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3"/>
  </bookViews>
  <sheets>
    <sheet name="s_level_attribute" sheetId="1" r:id="rId1"/>
    <sheet name="s_passive_skill" sheetId="5" r:id="rId2"/>
    <sheet name="DataEquipIntensify" sheetId="2" state="hidden" r:id="rId3"/>
    <sheet name="s_battle_data" sheetId="3" r:id="rId4"/>
    <sheet name="s_equip" sheetId="4" r:id="rId5"/>
    <sheet name="被动触发条件技能" sheetId="6" r:id="rId6"/>
    <sheet name="触发时机" sheetId="9" r:id="rId7"/>
    <sheet name="计算公式" sheetId="7" r:id="rId8"/>
    <sheet name="战前条件参数" sheetId="8" r:id="rId9"/>
    <sheet name="战中条件参数" sheetId="10" r:id="rId10"/>
    <sheet name="效果列表" sheetId="12" r:id="rId11"/>
    <sheet name="战斗公式" sheetId="11" r:id="rId12"/>
    <sheet name="合法组合" sheetId="13" r:id="rId13"/>
  </sheets>
  <externalReferences>
    <externalReference r:id="rId14"/>
    <externalReference r:id="rId15"/>
    <externalReference r:id="rId16"/>
    <externalReference r:id="rId17"/>
  </externalReferences>
  <calcPr calcId="144525" concurrentCalc="0"/>
</workbook>
</file>

<file path=xl/comments1.xml><?xml version="1.0" encoding="utf-8"?>
<comments xmlns="http://schemas.openxmlformats.org/spreadsheetml/2006/main">
  <authors>
    <author>joker</author>
    <author>作者</author>
  </authors>
  <commentList>
    <comment ref="A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装备：
大类系统(1)-小系统类(1)-效果种类(3)-品质(1)-区别位（2）
A-B-CCC-D-EE</t>
        </r>
      </text>
    </comment>
    <comment ref="B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范例公式
1000-(#{x}*#{y})&gt;100
true，则直接激活
#{...}内部，为变量名字
直接填1为true
直接填0为flase
运算符包括：
大于(&gt;)，小于(&lt;)，等于(==)，不等于(!=)，大于等于(&gt;=)，小于等于(&lt;=)
变量名字包括：
weapon_type   佩戴武器类型
equip_check   配档装备ID
role_element  角色系别
role_level           角色等级
role_star_level      角色星级
role_rank_level      角色阶级
role_intimacy_level  亲密度等级
role_emotion_level   情绪等级
role_height          身高
role_weight          体重
role_chest           胸围
role_cup             罩杯
role_waist           腰围
role_hips            臀围
role_zodiac          角色星座
role_blood_type      血型
role_class           学年
role_old             年龄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
1-</t>
        </r>
        <r>
          <rPr>
            <b/>
            <sz val="9"/>
            <rFont val="宋体"/>
            <charset val="134"/>
          </rPr>
          <t xml:space="preserve">枪械
</t>
        </r>
        <r>
          <rPr>
            <b/>
            <sz val="9"/>
            <rFont val="Tahoma"/>
            <charset val="134"/>
          </rPr>
          <t>2-</t>
        </r>
        <r>
          <rPr>
            <b/>
            <sz val="9"/>
            <rFont val="宋体"/>
            <charset val="134"/>
          </rPr>
          <t xml:space="preserve">护甲
</t>
        </r>
        <r>
          <rPr>
            <b/>
            <sz val="9"/>
            <rFont val="Tahoma"/>
            <charset val="134"/>
          </rPr>
          <t>3-</t>
        </r>
        <r>
          <rPr>
            <b/>
            <sz val="9"/>
            <rFont val="宋体"/>
            <charset val="134"/>
          </rPr>
          <t xml:space="preserve">手套
</t>
        </r>
        <r>
          <rPr>
            <b/>
            <sz val="9"/>
            <rFont val="Tahoma"/>
            <charset val="134"/>
          </rPr>
          <t>4-</t>
        </r>
        <r>
          <rPr>
            <b/>
            <sz val="9"/>
            <rFont val="宋体"/>
            <charset val="134"/>
          </rPr>
          <t xml:space="preserve">头盔
</t>
        </r>
        <r>
          <rPr>
            <b/>
            <sz val="9"/>
            <rFont val="Tahoma"/>
            <charset val="134"/>
          </rPr>
          <t xml:space="preserve">
</t>
        </r>
      </text>
    </comment>
    <comment ref="C4" authorId="0">
      <text>
        <r>
          <rPr>
            <b/>
            <sz val="9"/>
            <rFont val="宋体"/>
            <charset val="134"/>
          </rPr>
          <t>作者</t>
        </r>
        <r>
          <rPr>
            <b/>
            <sz val="9"/>
            <rFont val="Tahoma"/>
            <charset val="134"/>
          </rPr>
          <t>:
1-</t>
        </r>
        <r>
          <rPr>
            <b/>
            <sz val="9"/>
            <rFont val="宋体"/>
            <charset val="134"/>
          </rPr>
          <t xml:space="preserve">突击职业
</t>
        </r>
        <r>
          <rPr>
            <b/>
            <sz val="9"/>
            <rFont val="Tahoma"/>
            <charset val="134"/>
          </rPr>
          <t>2-</t>
        </r>
        <r>
          <rPr>
            <b/>
            <sz val="9"/>
            <rFont val="宋体"/>
            <charset val="134"/>
          </rPr>
          <t xml:space="preserve">狙击职业
</t>
        </r>
        <r>
          <rPr>
            <b/>
            <sz val="9"/>
            <rFont val="Tahoma"/>
            <charset val="134"/>
          </rPr>
          <t>3-</t>
        </r>
        <r>
          <rPr>
            <b/>
            <sz val="9"/>
            <rFont val="宋体"/>
            <charset val="134"/>
          </rPr>
          <t>霰弹职业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joker</author>
  </authors>
  <commentList>
    <comment ref="A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角色
大类系统(1)-小系统(1)-功能(1)-角色ID(2)-等级(3)
A-B-C-DD-EEE
装备
大类系统(1)-功能(1)-是否特殊成长(1)-是否徽章(1)-品质(1)-种类(1)-等级(2)
A-B-C-D-E-F-GG
被动属性
大类系统(1)-小系统(1)-效果种类(3)-品质(1)-区别位（2）
A-B-CCC-D-EE</t>
        </r>
      </text>
    </comment>
    <comment ref="C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101-角色升级
102-角色进阶
103-角色升星
104-角色服饰
105-角色宿命
106-被动技能
201-装备相关(只有这个有用)
301-团队属性</t>
        </r>
      </text>
    </comment>
    <comment ref="A2722" authorId="1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被动属性
大类系统(1)-小系统(1)-效果种类(3)-品质(1)-区别位（2）
A-B-CCC-D-EE
</t>
        </r>
      </text>
    </comment>
  </commentList>
</comments>
</file>

<file path=xl/comments4.xml><?xml version="1.0" encoding="utf-8"?>
<comments xmlns="http://schemas.openxmlformats.org/spreadsheetml/2006/main">
  <authors>
    <author>joker</author>
    <author>作者</author>
  </authors>
  <commentList>
    <comment ref="A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产出系统(1)-是否徽章(1)-效果(3)-品质(1)-种类(1)
A-B-CCC-D-E</t>
        </r>
      </text>
    </comment>
    <comment ref="E4" authorId="1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0-勋章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1-实弹武器1
2-实弹武器2
3-实弹武器3
4-爆炸武器1
5-爆炸武器2
6-爆炸武器3
7-能量武器1
8-能量武器2
9-能量武器3</t>
        </r>
      </text>
    </comment>
    <comment ref="I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normal
light
middle
heavy</t>
        </r>
      </text>
    </comment>
    <comment ref="J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没用到</t>
        </r>
      </text>
    </comment>
    <comment ref="L4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1-攻击
2-防御
3-生命
4-暴击
5-抗暴
6-暴击伤害
7-爆伤抵抗
8-伤害增加
9-伤害抵抗
10-附加伤害
11-能量
12-生命恢复
13-能量恢复
101-攻击百分比
102-防御百分比
103-生命百分比
104-能量百分比
</t>
        </r>
      </text>
    </comment>
  </commentList>
</comments>
</file>

<file path=xl/comments5.xml><?xml version="1.0" encoding="utf-8"?>
<comments xmlns="http://schemas.openxmlformats.org/spreadsheetml/2006/main">
  <authors>
    <author>joker</author>
    <author>chi</author>
  </authors>
  <commentList>
    <comment ref="B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跟前端对应</t>
        </r>
      </text>
    </comment>
    <comment ref="D4" authorId="1">
      <text>
        <r>
          <rPr>
            <b/>
            <sz val="9"/>
            <rFont val="宋体"/>
            <charset val="134"/>
          </rPr>
          <t>chi:</t>
        </r>
        <r>
          <rPr>
            <sz val="9"/>
            <rFont val="宋体"/>
            <charset val="134"/>
          </rPr>
          <t xml:space="preserve">
为空，则只生成描述数据</t>
        </r>
      </text>
    </comment>
    <comment ref="G4" authorId="0">
      <text>
        <r>
          <rPr>
            <b/>
            <sz val="9"/>
            <rFont val="宋体"/>
            <charset val="134"/>
          </rPr>
          <t>joker:</t>
        </r>
        <r>
          <rPr>
            <sz val="9"/>
            <rFont val="宋体"/>
            <charset val="134"/>
          </rPr>
          <t xml:space="preserve">
1是100%，现在支持多参数，格式：A|B|C</t>
        </r>
      </text>
    </comment>
  </commentList>
</comments>
</file>

<file path=xl/sharedStrings.xml><?xml version="1.0" encoding="utf-8"?>
<sst xmlns="http://schemas.openxmlformats.org/spreadsheetml/2006/main" count="1751">
  <si>
    <t>int</t>
  </si>
  <si>
    <t>string</t>
  </si>
  <si>
    <t>id</t>
  </si>
  <si>
    <t>id_role</t>
  </si>
  <si>
    <t>level</t>
  </si>
  <si>
    <t>battle_data</t>
  </si>
  <si>
    <t>_des</t>
  </si>
  <si>
    <t>角色ID</t>
  </si>
  <si>
    <t>角色等级</t>
  </si>
  <si>
    <t>战斗属性ID</t>
  </si>
  <si>
    <t>策划用说明</t>
  </si>
  <si>
    <t>角色ID+1000+等级</t>
  </si>
  <si>
    <t>激活后的战斗属性id</t>
  </si>
  <si>
    <t>formula</t>
  </si>
  <si>
    <t>pure_data</t>
  </si>
  <si>
    <t>_desc</t>
  </si>
  <si>
    <t>_desc2</t>
  </si>
  <si>
    <t>技能id</t>
  </si>
  <si>
    <t>条件计算公式</t>
  </si>
  <si>
    <t>属性ID</t>
  </si>
  <si>
    <t>占中是否使用</t>
  </si>
  <si>
    <t>所属角色/装备辅助列</t>
  </si>
  <si>
    <t>所属角色/装备</t>
  </si>
  <si>
    <t>策划备注2</t>
  </si>
  <si>
    <t>多个公式，|分隔</t>
  </si>
  <si>
    <t>满足条件后，附加属性</t>
  </si>
  <si>
    <r>
      <rPr>
        <sz val="11"/>
        <color theme="1"/>
        <rFont val="宋体"/>
        <charset val="134"/>
      </rPr>
      <t>1-纯属性（纯数据，战中不用）。0</t>
    </r>
    <r>
      <rPr>
        <sz val="11"/>
        <color rgb="FF000000"/>
        <rFont val="宋体"/>
        <charset val="134"/>
      </rPr>
      <t>-占中使用</t>
    </r>
  </si>
  <si>
    <t>1</t>
  </si>
  <si>
    <t>水火草武器-附加伤害-绿</t>
  </si>
  <si>
    <t>水火草武器-附加伤害-蓝</t>
  </si>
  <si>
    <t>水火草武器-几率灼烧-蓝</t>
  </si>
  <si>
    <t>水火草武器-几率灼烧-紫</t>
  </si>
  <si>
    <t>水火草武器-几率伤害-紫</t>
  </si>
  <si>
    <t>水火草武器-几率伤害-橙</t>
  </si>
  <si>
    <t>b</t>
  </si>
  <si>
    <t>竞技场-水火草-小怪增伤-蓝</t>
  </si>
  <si>
    <t>竞技场-水火草-小怪增伤-紫</t>
  </si>
  <si>
    <t>竞技场-水火草-小怪增伤-橙</t>
  </si>
  <si>
    <t>远征-水火草武器-几率眩晕-蓝</t>
  </si>
  <si>
    <t>远征-水火草武器-几率眩晕-紫</t>
  </si>
  <si>
    <t>远征-水火草武器-几率眩晕-橙</t>
  </si>
  <si>
    <t>抽奖-水火草-触发落石-蓝</t>
  </si>
  <si>
    <t>抽奖-水火草-触发落石-紫</t>
  </si>
  <si>
    <t>抽奖-水火草-触发落石-橙</t>
  </si>
  <si>
    <t>抽奖-水火草-触发地刺-紫</t>
  </si>
  <si>
    <t>抽奖-水火草-触发地刺-橙</t>
  </si>
  <si>
    <t>抽奖-水火草-触发飞弹-橙</t>
  </si>
  <si>
    <t>equip_type</t>
  </si>
  <si>
    <t>job</t>
  </si>
  <si>
    <t>odds</t>
  </si>
  <si>
    <t>cost</t>
  </si>
  <si>
    <t>item</t>
  </si>
  <si>
    <t>装备类型</t>
  </si>
  <si>
    <t>职业类型</t>
  </si>
  <si>
    <t>强化等级</t>
  </si>
  <si>
    <t>强化成功几率</t>
  </si>
  <si>
    <t>金币花费</t>
  </si>
  <si>
    <t>消耗道具</t>
  </si>
  <si>
    <t>策划说明</t>
  </si>
  <si>
    <t>31000000+装备类型*100000+职业类型*10000+1000+强化等级</t>
  </si>
  <si>
    <t>1-武器，2-护甲，3-手套，4-头盔</t>
  </si>
  <si>
    <t>1-突击，2-狙击，3-霰弹</t>
  </si>
  <si>
    <t>装备的强化等级</t>
  </si>
  <si>
    <t>1=10000.-1为不可强化</t>
  </si>
  <si>
    <t>强化到下一级所需金钱花费。-1为不可强化，0为无需金币</t>
  </si>
  <si>
    <t>强化到下一级所需道具消耗。-1为不可强化，空为无需道具。道具ID_数量。多组|分隔</t>
  </si>
  <si>
    <t>float</t>
  </si>
  <si>
    <t>type</t>
  </si>
  <si>
    <t>attack</t>
  </si>
  <si>
    <t>defense</t>
  </si>
  <si>
    <t>hp</t>
  </si>
  <si>
    <t>mp</t>
  </si>
  <si>
    <t>damage</t>
  </si>
  <si>
    <t>critical</t>
  </si>
  <si>
    <t>anti_critical</t>
  </si>
  <si>
    <t>critical_damage_rate</t>
  </si>
  <si>
    <t>anti_critical_damage_rate</t>
  </si>
  <si>
    <t>hurt_add_rate</t>
  </si>
  <si>
    <t>anti_hurt_add_rate</t>
  </si>
  <si>
    <t>attack_percent_rate</t>
  </si>
  <si>
    <t>defense_percent_rate</t>
  </si>
  <si>
    <t>hp_percent_rate</t>
  </si>
  <si>
    <t>mp_percent_rate</t>
  </si>
  <si>
    <t>hp_recovery</t>
  </si>
  <si>
    <t>mp_recovery</t>
  </si>
  <si>
    <t>fight</t>
  </si>
  <si>
    <t>属性类型</t>
  </si>
  <si>
    <t>攻击</t>
  </si>
  <si>
    <t>防御</t>
  </si>
  <si>
    <t>生命</t>
  </si>
  <si>
    <t>能量值</t>
  </si>
  <si>
    <t>附加伤害</t>
  </si>
  <si>
    <t>暴击</t>
  </si>
  <si>
    <t>抗暴</t>
  </si>
  <si>
    <t>暴击伤害</t>
  </si>
  <si>
    <t>爆伤抵抗</t>
  </si>
  <si>
    <t>伤害增加</t>
  </si>
  <si>
    <t>伤害抵抗</t>
  </si>
  <si>
    <t>攻击百分比</t>
  </si>
  <si>
    <t>防御百分比</t>
  </si>
  <si>
    <t>生命百分比</t>
  </si>
  <si>
    <t>能量值百分比</t>
  </si>
  <si>
    <t>生命回复</t>
  </si>
  <si>
    <t>能量回复</t>
  </si>
  <si>
    <t>战斗力</t>
  </si>
  <si>
    <t>角色属性专用</t>
  </si>
  <si>
    <t>用于区分普通系统模块调用的属性，详见备注</t>
  </si>
  <si>
    <t>角色的基础攻击</t>
  </si>
  <si>
    <t>角色的基础防御</t>
  </si>
  <si>
    <t>角色初始生命值</t>
  </si>
  <si>
    <t>角色初始能量值</t>
  </si>
  <si>
    <t>附加伤害，无视防御</t>
  </si>
  <si>
    <t>角色的基础暴击</t>
  </si>
  <si>
    <t>需要转化成抗暴率</t>
  </si>
  <si>
    <t>比例值</t>
  </si>
  <si>
    <t>攻击比例加成</t>
  </si>
  <si>
    <t>防御比例加成</t>
  </si>
  <si>
    <t>生命值比例加成</t>
  </si>
  <si>
    <t>能量值比例加成</t>
  </si>
  <si>
    <t>战斗过程中角色的每5秒回复的生命值</t>
  </si>
  <si>
    <t>战斗过程中角色的每5秒回复的能量值</t>
  </si>
  <si>
    <t>卡片自身附带的战斗力</t>
  </si>
  <si>
    <t>角色1宿命1</t>
  </si>
  <si>
    <t>角色1宿命2</t>
  </si>
  <si>
    <t>角色1宿命3</t>
  </si>
  <si>
    <t>角色2宿命1</t>
  </si>
  <si>
    <t>角色2宿命2</t>
  </si>
  <si>
    <t>角色2宿命3</t>
  </si>
  <si>
    <t>角色3宿命1</t>
  </si>
  <si>
    <t>角色3宿命2</t>
  </si>
  <si>
    <t>角色3宿命3</t>
  </si>
  <si>
    <t>角色4宿命1</t>
  </si>
  <si>
    <t>角色4宿命2</t>
  </si>
  <si>
    <t>角色4宿命3</t>
  </si>
  <si>
    <t>角色5宿命1</t>
  </si>
  <si>
    <t>角色5宿命2</t>
  </si>
  <si>
    <t>角色5宿命3</t>
  </si>
  <si>
    <t>角色6宿命1</t>
  </si>
  <si>
    <t>角色6宿命2</t>
  </si>
  <si>
    <t>角色6宿命3</t>
  </si>
  <si>
    <t>角色7宿命1</t>
  </si>
  <si>
    <t>角色7宿命2</t>
  </si>
  <si>
    <t>角色7宿命3</t>
  </si>
  <si>
    <t>角色8宿命1</t>
  </si>
  <si>
    <t>角色8宿命2</t>
  </si>
  <si>
    <t>角色8宿命3</t>
  </si>
  <si>
    <t>角色9宿命1</t>
  </si>
  <si>
    <t>角色9宿命2</t>
  </si>
  <si>
    <t>角色9宿命3</t>
  </si>
  <si>
    <t>角色10宿命1</t>
  </si>
  <si>
    <t>角色10宿命2</t>
  </si>
  <si>
    <t>角色10宿命3</t>
  </si>
  <si>
    <t>角色11宿命1</t>
  </si>
  <si>
    <t>角色11宿命2</t>
  </si>
  <si>
    <t>角色11宿命3</t>
  </si>
  <si>
    <t>角色12宿命1</t>
  </si>
  <si>
    <t>角色12宿命2</t>
  </si>
  <si>
    <t>角色12宿命3</t>
  </si>
  <si>
    <t>角色13宿命1</t>
  </si>
  <si>
    <t>角色13宿命2</t>
  </si>
  <si>
    <t>角色13宿命3</t>
  </si>
  <si>
    <t>角色14宿命1</t>
  </si>
  <si>
    <t>角色14宿命2</t>
  </si>
  <si>
    <t>角色14宿命3</t>
  </si>
  <si>
    <t>角色15宿命1</t>
  </si>
  <si>
    <t>角色15宿命2</t>
  </si>
  <si>
    <t>角色15宿命3</t>
  </si>
  <si>
    <t>团队属性1</t>
  </si>
  <si>
    <t>团队属性2</t>
  </si>
  <si>
    <t>团队属性3</t>
  </si>
  <si>
    <t>团队属性4</t>
  </si>
  <si>
    <t>团队属性5</t>
  </si>
  <si>
    <t>团队属性6</t>
  </si>
  <si>
    <t>团队属性7</t>
  </si>
  <si>
    <t>团队属性8</t>
  </si>
  <si>
    <t>团队属性9</t>
  </si>
  <si>
    <t>团队属性10</t>
  </si>
  <si>
    <t>团队属性11</t>
  </si>
  <si>
    <t>团队属性12</t>
  </si>
  <si>
    <t>团队属性13</t>
  </si>
  <si>
    <t>团队属性14</t>
  </si>
  <si>
    <t>团队属性15</t>
  </si>
  <si>
    <t>团队属性16</t>
  </si>
  <si>
    <t>团队属性17</t>
  </si>
  <si>
    <t>团队属性18</t>
  </si>
  <si>
    <t>团队属性19</t>
  </si>
  <si>
    <t>团队属性20</t>
  </si>
  <si>
    <t>团队属性21</t>
  </si>
  <si>
    <t>团队属性22</t>
  </si>
  <si>
    <t>团队属性23</t>
  </si>
  <si>
    <t>团队属性24</t>
  </si>
  <si>
    <t>团队属性25</t>
  </si>
  <si>
    <t>团队属性26</t>
  </si>
  <si>
    <t>团队属性27</t>
  </si>
  <si>
    <t>团队属性28</t>
  </si>
  <si>
    <t>团队属性29</t>
  </si>
  <si>
    <t>团队属性30</t>
  </si>
  <si>
    <t>团队属性31</t>
  </si>
  <si>
    <t>团队属性32</t>
  </si>
  <si>
    <t>团队属性33</t>
  </si>
  <si>
    <t>团队属性34</t>
  </si>
  <si>
    <t>团队属性35</t>
  </si>
  <si>
    <t>团队属性36</t>
  </si>
  <si>
    <t>团队属性37</t>
  </si>
  <si>
    <t>团队属性38</t>
  </si>
  <si>
    <t>团队属性39</t>
  </si>
  <si>
    <t>团队属性40</t>
  </si>
  <si>
    <t>团队属性41</t>
  </si>
  <si>
    <t>团队属性42</t>
  </si>
  <si>
    <t>团队属性43</t>
  </si>
  <si>
    <t>团队属性44</t>
  </si>
  <si>
    <t>团队属性45</t>
  </si>
  <si>
    <t>团队属性46</t>
  </si>
  <si>
    <t>团队属性47</t>
  </si>
  <si>
    <t>团队属性48</t>
  </si>
  <si>
    <t>团队属性49</t>
  </si>
  <si>
    <t>团队属性50</t>
  </si>
  <si>
    <t>团队属性51</t>
  </si>
  <si>
    <t>团队属性52</t>
  </si>
  <si>
    <t>团队属性53</t>
  </si>
  <si>
    <t>团队属性54</t>
  </si>
  <si>
    <t>团队属性55</t>
  </si>
  <si>
    <t>团队属性56</t>
  </si>
  <si>
    <t>团队属性57</t>
  </si>
  <si>
    <t>团队属性58</t>
  </si>
  <si>
    <t>团队属性59</t>
  </si>
  <si>
    <t>团队属性60</t>
  </si>
  <si>
    <t>团队属性61</t>
  </si>
  <si>
    <t>团队属性62</t>
  </si>
  <si>
    <t>团队属性63</t>
  </si>
  <si>
    <t>团队属性64</t>
  </si>
  <si>
    <t>团队属性65</t>
  </si>
  <si>
    <t>团队属性66</t>
  </si>
  <si>
    <t>团队属性67</t>
  </si>
  <si>
    <t>团队属性68</t>
  </si>
  <si>
    <t>团队属性69</t>
  </si>
  <si>
    <t>团队属性70</t>
  </si>
  <si>
    <t>团队属性71</t>
  </si>
  <si>
    <t>团队属性72</t>
  </si>
  <si>
    <t>团队属性73</t>
  </si>
  <si>
    <t>团队属性74</t>
  </si>
  <si>
    <t>团队属性75</t>
  </si>
  <si>
    <t>团队属性76</t>
  </si>
  <si>
    <t>团队属性77</t>
  </si>
  <si>
    <t>团队属性78</t>
  </si>
  <si>
    <t>团队属性79</t>
  </si>
  <si>
    <t>团队属性80</t>
  </si>
  <si>
    <t>团队属性81</t>
  </si>
  <si>
    <t>团队属性82</t>
  </si>
  <si>
    <t>团队属性83</t>
  </si>
  <si>
    <t>团队属性84</t>
  </si>
  <si>
    <t>团队属性85</t>
  </si>
  <si>
    <t>团队属性86</t>
  </si>
  <si>
    <t>团队属性87</t>
  </si>
  <si>
    <t>团队属性88</t>
  </si>
  <si>
    <t>团队属性89</t>
  </si>
  <si>
    <t>团队属性90</t>
  </si>
  <si>
    <t>团队属性91</t>
  </si>
  <si>
    <t>团队属性92</t>
  </si>
  <si>
    <t>团队属性93</t>
  </si>
  <si>
    <t>团队属性94</t>
  </si>
  <si>
    <t>团队属性95</t>
  </si>
  <si>
    <t>团队属性96</t>
  </si>
  <si>
    <t>团队属性97</t>
  </si>
  <si>
    <t>团队属性98</t>
  </si>
  <si>
    <t>团队属性99</t>
  </si>
  <si>
    <t>团队属性100</t>
  </si>
  <si>
    <t>白色水武器0阶升级成长</t>
  </si>
  <si>
    <t>白色水武器1阶升级成长</t>
  </si>
  <si>
    <t>白色水武器2阶升级成长</t>
  </si>
  <si>
    <t>白色水武器3阶升级成长</t>
  </si>
  <si>
    <t>白色水武器4阶升级成长</t>
  </si>
  <si>
    <t>白色水武器5阶升级成长</t>
  </si>
  <si>
    <t>白色水武器6阶升级成长</t>
  </si>
  <si>
    <t>白色水武器7阶升级成长</t>
  </si>
  <si>
    <t>白色水武器8阶升级成长</t>
  </si>
  <si>
    <t>白色水武器9阶升级成长</t>
  </si>
  <si>
    <t>白色火武器0阶升级成长</t>
  </si>
  <si>
    <t>白色火武器1阶升级成长</t>
  </si>
  <si>
    <t>白色火武器2阶升级成长</t>
  </si>
  <si>
    <t>白色火武器3阶升级成长</t>
  </si>
  <si>
    <t>白色火武器4阶升级成长</t>
  </si>
  <si>
    <t>白色火武器5阶升级成长</t>
  </si>
  <si>
    <t>白色火武器6阶升级成长</t>
  </si>
  <si>
    <t>白色火武器7阶升级成长</t>
  </si>
  <si>
    <t>白色火武器8阶升级成长</t>
  </si>
  <si>
    <t>白色火武器9阶升级成长</t>
  </si>
  <si>
    <t>白色草武器0阶升级成长</t>
  </si>
  <si>
    <t>白色草武器1阶升级成长</t>
  </si>
  <si>
    <t>白色草武器2阶升级成长</t>
  </si>
  <si>
    <t>白色草武器3阶升级成长</t>
  </si>
  <si>
    <t>白色草武器4阶升级成长</t>
  </si>
  <si>
    <t>白色草武器5阶升级成长</t>
  </si>
  <si>
    <t>白色草武器6阶升级成长</t>
  </si>
  <si>
    <t>白色草武器7阶升级成长</t>
  </si>
  <si>
    <t>白色草武器8阶升级成长</t>
  </si>
  <si>
    <t>白色草武器9阶升级成长</t>
  </si>
  <si>
    <t>绿色水武器0阶升级成长</t>
  </si>
  <si>
    <t>绿色水武器1阶升级成长</t>
  </si>
  <si>
    <t>绿色水武器2阶升级成长</t>
  </si>
  <si>
    <t>绿色水武器3阶升级成长</t>
  </si>
  <si>
    <t>绿色水武器4阶升级成长</t>
  </si>
  <si>
    <t>绿色水武器5阶升级成长</t>
  </si>
  <si>
    <t>绿色水武器6阶升级成长</t>
  </si>
  <si>
    <t>绿色水武器7阶升级成长</t>
  </si>
  <si>
    <t>绿色水武器8阶升级成长</t>
  </si>
  <si>
    <t>绿色水武器9阶升级成长</t>
  </si>
  <si>
    <t>绿色火武器0阶升级成长</t>
  </si>
  <si>
    <t>绿色火武器1阶升级成长</t>
  </si>
  <si>
    <t>绿色火武器2阶升级成长</t>
  </si>
  <si>
    <t>绿色火武器3阶升级成长</t>
  </si>
  <si>
    <t>绿色火武器4阶升级成长</t>
  </si>
  <si>
    <t>绿色火武器5阶升级成长</t>
  </si>
  <si>
    <t>绿色火武器6阶升级成长</t>
  </si>
  <si>
    <t>绿色火武器7阶升级成长</t>
  </si>
  <si>
    <t>绿色火武器8阶升级成长</t>
  </si>
  <si>
    <t>绿色火武器9阶升级成长</t>
  </si>
  <si>
    <t>绿色草武器0阶升级成长</t>
  </si>
  <si>
    <t>绿色草武器1阶升级成长</t>
  </si>
  <si>
    <t>绿色草武器2阶升级成长</t>
  </si>
  <si>
    <t>绿色草武器3阶升级成长</t>
  </si>
  <si>
    <t>绿色草武器4阶升级成长</t>
  </si>
  <si>
    <t>绿色草武器5阶升级成长</t>
  </si>
  <si>
    <t>绿色草武器6阶升级成长</t>
  </si>
  <si>
    <t>绿色草武器7阶升级成长</t>
  </si>
  <si>
    <t>绿色草武器8阶升级成长</t>
  </si>
  <si>
    <t>绿色草武器9阶升级成长</t>
  </si>
  <si>
    <t>蓝色水武器0阶升级成长</t>
  </si>
  <si>
    <t>蓝色水武器1阶升级成长</t>
  </si>
  <si>
    <t>蓝色水武器2阶升级成长</t>
  </si>
  <si>
    <t>蓝色水武器3阶升级成长</t>
  </si>
  <si>
    <t>蓝色水武器4阶升级成长</t>
  </si>
  <si>
    <t>蓝色水武器5阶升级成长</t>
  </si>
  <si>
    <t>蓝色水武器6阶升级成长</t>
  </si>
  <si>
    <t>蓝色水武器7阶升级成长</t>
  </si>
  <si>
    <t>蓝色水武器8阶升级成长</t>
  </si>
  <si>
    <t>蓝色水武器9阶升级成长</t>
  </si>
  <si>
    <t>蓝色火武器0阶升级成长</t>
  </si>
  <si>
    <t>蓝色火武器1阶升级成长</t>
  </si>
  <si>
    <t>蓝色火武器2阶升级成长</t>
  </si>
  <si>
    <t>蓝色火武器3阶升级成长</t>
  </si>
  <si>
    <t>蓝色火武器4阶升级成长</t>
  </si>
  <si>
    <t>蓝色火武器5阶升级成长</t>
  </si>
  <si>
    <t>蓝色火武器6阶升级成长</t>
  </si>
  <si>
    <t>蓝色火武器7阶升级成长</t>
  </si>
  <si>
    <t>蓝色火武器8阶升级成长</t>
  </si>
  <si>
    <t>蓝色火武器9阶升级成长</t>
  </si>
  <si>
    <t>蓝色草武器0阶升级成长</t>
  </si>
  <si>
    <t>蓝色草武器1阶升级成长</t>
  </si>
  <si>
    <t>蓝色草武器2阶升级成长</t>
  </si>
  <si>
    <t>蓝色草武器3阶升级成长</t>
  </si>
  <si>
    <t>蓝色草武器4阶升级成长</t>
  </si>
  <si>
    <t>蓝色草武器5阶升级成长</t>
  </si>
  <si>
    <t>蓝色草武器6阶升级成长</t>
  </si>
  <si>
    <t>蓝色草武器7阶升级成长</t>
  </si>
  <si>
    <t>蓝色草武器8阶升级成长</t>
  </si>
  <si>
    <t>蓝色草武器9阶升级成长</t>
  </si>
  <si>
    <t>紫色水武器0阶升级成长</t>
  </si>
  <si>
    <t>紫色水武器1阶升级成长</t>
  </si>
  <si>
    <t>紫色水武器2阶升级成长</t>
  </si>
  <si>
    <t>紫色水武器3阶升级成长</t>
  </si>
  <si>
    <t>紫色水武器4阶升级成长</t>
  </si>
  <si>
    <t>紫色水武器5阶升级成长</t>
  </si>
  <si>
    <t>紫色水武器6阶升级成长</t>
  </si>
  <si>
    <t>紫色水武器7阶升级成长</t>
  </si>
  <si>
    <t>紫色水武器8阶升级成长</t>
  </si>
  <si>
    <t>紫色水武器9阶升级成长</t>
  </si>
  <si>
    <t>紫色火武器0阶升级成长</t>
  </si>
  <si>
    <t>紫色火武器1阶升级成长</t>
  </si>
  <si>
    <t>紫色火武器2阶升级成长</t>
  </si>
  <si>
    <t>紫色火武器3阶升级成长</t>
  </si>
  <si>
    <t>紫色火武器4阶升级成长</t>
  </si>
  <si>
    <t>紫色火武器5阶升级成长</t>
  </si>
  <si>
    <t>紫色火武器6阶升级成长</t>
  </si>
  <si>
    <t>紫色火武器7阶升级成长</t>
  </si>
  <si>
    <t>紫色火武器8阶升级成长</t>
  </si>
  <si>
    <t>紫色火武器9阶升级成长</t>
  </si>
  <si>
    <t>紫色草武器0阶升级成长</t>
  </si>
  <si>
    <t>紫色草武器1阶升级成长</t>
  </si>
  <si>
    <t>紫色草武器2阶升级成长</t>
  </si>
  <si>
    <t>紫色草武器3阶升级成长</t>
  </si>
  <si>
    <t>紫色草武器4阶升级成长</t>
  </si>
  <si>
    <t>紫色草武器5阶升级成长</t>
  </si>
  <si>
    <t>紫色草武器6阶升级成长</t>
  </si>
  <si>
    <t>紫色草武器7阶升级成长</t>
  </si>
  <si>
    <t>紫色草武器8阶升级成长</t>
  </si>
  <si>
    <t>紫色草武器9阶升级成长</t>
  </si>
  <si>
    <t>橙色水武器0阶升级成长</t>
  </si>
  <si>
    <t>橙色水武器1阶升级成长</t>
  </si>
  <si>
    <t>橙色水武器2阶升级成长</t>
  </si>
  <si>
    <t>橙色水武器3阶升级成长</t>
  </si>
  <si>
    <t>橙色水武器4阶升级成长</t>
  </si>
  <si>
    <t>橙色水武器5阶升级成长</t>
  </si>
  <si>
    <t>橙色水武器6阶升级成长</t>
  </si>
  <si>
    <t>橙色水武器7阶升级成长</t>
  </si>
  <si>
    <t>橙色水武器8阶升级成长</t>
  </si>
  <si>
    <t>橙色水武器9阶升级成长</t>
  </si>
  <si>
    <t>橙色火武器0阶升级成长</t>
  </si>
  <si>
    <t>橙色火武器1阶升级成长</t>
  </si>
  <si>
    <t>橙色火武器2阶升级成长</t>
  </si>
  <si>
    <t>橙色火武器3阶升级成长</t>
  </si>
  <si>
    <t>橙色火武器4阶升级成长</t>
  </si>
  <si>
    <t>橙色火武器5阶升级成长</t>
  </si>
  <si>
    <t>橙色火武器6阶升级成长</t>
  </si>
  <si>
    <t>橙色火武器7阶升级成长</t>
  </si>
  <si>
    <t>橙色火武器8阶升级成长</t>
  </si>
  <si>
    <t>橙色火武器9阶升级成长</t>
  </si>
  <si>
    <t>橙色草武器0阶升级成长</t>
  </si>
  <si>
    <t>橙色草武器1阶升级成长</t>
  </si>
  <si>
    <t>橙色草武器2阶升级成长</t>
  </si>
  <si>
    <t>橙色草武器3阶升级成长</t>
  </si>
  <si>
    <t>橙色草武器4阶升级成长</t>
  </si>
  <si>
    <t>橙色草武器5阶升级成长</t>
  </si>
  <si>
    <t>橙色草武器6阶升级成长</t>
  </si>
  <si>
    <t>橙色草武器7阶升级成长</t>
  </si>
  <si>
    <t>橙色草武器8阶升级成长</t>
  </si>
  <si>
    <t>橙色草武器9阶升级成长</t>
  </si>
  <si>
    <t>白色攻击徽章0阶升级成长</t>
  </si>
  <si>
    <t>白色攻击徽章1阶升级成长</t>
  </si>
  <si>
    <t>白色攻击徽章2阶升级成长</t>
  </si>
  <si>
    <t>白色攻击徽章3阶升级成长</t>
  </si>
  <si>
    <t>白色攻击徽章4阶升级成长</t>
  </si>
  <si>
    <t>白色攻击徽章5阶升级成长</t>
  </si>
  <si>
    <t>白色攻击徽章6阶升级成长</t>
  </si>
  <si>
    <t>白色攻击徽章7阶升级成长</t>
  </si>
  <si>
    <t>白色攻击徽章8阶升级成长</t>
  </si>
  <si>
    <t>白色攻击徽章9阶升级成长</t>
  </si>
  <si>
    <t>白色防御徽章0阶升级成长</t>
  </si>
  <si>
    <t>白色防御徽章1阶升级成长</t>
  </si>
  <si>
    <t>白色防御徽章2阶升级成长</t>
  </si>
  <si>
    <t>白色防御徽章3阶升级成长</t>
  </si>
  <si>
    <t>白色防御徽章4阶升级成长</t>
  </si>
  <si>
    <t>白色防御徽章5阶升级成长</t>
  </si>
  <si>
    <t>白色防御徽章6阶升级成长</t>
  </si>
  <si>
    <t>白色防御徽章7阶升级成长</t>
  </si>
  <si>
    <t>白色防御徽章8阶升级成长</t>
  </si>
  <si>
    <t>白色防御徽章9阶升级成长</t>
  </si>
  <si>
    <t>白色生命徽章0阶升级成长</t>
  </si>
  <si>
    <t>白色生命徽章1阶升级成长</t>
  </si>
  <si>
    <t>白色生命徽章2阶升级成长</t>
  </si>
  <si>
    <t>白色生命徽章3阶升级成长</t>
  </si>
  <si>
    <t>白色生命徽章4阶升级成长</t>
  </si>
  <si>
    <t>白色生命徽章5阶升级成长</t>
  </si>
  <si>
    <t>白色生命徽章6阶升级成长</t>
  </si>
  <si>
    <t>白色生命徽章7阶升级成长</t>
  </si>
  <si>
    <t>白色生命徽章8阶升级成长</t>
  </si>
  <si>
    <t>白色生命徽章9阶升级成长</t>
  </si>
  <si>
    <t>白色全属性徽章0阶升级成长</t>
  </si>
  <si>
    <t>白色全属性徽章1阶升级成长</t>
  </si>
  <si>
    <t>白色全属性徽章2阶升级成长</t>
  </si>
  <si>
    <t>白色全属性徽章3阶升级成长</t>
  </si>
  <si>
    <t>白色全属性徽章4阶升级成长</t>
  </si>
  <si>
    <t>白色全属性徽章5阶升级成长</t>
  </si>
  <si>
    <t>白色全属性徽章6阶升级成长</t>
  </si>
  <si>
    <t>白色全属性徽章7阶升级成长</t>
  </si>
  <si>
    <t>白色全属性徽章8阶升级成长</t>
  </si>
  <si>
    <t>白色全属性徽章9阶升级成长</t>
  </si>
  <si>
    <t>绿色攻击徽章0阶升级成长</t>
  </si>
  <si>
    <t>绿色攻击徽章1阶升级成长</t>
  </si>
  <si>
    <t>绿色攻击徽章2阶升级成长</t>
  </si>
  <si>
    <t>绿色攻击徽章3阶升级成长</t>
  </si>
  <si>
    <t>绿色攻击徽章4阶升级成长</t>
  </si>
  <si>
    <t>绿色攻击徽章5阶升级成长</t>
  </si>
  <si>
    <t>绿色攻击徽章6阶升级成长</t>
  </si>
  <si>
    <t>绿色攻击徽章7阶升级成长</t>
  </si>
  <si>
    <t>绿色攻击徽章8阶升级成长</t>
  </si>
  <si>
    <t>绿色攻击徽章9阶升级成长</t>
  </si>
  <si>
    <t>绿色防御徽章0阶升级成长</t>
  </si>
  <si>
    <t>绿色防御徽章1阶升级成长</t>
  </si>
  <si>
    <t>绿色防御徽章2阶升级成长</t>
  </si>
  <si>
    <t>绿色防御徽章3阶升级成长</t>
  </si>
  <si>
    <t>绿色防御徽章4阶升级成长</t>
  </si>
  <si>
    <t>绿色防御徽章5阶升级成长</t>
  </si>
  <si>
    <t>绿色防御徽章6阶升级成长</t>
  </si>
  <si>
    <t>绿色防御徽章7阶升级成长</t>
  </si>
  <si>
    <t>绿色防御徽章8阶升级成长</t>
  </si>
  <si>
    <t>绿色防御徽章9阶升级成长</t>
  </si>
  <si>
    <t>绿色生命徽章0阶升级成长</t>
  </si>
  <si>
    <t>绿色生命徽章1阶升级成长</t>
  </si>
  <si>
    <t>绿色生命徽章2阶升级成长</t>
  </si>
  <si>
    <t>绿色生命徽章3阶升级成长</t>
  </si>
  <si>
    <t>绿色生命徽章4阶升级成长</t>
  </si>
  <si>
    <t>绿色生命徽章5阶升级成长</t>
  </si>
  <si>
    <t>绿色生命徽章6阶升级成长</t>
  </si>
  <si>
    <t>绿色生命徽章7阶升级成长</t>
  </si>
  <si>
    <t>绿色生命徽章8阶升级成长</t>
  </si>
  <si>
    <t>绿色生命徽章9阶升级成长</t>
  </si>
  <si>
    <t>绿色全属性徽章0阶升级成长</t>
  </si>
  <si>
    <t>绿色全属性徽章1阶升级成长</t>
  </si>
  <si>
    <t>绿色全属性徽章2阶升级成长</t>
  </si>
  <si>
    <t>绿色全属性徽章3阶升级成长</t>
  </si>
  <si>
    <t>绿色全属性徽章4阶升级成长</t>
  </si>
  <si>
    <t>绿色全属性徽章5阶升级成长</t>
  </si>
  <si>
    <t>绿色全属性徽章6阶升级成长</t>
  </si>
  <si>
    <t>绿色全属性徽章7阶升级成长</t>
  </si>
  <si>
    <t>绿色全属性徽章8阶升级成长</t>
  </si>
  <si>
    <t>绿色全属性徽章9阶升级成长</t>
  </si>
  <si>
    <t>蓝色攻击徽章0阶升级成长</t>
  </si>
  <si>
    <t>蓝色攻击徽章1阶升级成长</t>
  </si>
  <si>
    <t>蓝色攻击徽章2阶升级成长</t>
  </si>
  <si>
    <t>蓝色攻击徽章3阶升级成长</t>
  </si>
  <si>
    <t>蓝色攻击徽章4阶升级成长</t>
  </si>
  <si>
    <t>蓝色攻击徽章5阶升级成长</t>
  </si>
  <si>
    <t>蓝色攻击徽章6阶升级成长</t>
  </si>
  <si>
    <t>蓝色攻击徽章7阶升级成长</t>
  </si>
  <si>
    <t>蓝色攻击徽章8阶升级成长</t>
  </si>
  <si>
    <t>蓝色攻击徽章9阶升级成长</t>
  </si>
  <si>
    <t>蓝色防御徽章0阶升级成长</t>
  </si>
  <si>
    <t>蓝色防御徽章1阶升级成长</t>
  </si>
  <si>
    <t>蓝色防御徽章2阶升级成长</t>
  </si>
  <si>
    <t>蓝色防御徽章3阶升级成长</t>
  </si>
  <si>
    <t>蓝色防御徽章4阶升级成长</t>
  </si>
  <si>
    <t>蓝色防御徽章5阶升级成长</t>
  </si>
  <si>
    <t>蓝色防御徽章6阶升级成长</t>
  </si>
  <si>
    <t>蓝色防御徽章7阶升级成长</t>
  </si>
  <si>
    <t>蓝色防御徽章8阶升级成长</t>
  </si>
  <si>
    <t>蓝色防御徽章9阶升级成长</t>
  </si>
  <si>
    <t>蓝色生命徽章0阶升级成长</t>
  </si>
  <si>
    <t>蓝色生命徽章1阶升级成长</t>
  </si>
  <si>
    <t>蓝色生命徽章2阶升级成长</t>
  </si>
  <si>
    <t>蓝色生命徽章3阶升级成长</t>
  </si>
  <si>
    <t>蓝色生命徽章4阶升级成长</t>
  </si>
  <si>
    <t>蓝色生命徽章5阶升级成长</t>
  </si>
  <si>
    <t>蓝色生命徽章6阶升级成长</t>
  </si>
  <si>
    <t>蓝色生命徽章7阶升级成长</t>
  </si>
  <si>
    <t>蓝色生命徽章8阶升级成长</t>
  </si>
  <si>
    <t>蓝色生命徽章9阶升级成长</t>
  </si>
  <si>
    <t>蓝色全属性徽章0阶升级成长</t>
  </si>
  <si>
    <t>蓝色全属性徽章1阶升级成长</t>
  </si>
  <si>
    <t>蓝色全属性徽章2阶升级成长</t>
  </si>
  <si>
    <t>蓝色全属性徽章3阶升级成长</t>
  </si>
  <si>
    <t>蓝色全属性徽章4阶升级成长</t>
  </si>
  <si>
    <t>蓝色全属性徽章5阶升级成长</t>
  </si>
  <si>
    <t>蓝色全属性徽章6阶升级成长</t>
  </si>
  <si>
    <t>蓝色全属性徽章7阶升级成长</t>
  </si>
  <si>
    <t>蓝色全属性徽章8阶升级成长</t>
  </si>
  <si>
    <t>蓝色全属性徽章9阶升级成长</t>
  </si>
  <si>
    <t>紫色攻击徽章0阶升级成长</t>
  </si>
  <si>
    <t>紫色攻击徽章1阶升级成长</t>
  </si>
  <si>
    <t>紫色攻击徽章2阶升级成长</t>
  </si>
  <si>
    <t>紫色攻击徽章3阶升级成长</t>
  </si>
  <si>
    <t>紫色攻击徽章4阶升级成长</t>
  </si>
  <si>
    <t>紫色攻击徽章5阶升级成长</t>
  </si>
  <si>
    <t>紫色攻击徽章6阶升级成长</t>
  </si>
  <si>
    <t>紫色攻击徽章7阶升级成长</t>
  </si>
  <si>
    <t>紫色攻击徽章8阶升级成长</t>
  </si>
  <si>
    <t>紫色攻击徽章9阶升级成长</t>
  </si>
  <si>
    <t>紫色防御徽章0阶升级成长</t>
  </si>
  <si>
    <t>紫色防御徽章1阶升级成长</t>
  </si>
  <si>
    <t>紫色防御徽章2阶升级成长</t>
  </si>
  <si>
    <t>紫色防御徽章3阶升级成长</t>
  </si>
  <si>
    <t>紫色防御徽章4阶升级成长</t>
  </si>
  <si>
    <t>紫色防御徽章5阶升级成长</t>
  </si>
  <si>
    <t>紫色防御徽章6阶升级成长</t>
  </si>
  <si>
    <t>紫色防御徽章7阶升级成长</t>
  </si>
  <si>
    <t>紫色防御徽章8阶升级成长</t>
  </si>
  <si>
    <t>紫色防御徽章9阶升级成长</t>
  </si>
  <si>
    <t>紫色生命徽章0阶升级成长</t>
  </si>
  <si>
    <t>紫色生命徽章1阶升级成长</t>
  </si>
  <si>
    <t>紫色生命徽章2阶升级成长</t>
  </si>
  <si>
    <t>紫色生命徽章3阶升级成长</t>
  </si>
  <si>
    <t>紫色生命徽章4阶升级成长</t>
  </si>
  <si>
    <t>紫色生命徽章5阶升级成长</t>
  </si>
  <si>
    <t>紫色生命徽章6阶升级成长</t>
  </si>
  <si>
    <t>紫色生命徽章7阶升级成长</t>
  </si>
  <si>
    <t>紫色生命徽章8阶升级成长</t>
  </si>
  <si>
    <t>紫色生命徽章9阶升级成长</t>
  </si>
  <si>
    <t>紫色全属性徽章0阶升级成长</t>
  </si>
  <si>
    <t>紫色全属性徽章1阶升级成长</t>
  </si>
  <si>
    <t>紫色全属性徽章2阶升级成长</t>
  </si>
  <si>
    <t>紫色全属性徽章3阶升级成长</t>
  </si>
  <si>
    <t>紫色全属性徽章4阶升级成长</t>
  </si>
  <si>
    <t>紫色全属性徽章5阶升级成长</t>
  </si>
  <si>
    <t>紫色全属性徽章6阶升级成长</t>
  </si>
  <si>
    <t>紫色全属性徽章7阶升级成长</t>
  </si>
  <si>
    <t>紫色全属性徽章8阶升级成长</t>
  </si>
  <si>
    <t>紫色全属性徽章9阶升级成长</t>
  </si>
  <si>
    <t>橙色攻击徽章0阶升级成长</t>
  </si>
  <si>
    <t>橙色攻击徽章1阶升级成长</t>
  </si>
  <si>
    <t>橙色攻击徽章2阶升级成长</t>
  </si>
  <si>
    <t>橙色攻击徽章3阶升级成长</t>
  </si>
  <si>
    <t>橙色攻击徽章4阶升级成长</t>
  </si>
  <si>
    <t>橙色攻击徽章5阶升级成长</t>
  </si>
  <si>
    <t>橙色攻击徽章6阶升级成长</t>
  </si>
  <si>
    <t>橙色攻击徽章7阶升级成长</t>
  </si>
  <si>
    <t>橙色攻击徽章8阶升级成长</t>
  </si>
  <si>
    <t>橙色攻击徽章9阶升级成长</t>
  </si>
  <si>
    <t>橙色防御徽章0阶升级成长</t>
  </si>
  <si>
    <t>橙色防御徽章1阶升级成长</t>
  </si>
  <si>
    <t>橙色防御徽章2阶升级成长</t>
  </si>
  <si>
    <t>橙色防御徽章3阶升级成长</t>
  </si>
  <si>
    <t>橙色防御徽章4阶升级成长</t>
  </si>
  <si>
    <t>橙色防御徽章5阶升级成长</t>
  </si>
  <si>
    <t>橙色防御徽章6阶升级成长</t>
  </si>
  <si>
    <t>橙色防御徽章7阶升级成长</t>
  </si>
  <si>
    <t>橙色防御徽章8阶升级成长</t>
  </si>
  <si>
    <t>橙色防御徽章9阶升级成长</t>
  </si>
  <si>
    <t>橙色生命徽章0阶升级成长</t>
  </si>
  <si>
    <t>橙色生命徽章1阶升级成长</t>
  </si>
  <si>
    <t>橙色生命徽章2阶升级成长</t>
  </si>
  <si>
    <t>橙色生命徽章3阶升级成长</t>
  </si>
  <si>
    <t>橙色生命徽章4阶升级成长</t>
  </si>
  <si>
    <t>橙色生命徽章5阶升级成长</t>
  </si>
  <si>
    <t>橙色生命徽章6阶升级成长</t>
  </si>
  <si>
    <t>橙色生命徽章7阶升级成长</t>
  </si>
  <si>
    <t>橙色生命徽章8阶升级成长</t>
  </si>
  <si>
    <t>橙色生命徽章9阶升级成长</t>
  </si>
  <si>
    <t>橙色全属性徽章0阶升级成长</t>
  </si>
  <si>
    <t>橙色全属性徽章1阶升级成长</t>
  </si>
  <si>
    <t>橙色全属性徽章2阶升级成长</t>
  </si>
  <si>
    <t>橙色全属性徽章3阶升级成长</t>
  </si>
  <si>
    <t>橙色全属性徽章4阶升级成长</t>
  </si>
  <si>
    <t>橙色全属性徽章5阶升级成长</t>
  </si>
  <si>
    <t>橙色全属性徽章6阶升级成长</t>
  </si>
  <si>
    <t>橙色全属性徽章7阶升级成长</t>
  </si>
  <si>
    <t>橙色全属性徽章8阶升级成长</t>
  </si>
  <si>
    <t>橙色全属性徽章9阶升级成长</t>
  </si>
  <si>
    <t>白色水武器0阶属性</t>
  </si>
  <si>
    <t>白色水武器1阶属性</t>
  </si>
  <si>
    <t>白色水武器2阶属性</t>
  </si>
  <si>
    <t>白色水武器3阶属性</t>
  </si>
  <si>
    <t>白色水武器4阶属性</t>
  </si>
  <si>
    <t>白色水武器5阶属性</t>
  </si>
  <si>
    <t>白色水武器6阶属性</t>
  </si>
  <si>
    <t>白色水武器7阶属性</t>
  </si>
  <si>
    <t>白色水武器8阶属性</t>
  </si>
  <si>
    <t>白色水武器9阶属性</t>
  </si>
  <si>
    <t>白色火武器0阶属性</t>
  </si>
  <si>
    <t>白色火武器1阶属性</t>
  </si>
  <si>
    <t>白色火武器2阶属性</t>
  </si>
  <si>
    <t>白色火武器3阶属性</t>
  </si>
  <si>
    <t>白色火武器4阶属性</t>
  </si>
  <si>
    <t>白色火武器5阶属性</t>
  </si>
  <si>
    <t>白色火武器6阶属性</t>
  </si>
  <si>
    <t>白色火武器7阶属性</t>
  </si>
  <si>
    <t>白色火武器8阶属性</t>
  </si>
  <si>
    <t>白色火武器9阶属性</t>
  </si>
  <si>
    <t>白色草武器0阶属性</t>
  </si>
  <si>
    <t>白色草武器1阶属性</t>
  </si>
  <si>
    <t>白色草武器2阶属性</t>
  </si>
  <si>
    <t>白色草武器3阶属性</t>
  </si>
  <si>
    <t>白色草武器4阶属性</t>
  </si>
  <si>
    <t>白色草武器5阶属性</t>
  </si>
  <si>
    <t>白色草武器6阶属性</t>
  </si>
  <si>
    <t>白色草武器7阶属性</t>
  </si>
  <si>
    <t>白色草武器8阶属性</t>
  </si>
  <si>
    <t>白色草武器9阶属性</t>
  </si>
  <si>
    <t>绿色水武器0阶属性</t>
  </si>
  <si>
    <t>绿色水武器1阶属性</t>
  </si>
  <si>
    <t>绿色水武器2阶属性</t>
  </si>
  <si>
    <t>绿色水武器3阶属性</t>
  </si>
  <si>
    <t>绿色水武器4阶属性</t>
  </si>
  <si>
    <t>绿色水武器5阶属性</t>
  </si>
  <si>
    <t>绿色水武器6阶属性</t>
  </si>
  <si>
    <t>绿色水武器7阶属性</t>
  </si>
  <si>
    <t>绿色水武器8阶属性</t>
  </si>
  <si>
    <t>绿色水武器9阶属性</t>
  </si>
  <si>
    <t>绿色火武器0阶属性</t>
  </si>
  <si>
    <t>绿色火武器1阶属性</t>
  </si>
  <si>
    <t>绿色火武器2阶属性</t>
  </si>
  <si>
    <t>绿色火武器3阶属性</t>
  </si>
  <si>
    <t>绿色火武器4阶属性</t>
  </si>
  <si>
    <t>绿色火武器5阶属性</t>
  </si>
  <si>
    <t>绿色火武器6阶属性</t>
  </si>
  <si>
    <t>绿色火武器7阶属性</t>
  </si>
  <si>
    <t>绿色火武器8阶属性</t>
  </si>
  <si>
    <t>绿色火武器9阶属性</t>
  </si>
  <si>
    <t>绿色草武器0阶属性</t>
  </si>
  <si>
    <t>绿色草武器1阶属性</t>
  </si>
  <si>
    <t>绿色草武器2阶属性</t>
  </si>
  <si>
    <t>绿色草武器3阶属性</t>
  </si>
  <si>
    <t>绿色草武器4阶属性</t>
  </si>
  <si>
    <t>绿色草武器5阶属性</t>
  </si>
  <si>
    <t>绿色草武器6阶属性</t>
  </si>
  <si>
    <t>绿色草武器7阶属性</t>
  </si>
  <si>
    <t>绿色草武器8阶属性</t>
  </si>
  <si>
    <t>绿色草武器9阶属性</t>
  </si>
  <si>
    <t>蓝色水武器0阶属性</t>
  </si>
  <si>
    <t>蓝色水武器1阶属性</t>
  </si>
  <si>
    <t>蓝色水武器2阶属性</t>
  </si>
  <si>
    <t>蓝色水武器3阶属性</t>
  </si>
  <si>
    <t>蓝色水武器4阶属性</t>
  </si>
  <si>
    <t>蓝色水武器5阶属性</t>
  </si>
  <si>
    <t>蓝色水武器6阶属性</t>
  </si>
  <si>
    <t>蓝色水武器7阶属性</t>
  </si>
  <si>
    <t>蓝色水武器8阶属性</t>
  </si>
  <si>
    <t>蓝色水武器9阶属性</t>
  </si>
  <si>
    <t>蓝色火武器0阶属性</t>
  </si>
  <si>
    <t>蓝色火武器1阶属性</t>
  </si>
  <si>
    <t>蓝色火武器2阶属性</t>
  </si>
  <si>
    <t>蓝色火武器3阶属性</t>
  </si>
  <si>
    <t>蓝色火武器4阶属性</t>
  </si>
  <si>
    <t>蓝色火武器5阶属性</t>
  </si>
  <si>
    <t>蓝色火武器6阶属性</t>
  </si>
  <si>
    <t>蓝色火武器7阶属性</t>
  </si>
  <si>
    <t>蓝色火武器8阶属性</t>
  </si>
  <si>
    <t>蓝色火武器9阶属性</t>
  </si>
  <si>
    <t>蓝色草武器0阶属性</t>
  </si>
  <si>
    <t>蓝色草武器1阶属性</t>
  </si>
  <si>
    <t>蓝色草武器2阶属性</t>
  </si>
  <si>
    <t>蓝色草武器3阶属性</t>
  </si>
  <si>
    <t>蓝色草武器4阶属性</t>
  </si>
  <si>
    <t>蓝色草武器5阶属性</t>
  </si>
  <si>
    <t>蓝色草武器6阶属性</t>
  </si>
  <si>
    <t>蓝色草武器7阶属性</t>
  </si>
  <si>
    <t>蓝色草武器8阶属性</t>
  </si>
  <si>
    <t>蓝色草武器9阶属性</t>
  </si>
  <si>
    <t>紫色水武器0阶属性</t>
  </si>
  <si>
    <t>紫色水武器1阶属性</t>
  </si>
  <si>
    <t>紫色水武器2阶属性</t>
  </si>
  <si>
    <t>紫色水武器3阶属性</t>
  </si>
  <si>
    <t>紫色水武器4阶属性</t>
  </si>
  <si>
    <t>紫色水武器5阶属性</t>
  </si>
  <si>
    <t>紫色水武器6阶属性</t>
  </si>
  <si>
    <t>紫色水武器7阶属性</t>
  </si>
  <si>
    <t>紫色水武器8阶属性</t>
  </si>
  <si>
    <t>紫色水武器9阶属性</t>
  </si>
  <si>
    <t>紫色火武器0阶属性</t>
  </si>
  <si>
    <t>紫色火武器1阶属性</t>
  </si>
  <si>
    <t>紫色火武器2阶属性</t>
  </si>
  <si>
    <t>紫色火武器3阶属性</t>
  </si>
  <si>
    <t>紫色火武器4阶属性</t>
  </si>
  <si>
    <t>紫色火武器5阶属性</t>
  </si>
  <si>
    <t>紫色火武器6阶属性</t>
  </si>
  <si>
    <t>紫色火武器7阶属性</t>
  </si>
  <si>
    <t>紫色火武器8阶属性</t>
  </si>
  <si>
    <t>紫色火武器9阶属性</t>
  </si>
  <si>
    <t>紫色草武器0阶属性</t>
  </si>
  <si>
    <t>紫色草武器1阶属性</t>
  </si>
  <si>
    <t>紫色草武器2阶属性</t>
  </si>
  <si>
    <t>紫色草武器3阶属性</t>
  </si>
  <si>
    <t>紫色草武器4阶属性</t>
  </si>
  <si>
    <t>紫色草武器5阶属性</t>
  </si>
  <si>
    <t>紫色草武器6阶属性</t>
  </si>
  <si>
    <t>紫色草武器7阶属性</t>
  </si>
  <si>
    <t>紫色草武器8阶属性</t>
  </si>
  <si>
    <t>紫色草武器9阶属性</t>
  </si>
  <si>
    <t>橙色水武器0阶属性</t>
  </si>
  <si>
    <t>橙色水武器1阶属性</t>
  </si>
  <si>
    <t>橙色水武器2阶属性</t>
  </si>
  <si>
    <t>橙色水武器3阶属性</t>
  </si>
  <si>
    <t>橙色水武器4阶属性</t>
  </si>
  <si>
    <t>橙色水武器5阶属性</t>
  </si>
  <si>
    <t>橙色水武器6阶属性</t>
  </si>
  <si>
    <t>橙色水武器7阶属性</t>
  </si>
  <si>
    <t>橙色水武器8阶属性</t>
  </si>
  <si>
    <t>橙色水武器9阶属性</t>
  </si>
  <si>
    <t>橙色火武器0阶属性</t>
  </si>
  <si>
    <t>橙色火武器1阶属性</t>
  </si>
  <si>
    <t>橙色火武器2阶属性</t>
  </si>
  <si>
    <t>橙色火武器3阶属性</t>
  </si>
  <si>
    <t>橙色火武器4阶属性</t>
  </si>
  <si>
    <t>橙色火武器5阶属性</t>
  </si>
  <si>
    <t>橙色火武器6阶属性</t>
  </si>
  <si>
    <t>橙色火武器7阶属性</t>
  </si>
  <si>
    <t>橙色火武器8阶属性</t>
  </si>
  <si>
    <t>橙色火武器9阶属性</t>
  </si>
  <si>
    <t>橙色草武器0阶属性</t>
  </si>
  <si>
    <t>橙色草武器1阶属性</t>
  </si>
  <si>
    <t>橙色草武器2阶属性</t>
  </si>
  <si>
    <t>橙色草武器3阶属性</t>
  </si>
  <si>
    <t>橙色草武器4阶属性</t>
  </si>
  <si>
    <t>橙色草武器5阶属性</t>
  </si>
  <si>
    <t>橙色草武器6阶属性</t>
  </si>
  <si>
    <t>橙色草武器7阶属性</t>
  </si>
  <si>
    <t>橙色草武器8阶属性</t>
  </si>
  <si>
    <t>橙色草武器9阶属性</t>
  </si>
  <si>
    <t>白色攻击徽章0阶属性</t>
  </si>
  <si>
    <t>白色攻击徽章1阶属性</t>
  </si>
  <si>
    <t>白色攻击徽章2阶属性</t>
  </si>
  <si>
    <t>白色攻击徽章3阶属性</t>
  </si>
  <si>
    <t>白色攻击徽章4阶属性</t>
  </si>
  <si>
    <t>白色攻击徽章5阶属性</t>
  </si>
  <si>
    <t>白色攻击徽章6阶属性</t>
  </si>
  <si>
    <t>白色攻击徽章7阶属性</t>
  </si>
  <si>
    <t>白色攻击徽章8阶属性</t>
  </si>
  <si>
    <t>白色攻击徽章9阶属性</t>
  </si>
  <si>
    <t>白色防御徽章0阶属性</t>
  </si>
  <si>
    <t>白色防御徽章1阶属性</t>
  </si>
  <si>
    <t>白色防御徽章2阶属性</t>
  </si>
  <si>
    <t>白色防御徽章3阶属性</t>
  </si>
  <si>
    <t>白色防御徽章4阶属性</t>
  </si>
  <si>
    <t>白色防御徽章5阶属性</t>
  </si>
  <si>
    <t>白色防御徽章6阶属性</t>
  </si>
  <si>
    <t>白色防御徽章7阶属性</t>
  </si>
  <si>
    <t>白色防御徽章8阶属性</t>
  </si>
  <si>
    <t>白色防御徽章9阶属性</t>
  </si>
  <si>
    <t>白色生命徽章0阶属性</t>
  </si>
  <si>
    <t>白色生命徽章1阶属性</t>
  </si>
  <si>
    <t>白色生命徽章2阶属性</t>
  </si>
  <si>
    <t>白色生命徽章3阶属性</t>
  </si>
  <si>
    <t>白色生命徽章4阶属性</t>
  </si>
  <si>
    <t>白色生命徽章5阶属性</t>
  </si>
  <si>
    <t>白色生命徽章6阶属性</t>
  </si>
  <si>
    <t>白色生命徽章7阶属性</t>
  </si>
  <si>
    <t>白色生命徽章8阶属性</t>
  </si>
  <si>
    <t>白色生命徽章9阶属性</t>
  </si>
  <si>
    <t>白色全属性徽章0阶属性</t>
  </si>
  <si>
    <t>白色全属性徽章1阶属性</t>
  </si>
  <si>
    <t>白色全属性徽章2阶属性</t>
  </si>
  <si>
    <t>白色全属性徽章3阶属性</t>
  </si>
  <si>
    <t>白色全属性徽章4阶属性</t>
  </si>
  <si>
    <t>白色全属性徽章5阶属性</t>
  </si>
  <si>
    <t>白色全属性徽章6阶属性</t>
  </si>
  <si>
    <t>白色全属性徽章7阶属性</t>
  </si>
  <si>
    <t>白色全属性徽章8阶属性</t>
  </si>
  <si>
    <t>白色全属性徽章9阶属性</t>
  </si>
  <si>
    <t>绿色攻击徽章0阶属性</t>
  </si>
  <si>
    <t>绿色攻击徽章1阶属性</t>
  </si>
  <si>
    <t>绿色攻击徽章2阶属性</t>
  </si>
  <si>
    <t>绿色攻击徽章3阶属性</t>
  </si>
  <si>
    <t>绿色攻击徽章4阶属性</t>
  </si>
  <si>
    <t>绿色攻击徽章5阶属性</t>
  </si>
  <si>
    <t>绿色攻击徽章6阶属性</t>
  </si>
  <si>
    <t>绿色攻击徽章7阶属性</t>
  </si>
  <si>
    <t>绿色攻击徽章8阶属性</t>
  </si>
  <si>
    <t>绿色攻击徽章9阶属性</t>
  </si>
  <si>
    <t>绿色防御徽章0阶属性</t>
  </si>
  <si>
    <t>绿色防御徽章1阶属性</t>
  </si>
  <si>
    <t>绿色防御徽章2阶属性</t>
  </si>
  <si>
    <t>绿色防御徽章3阶属性</t>
  </si>
  <si>
    <t>绿色防御徽章4阶属性</t>
  </si>
  <si>
    <t>绿色防御徽章5阶属性</t>
  </si>
  <si>
    <t>绿色防御徽章6阶属性</t>
  </si>
  <si>
    <t>绿色防御徽章7阶属性</t>
  </si>
  <si>
    <t>绿色防御徽章8阶属性</t>
  </si>
  <si>
    <t>绿色防御徽章9阶属性</t>
  </si>
  <si>
    <t>绿色生命徽章0阶属性</t>
  </si>
  <si>
    <t>绿色生命徽章1阶属性</t>
  </si>
  <si>
    <t>绿色生命徽章2阶属性</t>
  </si>
  <si>
    <t>绿色生命徽章3阶属性</t>
  </si>
  <si>
    <t>绿色生命徽章4阶属性</t>
  </si>
  <si>
    <t>绿色生命徽章5阶属性</t>
  </si>
  <si>
    <t>绿色生命徽章6阶属性</t>
  </si>
  <si>
    <t>绿色生命徽章7阶属性</t>
  </si>
  <si>
    <t>绿色生命徽章8阶属性</t>
  </si>
  <si>
    <t>绿色生命徽章9阶属性</t>
  </si>
  <si>
    <t>绿色全属性徽章0阶属性</t>
  </si>
  <si>
    <t>绿色全属性徽章1阶属性</t>
  </si>
  <si>
    <t>绿色全属性徽章2阶属性</t>
  </si>
  <si>
    <t>绿色全属性徽章3阶属性</t>
  </si>
  <si>
    <t>绿色全属性徽章4阶属性</t>
  </si>
  <si>
    <t>绿色全属性徽章5阶属性</t>
  </si>
  <si>
    <t>绿色全属性徽章6阶属性</t>
  </si>
  <si>
    <t>绿色全属性徽章7阶属性</t>
  </si>
  <si>
    <t>绿色全属性徽章8阶属性</t>
  </si>
  <si>
    <t>绿色全属性徽章9阶属性</t>
  </si>
  <si>
    <t>蓝色攻击徽章0阶属性</t>
  </si>
  <si>
    <t>蓝色攻击徽章1阶属性</t>
  </si>
  <si>
    <t>蓝色攻击徽章2阶属性</t>
  </si>
  <si>
    <t>蓝色攻击徽章3阶属性</t>
  </si>
  <si>
    <t>蓝色攻击徽章4阶属性</t>
  </si>
  <si>
    <t>蓝色攻击徽章5阶属性</t>
  </si>
  <si>
    <t>蓝色攻击徽章6阶属性</t>
  </si>
  <si>
    <t>蓝色攻击徽章7阶属性</t>
  </si>
  <si>
    <t>蓝色攻击徽章8阶属性</t>
  </si>
  <si>
    <t>蓝色攻击徽章9阶属性</t>
  </si>
  <si>
    <t>蓝色防御徽章0阶属性</t>
  </si>
  <si>
    <t>蓝色防御徽章1阶属性</t>
  </si>
  <si>
    <t>蓝色防御徽章2阶属性</t>
  </si>
  <si>
    <t>蓝色防御徽章3阶属性</t>
  </si>
  <si>
    <t>蓝色防御徽章4阶属性</t>
  </si>
  <si>
    <t>蓝色防御徽章5阶属性</t>
  </si>
  <si>
    <t>蓝色防御徽章6阶属性</t>
  </si>
  <si>
    <t>蓝色防御徽章7阶属性</t>
  </si>
  <si>
    <t>蓝色防御徽章8阶属性</t>
  </si>
  <si>
    <t>蓝色防御徽章9阶属性</t>
  </si>
  <si>
    <t>蓝色生命徽章0阶属性</t>
  </si>
  <si>
    <t>蓝色生命徽章1阶属性</t>
  </si>
  <si>
    <t>蓝色生命徽章2阶属性</t>
  </si>
  <si>
    <t>蓝色生命徽章3阶属性</t>
  </si>
  <si>
    <t>蓝色生命徽章4阶属性</t>
  </si>
  <si>
    <t>蓝色生命徽章5阶属性</t>
  </si>
  <si>
    <t>蓝色生命徽章6阶属性</t>
  </si>
  <si>
    <t>蓝色生命徽章7阶属性</t>
  </si>
  <si>
    <t>蓝色生命徽章8阶属性</t>
  </si>
  <si>
    <t>蓝色生命徽章9阶属性</t>
  </si>
  <si>
    <t>蓝色全属性徽章0阶属性</t>
  </si>
  <si>
    <t>蓝色全属性徽章1阶属性</t>
  </si>
  <si>
    <t>蓝色全属性徽章2阶属性</t>
  </si>
  <si>
    <t>蓝色全属性徽章3阶属性</t>
  </si>
  <si>
    <t>蓝色全属性徽章4阶属性</t>
  </si>
  <si>
    <t>蓝色全属性徽章5阶属性</t>
  </si>
  <si>
    <t>蓝色全属性徽章6阶属性</t>
  </si>
  <si>
    <t>蓝色全属性徽章7阶属性</t>
  </si>
  <si>
    <t>蓝色全属性徽章8阶属性</t>
  </si>
  <si>
    <t>蓝色全属性徽章9阶属性</t>
  </si>
  <si>
    <t>紫色攻击徽章0阶属性</t>
  </si>
  <si>
    <t>紫色攻击徽章1阶属性</t>
  </si>
  <si>
    <t>紫色攻击徽章2阶属性</t>
  </si>
  <si>
    <t>紫色攻击徽章3阶属性</t>
  </si>
  <si>
    <t>紫色攻击徽章4阶属性</t>
  </si>
  <si>
    <t>紫色攻击徽章5阶属性</t>
  </si>
  <si>
    <t>紫色攻击徽章6阶属性</t>
  </si>
  <si>
    <t>紫色攻击徽章7阶属性</t>
  </si>
  <si>
    <t>紫色攻击徽章8阶属性</t>
  </si>
  <si>
    <t>紫色攻击徽章9阶属性</t>
  </si>
  <si>
    <t>紫色防御徽章0阶属性</t>
  </si>
  <si>
    <t>紫色防御徽章1阶属性</t>
  </si>
  <si>
    <t>紫色防御徽章2阶属性</t>
  </si>
  <si>
    <t>紫色防御徽章3阶属性</t>
  </si>
  <si>
    <t>紫色防御徽章4阶属性</t>
  </si>
  <si>
    <t>紫色防御徽章5阶属性</t>
  </si>
  <si>
    <t>紫色防御徽章6阶属性</t>
  </si>
  <si>
    <t>紫色防御徽章7阶属性</t>
  </si>
  <si>
    <t>紫色防御徽章8阶属性</t>
  </si>
  <si>
    <t>紫色防御徽章9阶属性</t>
  </si>
  <si>
    <t>紫色生命徽章0阶属性</t>
  </si>
  <si>
    <t>紫色生命徽章1阶属性</t>
  </si>
  <si>
    <t>紫色生命徽章2阶属性</t>
  </si>
  <si>
    <t>紫色生命徽章3阶属性</t>
  </si>
  <si>
    <t>紫色生命徽章4阶属性</t>
  </si>
  <si>
    <t>紫色生命徽章5阶属性</t>
  </si>
  <si>
    <t>紫色生命徽章6阶属性</t>
  </si>
  <si>
    <t>紫色生命徽章7阶属性</t>
  </si>
  <si>
    <t>紫色生命徽章8阶属性</t>
  </si>
  <si>
    <t>紫色生命徽章9阶属性</t>
  </si>
  <si>
    <t>紫色全属性徽章0阶属性</t>
  </si>
  <si>
    <t>紫色全属性徽章1阶属性</t>
  </si>
  <si>
    <t>紫色全属性徽章2阶属性</t>
  </si>
  <si>
    <t>紫色全属性徽章3阶属性</t>
  </si>
  <si>
    <t>紫色全属性徽章4阶属性</t>
  </si>
  <si>
    <t>紫色全属性徽章5阶属性</t>
  </si>
  <si>
    <t>紫色全属性徽章6阶属性</t>
  </si>
  <si>
    <t>紫色全属性徽章7阶属性</t>
  </si>
  <si>
    <t>紫色全属性徽章8阶属性</t>
  </si>
  <si>
    <t>紫色全属性徽章9阶属性</t>
  </si>
  <si>
    <t>橙色攻击徽章0阶属性</t>
  </si>
  <si>
    <t>橙色攻击徽章1阶属性</t>
  </si>
  <si>
    <t>橙色攻击徽章2阶属性</t>
  </si>
  <si>
    <t>橙色攻击徽章3阶属性</t>
  </si>
  <si>
    <t>橙色攻击徽章4阶属性</t>
  </si>
  <si>
    <t>橙色攻击徽章5阶属性</t>
  </si>
  <si>
    <t>橙色攻击徽章6阶属性</t>
  </si>
  <si>
    <t>橙色攻击徽章7阶属性</t>
  </si>
  <si>
    <t>橙色攻击徽章8阶属性</t>
  </si>
  <si>
    <t>橙色攻击徽章9阶属性</t>
  </si>
  <si>
    <t>橙色防御徽章0阶属性</t>
  </si>
  <si>
    <t>橙色防御徽章1阶属性</t>
  </si>
  <si>
    <t>橙色防御徽章2阶属性</t>
  </si>
  <si>
    <t>橙色防御徽章3阶属性</t>
  </si>
  <si>
    <t>橙色防御徽章4阶属性</t>
  </si>
  <si>
    <t>橙色防御徽章5阶属性</t>
  </si>
  <si>
    <t>橙色防御徽章6阶属性</t>
  </si>
  <si>
    <t>橙色防御徽章7阶属性</t>
  </si>
  <si>
    <t>橙色防御徽章8阶属性</t>
  </si>
  <si>
    <t>橙色防御徽章9阶属性</t>
  </si>
  <si>
    <t>橙色生命徽章0阶属性</t>
  </si>
  <si>
    <t>橙色生命徽章1阶属性</t>
  </si>
  <si>
    <t>橙色生命徽章2阶属性</t>
  </si>
  <si>
    <t>橙色生命徽章3阶属性</t>
  </si>
  <si>
    <t>橙色生命徽章4阶属性</t>
  </si>
  <si>
    <t>橙色生命徽章5阶属性</t>
  </si>
  <si>
    <t>橙色生命徽章6阶属性</t>
  </si>
  <si>
    <t>橙色生命徽章7阶属性</t>
  </si>
  <si>
    <t>橙色生命徽章8阶属性</t>
  </si>
  <si>
    <t>橙色生命徽章9阶属性</t>
  </si>
  <si>
    <t>橙色全属性徽章0阶属性</t>
  </si>
  <si>
    <t>橙色全属性徽章1阶属性</t>
  </si>
  <si>
    <t>橙色全属性徽章2阶属性</t>
  </si>
  <si>
    <t>橙色全属性徽章3阶属性</t>
  </si>
  <si>
    <t>橙色全属性徽章4阶属性</t>
  </si>
  <si>
    <t>橙色全属性徽章5阶属性</t>
  </si>
  <si>
    <t>橙色全属性徽章6阶属性</t>
  </si>
  <si>
    <t>橙色全属性徽章7阶属性</t>
  </si>
  <si>
    <t>橙色全属性徽章8阶属性</t>
  </si>
  <si>
    <t>橙色全属性徽章9阶属性</t>
  </si>
  <si>
    <t>测试技能属性1</t>
  </si>
  <si>
    <t>测试技能属性2</t>
  </si>
  <si>
    <t>水火草武器-附加伤害-白-001</t>
  </si>
  <si>
    <t>水火草武器-附加伤害-绿-001</t>
  </si>
  <si>
    <t>水火草武器-附加伤害-蓝-001</t>
  </si>
  <si>
    <t>水火草武器-附加伤害-紫-001</t>
  </si>
  <si>
    <t>水火草武器-附加伤害-橙-001</t>
  </si>
  <si>
    <t>徽章-固定增加生命-白-001</t>
  </si>
  <si>
    <t>徽章-固定增加生命-绿-001</t>
  </si>
  <si>
    <t>徽章-固定增加生命-蓝-001</t>
  </si>
  <si>
    <t>徽章-固定增加生命-紫-001</t>
  </si>
  <si>
    <t>徽章-固定增加生命-橙-001</t>
  </si>
  <si>
    <t>徽章-固定增加攻击-白-001</t>
  </si>
  <si>
    <t>徽章-固定增加攻击-绿-001</t>
  </si>
  <si>
    <t>徽章-固定增加攻击-蓝-001</t>
  </si>
  <si>
    <t>徽章-固定增加攻击-紫-001</t>
  </si>
  <si>
    <t>徽章-固定增加攻击-橙-001</t>
  </si>
  <si>
    <t>徽章-固定增加防御-白-001</t>
  </si>
  <si>
    <t>徽章-固定增加防御-绿-001</t>
  </si>
  <si>
    <t>徽章-固定增加防御-蓝-001</t>
  </si>
  <si>
    <t>徽章-固定增加防御-紫-001</t>
  </si>
  <si>
    <t>徽章-固定增加防御-橙-001</t>
  </si>
  <si>
    <t>name</t>
  </si>
  <si>
    <t>weapon_type</t>
  </si>
  <si>
    <t>color</t>
  </si>
  <si>
    <t>advanced_limit</t>
  </si>
  <si>
    <t>hurt_type</t>
  </si>
  <si>
    <t>only</t>
  </si>
  <si>
    <t>animation</t>
  </si>
  <si>
    <t>data_view</t>
  </si>
  <si>
    <t>sell</t>
  </si>
  <si>
    <t>notice</t>
  </si>
  <si>
    <t>策划备注</t>
  </si>
  <si>
    <t>装备名字</t>
  </si>
  <si>
    <t>武器类型</t>
  </si>
  <si>
    <t>职业限制</t>
  </si>
  <si>
    <t>品质</t>
  </si>
  <si>
    <t>进阶上限</t>
  </si>
  <si>
    <t>伤害类型</t>
  </si>
  <si>
    <t>装备唯一</t>
  </si>
  <si>
    <t>动画</t>
  </si>
  <si>
    <t>属性显示</t>
  </si>
  <si>
    <t>可否出售</t>
  </si>
  <si>
    <t>是否跑马灯</t>
  </si>
  <si>
    <t>唯一ID</t>
  </si>
  <si>
    <t>策划用备注文字</t>
  </si>
  <si>
    <t>GM工具用名字</t>
  </si>
  <si>
    <t>1-武器；2-勋章</t>
  </si>
  <si>
    <t>0-勋章。其他详见备注</t>
  </si>
  <si>
    <t>1-轻（水）；2-中（火）；3-重（草）；</t>
  </si>
  <si>
    <t>1-白；2-绿；3-蓝；4-紫；5-橙；6-金</t>
  </si>
  <si>
    <t>最大可以达到的最大进阶等级</t>
  </si>
  <si>
    <t>伤害的类型，用于计算克制系数。详见备注</t>
  </si>
  <si>
    <t>0-不做限制。1-只允许装备1个</t>
  </si>
  <si>
    <t>带了这件武器后播放的全套动画，详见备注</t>
  </si>
  <si>
    <t>详见备注</t>
  </si>
  <si>
    <t>0-不能出售。1-可以出售</t>
  </si>
  <si>
    <t>0-不。1-是</t>
  </si>
  <si>
    <t>水武器-新手-白</t>
  </si>
  <si>
    <t>火武器-新手-白</t>
  </si>
  <si>
    <t>草武器-新手-白</t>
  </si>
  <si>
    <t>水武器-新手-绿</t>
  </si>
  <si>
    <t>火武器-新手-绿</t>
  </si>
  <si>
    <t>草武器-新手-绿</t>
  </si>
  <si>
    <t>水武器-附加伤害-绿</t>
  </si>
  <si>
    <t>火武器-附加伤害-绿</t>
  </si>
  <si>
    <t>草武器-附加伤害-绿</t>
  </si>
  <si>
    <t>水武器-附加伤害-蓝</t>
  </si>
  <si>
    <t>火武器-附加伤害-蓝</t>
  </si>
  <si>
    <t>草武器-附加伤害-蓝</t>
  </si>
  <si>
    <t>水武器-几率灼烧-蓝</t>
  </si>
  <si>
    <t>火武器-几率灼烧-蓝</t>
  </si>
  <si>
    <t>草武器-几率灼烧-蓝</t>
  </si>
  <si>
    <t>水武器-几率灼烧-紫</t>
  </si>
  <si>
    <t>火武器-几率灼烧-紫</t>
  </si>
  <si>
    <t>草武器-几率灼烧-紫</t>
  </si>
  <si>
    <t>水武器-几率伤害-紫</t>
  </si>
  <si>
    <t>火武器-几率伤害-紫</t>
  </si>
  <si>
    <t>草武器-几率伤害-紫</t>
  </si>
  <si>
    <t>水武器-几率伤害-橙</t>
  </si>
  <si>
    <t>火武器-几率伤害-橙</t>
  </si>
  <si>
    <t>草武器-几率伤害-橙</t>
  </si>
  <si>
    <t>新手攻击徽章-白</t>
  </si>
  <si>
    <t>新手防御徽章-白</t>
  </si>
  <si>
    <t>新手生命徽章-白</t>
  </si>
  <si>
    <t>新手全属性徽章-白</t>
  </si>
  <si>
    <t>新手攻击徽章-绿</t>
  </si>
  <si>
    <t>新手防御徽章-绿</t>
  </si>
  <si>
    <t>新手生命徽章-绿</t>
  </si>
  <si>
    <t>新手全属性徽章-绿</t>
  </si>
  <si>
    <t>徽章-固定增加生命-绿</t>
  </si>
  <si>
    <t>徽章-固定增加生命-蓝</t>
  </si>
  <si>
    <t>徽章-固定增加生命-紫</t>
  </si>
  <si>
    <t>徽章-固定增加生命-橙</t>
  </si>
  <si>
    <t>徽章-固定增加攻击-绿</t>
  </si>
  <si>
    <t>徽章-固定增加攻击-蓝</t>
  </si>
  <si>
    <t>徽章-固定增加攻击-紫</t>
  </si>
  <si>
    <t>徽章-固定增加攻击-橙</t>
  </si>
  <si>
    <t>徽章-固定增加防御-绿</t>
  </si>
  <si>
    <t>徽章-固定增加防御-蓝</t>
  </si>
  <si>
    <t>徽章-固定增加防御-紫</t>
  </si>
  <si>
    <t>徽章-固定增加防御-橙</t>
  </si>
  <si>
    <t>徽章-增加速度-绿</t>
  </si>
  <si>
    <t>徽章-增加速度-蓝</t>
  </si>
  <si>
    <t>徽章-增加速度-紫</t>
  </si>
  <si>
    <t>徽章-增加速度-橙</t>
  </si>
  <si>
    <t>徽章-灼烧状态增伤-绿</t>
  </si>
  <si>
    <t>徽章-灼烧状态增伤-蓝</t>
  </si>
  <si>
    <t>徽章-灼烧状态增伤-紫</t>
  </si>
  <si>
    <t>徽章-灼烧状态增伤-橙</t>
  </si>
  <si>
    <t>徽章-几率吸血-绿</t>
  </si>
  <si>
    <t>徽章-几率吸血-蓝</t>
  </si>
  <si>
    <t>徽章-几率吸血-紫</t>
  </si>
  <si>
    <t>徽章-几率吸血-橙</t>
  </si>
  <si>
    <t>竞技场-水武器-小怪增伤-蓝</t>
  </si>
  <si>
    <t>竞技场-火武器-小怪增伤-蓝</t>
  </si>
  <si>
    <t>竞技场-草武器-小怪增伤-蓝</t>
  </si>
  <si>
    <t>竞技场-水武器-小怪增伤-紫</t>
  </si>
  <si>
    <t>竞技场-火武器-小怪增伤-紫</t>
  </si>
  <si>
    <t>竞技场-草武器-小怪增伤-紫</t>
  </si>
  <si>
    <t>竞技场-水武器-小怪增伤-橙</t>
  </si>
  <si>
    <t>竞技场-火武器-小怪增伤-橙</t>
  </si>
  <si>
    <t>竞技场-草武器-小怪增伤-橙</t>
  </si>
  <si>
    <t>竞技场-徽章-精英增伤-蓝</t>
  </si>
  <si>
    <t>竞技场-徽章-精英增伤-紫</t>
  </si>
  <si>
    <t>竞技场-徽章-精英增伤-橙</t>
  </si>
  <si>
    <t>竞技场-徽章-站立增伤-蓝</t>
  </si>
  <si>
    <t>竞技场-徽章-站立增伤-紫</t>
  </si>
  <si>
    <t>竞技场-徽章-站立增伤-橙</t>
  </si>
  <si>
    <t>竞技场-徽章-敌人数量减免-蓝</t>
  </si>
  <si>
    <t>竞技场-徽章-敌人数量减免-紫</t>
  </si>
  <si>
    <t>竞技场-徽章-敌人数量减免-橙</t>
  </si>
  <si>
    <t>竞技场-徽章-小怪几率秒杀-蓝</t>
  </si>
  <si>
    <t>竞技场-徽章-小怪几率秒杀-紫</t>
  </si>
  <si>
    <t>竞技场-徽章-小怪几率秒杀-橙</t>
  </si>
  <si>
    <t>竞技场-徽章-击杀增伤-蓝</t>
  </si>
  <si>
    <t>竞技场-徽章-击杀增伤-紫</t>
  </si>
  <si>
    <t>竞技场-徽章-击杀增伤-橙</t>
  </si>
  <si>
    <t>竞技场-徽章-命中减速-蓝</t>
  </si>
  <si>
    <t>竞技场-徽章-命中减速-紫</t>
  </si>
  <si>
    <t>竞技场-徽章-命中减速-橙</t>
  </si>
  <si>
    <t>远征-水武器-几率眩晕-蓝</t>
  </si>
  <si>
    <t>远征-火武器-几率眩晕-蓝</t>
  </si>
  <si>
    <t>远征-草武器-几率眩晕-蓝</t>
  </si>
  <si>
    <t>远征-水武器-几率眩晕-紫</t>
  </si>
  <si>
    <t>远征-火武器-几率眩晕-紫</t>
  </si>
  <si>
    <t>远征-草武器-几率眩晕-紫</t>
  </si>
  <si>
    <t>远征-水武器-几率眩晕-橙</t>
  </si>
  <si>
    <t>远征-火武器-几率眩晕-橙</t>
  </si>
  <si>
    <t>远征-草武器-几率眩晕-橙</t>
  </si>
  <si>
    <t>远征-徽章-眩晕增伤-蓝</t>
  </si>
  <si>
    <t>远征-徽章-眩晕增伤-紫</t>
  </si>
  <si>
    <t>远征-徽章-眩晕增伤-橙</t>
  </si>
  <si>
    <t>远征-徽章-移速增加-蓝</t>
  </si>
  <si>
    <t>远征-徽章-移速增加-紫</t>
  </si>
  <si>
    <t>远征-徽章-移速增加-橙</t>
  </si>
  <si>
    <t>远征-徽章-翻滚增伤-蓝</t>
  </si>
  <si>
    <t>远征-徽章-翻滚增伤-紫</t>
  </si>
  <si>
    <t>远征-徽章-翻滚增伤-橙</t>
  </si>
  <si>
    <t>远征-徽章-死亡复活-蓝</t>
  </si>
  <si>
    <t>远征-徽章-死亡复活-紫</t>
  </si>
  <si>
    <t>远征-徽章-死亡复活-橙</t>
  </si>
  <si>
    <t>远征-徽章-翻滚加速-蓝</t>
  </si>
  <si>
    <t>远征-徽章-翻滚加速-紫</t>
  </si>
  <si>
    <t>远征-徽章-翻滚加速-橙</t>
  </si>
  <si>
    <t>远征-徽章-入场增伤-蓝</t>
  </si>
  <si>
    <t>远征-徽章-入场增伤-紫</t>
  </si>
  <si>
    <t>远征-徽章-入场增伤-橙</t>
  </si>
  <si>
    <t>远征-徽章-命中减攻-蓝</t>
  </si>
  <si>
    <t>远征-徽章-命中减攻-紫</t>
  </si>
  <si>
    <t>远征-徽章-命中减攻-橙</t>
  </si>
  <si>
    <t>远征-徽章-挨打反弹-蓝</t>
  </si>
  <si>
    <t>远征-徽章-挨打反弹-紫</t>
  </si>
  <si>
    <t>远征-徽章-挨打反弹-橙</t>
  </si>
  <si>
    <t>抽奖-水武器-触发落石-蓝</t>
  </si>
  <si>
    <t>抽奖-火武器-触发落石-蓝</t>
  </si>
  <si>
    <t>抽奖-草武器-触发落石-蓝</t>
  </si>
  <si>
    <t>抽奖-水武器-触发落石-紫</t>
  </si>
  <si>
    <t>抽奖-火武器-触发落石-紫</t>
  </si>
  <si>
    <t>抽奖-草武器-触发落石-紫</t>
  </si>
  <si>
    <t>抽奖-水武器-触发落石-橙</t>
  </si>
  <si>
    <t>抽奖-火武器-触发落石-橙</t>
  </si>
  <si>
    <t>抽奖-草武器-触发落石-橙</t>
  </si>
  <si>
    <t>抽奖-水武器-触发地刺-紫</t>
  </si>
  <si>
    <t>抽奖-火武器-触发地刺-紫</t>
  </si>
  <si>
    <t>抽奖-草武器-触发地刺-紫</t>
  </si>
  <si>
    <t>抽奖-水武器-触发地刺-橙</t>
  </si>
  <si>
    <t>抽奖-火武器-触发地刺-橙</t>
  </si>
  <si>
    <t>抽奖-草武器-触发地刺-橙</t>
  </si>
  <si>
    <t>抽奖-水武器-触发飞弹-橙</t>
  </si>
  <si>
    <t>抽奖-火武器-触发飞弹-橙</t>
  </si>
  <si>
    <t>抽奖-草武器-触发飞弹-橙</t>
  </si>
  <si>
    <t>抽奖-徽章-触发闪电-蓝</t>
  </si>
  <si>
    <t>抽奖-徽章-触发闪电-紫</t>
  </si>
  <si>
    <t>抽奖-徽章-触发闪电-橙</t>
  </si>
  <si>
    <t>抽奖-徽章-触发魔法球-蓝</t>
  </si>
  <si>
    <t>抽奖-徽章-触发魔法球-紫</t>
  </si>
  <si>
    <t>抽奖-徽章-触发魔法球-橙</t>
  </si>
  <si>
    <t>抽奖-徽章-触发雷球爆炸-蓝</t>
  </si>
  <si>
    <t>抽奖-徽章-触发雷球爆炸-紫</t>
  </si>
  <si>
    <t>抽奖-徽章-触发雷球爆炸-橙</t>
  </si>
  <si>
    <t>抽奖-徽章-阵亡触发-蓝</t>
  </si>
  <si>
    <t>抽奖-徽章-入场触发-紫</t>
  </si>
  <si>
    <t>抽奖-徽章-拾取触发-橙</t>
  </si>
  <si>
    <t>desc</t>
  </si>
  <si>
    <t>action</t>
  </si>
  <si>
    <t>conculate1</t>
  </si>
  <si>
    <t>conculate1_data</t>
  </si>
  <si>
    <r>
      <rPr>
        <b/>
        <sz val="12"/>
        <color indexed="8"/>
        <rFont val="微软雅黑"/>
        <charset val="134"/>
      </rPr>
      <t>conculate1_</t>
    </r>
    <r>
      <rPr>
        <b/>
        <sz val="12"/>
        <color indexed="8"/>
        <rFont val="微软雅黑"/>
        <charset val="134"/>
      </rPr>
      <t>value</t>
    </r>
  </si>
  <si>
    <t>conculate2</t>
  </si>
  <si>
    <t>conculate2_data</t>
  </si>
  <si>
    <t>conculate2_value</t>
  </si>
  <si>
    <t>conculate3</t>
  </si>
  <si>
    <t>conculate3_data</t>
  </si>
  <si>
    <t>conculate3_value</t>
  </si>
  <si>
    <t>effect1_type</t>
  </si>
  <si>
    <t>effect1_odds</t>
  </si>
  <si>
    <t>effect1_data</t>
  </si>
  <si>
    <t>effect1_resource</t>
  </si>
  <si>
    <t>effect2_type</t>
  </si>
  <si>
    <r>
      <rPr>
        <b/>
        <sz val="12"/>
        <color indexed="8"/>
        <rFont val="微软雅黑"/>
        <charset val="134"/>
      </rPr>
      <t>effect</t>
    </r>
    <r>
      <rPr>
        <b/>
        <sz val="12"/>
        <color indexed="8"/>
        <rFont val="微软雅黑"/>
        <charset val="134"/>
      </rPr>
      <t>2</t>
    </r>
    <r>
      <rPr>
        <b/>
        <sz val="12"/>
        <color indexed="8"/>
        <rFont val="微软雅黑"/>
        <charset val="134"/>
      </rPr>
      <t>_odds</t>
    </r>
  </si>
  <si>
    <t>effect2_data</t>
  </si>
  <si>
    <t>effect2_resource</t>
  </si>
  <si>
    <t>effect3_type</t>
  </si>
  <si>
    <r>
      <rPr>
        <b/>
        <sz val="12"/>
        <color indexed="8"/>
        <rFont val="微软雅黑"/>
        <charset val="134"/>
      </rPr>
      <t>effect3</t>
    </r>
    <r>
      <rPr>
        <b/>
        <sz val="12"/>
        <color indexed="8"/>
        <rFont val="微软雅黑"/>
        <charset val="134"/>
      </rPr>
      <t>_odds</t>
    </r>
  </si>
  <si>
    <t>effect3_data</t>
  </si>
  <si>
    <t>effect3_resource</t>
  </si>
  <si>
    <t>FrameName</t>
  </si>
  <si>
    <t>被动技能名</t>
  </si>
  <si>
    <t>说明</t>
  </si>
  <si>
    <t>触发时机</t>
  </si>
  <si>
    <t>条件1计算方式</t>
  </si>
  <si>
    <t>条件1参数</t>
  </si>
  <si>
    <t>条件1对比值</t>
  </si>
  <si>
    <t>条件2计算方式</t>
  </si>
  <si>
    <t>条件2参数</t>
  </si>
  <si>
    <t>条件2对比值</t>
  </si>
  <si>
    <t>条件3计算方式</t>
  </si>
  <si>
    <t>条件3参数</t>
  </si>
  <si>
    <t>条件3对比值</t>
  </si>
  <si>
    <t>效果1类型</t>
  </si>
  <si>
    <t>效果1几率</t>
  </si>
  <si>
    <t>效果1参数</t>
  </si>
  <si>
    <t>效果1美术资源</t>
  </si>
  <si>
    <t>效果2类型</t>
  </si>
  <si>
    <t>效果2几率</t>
  </si>
  <si>
    <t>效果参数</t>
  </si>
  <si>
    <t>效果2美术资源</t>
  </si>
  <si>
    <t>效果3类型</t>
  </si>
  <si>
    <t>效果3几率</t>
  </si>
  <si>
    <t>效果3参数</t>
  </si>
  <si>
    <t>效果3美术资源</t>
  </si>
  <si>
    <t>技能框体图标</t>
  </si>
  <si>
    <t>配置说明</t>
  </si>
  <si>
    <t>名字</t>
  </si>
  <si>
    <t>多语言KEY|参数顺序，多个顺序_连接</t>
  </si>
  <si>
    <t>【触发时机列表】</t>
  </si>
  <si>
    <t>【计算公式】</t>
  </si>
  <si>
    <t>多个参数，|分隔</t>
  </si>
  <si>
    <t>条件1的对比值.7</t>
  </si>
  <si>
    <t>条件1的对比值-10</t>
  </si>
  <si>
    <t>条件3的对比值-12</t>
  </si>
  <si>
    <t>效果类型</t>
  </si>
  <si>
    <t>0.5=50%-15</t>
  </si>
  <si>
    <t>效果对应参数-16</t>
  </si>
  <si>
    <t>0_特效，1_技能</t>
  </si>
  <si>
    <t>0.5=50%-19</t>
  </si>
  <si>
    <t>效果对应参数-20</t>
  </si>
  <si>
    <t>0.5=50%-23</t>
  </si>
  <si>
    <t>效果对应参数-24</t>
  </si>
  <si>
    <t>白-card_frame_201；绿-card_frame_202；蓝-card_frame_203；紫-card_frame_204；橙-card_frame_205</t>
  </si>
  <si>
    <t>策划用配置说明</t>
  </si>
  <si>
    <t>临时版效果</t>
  </si>
  <si>
    <t>card_frame_201</t>
  </si>
  <si>
    <t>card_frame_202</t>
  </si>
  <si>
    <t>card_frame_203</t>
  </si>
  <si>
    <t>Hit</t>
  </si>
  <si>
    <t>Rate</t>
  </si>
  <si>
    <t>Less</t>
  </si>
  <si>
    <t>HitEnemyType</t>
  </si>
  <si>
    <t>AttachBuffToHitTarget</t>
  </si>
  <si>
    <t>ChangeHitTargetHpByFixedValue</t>
  </si>
  <si>
    <t>Direct</t>
  </si>
  <si>
    <t>ChangeSpeedByPercent</t>
  </si>
  <si>
    <t>Equal</t>
  </si>
  <si>
    <t>true</t>
  </si>
  <si>
    <t>AttachBuffToSelf</t>
  </si>
  <si>
    <t>ChangeSelfCurrHpByFixedValueHp</t>
  </si>
  <si>
    <t>MoveState</t>
  </si>
  <si>
    <t>false</t>
  </si>
  <si>
    <t>GotAnyHit</t>
  </si>
  <si>
    <t>Greater</t>
  </si>
  <si>
    <t>MosnterInRange</t>
  </si>
  <si>
    <t>5|5</t>
  </si>
  <si>
    <t>攻击效果增加伤害</t>
  </si>
  <si>
    <t>KillTarget</t>
  </si>
  <si>
    <t>Slide</t>
  </si>
  <si>
    <t>Died</t>
  </si>
  <si>
    <t>ResurrectAndPercentAddHp</t>
  </si>
  <si>
    <t>Enter</t>
  </si>
  <si>
    <t>挨打，回血</t>
  </si>
  <si>
    <t>CastSkillToHitTarget</t>
  </si>
  <si>
    <t>PickBloodBottle</t>
  </si>
  <si>
    <t>name_cn</t>
  </si>
  <si>
    <t>编号</t>
  </si>
  <si>
    <t>英文名</t>
  </si>
  <si>
    <t>中文名</t>
  </si>
  <si>
    <t>行为描述</t>
  </si>
  <si>
    <t>空表示直接触发</t>
  </si>
  <si>
    <t>所有行为均无参数</t>
  </si>
  <si>
    <t>直接生效</t>
  </si>
  <si>
    <t>战斗中直接生效</t>
  </si>
  <si>
    <t>角色进场时</t>
  </si>
  <si>
    <t>角色离场时（指换人时的入场）</t>
  </si>
  <si>
    <t>Leave</t>
  </si>
  <si>
    <t>角色离场时</t>
  </si>
  <si>
    <t>角色离场时（指换人时的离场，死亡除外离场）</t>
  </si>
  <si>
    <t>翻滚时</t>
  </si>
  <si>
    <t>角色进行翻滚时</t>
  </si>
  <si>
    <t>角色死亡</t>
  </si>
  <si>
    <t>角色死亡时（濒死复活，也会触发对应效果）</t>
  </si>
  <si>
    <t>Attack</t>
  </si>
  <si>
    <t>攻击时</t>
  </si>
  <si>
    <t>角色进行普攻行时</t>
  </si>
  <si>
    <t>命中时</t>
  </si>
  <si>
    <t>角色的伤害作用于目标时（中毒之类的DOT除外），每次伤害独立判定</t>
  </si>
  <si>
    <t>Crit</t>
  </si>
  <si>
    <t>暴击时</t>
  </si>
  <si>
    <t>角色的伤害作对目标产生暴击时（中毒之类的DOT除外），每次暴击独立判定</t>
  </si>
  <si>
    <t>击杀目标时</t>
  </si>
  <si>
    <t>角色的伤害击杀了目标时（中毒之类的DOT除外），每次击杀独立判定</t>
  </si>
  <si>
    <t>受到任何伤害时</t>
  </si>
  <si>
    <t>角色受到任何伤害时（中毒之类的DOT除外），每次伤害独立判定</t>
  </si>
  <si>
    <t>GotGpeHit</t>
  </si>
  <si>
    <t>受到GPE伤害时</t>
  </si>
  <si>
    <t>角色受到GPE伤害时（中毒之类的DOT除外），每次伤害独立判定</t>
  </si>
  <si>
    <t>GotCrit</t>
  </si>
  <si>
    <t>被暴击时</t>
  </si>
  <si>
    <t>角色受到非GPE伤害，且伤害暴击时（中毒之类的DOT除外），每次被暴击独立判定</t>
  </si>
  <si>
    <t>PickCoin</t>
  </si>
  <si>
    <t>拾取金币时</t>
  </si>
  <si>
    <t>角色拾取到金币时</t>
  </si>
  <si>
    <t>PickAnyProp</t>
  </si>
  <si>
    <t>拾取任意道具时</t>
  </si>
  <si>
    <t>角色拾取到任意战中道具时（包括金币）</t>
  </si>
  <si>
    <t>拾取道具-治疗</t>
  </si>
  <si>
    <t>角色拾取到战中道具-治疗时</t>
  </si>
  <si>
    <t>PickWingman</t>
  </si>
  <si>
    <t>拾取道具-僚机</t>
  </si>
  <si>
    <t>角色拾取到战中道具-僚机时</t>
  </si>
  <si>
    <t>PickInvinciblity</t>
  </si>
  <si>
    <t>拾取道具-无敌</t>
  </si>
  <si>
    <t>角色拾取到战中道具-无敌时</t>
  </si>
  <si>
    <t>PickShockWave</t>
  </si>
  <si>
    <t>拾取道具-冲击波</t>
  </si>
  <si>
    <t>角色拾取到战中道具-禁止时</t>
  </si>
  <si>
    <t>CollideWhenSliding</t>
  </si>
  <si>
    <t>翻滚碰撞时</t>
  </si>
  <si>
    <t>角色翻滚过程中，碰撞到敌人时</t>
  </si>
  <si>
    <t>BulletPierce</t>
  </si>
  <si>
    <t>子弹穿透时</t>
  </si>
  <si>
    <t>详细定义</t>
  </si>
  <si>
    <t>data_count</t>
  </si>
  <si>
    <r>
      <rPr>
        <b/>
        <sz val="12"/>
        <color indexed="8"/>
        <rFont val="微软雅黑"/>
        <charset val="134"/>
      </rPr>
      <t>d</t>
    </r>
    <r>
      <rPr>
        <b/>
        <sz val="12"/>
        <color indexed="8"/>
        <rFont val="微软雅黑"/>
        <charset val="134"/>
      </rPr>
      <t>ata1</t>
    </r>
  </si>
  <si>
    <t>data2</t>
  </si>
  <si>
    <t>data3</t>
  </si>
  <si>
    <t>触发条件名字</t>
  </si>
  <si>
    <t>参数数量</t>
  </si>
  <si>
    <t>参数1</t>
  </si>
  <si>
    <t>参数2</t>
  </si>
  <si>
    <t>参数3</t>
  </si>
  <si>
    <t>备注</t>
  </si>
  <si>
    <t>所有条件全为真时，触发后续行为</t>
  </si>
  <si>
    <t>None</t>
  </si>
  <si>
    <t>无条件生效</t>
  </si>
  <si>
    <t>比较-小于</t>
  </si>
  <si>
    <t>传入数据</t>
  </si>
  <si>
    <t>参数2，实际参数</t>
  </si>
  <si>
    <r>
      <rPr>
        <sz val="11"/>
        <color theme="1"/>
        <rFont val="微软雅黑"/>
        <charset val="134"/>
      </rPr>
      <t>如果参数1</t>
    </r>
    <r>
      <rPr>
        <sz val="11"/>
        <color indexed="8"/>
        <rFont val="微软雅黑"/>
        <charset val="134"/>
      </rPr>
      <t>&lt;参数2，则为真。</t>
    </r>
  </si>
  <si>
    <t>比较-等于</t>
  </si>
  <si>
    <t>如果参数1=参数2，则为真。</t>
  </si>
  <si>
    <t>比较-大于</t>
  </si>
  <si>
    <t>如果参数1&gt;参数2，则为真。</t>
  </si>
  <si>
    <r>
      <rPr>
        <sz val="12"/>
        <color indexed="8"/>
        <rFont val="微软雅黑"/>
        <charset val="134"/>
      </rPr>
      <t>R</t>
    </r>
    <r>
      <rPr>
        <sz val="11"/>
        <color indexed="8"/>
        <rFont val="微软雅黑"/>
        <charset val="134"/>
      </rPr>
      <t>ate</t>
    </r>
  </si>
  <si>
    <t>几率判定</t>
  </si>
  <si>
    <t>几率</t>
  </si>
  <si>
    <t>0.5=50%</t>
  </si>
  <si>
    <t>data</t>
  </si>
  <si>
    <r>
      <rPr>
        <b/>
        <sz val="12"/>
        <color indexed="8"/>
        <rFont val="微软雅黑"/>
        <charset val="134"/>
      </rPr>
      <t>d</t>
    </r>
    <r>
      <rPr>
        <b/>
        <sz val="12"/>
        <color indexed="8"/>
        <rFont val="微软雅黑"/>
        <charset val="134"/>
      </rPr>
      <t>esc</t>
    </r>
  </si>
  <si>
    <t>后端用</t>
  </si>
  <si>
    <t>前端用</t>
  </si>
  <si>
    <t>数据中文名</t>
  </si>
  <si>
    <t>WeaponType</t>
  </si>
  <si>
    <t>佩戴武器类型</t>
  </si>
  <si>
    <t>当前角色佩戴的武器类型</t>
  </si>
  <si>
    <r>
      <rPr>
        <sz val="11"/>
        <color theme="1"/>
        <rFont val="微软雅黑"/>
        <charset val="134"/>
      </rPr>
      <t>1-突击、2-狙击、3-霰弹。（</t>
    </r>
    <r>
      <rPr>
        <b/>
        <sz val="11"/>
        <color indexed="8"/>
        <rFont val="微软雅黑"/>
        <charset val="134"/>
      </rPr>
      <t>Equip</t>
    </r>
    <r>
      <rPr>
        <sz val="11"/>
        <color indexed="8"/>
        <rFont val="微软雅黑"/>
        <charset val="134"/>
      </rPr>
      <t>表,</t>
    </r>
    <r>
      <rPr>
        <b/>
        <sz val="11"/>
        <color indexed="8"/>
        <rFont val="微软雅黑"/>
        <charset val="134"/>
      </rPr>
      <t>weapon_type</t>
    </r>
    <r>
      <rPr>
        <sz val="11"/>
        <color indexed="8"/>
        <rFont val="微软雅黑"/>
        <charset val="134"/>
      </rPr>
      <t>字段</t>
    </r>
    <r>
      <rPr>
        <sz val="11"/>
        <color indexed="8"/>
        <rFont val="微软雅黑"/>
        <charset val="134"/>
      </rPr>
      <t>）</t>
    </r>
  </si>
  <si>
    <t>equip_check</t>
  </si>
  <si>
    <t>EquipId</t>
  </si>
  <si>
    <r>
      <rPr>
        <sz val="11"/>
        <color indexed="8"/>
        <rFont val="微软雅黑"/>
        <charset val="134"/>
      </rPr>
      <t>配档装备I</t>
    </r>
    <r>
      <rPr>
        <sz val="11"/>
        <color indexed="8"/>
        <rFont val="微软雅黑"/>
        <charset val="134"/>
      </rPr>
      <t>D</t>
    </r>
  </si>
  <si>
    <r>
      <rPr>
        <sz val="11"/>
        <color theme="1"/>
        <rFont val="微软雅黑"/>
        <charset val="134"/>
      </rPr>
      <t>当前角色佩戴的装备的I</t>
    </r>
    <r>
      <rPr>
        <sz val="11"/>
        <color indexed="8"/>
        <rFont val="微软雅黑"/>
        <charset val="134"/>
      </rPr>
      <t>D</t>
    </r>
  </si>
  <si>
    <r>
      <rPr>
        <sz val="11"/>
        <color theme="1"/>
        <rFont val="微软雅黑"/>
        <charset val="134"/>
      </rPr>
      <t>角色身上会有多个装备，因此ID是多个。（</t>
    </r>
    <r>
      <rPr>
        <b/>
        <sz val="11"/>
        <color indexed="8"/>
        <rFont val="微软雅黑"/>
        <charset val="134"/>
      </rPr>
      <t>Equip</t>
    </r>
    <r>
      <rPr>
        <sz val="11"/>
        <color indexed="8"/>
        <rFont val="微软雅黑"/>
        <charset val="134"/>
      </rPr>
      <t>表,</t>
    </r>
    <r>
      <rPr>
        <b/>
        <sz val="11"/>
        <color indexed="8"/>
        <rFont val="微软雅黑"/>
        <charset val="134"/>
      </rPr>
      <t>id</t>
    </r>
    <r>
      <rPr>
        <sz val="11"/>
        <color indexed="8"/>
        <rFont val="微软雅黑"/>
        <charset val="134"/>
      </rPr>
      <t>字段）</t>
    </r>
  </si>
  <si>
    <t>role_job</t>
  </si>
  <si>
    <t>Element</t>
  </si>
  <si>
    <t>角色系别</t>
  </si>
  <si>
    <t>当前角色的系别（挨打元素）</t>
  </si>
  <si>
    <r>
      <rPr>
        <sz val="11"/>
        <color theme="1"/>
        <rFont val="微软雅黑"/>
        <charset val="134"/>
      </rPr>
      <t>normal-普通、light-轻、middle-中、heavy-重（</t>
    </r>
    <r>
      <rPr>
        <b/>
        <sz val="11"/>
        <color indexed="8"/>
        <rFont val="微软雅黑"/>
        <charset val="134"/>
      </rPr>
      <t>Employe</t>
    </r>
    <r>
      <rPr>
        <sz val="11"/>
        <color indexed="8"/>
        <rFont val="微软雅黑"/>
        <charset val="134"/>
      </rPr>
      <t>表，</t>
    </r>
    <r>
      <rPr>
        <b/>
        <sz val="11"/>
        <color indexed="8"/>
        <rFont val="微软雅黑"/>
        <charset val="134"/>
      </rPr>
      <t>element_type</t>
    </r>
    <r>
      <rPr>
        <sz val="11"/>
        <color indexed="8"/>
        <rFont val="微软雅黑"/>
        <charset val="134"/>
      </rPr>
      <t>字段</t>
    </r>
    <r>
      <rPr>
        <sz val="11"/>
        <color indexed="8"/>
        <rFont val="微软雅黑"/>
        <charset val="134"/>
      </rPr>
      <t>）</t>
    </r>
  </si>
  <si>
    <t>role_level</t>
  </si>
  <si>
    <t>Level</t>
  </si>
  <si>
    <t>当前角色的等级数</t>
  </si>
  <si>
    <t>role_star_level</t>
  </si>
  <si>
    <t>StarLevel</t>
  </si>
  <si>
    <t>角色星级</t>
  </si>
  <si>
    <t>当角色星级</t>
  </si>
  <si>
    <t>role_rank_level</t>
  </si>
  <si>
    <t>Ranklevel</t>
  </si>
  <si>
    <t>角色阶级</t>
  </si>
  <si>
    <t>当角色阶级</t>
  </si>
  <si>
    <t>role_intimacy_level</t>
  </si>
  <si>
    <t>IntimacyLevel</t>
  </si>
  <si>
    <t>亲密度等级</t>
  </si>
  <si>
    <t>当角色亲密等级</t>
  </si>
  <si>
    <t>role_emotion</t>
  </si>
  <si>
    <t>EmotionLevel</t>
  </si>
  <si>
    <t>情绪值</t>
  </si>
  <si>
    <t>当角色情绪值</t>
  </si>
  <si>
    <t>role_height</t>
  </si>
  <si>
    <t>Height</t>
  </si>
  <si>
    <t>身高判定</t>
  </si>
  <si>
    <t>当前角色的身高</t>
  </si>
  <si>
    <t>需要建立玩家数据表</t>
  </si>
  <si>
    <t>role_weight</t>
  </si>
  <si>
    <t>Weight</t>
  </si>
  <si>
    <t>角色体重</t>
  </si>
  <si>
    <t>当前角色的体重</t>
  </si>
  <si>
    <t>role_chest</t>
  </si>
  <si>
    <t>ChestSize</t>
  </si>
  <si>
    <t>角色胸围</t>
  </si>
  <si>
    <t>当前角色的胸围</t>
  </si>
  <si>
    <t>role_zodiac</t>
  </si>
  <si>
    <t>Zodiac</t>
  </si>
  <si>
    <t>角色星座</t>
  </si>
  <si>
    <t>当前角色的星座</t>
  </si>
  <si>
    <t>十二星座，需要建立玩家数据表</t>
  </si>
  <si>
    <t>role_blood_type</t>
  </si>
  <si>
    <t>BloodType</t>
  </si>
  <si>
    <t>血型</t>
  </si>
  <si>
    <t>当前角色的血腥</t>
  </si>
  <si>
    <t>A,B,AB,O，需要建立玩家数据表</t>
  </si>
  <si>
    <t>Number_数字</t>
  </si>
  <si>
    <t>参数</t>
  </si>
  <si>
    <t>传入参数</t>
  </si>
  <si>
    <t>新加哒</t>
  </si>
  <si>
    <t>数据名字</t>
  </si>
  <si>
    <t>移动状态</t>
  </si>
  <si>
    <t>角色当前是否在移动中</t>
  </si>
  <si>
    <t>true(移动中）false(站立）</t>
  </si>
  <si>
    <t>HpValue</t>
  </si>
  <si>
    <t>角色当前血量</t>
  </si>
  <si>
    <t>角色当前生命值（HP）</t>
  </si>
  <si>
    <t>返回血量点数</t>
  </si>
  <si>
    <t>HpPercent</t>
  </si>
  <si>
    <t>角色血量百分比</t>
  </si>
  <si>
    <t>角色当前生命值占总生命值的百分比（HP/MAXHP）</t>
  </si>
  <si>
    <t>返回数值为万分比</t>
  </si>
  <si>
    <t>WithBuff</t>
  </si>
  <si>
    <t>角色拥有某个buff</t>
  </si>
  <si>
    <t>传入角色拥有的BuffId，一个角色可能拥有多个BUFF</t>
  </si>
  <si>
    <t>实时数据，传入buff_id,返回true/false</t>
  </si>
  <si>
    <t>范围|数量（|分隔）</t>
  </si>
  <si>
    <t>传入指定范围内的怪物数量</t>
  </si>
  <si>
    <t>传入范围半径X米内|范围半径内怪物数量</t>
  </si>
  <si>
    <t>RemainMonsterCount</t>
  </si>
  <si>
    <t>关卡剩余怪物数量</t>
  </si>
  <si>
    <t>当前关卡剩余怪物数量</t>
  </si>
  <si>
    <t>剩余怪物数量</t>
  </si>
  <si>
    <t>RemainTime</t>
  </si>
  <si>
    <t>关卡剩余时间</t>
  </si>
  <si>
    <t>关卡剩余秒数</t>
  </si>
  <si>
    <t>返回剩余秒数</t>
  </si>
  <si>
    <t>HitEnemyWithBuff_buffid</t>
  </si>
  <si>
    <t>命中的目标拥有某个BUFF</t>
  </si>
  <si>
    <t>true/false</t>
  </si>
  <si>
    <t>HitEnemyCount</t>
  </si>
  <si>
    <t>命中目标数量</t>
  </si>
  <si>
    <t>传入本次攻击命中的目标数量。只能应有于部分情况</t>
  </si>
  <si>
    <t>单次击中怪物数量</t>
  </si>
  <si>
    <t>实现逻辑问题，暂不处理</t>
  </si>
  <si>
    <t>HitEnemyLevel</t>
  </si>
  <si>
    <t>命中的目标等级</t>
  </si>
  <si>
    <t>传入命中的目标等级。只能应有于部分情况</t>
  </si>
  <si>
    <t>返回怪物等级</t>
  </si>
  <si>
    <t>HitEnemyElement</t>
  </si>
  <si>
    <t>命中的目标系别</t>
  </si>
  <si>
    <t>传入命中的目标系别。只能应有于部分情况</t>
  </si>
  <si>
    <t>1：精神 2：能量 3：自然</t>
  </si>
  <si>
    <t>HitEnemyID</t>
  </si>
  <si>
    <t>命中的目标编号</t>
  </si>
  <si>
    <t>传入命中的目标编号。只能应有于部分情况</t>
  </si>
  <si>
    <t>返回怪物ID</t>
  </si>
  <si>
    <t>命中的目标类型</t>
  </si>
  <si>
    <t>传入命中的目标类型。只能应有于部分情况</t>
  </si>
  <si>
    <t>0：普通怪 ，1：精英怪 ，2：boss，99：角色</t>
  </si>
  <si>
    <t>战斗公式增加歧视系数</t>
  </si>
  <si>
    <t>data_type</t>
  </si>
  <si>
    <t>object</t>
  </si>
  <si>
    <t>效果英文名</t>
  </si>
  <si>
    <t>效果中文名</t>
  </si>
  <si>
    <t>数据类型</t>
  </si>
  <si>
    <t>效果对象</t>
  </si>
  <si>
    <t>效果描述</t>
  </si>
  <si>
    <t>ChangeSelfAttackPower</t>
  </si>
  <si>
    <t>攻击（自己）</t>
  </si>
  <si>
    <t>数值增加/减少</t>
  </si>
  <si>
    <t>int,带负号</t>
  </si>
  <si>
    <t>自己</t>
  </si>
  <si>
    <t>在战斗中，以数值增加/减少自己的属性</t>
  </si>
  <si>
    <t>后端处理</t>
  </si>
  <si>
    <t>ChangeSelfDefensePower</t>
  </si>
  <si>
    <t>防御（自己）</t>
  </si>
  <si>
    <t>ChangeSelfHpLimit</t>
  </si>
  <si>
    <t>最大生命(当前生命比例跟随)（自己）</t>
  </si>
  <si>
    <t>ChangeSelfCritLevel</t>
  </si>
  <si>
    <t>暴击（自己）</t>
  </si>
  <si>
    <t>ChangeSelfAnticritLevel</t>
  </si>
  <si>
    <t>抗暴（自己）</t>
  </si>
  <si>
    <t>ChangeSelfCritDamageRate</t>
  </si>
  <si>
    <t>暴击伤害（自己）</t>
  </si>
  <si>
    <t>float，带负号</t>
  </si>
  <si>
    <t>ChangeSelfAnticritDamageRate</t>
  </si>
  <si>
    <t>暴伤抵抗（自己）</t>
  </si>
  <si>
    <t>ChangeSelfHurtRate</t>
  </si>
  <si>
    <t>伤害增加（自己）</t>
  </si>
  <si>
    <t>ChangeSelfAntiHurtRate</t>
  </si>
  <si>
    <t>伤害抵抗（自己）</t>
  </si>
  <si>
    <t>ChangeSelfAttchDamage</t>
  </si>
  <si>
    <t>附加伤害（自己）</t>
  </si>
  <si>
    <t>ChangeSelfAttackPowerPercent</t>
  </si>
  <si>
    <t>攻击百分比（自己）</t>
  </si>
  <si>
    <t>ChangeSelfDefensePercent</t>
  </si>
  <si>
    <t>防御百分比（自己）</t>
  </si>
  <si>
    <t>ChangeSelfHpPercent</t>
  </si>
  <si>
    <t>生命百分比（自己）</t>
  </si>
  <si>
    <t>ChangeTotalAttackPowerByPercent</t>
  </si>
  <si>
    <t>最终攻击（自己）</t>
  </si>
  <si>
    <t>百分比增加/减少</t>
  </si>
  <si>
    <t>在战斗中，已百分比增加/减少自己的最终攻击</t>
  </si>
  <si>
    <t>攻击公式处理</t>
  </si>
  <si>
    <t>ChangeTotalDefensePowerByPercent</t>
  </si>
  <si>
    <t>最终防御（自己）</t>
  </si>
  <si>
    <t>在战斗中，已百分比增加/减少自己的最终防御</t>
  </si>
  <si>
    <t>防御公式处理</t>
  </si>
  <si>
    <t>ChangeTotalHpLimitByPercent</t>
  </si>
  <si>
    <t>最终最大生命（自己）</t>
  </si>
  <si>
    <t>在战斗中，已百分比增加/减少自己的最终最大生命</t>
  </si>
  <si>
    <t>生命公式处理</t>
  </si>
  <si>
    <t>ChangeSpeedByFixedValue</t>
  </si>
  <si>
    <t>移动速度（自己）</t>
  </si>
  <si>
    <t>点数增加/减少</t>
  </si>
  <si>
    <t>在战斗中，以数值增加/减少自己的移动速度</t>
  </si>
  <si>
    <t>自身移动速度公式处理</t>
  </si>
  <si>
    <t>在战斗中，百分比增加/减少自己的移动速度</t>
  </si>
  <si>
    <t>ChangeBeatBackDisByFixedValue</t>
  </si>
  <si>
    <t>击退速度增加（自己）</t>
  </si>
  <si>
    <t>击退速度的增加值</t>
  </si>
  <si>
    <t>在战斗中，以数值增加/减少自己的击退速度（m/s）</t>
  </si>
  <si>
    <t>对目标产生击退速度公式处理</t>
  </si>
  <si>
    <t>ChangeBeatBackDistanceByPercent</t>
  </si>
  <si>
    <t>在战斗中，以比例增加/减少自己的击退速度 (%)</t>
  </si>
  <si>
    <t>复活（自己）</t>
  </si>
  <si>
    <t>HP恢复百分比</t>
  </si>
  <si>
    <t>在战斗中，濒死时复活，并回复指定百分比的血量</t>
  </si>
  <si>
    <t>复活效果</t>
  </si>
  <si>
    <t>数值回血（自己）</t>
  </si>
  <si>
    <t>在战斗中，以指数值增加/减少自己的当前HP</t>
  </si>
  <si>
    <t>自身血量变更</t>
  </si>
  <si>
    <t>ChangeSelfCurrHpByCurrPercent</t>
  </si>
  <si>
    <t>当前生命百分比回血（自己）</t>
  </si>
  <si>
    <t>在战斗中，以当前HP的百分比增加/减少自己的当前HP</t>
  </si>
  <si>
    <t>ChangeSelfHpByHpLimitPercent</t>
  </si>
  <si>
    <t>最大生命百分比回血（自己）</t>
  </si>
  <si>
    <t>在战斗中，以最大HP的百分比增加/减少自己的当前HP</t>
  </si>
  <si>
    <t>ChangeSelfHpByTotalDamagePercent</t>
  </si>
  <si>
    <t>伤害百分比回血（自己）</t>
  </si>
  <si>
    <t>伤害百分比恢复HP</t>
  </si>
  <si>
    <t>在战斗中，以造成伤害的百分比增加当前HP。DOT类伤害无效</t>
  </si>
  <si>
    <t>吸血效果</t>
  </si>
  <si>
    <t>对角色（自己）触发BUFF</t>
  </si>
  <si>
    <t>BUFF数字ID</t>
  </si>
  <si>
    <t>在战斗中，对自己附加某个ID的BUFF</t>
  </si>
  <si>
    <t>对自己添加BUFF。技能被吃了</t>
  </si>
  <si>
    <t>SelfInvincible</t>
  </si>
  <si>
    <t>伤害无效化</t>
  </si>
  <si>
    <t>在战斗中，受到攻击时不会受到伤害</t>
  </si>
  <si>
    <t>伤害无效效果</t>
  </si>
  <si>
    <t>数值回血（你命中的目标）</t>
  </si>
  <si>
    <t>你的目标</t>
  </si>
  <si>
    <t>在战斗中，以指数值增加/减少目标的当前HP</t>
  </si>
  <si>
    <t>目标血量变更</t>
  </si>
  <si>
    <t>AddHpByCurrPercentOfHitTarget</t>
  </si>
  <si>
    <t>当前生命百分比回血（你命中的目标）</t>
  </si>
  <si>
    <t>在战斗中，以当前HP的百分比增加/减少目标的当前HP</t>
  </si>
  <si>
    <t>AddHpByHpLimitOfHitTarget</t>
  </si>
  <si>
    <t>最大生命百分比回血（你命中的目标）</t>
  </si>
  <si>
    <t>在战斗中，以最大HP的百分比增加/减少目标的当前HP</t>
  </si>
  <si>
    <t>对怪物触发技能（你命中的目标）</t>
  </si>
  <si>
    <t>技能数字ID</t>
  </si>
  <si>
    <t>在战斗中，对目标附加某个ID的技能</t>
  </si>
  <si>
    <t>对目标触发技能</t>
  </si>
  <si>
    <t>对怪物触发BUFF（你命中的目标）</t>
  </si>
  <si>
    <t>在战斗中，对目标附加某个ID的BUFF</t>
  </si>
  <si>
    <t>给目标添加BUFF</t>
  </si>
  <si>
    <t>KillTheTargetWhichHit</t>
  </si>
  <si>
    <t>秒杀怪物（你命中的目标）</t>
  </si>
  <si>
    <t>在战斗中，秒杀怪物（附加一个必定死亡的伤害）</t>
  </si>
  <si>
    <t>秒杀效果</t>
  </si>
  <si>
    <t>BeatBackHitTarget</t>
  </si>
  <si>
    <t>击退效果（你命中的目标）</t>
  </si>
  <si>
    <t>击退速度</t>
  </si>
  <si>
    <t>在战斗中，击退怪物指定的距离。这个距离可以被其他效果加成</t>
  </si>
  <si>
    <t>击退目标效果</t>
  </si>
  <si>
    <t>ChangeMoveSpeedPercentOfHitTarget</t>
  </si>
  <si>
    <t>移动速度（你命中的目标）</t>
  </si>
  <si>
    <t>在战斗中，百分比增加/减少目标的移动速度</t>
  </si>
  <si>
    <t>通过BUFF实现</t>
  </si>
  <si>
    <t>ChangeMoveSpeedValueOfHitTarget</t>
  </si>
  <si>
    <t>AddHpToTheTargetWhichHitMeByFixedValue</t>
  </si>
  <si>
    <t>数值回血（攻击你的目标）</t>
  </si>
  <si>
    <t>攻击你的目标</t>
  </si>
  <si>
    <t>变更打我的目标的血量</t>
  </si>
  <si>
    <t>AddHpToTheTargetWhichHitMeByThePercentOfTarget</t>
  </si>
  <si>
    <t>当前生命百分比回血（攻击你的目标）</t>
  </si>
  <si>
    <t>AddHpToTheTargetWhichHitMeByTheLimitPecentOfTarget</t>
  </si>
  <si>
    <t>最大生命百分比回血（攻击你的目标）</t>
  </si>
  <si>
    <t>CastSkillToTheTargetWhichHitMe</t>
  </si>
  <si>
    <t>对怪物触发技能（攻击你的目标）</t>
  </si>
  <si>
    <t>对打我的目标触发技能</t>
  </si>
  <si>
    <t>AttachBuffToTheTargetWhichHitMe</t>
  </si>
  <si>
    <t>对怪物触发BUFF（攻击你的目标）</t>
  </si>
  <si>
    <t>给打我的目标添加BUFF</t>
  </si>
  <si>
    <t>KillTheTargetWhichHitMe</t>
  </si>
  <si>
    <t>秒杀怪物（攻击你的目标）</t>
  </si>
  <si>
    <t>秒杀打我的效果</t>
  </si>
  <si>
    <t>BeatBackTheTargetWhichHitMe</t>
  </si>
  <si>
    <t>击退效果（攻击你的目标）</t>
  </si>
  <si>
    <t>击退打我的目标效果</t>
  </si>
  <si>
    <t>ChangeMoveSpeedWhichHitMe</t>
  </si>
  <si>
    <t>移动速度（攻击你的目标）</t>
  </si>
  <si>
    <t>CastSkillToTheTargetWhichCollideWhenSlide</t>
  </si>
  <si>
    <t>对翻滚中碰撞的目标释放技能</t>
  </si>
  <si>
    <t>翻滚碰撞到的目标</t>
  </si>
  <si>
    <t>在战斗中，对翻滚碰撞到的目标释放一个技能</t>
  </si>
  <si>
    <t>对我撞到的目标释放技能</t>
  </si>
  <si>
    <t>AttachBuffToTheTargetWhichCollideWhenSlide</t>
  </si>
  <si>
    <t>对翻滚中碰撞的目标释放BUFF</t>
  </si>
  <si>
    <t>在战斗中，对翻滚碰撞到的目标释放一个BUFF</t>
  </si>
  <si>
    <t>对我撞到的目标添加BUFF</t>
  </si>
  <si>
    <t>BeatBackTheTargetWhichCollideWhenSlide</t>
  </si>
  <si>
    <t>击退你翻滚中碰撞的目标</t>
  </si>
  <si>
    <t>在战斗中，击退对翻滚碰撞到的目标</t>
  </si>
  <si>
    <t>击退打我撞到的目标</t>
  </si>
  <si>
    <t>等待添加</t>
  </si>
  <si>
    <t>kill_target_doskill</t>
  </si>
  <si>
    <t>你击杀的目标位置</t>
  </si>
  <si>
    <t>在战斗中，对你击杀的目标位置释放某个ID的技能</t>
  </si>
  <si>
    <t>对我打中的目标触发技能</t>
  </si>
  <si>
    <t>self_doskill</t>
  </si>
  <si>
    <t>对角色（自己）触发技能</t>
  </si>
  <si>
    <t>在战斗中，对自己附加某个ID的技能</t>
  </si>
  <si>
    <t>对自己释放技能</t>
  </si>
  <si>
    <t>变更你最终对目标成的伤害，伤害公式</t>
  </si>
  <si>
    <t>变更你最终受到的伤害，伤害公式</t>
  </si>
  <si>
    <t>公式类型</t>
  </si>
  <si>
    <t>新参数1</t>
  </si>
  <si>
    <t>新参数2</t>
  </si>
  <si>
    <t>公式</t>
  </si>
  <si>
    <t>最终攻击计算方式</t>
  </si>
  <si>
    <t>最终防御比例加成</t>
  </si>
  <si>
    <r>
      <rPr>
        <sz val="11"/>
        <color indexed="36"/>
        <rFont val="宋体"/>
        <charset val="134"/>
      </rPr>
      <t xml:space="preserve">最终攻击 </t>
    </r>
    <r>
      <rPr>
        <sz val="11"/>
        <color indexed="8"/>
        <rFont val="宋体"/>
        <charset val="134"/>
      </rPr>
      <t>=</t>
    </r>
    <r>
      <rPr>
        <b/>
        <sz val="11"/>
        <color indexed="8"/>
        <rFont val="宋体"/>
        <charset val="134"/>
      </rPr>
      <t>（</t>
    </r>
    <r>
      <rPr>
        <sz val="11"/>
        <color indexed="17"/>
        <rFont val="宋体"/>
        <charset val="134"/>
      </rPr>
      <t>【攻击数值】战前</t>
    </r>
    <r>
      <rPr>
        <sz val="11"/>
        <color indexed="8"/>
        <rFont val="宋体"/>
        <charset val="134"/>
      </rPr>
      <t>+</t>
    </r>
    <r>
      <rPr>
        <sz val="11"/>
        <color indexed="10"/>
        <rFont val="宋体"/>
        <charset val="134"/>
      </rPr>
      <t>Σ【攻击数值变化】</t>
    </r>
    <r>
      <rPr>
        <b/>
        <sz val="11"/>
        <rFont val="宋体"/>
        <charset val="134"/>
      </rPr>
      <t>）</t>
    </r>
    <r>
      <rPr>
        <sz val="11"/>
        <color indexed="10"/>
        <rFont val="宋体"/>
        <charset val="134"/>
      </rPr>
      <t>*（1+Σ【攻击百分比变化】）*（1+Σ【最终攻击百分比变化】）</t>
    </r>
  </si>
  <si>
    <t>最终防御计算方式</t>
  </si>
  <si>
    <t>最终攻击比例加成</t>
  </si>
  <si>
    <r>
      <rPr>
        <sz val="11"/>
        <color indexed="36"/>
        <rFont val="宋体"/>
        <charset val="134"/>
      </rPr>
      <t xml:space="preserve">最终防御 </t>
    </r>
    <r>
      <rPr>
        <sz val="11"/>
        <color indexed="8"/>
        <rFont val="宋体"/>
        <charset val="134"/>
      </rPr>
      <t>=</t>
    </r>
    <r>
      <rPr>
        <b/>
        <sz val="11"/>
        <color indexed="8"/>
        <rFont val="宋体"/>
        <charset val="134"/>
      </rPr>
      <t>（</t>
    </r>
    <r>
      <rPr>
        <sz val="11"/>
        <color indexed="17"/>
        <rFont val="宋体"/>
        <charset val="134"/>
      </rPr>
      <t>【防御数值】战前</t>
    </r>
    <r>
      <rPr>
        <sz val="11"/>
        <color indexed="8"/>
        <rFont val="宋体"/>
        <charset val="134"/>
      </rPr>
      <t>+</t>
    </r>
    <r>
      <rPr>
        <sz val="11"/>
        <color indexed="10"/>
        <rFont val="宋体"/>
        <charset val="134"/>
      </rPr>
      <t>Σ【防御数值变化】</t>
    </r>
    <r>
      <rPr>
        <b/>
        <sz val="11"/>
        <rFont val="宋体"/>
        <charset val="134"/>
      </rPr>
      <t>）</t>
    </r>
    <r>
      <rPr>
        <sz val="11"/>
        <color indexed="10"/>
        <rFont val="宋体"/>
        <charset val="134"/>
      </rPr>
      <t>*（1+Σ【防御百分比变化】）*（1+Σ【最终防御百分比变化】）</t>
    </r>
  </si>
  <si>
    <t>最终血量计算方式</t>
  </si>
  <si>
    <t>最终血量比例加成</t>
  </si>
  <si>
    <r>
      <rPr>
        <sz val="11"/>
        <color indexed="36"/>
        <rFont val="宋体"/>
        <charset val="134"/>
      </rPr>
      <t>最终附加伤害</t>
    </r>
    <r>
      <rPr>
        <sz val="11"/>
        <color indexed="8"/>
        <rFont val="宋体"/>
        <charset val="134"/>
      </rPr>
      <t xml:space="preserve"> =</t>
    </r>
    <r>
      <rPr>
        <sz val="11"/>
        <color indexed="17"/>
        <rFont val="宋体"/>
        <charset val="134"/>
      </rPr>
      <t>【附加伤害值】战前</t>
    </r>
    <r>
      <rPr>
        <sz val="11"/>
        <color indexed="8"/>
        <rFont val="宋体"/>
        <charset val="134"/>
      </rPr>
      <t>+</t>
    </r>
    <r>
      <rPr>
        <sz val="11"/>
        <color indexed="10"/>
        <rFont val="宋体"/>
        <charset val="134"/>
      </rPr>
      <t>Σ【攻击数值变化】</t>
    </r>
  </si>
  <si>
    <r>
      <rPr>
        <sz val="11"/>
        <color rgb="FF7030A0"/>
        <rFont val="宋体"/>
        <charset val="134"/>
      </rPr>
      <t>最终暴击伤害 =</t>
    </r>
    <r>
      <rPr>
        <sz val="11"/>
        <color indexed="17"/>
        <rFont val="宋体"/>
        <charset val="134"/>
      </rPr>
      <t>【暴击伤害比率】战前</t>
    </r>
    <r>
      <rPr>
        <sz val="11"/>
        <color indexed="10"/>
        <rFont val="宋体"/>
        <charset val="134"/>
      </rPr>
      <t>+Σ【暴击伤害比率】</t>
    </r>
  </si>
  <si>
    <r>
      <rPr>
        <sz val="11"/>
        <color rgb="FF7030A0"/>
        <rFont val="宋体"/>
        <charset val="134"/>
      </rPr>
      <t>最终伤害增加 =</t>
    </r>
    <r>
      <rPr>
        <sz val="11"/>
        <color indexed="17"/>
        <rFont val="宋体"/>
        <charset val="134"/>
      </rPr>
      <t>【伤害增加比率】战前</t>
    </r>
    <r>
      <rPr>
        <sz val="11"/>
        <color indexed="10"/>
        <rFont val="宋体"/>
        <charset val="134"/>
      </rPr>
      <t>+Σ【伤害增加比率】</t>
    </r>
  </si>
  <si>
    <r>
      <rPr>
        <sz val="11"/>
        <color rgb="FF7030A0"/>
        <rFont val="宋体"/>
        <charset val="134"/>
      </rPr>
      <t xml:space="preserve">最终伤害抵抗 </t>
    </r>
    <r>
      <rPr>
        <b/>
        <sz val="11"/>
        <rFont val="宋体"/>
        <charset val="134"/>
      </rPr>
      <t>=</t>
    </r>
    <r>
      <rPr>
        <sz val="11"/>
        <color indexed="17"/>
        <rFont val="宋体"/>
        <charset val="134"/>
      </rPr>
      <t>【伤害抵抗比率】战前</t>
    </r>
    <r>
      <rPr>
        <sz val="11"/>
        <color indexed="10"/>
        <rFont val="宋体"/>
        <charset val="134"/>
      </rPr>
      <t>+Σ【伤害抵抗比率】</t>
    </r>
  </si>
  <si>
    <r>
      <rPr>
        <sz val="11"/>
        <color indexed="36"/>
        <rFont val="宋体"/>
        <charset val="134"/>
      </rPr>
      <t xml:space="preserve">最终MAXHP </t>
    </r>
    <r>
      <rPr>
        <sz val="11"/>
        <color indexed="8"/>
        <rFont val="宋体"/>
        <charset val="134"/>
      </rPr>
      <t>=</t>
    </r>
    <r>
      <rPr>
        <b/>
        <sz val="11"/>
        <color indexed="8"/>
        <rFont val="宋体"/>
        <charset val="134"/>
      </rPr>
      <t>（</t>
    </r>
    <r>
      <rPr>
        <sz val="11"/>
        <color indexed="17"/>
        <rFont val="宋体"/>
        <charset val="134"/>
      </rPr>
      <t>【MAXHP数值】战前</t>
    </r>
    <r>
      <rPr>
        <sz val="11"/>
        <color indexed="8"/>
        <rFont val="宋体"/>
        <charset val="134"/>
      </rPr>
      <t>+</t>
    </r>
    <r>
      <rPr>
        <sz val="11"/>
        <color indexed="10"/>
        <rFont val="宋体"/>
        <charset val="134"/>
      </rPr>
      <t>Σ【MAXHP数值变化】</t>
    </r>
    <r>
      <rPr>
        <b/>
        <sz val="11"/>
        <rFont val="宋体"/>
        <charset val="134"/>
      </rPr>
      <t>）</t>
    </r>
    <r>
      <rPr>
        <sz val="11"/>
        <color indexed="10"/>
        <rFont val="宋体"/>
        <charset val="134"/>
      </rPr>
      <t>*（1+Σ【MAXHP百分比变化】）</t>
    </r>
  </si>
  <si>
    <r>
      <rPr>
        <sz val="11"/>
        <color indexed="36"/>
        <rFont val="宋体"/>
        <charset val="134"/>
      </rPr>
      <t xml:space="preserve">最终暴击率 </t>
    </r>
    <r>
      <rPr>
        <sz val="11"/>
        <color indexed="8"/>
        <rFont val="宋体"/>
        <charset val="134"/>
      </rPr>
      <t>=</t>
    </r>
    <r>
      <rPr>
        <sz val="11"/>
        <color indexed="17"/>
        <rFont val="宋体"/>
        <charset val="134"/>
      </rPr>
      <t>【暴击率】战前</t>
    </r>
    <r>
      <rPr>
        <sz val="11"/>
        <color indexed="8"/>
        <rFont val="宋体"/>
        <charset val="134"/>
      </rPr>
      <t>+</t>
    </r>
    <r>
      <rPr>
        <sz val="11"/>
        <color indexed="10"/>
        <rFont val="宋体"/>
        <charset val="134"/>
      </rPr>
      <t>Σ【暴击率】</t>
    </r>
  </si>
  <si>
    <t>伤害计算公式</t>
  </si>
  <si>
    <t>最终伤害增加（打人时）</t>
  </si>
  <si>
    <t>最终伤害减少（挨打时）</t>
  </si>
  <si>
    <r>
      <rPr>
        <sz val="11"/>
        <color theme="1"/>
        <rFont val="宋体"/>
        <charset val="134"/>
      </rPr>
      <t>伤害=【（</t>
    </r>
    <r>
      <rPr>
        <b/>
        <sz val="11"/>
        <color indexed="36"/>
        <rFont val="宋体"/>
        <charset val="134"/>
      </rPr>
      <t>最终攻击</t>
    </r>
    <r>
      <rPr>
        <sz val="11"/>
        <color indexed="8"/>
        <rFont val="宋体"/>
        <charset val="134"/>
      </rPr>
      <t>+技能固定伤害-</t>
    </r>
    <r>
      <rPr>
        <b/>
        <sz val="11"/>
        <color indexed="36"/>
        <rFont val="宋体"/>
        <charset val="134"/>
      </rPr>
      <t>最终防御</t>
    </r>
    <r>
      <rPr>
        <sz val="11"/>
        <color indexed="8"/>
        <rFont val="宋体"/>
        <charset val="134"/>
      </rPr>
      <t>）*技能百分比+技能附加伤害+</t>
    </r>
    <r>
      <rPr>
        <b/>
        <sz val="11"/>
        <color indexed="36"/>
        <rFont val="宋体"/>
        <charset val="134"/>
      </rPr>
      <t>总附加伤害</t>
    </r>
    <r>
      <rPr>
        <sz val="11"/>
        <color indexed="8"/>
        <rFont val="宋体"/>
        <charset val="134"/>
      </rPr>
      <t>】
*【1+</t>
    </r>
    <r>
      <rPr>
        <b/>
        <sz val="11"/>
        <color indexed="36"/>
        <rFont val="宋体"/>
        <charset val="134"/>
      </rPr>
      <t>最终暴击伤害</t>
    </r>
    <r>
      <rPr>
        <sz val="11"/>
        <color indexed="8"/>
        <rFont val="宋体"/>
        <charset val="134"/>
      </rPr>
      <t>】*【1+</t>
    </r>
    <r>
      <rPr>
        <b/>
        <sz val="11"/>
        <color indexed="36"/>
        <rFont val="宋体"/>
        <charset val="134"/>
      </rPr>
      <t>最终伤害增加</t>
    </r>
    <r>
      <rPr>
        <sz val="11"/>
        <color indexed="8"/>
        <rFont val="宋体"/>
        <charset val="134"/>
      </rPr>
      <t>-</t>
    </r>
    <r>
      <rPr>
        <b/>
        <sz val="11"/>
        <color indexed="36"/>
        <rFont val="宋体"/>
        <charset val="134"/>
      </rPr>
      <t>最终伤害抵抗</t>
    </r>
    <r>
      <rPr>
        <sz val="11"/>
        <color indexed="8"/>
        <rFont val="宋体"/>
        <charset val="134"/>
      </rPr>
      <t>】*【1+</t>
    </r>
    <r>
      <rPr>
        <sz val="11"/>
        <color indexed="17"/>
        <rFont val="宋体"/>
        <charset val="134"/>
      </rPr>
      <t>职业克制系数</t>
    </r>
    <r>
      <rPr>
        <sz val="11"/>
        <color indexed="8"/>
        <rFont val="宋体"/>
        <charset val="134"/>
      </rPr>
      <t>】*【</t>
    </r>
    <r>
      <rPr>
        <sz val="11"/>
        <color indexed="17"/>
        <rFont val="宋体"/>
        <charset val="134"/>
      </rPr>
      <t>战力修正系数</t>
    </r>
    <r>
      <rPr>
        <sz val="11"/>
        <color indexed="8"/>
        <rFont val="宋体"/>
        <charset val="134"/>
      </rPr>
      <t xml:space="preserve">】
</t>
    </r>
    <r>
      <rPr>
        <b/>
        <sz val="11"/>
        <color indexed="10"/>
        <rFont val="宋体"/>
        <charset val="134"/>
      </rPr>
      <t>*（1+攻击者Σ【小怪伤害变化】）*（1+攻击者Σ【精英伤害变化】）*（1+攻击者Σ【最终伤害增加】-防御者Σ【最终伤害减少】）</t>
    </r>
  </si>
  <si>
    <t>击退公式</t>
  </si>
  <si>
    <t>击退速度数值变化</t>
  </si>
  <si>
    <t>击退速度比例变化</t>
  </si>
  <si>
    <r>
      <rPr>
        <sz val="11"/>
        <color indexed="36"/>
        <rFont val="宋体"/>
        <charset val="134"/>
      </rPr>
      <t>最终击退速度</t>
    </r>
    <r>
      <rPr>
        <sz val="11"/>
        <color indexed="8"/>
        <rFont val="宋体"/>
        <charset val="134"/>
      </rPr>
      <t>=（</t>
    </r>
    <r>
      <rPr>
        <sz val="11"/>
        <color indexed="17"/>
        <rFont val="宋体"/>
        <charset val="134"/>
      </rPr>
      <t>【击退速度】战前</t>
    </r>
    <r>
      <rPr>
        <sz val="11"/>
        <color indexed="8"/>
        <rFont val="宋体"/>
        <charset val="134"/>
      </rPr>
      <t>+</t>
    </r>
    <r>
      <rPr>
        <sz val="11"/>
        <color indexed="10"/>
        <rFont val="宋体"/>
        <charset val="134"/>
      </rPr>
      <t>Σ【击退速度数值变化】</t>
    </r>
    <r>
      <rPr>
        <sz val="11"/>
        <color indexed="8"/>
        <rFont val="宋体"/>
        <charset val="134"/>
      </rPr>
      <t>）*（1+</t>
    </r>
    <r>
      <rPr>
        <sz val="11"/>
        <color indexed="10"/>
        <rFont val="宋体"/>
        <charset val="134"/>
      </rPr>
      <t>Σ【击退速度比例变化】</t>
    </r>
    <r>
      <rPr>
        <sz val="11"/>
        <color indexed="8"/>
        <rFont val="宋体"/>
        <charset val="134"/>
      </rPr>
      <t>）</t>
    </r>
  </si>
  <si>
    <t>移动速度计算公式</t>
  </si>
  <si>
    <t>移动速度数值变化</t>
  </si>
  <si>
    <t>移动速度比例变化</t>
  </si>
  <si>
    <r>
      <rPr>
        <sz val="11"/>
        <color indexed="36"/>
        <rFont val="宋体"/>
        <charset val="134"/>
      </rPr>
      <t>最终移动速度</t>
    </r>
    <r>
      <rPr>
        <sz val="11"/>
        <color indexed="8"/>
        <rFont val="宋体"/>
        <charset val="134"/>
      </rPr>
      <t>=（</t>
    </r>
    <r>
      <rPr>
        <sz val="11"/>
        <color indexed="17"/>
        <rFont val="宋体"/>
        <charset val="134"/>
      </rPr>
      <t>【移动速度】战前</t>
    </r>
    <r>
      <rPr>
        <sz val="11"/>
        <color indexed="8"/>
        <rFont val="宋体"/>
        <charset val="134"/>
      </rPr>
      <t>+</t>
    </r>
    <r>
      <rPr>
        <sz val="11"/>
        <color indexed="10"/>
        <rFont val="宋体"/>
        <charset val="134"/>
      </rPr>
      <t>Σ【移动速度数值变化】</t>
    </r>
    <r>
      <rPr>
        <sz val="11"/>
        <color indexed="8"/>
        <rFont val="宋体"/>
        <charset val="134"/>
      </rPr>
      <t>）*（1+</t>
    </r>
    <r>
      <rPr>
        <sz val="11"/>
        <color indexed="10"/>
        <rFont val="宋体"/>
        <charset val="134"/>
      </rPr>
      <t>Σ【移动速度比例变化】</t>
    </r>
    <r>
      <rPr>
        <sz val="11"/>
        <color indexed="8"/>
        <rFont val="宋体"/>
        <charset val="134"/>
      </rPr>
      <t>）</t>
    </r>
  </si>
  <si>
    <t>trigger_name</t>
  </si>
  <si>
    <t>trigger_name_cn</t>
  </si>
  <si>
    <t>trigger_object</t>
  </si>
  <si>
    <t>effect_object</t>
  </si>
  <si>
    <t>effect_name</t>
  </si>
  <si>
    <t>effect_name_cn</t>
  </si>
  <si>
    <t>英文名-触发条件</t>
  </si>
  <si>
    <t>中文名-触发条件</t>
  </si>
  <si>
    <t>触发者</t>
  </si>
  <si>
    <t>中文名-效果</t>
  </si>
  <si>
    <t>最终攻击</t>
  </si>
  <si>
    <t>最终防御</t>
  </si>
  <si>
    <t>最终最大生命</t>
  </si>
  <si>
    <t>移动速度定值变化</t>
  </si>
  <si>
    <t>移动速度百分比变化</t>
  </si>
  <si>
    <t>击退速度定值变化</t>
  </si>
  <si>
    <t>击退速度百分比变化</t>
  </si>
  <si>
    <t>角色登场时</t>
  </si>
  <si>
    <t>技能ID</t>
  </si>
  <si>
    <t>buffID</t>
  </si>
  <si>
    <t>定值回血（自己）</t>
  </si>
  <si>
    <t>定值增加/减少当前生命值（对自己）</t>
  </si>
  <si>
    <t>按照当前血量，比例增加/减少（对自己）</t>
  </si>
  <si>
    <t>按照总血量，比例增加/减少（对自己）</t>
  </si>
  <si>
    <t>role_roll</t>
  </si>
  <si>
    <t>翻滚中碰到的目标</t>
  </si>
  <si>
    <t>击退目标</t>
  </si>
  <si>
    <t>role_death</t>
  </si>
  <si>
    <t>自己的ID</t>
  </si>
  <si>
    <t>复活</t>
  </si>
  <si>
    <t>濒死时复活，传入复活后回复的血量百分比。</t>
  </si>
  <si>
    <t>role_attack</t>
  </si>
  <si>
    <t>自己的每个攻击动作</t>
  </si>
  <si>
    <r>
      <rPr>
        <sz val="11"/>
        <color indexed="8"/>
        <rFont val="微软雅黑"/>
        <charset val="134"/>
      </rPr>
      <t>attack</t>
    </r>
    <r>
      <rPr>
        <sz val="11"/>
        <color indexed="8"/>
        <rFont val="微软雅黑"/>
        <charset val="134"/>
      </rPr>
      <t>_</t>
    </r>
    <r>
      <rPr>
        <sz val="11"/>
        <color indexed="8"/>
        <rFont val="微软雅黑"/>
        <charset val="134"/>
      </rPr>
      <t>hit</t>
    </r>
  </si>
  <si>
    <t>每次命中目标时</t>
  </si>
  <si>
    <t>attack_crit</t>
  </si>
  <si>
    <t>每次对目标造成暴击时</t>
  </si>
  <si>
    <t>根据自身造成伤害，按照比例吸血（对自己）</t>
  </si>
  <si>
    <t>自己命中的目标</t>
  </si>
  <si>
    <t>定值回血（目标）</t>
  </si>
  <si>
    <t>定值增加/减少当前生命值（对目标）</t>
  </si>
  <si>
    <t>当前生命百分比回血（目标）</t>
  </si>
  <si>
    <t>按照目标当前血量，比例增加/减少（对目标）</t>
  </si>
  <si>
    <t>最大生命百分比回血（目标）</t>
  </si>
  <si>
    <t>按照目标总血量，比例增加/减少（对目标）</t>
  </si>
  <si>
    <t>对目标触发技能（目标）</t>
  </si>
  <si>
    <t>对目标触发BUFF（目标）</t>
  </si>
  <si>
    <t>秒杀目标</t>
  </si>
  <si>
    <t>秒杀怪物，特殊表现</t>
  </si>
  <si>
    <t>击退效果</t>
  </si>
  <si>
    <t>attack_kill</t>
  </si>
  <si>
    <t>每次击杀目标时</t>
  </si>
  <si>
    <t>自己击杀的标的位置</t>
  </si>
  <si>
    <t>在你击杀目标的位置上释放技能</t>
  </si>
  <si>
    <t>自己受到任何伤害时</t>
  </si>
  <si>
    <t>自己被GPE攻击时</t>
  </si>
  <si>
    <t>自己被暴击时</t>
  </si>
  <si>
    <t>gethit_remote</t>
  </si>
  <si>
    <t>受到远程攻击时</t>
  </si>
  <si>
    <t>自己受到远程攻击时</t>
  </si>
  <si>
    <t>定值回血（攻击你的目标）</t>
  </si>
  <si>
    <t>按照当前血量，比例增加/减少（对目标）</t>
  </si>
  <si>
    <t>按照总血量，比例增加/减少（对目标）</t>
  </si>
  <si>
    <t>对目标触发技能（攻击你的目标）</t>
  </si>
  <si>
    <t>对目标触发BUFF（攻击你的目标）</t>
  </si>
  <si>
    <t>秒杀目标（攻击你的目标）</t>
  </si>
  <si>
    <t>附加一个极高的伤害，特殊表现</t>
  </si>
  <si>
    <t>击退距离</t>
  </si>
  <si>
    <t>under_attack_speed_percent</t>
  </si>
  <si>
    <t>减速目标</t>
  </si>
  <si>
    <t>gethit_gpe</t>
  </si>
  <si>
    <t>受到GPE攻击时</t>
  </si>
  <si>
    <t>自己受到GPE攻击时</t>
  </si>
  <si>
    <t>get_item</t>
  </si>
  <si>
    <t>self_hp_point</t>
  </si>
  <si>
    <t>get_restore</t>
  </si>
  <si>
    <t>self_hp_percent</t>
  </si>
  <si>
    <t>get_wingman</t>
  </si>
  <si>
    <t>self_maxhp_percent</t>
  </si>
  <si>
    <t>get_invincible</t>
  </si>
  <si>
    <t>get_staic</t>
  </si>
  <si>
    <t>拾取道具-静止</t>
  </si>
  <si>
    <t>self_addbuff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</si>
</sst>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4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color rgb="FFFF0000"/>
      <name val="微软雅黑"/>
      <charset val="134"/>
    </font>
    <font>
      <sz val="11"/>
      <color rgb="FF7030A0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8"/>
      <name val="微软雅黑"/>
      <charset val="134"/>
    </font>
    <font>
      <sz val="11"/>
      <color indexed="36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sz val="11"/>
      <name val="宋体"/>
      <charset val="134"/>
    </font>
    <font>
      <sz val="11"/>
      <color rgb="FF7030A0"/>
      <name val="宋体"/>
      <charset val="134"/>
    </font>
    <font>
      <b/>
      <sz val="11"/>
      <color indexed="36"/>
      <name val="宋体"/>
      <charset val="134"/>
    </font>
    <font>
      <b/>
      <sz val="11"/>
      <color indexed="10"/>
      <name val="宋体"/>
      <charset val="134"/>
    </font>
    <font>
      <b/>
      <sz val="11"/>
      <color indexed="8"/>
      <name val="微软雅黑"/>
      <charset val="134"/>
    </font>
    <font>
      <sz val="11"/>
      <color rgb="FF00000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2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5" fillId="37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30" borderId="32" applyNumberFormat="0" applyFont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26" fillId="0" borderId="3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32" borderId="33" applyNumberFormat="0" applyAlignment="0" applyProtection="0">
      <alignment vertical="center"/>
    </xf>
    <xf numFmtId="0" fontId="32" fillId="32" borderId="34" applyNumberFormat="0" applyAlignment="0" applyProtection="0">
      <alignment vertical="center"/>
    </xf>
    <xf numFmtId="0" fontId="20" fillId="29" borderId="31" applyNumberFormat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30" fillId="0" borderId="36" applyNumberFormat="0" applyFill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1" fillId="46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0" borderId="0">
      <alignment vertical="center"/>
    </xf>
  </cellStyleXfs>
  <cellXfs count="182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2" fillId="0" borderId="1" xfId="49" applyNumberFormat="1" applyFont="1" applyFill="1" applyBorder="1" applyAlignment="1">
      <alignment horizontal="center" vertical="center"/>
    </xf>
    <xf numFmtId="0" fontId="3" fillId="3" borderId="1" xfId="49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0" xfId="49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2" fillId="2" borderId="0" xfId="49" applyNumberFormat="1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0" fillId="0" borderId="2" xfId="0" applyFont="1" applyFill="1" applyBorder="1" applyAlignment="1"/>
    <xf numFmtId="0" fontId="0" fillId="0" borderId="0" xfId="0" applyFont="1" applyFill="1" applyBorder="1" applyAlignment="1"/>
    <xf numFmtId="0" fontId="8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2" fillId="0" borderId="1" xfId="49" applyNumberFormat="1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vertical="center"/>
    </xf>
    <xf numFmtId="0" fontId="5" fillId="8" borderId="0" xfId="0" applyFont="1" applyFill="1" applyBorder="1" applyAlignment="1">
      <alignment vertical="center"/>
    </xf>
    <xf numFmtId="0" fontId="5" fillId="8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vertical="center" wrapText="1"/>
    </xf>
    <xf numFmtId="0" fontId="2" fillId="0" borderId="0" xfId="49" applyNumberFormat="1" applyFont="1" applyFill="1" applyBorder="1" applyAlignment="1">
      <alignment horizontal="left" vertical="center" wrapText="1"/>
    </xf>
    <xf numFmtId="0" fontId="2" fillId="10" borderId="0" xfId="49" applyNumberFormat="1" applyFont="1" applyFill="1" applyBorder="1" applyAlignment="1">
      <alignment horizontal="center" vertical="center" wrapText="1"/>
    </xf>
    <xf numFmtId="0" fontId="5" fillId="10" borderId="0" xfId="0" applyFont="1" applyFill="1" applyBorder="1" applyAlignment="1">
      <alignment vertical="center"/>
    </xf>
    <xf numFmtId="9" fontId="5" fillId="0" borderId="0" xfId="0" applyNumberFormat="1" applyFont="1" applyFill="1" applyBorder="1" applyAlignment="1">
      <alignment vertical="center"/>
    </xf>
    <xf numFmtId="0" fontId="3" fillId="0" borderId="1" xfId="49" applyNumberFormat="1" applyFont="1" applyFill="1" applyBorder="1" applyAlignment="1">
      <alignment horizontal="center" vertical="center" wrapText="1"/>
    </xf>
    <xf numFmtId="0" fontId="2" fillId="6" borderId="0" xfId="49" applyNumberFormat="1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vertical="center"/>
    </xf>
    <xf numFmtId="0" fontId="5" fillId="11" borderId="0" xfId="0" applyFont="1" applyFill="1" applyBorder="1" applyAlignment="1">
      <alignment horizontal="left"/>
    </xf>
    <xf numFmtId="0" fontId="5" fillId="0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" fillId="0" borderId="6" xfId="49" applyNumberFormat="1" applyFont="1" applyFill="1" applyBorder="1" applyAlignment="1">
      <alignment horizontal="center" vertical="center"/>
    </xf>
    <xf numFmtId="0" fontId="2" fillId="0" borderId="7" xfId="49" applyNumberFormat="1" applyFont="1" applyFill="1" applyBorder="1" applyAlignment="1">
      <alignment horizontal="center" vertical="center"/>
    </xf>
    <xf numFmtId="0" fontId="2" fillId="0" borderId="8" xfId="49" applyNumberFormat="1" applyFont="1" applyFill="1" applyBorder="1" applyAlignment="1">
      <alignment horizontal="center" vertical="center"/>
    </xf>
    <xf numFmtId="0" fontId="2" fillId="0" borderId="9" xfId="49" applyNumberFormat="1" applyFont="1" applyFill="1" applyBorder="1" applyAlignment="1">
      <alignment horizontal="center" vertical="center"/>
    </xf>
    <xf numFmtId="0" fontId="2" fillId="0" borderId="10" xfId="49" applyNumberFormat="1" applyFont="1" applyFill="1" applyBorder="1" applyAlignment="1">
      <alignment horizontal="center" vertical="center"/>
    </xf>
    <xf numFmtId="0" fontId="2" fillId="0" borderId="11" xfId="49" applyNumberFormat="1" applyFont="1" applyFill="1" applyBorder="1" applyAlignment="1">
      <alignment horizontal="center" vertical="center"/>
    </xf>
    <xf numFmtId="0" fontId="3" fillId="3" borderId="12" xfId="49" applyNumberFormat="1" applyFont="1" applyFill="1" applyBorder="1" applyAlignment="1">
      <alignment horizontal="center" vertical="center"/>
    </xf>
    <xf numFmtId="0" fontId="3" fillId="3" borderId="13" xfId="49" applyNumberFormat="1" applyFont="1" applyFill="1" applyBorder="1" applyAlignment="1">
      <alignment horizontal="center" vertical="center"/>
    </xf>
    <xf numFmtId="0" fontId="3" fillId="3" borderId="14" xfId="49" applyNumberFormat="1" applyFont="1" applyFill="1" applyBorder="1" applyAlignment="1">
      <alignment horizontal="center" vertical="center"/>
    </xf>
    <xf numFmtId="0" fontId="3" fillId="3" borderId="15" xfId="49" applyNumberFormat="1" applyFont="1" applyFill="1" applyBorder="1" applyAlignment="1">
      <alignment horizontal="center" vertical="center"/>
    </xf>
    <xf numFmtId="0" fontId="3" fillId="3" borderId="16" xfId="49" applyNumberFormat="1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2" fillId="0" borderId="17" xfId="49" applyNumberFormat="1" applyFont="1" applyFill="1" applyBorder="1" applyAlignment="1">
      <alignment horizontal="center" vertical="center" wrapText="1"/>
    </xf>
    <xf numFmtId="0" fontId="2" fillId="0" borderId="18" xfId="49" applyNumberFormat="1" applyFont="1" applyFill="1" applyBorder="1" applyAlignment="1">
      <alignment horizontal="center" vertical="center" wrapText="1"/>
    </xf>
    <xf numFmtId="0" fontId="2" fillId="0" borderId="19" xfId="49" applyNumberFormat="1" applyFont="1" applyFill="1" applyBorder="1" applyAlignment="1">
      <alignment horizontal="center" vertical="center" wrapText="1"/>
    </xf>
    <xf numFmtId="0" fontId="2" fillId="0" borderId="20" xfId="49" applyNumberFormat="1" applyFont="1" applyFill="1" applyBorder="1" applyAlignment="1">
      <alignment horizontal="center" vertical="center" wrapText="1"/>
    </xf>
    <xf numFmtId="0" fontId="2" fillId="0" borderId="21" xfId="49" applyNumberFormat="1" applyFont="1" applyFill="1" applyBorder="1" applyAlignment="1">
      <alignment horizontal="center" vertical="center" wrapText="1"/>
    </xf>
    <xf numFmtId="0" fontId="2" fillId="0" borderId="22" xfId="49" applyNumberFormat="1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0" fontId="0" fillId="13" borderId="1" xfId="0" applyFont="1" applyFill="1" applyBorder="1" applyAlignment="1">
      <alignment vertical="center"/>
    </xf>
    <xf numFmtId="0" fontId="0" fillId="14" borderId="1" xfId="0" applyFont="1" applyFill="1" applyBorder="1" applyAlignment="1">
      <alignment vertical="center"/>
    </xf>
    <xf numFmtId="0" fontId="0" fillId="8" borderId="1" xfId="0" applyFill="1" applyBorder="1" applyAlignment="1"/>
    <xf numFmtId="0" fontId="5" fillId="0" borderId="14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5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0" fontId="0" fillId="12" borderId="1" xfId="0" applyFill="1" applyBorder="1" applyAlignment="1"/>
    <xf numFmtId="0" fontId="0" fillId="13" borderId="1" xfId="0" applyFill="1" applyBorder="1" applyAlignment="1"/>
    <xf numFmtId="0" fontId="0" fillId="7" borderId="1" xfId="0" applyFill="1" applyBorder="1" applyAlignment="1"/>
    <xf numFmtId="0" fontId="0" fillId="8" borderId="1" xfId="0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4" fillId="0" borderId="15" xfId="0" applyFont="1" applyFill="1" applyBorder="1" applyAlignment="1">
      <alignment horizontal="center" vertical="center"/>
    </xf>
    <xf numFmtId="0" fontId="2" fillId="10" borderId="10" xfId="49" applyNumberFormat="1" applyFont="1" applyFill="1" applyBorder="1" applyAlignment="1">
      <alignment horizontal="center" vertical="center"/>
    </xf>
    <xf numFmtId="0" fontId="3" fillId="5" borderId="15" xfId="49" applyNumberFormat="1" applyFont="1" applyFill="1" applyBorder="1" applyAlignment="1">
      <alignment horizontal="center" vertical="center"/>
    </xf>
    <xf numFmtId="0" fontId="3" fillId="10" borderId="15" xfId="49" applyNumberFormat="1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2" fillId="10" borderId="21" xfId="49" applyNumberFormat="1" applyFont="1" applyFill="1" applyBorder="1" applyAlignment="1">
      <alignment horizontal="center" vertical="center" wrapText="1"/>
    </xf>
    <xf numFmtId="0" fontId="2" fillId="10" borderId="19" xfId="49" applyNumberFormat="1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vertical="center"/>
    </xf>
    <xf numFmtId="0" fontId="5" fillId="5" borderId="15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5" fillId="0" borderId="17" xfId="0" applyFont="1" applyFill="1" applyBorder="1" applyAlignment="1">
      <alignment vertical="center"/>
    </xf>
    <xf numFmtId="0" fontId="5" fillId="0" borderId="18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5" fillId="0" borderId="23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2" fillId="0" borderId="24" xfId="49" applyNumberFormat="1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/>
    </xf>
    <xf numFmtId="0" fontId="3" fillId="15" borderId="1" xfId="49" applyNumberFormat="1" applyFont="1" applyFill="1" applyBorder="1" applyAlignment="1">
      <alignment horizontal="center" vertical="center"/>
    </xf>
    <xf numFmtId="0" fontId="3" fillId="12" borderId="1" xfId="49" applyNumberFormat="1" applyFont="1" applyFill="1" applyBorder="1" applyAlignment="1">
      <alignment horizontal="center" vertical="center"/>
    </xf>
    <xf numFmtId="0" fontId="3" fillId="0" borderId="1" xfId="49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/>
    <xf numFmtId="0" fontId="5" fillId="0" borderId="1" xfId="0" applyFont="1" applyFill="1" applyBorder="1" applyAlignment="1"/>
    <xf numFmtId="0" fontId="5" fillId="8" borderId="1" xfId="0" applyFont="1" applyFill="1" applyBorder="1" applyAlignment="1"/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7" borderId="1" xfId="0" applyFont="1" applyFill="1" applyBorder="1" applyAlignment="1"/>
    <xf numFmtId="0" fontId="0" fillId="4" borderId="0" xfId="0" applyFill="1">
      <alignment vertical="center"/>
    </xf>
    <xf numFmtId="0" fontId="0" fillId="16" borderId="0" xfId="0" applyFill="1">
      <alignment vertical="center"/>
    </xf>
    <xf numFmtId="0" fontId="0" fillId="0" borderId="0" xfId="0" applyFill="1">
      <alignment vertical="center"/>
    </xf>
    <xf numFmtId="0" fontId="5" fillId="0" borderId="0" xfId="0" applyFont="1" applyAlignment="1"/>
    <xf numFmtId="0" fontId="3" fillId="17" borderId="1" xfId="49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8" xfId="49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/>
    <xf numFmtId="0" fontId="9" fillId="0" borderId="1" xfId="0" applyFont="1" applyBorder="1" applyAlignment="1"/>
    <xf numFmtId="0" fontId="9" fillId="5" borderId="1" xfId="0" applyFont="1" applyFill="1" applyBorder="1" applyAlignment="1"/>
    <xf numFmtId="0" fontId="9" fillId="0" borderId="1" xfId="0" applyFont="1" applyFill="1" applyBorder="1" applyAlignment="1"/>
    <xf numFmtId="0" fontId="9" fillId="16" borderId="1" xfId="0" applyFont="1" applyFill="1" applyBorder="1" applyAlignment="1"/>
    <xf numFmtId="0" fontId="0" fillId="4" borderId="1" xfId="0" applyFont="1" applyFill="1" applyBorder="1" applyAlignment="1">
      <alignment vertical="center"/>
    </xf>
    <xf numFmtId="0" fontId="9" fillId="8" borderId="1" xfId="0" applyFont="1" applyFill="1" applyBorder="1" applyAlignment="1"/>
    <xf numFmtId="0" fontId="9" fillId="12" borderId="1" xfId="0" applyFont="1" applyFill="1" applyBorder="1" applyAlignment="1"/>
    <xf numFmtId="0" fontId="9" fillId="13" borderId="1" xfId="0" applyFont="1" applyFill="1" applyBorder="1" applyAlignment="1"/>
    <xf numFmtId="0" fontId="9" fillId="7" borderId="1" xfId="0" applyFont="1" applyFill="1" applyBorder="1" applyAlignment="1"/>
    <xf numFmtId="0" fontId="10" fillId="4" borderId="1" xfId="0" applyFont="1" applyFill="1" applyBorder="1" applyAlignment="1"/>
    <xf numFmtId="0" fontId="11" fillId="4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12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7" borderId="1" xfId="0" applyFill="1" applyBorder="1">
      <alignment vertical="center"/>
    </xf>
    <xf numFmtId="0" fontId="5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>
      <alignment vertical="center"/>
    </xf>
    <xf numFmtId="0" fontId="9" fillId="0" borderId="0" xfId="0" applyFont="1" applyAlignment="1"/>
    <xf numFmtId="0" fontId="0" fillId="4" borderId="0" xfId="0" applyFill="1" applyBorder="1" applyAlignment="1">
      <alignment vertical="center"/>
    </xf>
    <xf numFmtId="0" fontId="3" fillId="15" borderId="14" xfId="49" applyNumberFormat="1" applyFont="1" applyFill="1" applyBorder="1" applyAlignment="1">
      <alignment horizontal="center" vertical="center"/>
    </xf>
    <xf numFmtId="0" fontId="3" fillId="0" borderId="15" xfId="49" applyNumberFormat="1" applyFont="1" applyFill="1" applyBorder="1" applyAlignment="1">
      <alignment horizontal="center" vertical="center"/>
    </xf>
    <xf numFmtId="0" fontId="2" fillId="0" borderId="25" xfId="49" applyNumberFormat="1" applyFont="1" applyFill="1" applyBorder="1" applyAlignment="1">
      <alignment horizontal="center" vertical="center" wrapText="1"/>
    </xf>
    <xf numFmtId="0" fontId="2" fillId="0" borderId="26" xfId="49" applyNumberFormat="1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vertical="center"/>
    </xf>
    <xf numFmtId="0" fontId="12" fillId="0" borderId="28" xfId="0" applyFont="1" applyFill="1" applyBorder="1" applyAlignment="1">
      <alignment vertical="center"/>
    </xf>
    <xf numFmtId="0" fontId="0" fillId="8" borderId="13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12" borderId="13" xfId="0" applyFont="1" applyFill="1" applyBorder="1" applyAlignment="1">
      <alignment vertical="center"/>
    </xf>
    <xf numFmtId="0" fontId="0" fillId="13" borderId="13" xfId="0" applyFont="1" applyFill="1" applyBorder="1" applyAlignment="1">
      <alignment vertical="center"/>
    </xf>
    <xf numFmtId="0" fontId="0" fillId="14" borderId="13" xfId="0" applyFont="1" applyFill="1" applyBorder="1" applyAlignment="1">
      <alignment vertical="center"/>
    </xf>
    <xf numFmtId="0" fontId="9" fillId="4" borderId="0" xfId="0" applyFont="1" applyFill="1" applyBorder="1" applyAlignment="1"/>
    <xf numFmtId="0" fontId="0" fillId="4" borderId="0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49" fontId="0" fillId="8" borderId="1" xfId="0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12" borderId="1" xfId="0" applyNumberFormat="1" applyFill="1" applyBorder="1" applyAlignment="1">
      <alignment vertical="center"/>
    </xf>
    <xf numFmtId="49" fontId="0" fillId="13" borderId="1" xfId="0" applyNumberFormat="1" applyFill="1" applyBorder="1" applyAlignment="1">
      <alignment vertical="center"/>
    </xf>
    <xf numFmtId="49" fontId="0" fillId="7" borderId="1" xfId="0" applyNumberFormat="1" applyFill="1" applyBorder="1" applyAlignment="1">
      <alignment vertical="center"/>
    </xf>
    <xf numFmtId="49" fontId="0" fillId="4" borderId="1" xfId="0" applyNumberFormat="1" applyFill="1" applyBorder="1" applyAlignment="1">
      <alignment vertical="center"/>
    </xf>
    <xf numFmtId="0" fontId="0" fillId="4" borderId="1" xfId="0" applyNumberFormat="1" applyFill="1" applyBorder="1" applyAlignment="1">
      <alignment vertical="center"/>
    </xf>
    <xf numFmtId="0" fontId="3" fillId="18" borderId="1" xfId="49" applyNumberFormat="1" applyFont="1" applyFill="1" applyBorder="1" applyAlignment="1">
      <alignment horizontal="center" vertical="center"/>
    </xf>
    <xf numFmtId="0" fontId="2" fillId="18" borderId="1" xfId="49" applyNumberFormat="1" applyFont="1" applyFill="1" applyBorder="1" applyAlignment="1">
      <alignment horizontal="center" vertical="center" wrapText="1"/>
    </xf>
    <xf numFmtId="0" fontId="9" fillId="14" borderId="1" xfId="0" applyFont="1" applyFill="1" applyBorder="1" applyAlignment="1"/>
    <xf numFmtId="0" fontId="5" fillId="0" borderId="15" xfId="0" applyFont="1" applyFill="1" applyBorder="1" applyAlignment="1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4.xml"/><Relationship Id="rId1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2.xml"/><Relationship Id="rId14" Type="http://schemas.openxmlformats.org/officeDocument/2006/relationships/externalLink" Target="externalLinks/externalLink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282;&#33394;&#25104;&#38271;&#30456;&#2085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20027;&#35282;&#23646;&#24615;&#35268;&#2101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5013;&#22791;&#35268;&#210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JokerCardGame\Design\NEW\19.&#26032;&#29256;&#25968;&#20540;&#21450;&#37197;&#32622;&#25991;&#20214;\biubiu&#23569;&#22899;&#23398;&#38498;&#25968;&#20540;\&#35013;&#22791;&#25216;&#33021;&#35814;&#32454;&#35268;&#2101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_employe"/>
      <sheetName val="s_employe_data"/>
      <sheetName val="s_employe_passive_skill"/>
      <sheetName val="s_employe_quality"/>
      <sheetName val="s_employe_star"/>
    </sheetNames>
    <sheetDataSet>
      <sheetData sheetId="0">
        <row r="5">
          <cell r="A5">
            <v>11100000</v>
          </cell>
          <cell r="B5" t="str">
            <v>奈奈</v>
          </cell>
        </row>
        <row r="6">
          <cell r="A6">
            <v>11080000</v>
          </cell>
          <cell r="B6" t="str">
            <v>真希</v>
          </cell>
        </row>
        <row r="7">
          <cell r="A7">
            <v>11050000</v>
          </cell>
          <cell r="B7" t="str">
            <v>南宫唯</v>
          </cell>
        </row>
        <row r="8">
          <cell r="A8">
            <v>11140000</v>
          </cell>
          <cell r="B8" t="str">
            <v>千遥</v>
          </cell>
        </row>
        <row r="9">
          <cell r="A9">
            <v>11110000</v>
          </cell>
          <cell r="B9" t="str">
            <v>榊原樱</v>
          </cell>
        </row>
        <row r="10">
          <cell r="A10">
            <v>11030000</v>
          </cell>
          <cell r="B10" t="str">
            <v>凯瑟琳</v>
          </cell>
        </row>
        <row r="11">
          <cell r="A11">
            <v>11020000</v>
          </cell>
          <cell r="B11" t="str">
            <v>花音</v>
          </cell>
        </row>
        <row r="12">
          <cell r="A12">
            <v>11130000</v>
          </cell>
          <cell r="B12" t="str">
            <v>玲奈</v>
          </cell>
        </row>
        <row r="13">
          <cell r="A13">
            <v>11070000</v>
          </cell>
          <cell r="B13" t="str">
            <v>飞儿</v>
          </cell>
        </row>
        <row r="14">
          <cell r="A14">
            <v>11090000</v>
          </cell>
          <cell r="B14" t="str">
            <v>潘朵拉</v>
          </cell>
        </row>
        <row r="15">
          <cell r="A15">
            <v>11010000</v>
          </cell>
          <cell r="B15" t="str">
            <v>可可妮露</v>
          </cell>
        </row>
        <row r="16">
          <cell r="A16">
            <v>11120000</v>
          </cell>
          <cell r="B16" t="str">
            <v>柒柒</v>
          </cell>
        </row>
        <row r="17">
          <cell r="A17">
            <v>11060000</v>
          </cell>
          <cell r="B17" t="str">
            <v>娜塔莉</v>
          </cell>
        </row>
        <row r="18">
          <cell r="A18">
            <v>11040000</v>
          </cell>
          <cell r="B18" t="str">
            <v>南宫攸</v>
          </cell>
        </row>
        <row r="19">
          <cell r="A19">
            <v>11150000</v>
          </cell>
          <cell r="B19" t="str">
            <v>若叶</v>
          </cell>
        </row>
      </sheetData>
      <sheetData sheetId="1"/>
      <sheetData sheetId="2">
        <row r="5">
          <cell r="B5">
            <v>11100000</v>
          </cell>
        </row>
        <row r="6">
          <cell r="B6">
            <v>11100000</v>
          </cell>
        </row>
        <row r="7">
          <cell r="B7">
            <v>11100000</v>
          </cell>
        </row>
        <row r="8">
          <cell r="B8">
            <v>11080000</v>
          </cell>
        </row>
        <row r="9">
          <cell r="B9">
            <v>11080000</v>
          </cell>
        </row>
        <row r="10">
          <cell r="B10">
            <v>11080000</v>
          </cell>
        </row>
        <row r="11">
          <cell r="B11">
            <v>11050000</v>
          </cell>
        </row>
        <row r="12">
          <cell r="B12">
            <v>11050000</v>
          </cell>
        </row>
        <row r="13">
          <cell r="B13">
            <v>11050000</v>
          </cell>
        </row>
        <row r="14">
          <cell r="B14">
            <v>11140000</v>
          </cell>
        </row>
        <row r="15">
          <cell r="B15">
            <v>11140000</v>
          </cell>
        </row>
        <row r="16">
          <cell r="B16">
            <v>11140000</v>
          </cell>
        </row>
        <row r="17">
          <cell r="B17">
            <v>11110000</v>
          </cell>
        </row>
        <row r="18">
          <cell r="B18">
            <v>11110000</v>
          </cell>
        </row>
        <row r="19">
          <cell r="B19">
            <v>11110000</v>
          </cell>
        </row>
        <row r="20">
          <cell r="B20">
            <v>11030000</v>
          </cell>
        </row>
        <row r="21">
          <cell r="B21">
            <v>11030000</v>
          </cell>
        </row>
        <row r="22">
          <cell r="B22">
            <v>11030000</v>
          </cell>
        </row>
        <row r="23">
          <cell r="B23">
            <v>11020000</v>
          </cell>
        </row>
        <row r="24">
          <cell r="B24">
            <v>11020000</v>
          </cell>
        </row>
        <row r="25">
          <cell r="B25">
            <v>11020000</v>
          </cell>
        </row>
        <row r="26">
          <cell r="B26">
            <v>11130000</v>
          </cell>
        </row>
        <row r="27">
          <cell r="B27">
            <v>11130000</v>
          </cell>
        </row>
        <row r="28">
          <cell r="B28">
            <v>11130000</v>
          </cell>
        </row>
        <row r="29">
          <cell r="B29">
            <v>11070000</v>
          </cell>
        </row>
        <row r="30">
          <cell r="B30">
            <v>11070000</v>
          </cell>
        </row>
        <row r="31">
          <cell r="B31">
            <v>11070000</v>
          </cell>
        </row>
        <row r="32">
          <cell r="B32">
            <v>11090000</v>
          </cell>
        </row>
        <row r="33">
          <cell r="B33">
            <v>11090000</v>
          </cell>
        </row>
        <row r="34">
          <cell r="B34">
            <v>11090000</v>
          </cell>
        </row>
        <row r="35">
          <cell r="B35">
            <v>11010000</v>
          </cell>
        </row>
        <row r="36">
          <cell r="B36">
            <v>11010000</v>
          </cell>
        </row>
        <row r="37">
          <cell r="B37">
            <v>11010000</v>
          </cell>
        </row>
        <row r="38">
          <cell r="B38">
            <v>11120000</v>
          </cell>
        </row>
        <row r="39">
          <cell r="B39">
            <v>11120000</v>
          </cell>
        </row>
        <row r="40">
          <cell r="B40">
            <v>11120000</v>
          </cell>
        </row>
        <row r="41">
          <cell r="B41">
            <v>11060000</v>
          </cell>
        </row>
        <row r="42">
          <cell r="B42">
            <v>11060000</v>
          </cell>
        </row>
        <row r="43">
          <cell r="B43">
            <v>11060000</v>
          </cell>
        </row>
        <row r="44">
          <cell r="B44">
            <v>11040000</v>
          </cell>
        </row>
        <row r="45">
          <cell r="B45">
            <v>11040000</v>
          </cell>
        </row>
        <row r="46">
          <cell r="B46">
            <v>11040000</v>
          </cell>
        </row>
        <row r="47">
          <cell r="B47">
            <v>11150000</v>
          </cell>
        </row>
        <row r="48">
          <cell r="B48">
            <v>11150000</v>
          </cell>
        </row>
        <row r="49">
          <cell r="B49">
            <v>11150000</v>
          </cell>
        </row>
      </sheetData>
      <sheetData sheetId="3">
        <row r="5">
          <cell r="B5">
            <v>11100000</v>
          </cell>
          <cell r="C5">
            <v>0</v>
          </cell>
        </row>
        <row r="6">
          <cell r="B6">
            <v>11100000</v>
          </cell>
          <cell r="C6">
            <v>1</v>
          </cell>
        </row>
        <row r="7">
          <cell r="B7">
            <v>11100000</v>
          </cell>
          <cell r="C7">
            <v>2</v>
          </cell>
        </row>
        <row r="8">
          <cell r="B8">
            <v>11100000</v>
          </cell>
          <cell r="C8">
            <v>3</v>
          </cell>
        </row>
        <row r="9">
          <cell r="B9">
            <v>11100000</v>
          </cell>
          <cell r="C9">
            <v>4</v>
          </cell>
        </row>
        <row r="10">
          <cell r="B10">
            <v>11100000</v>
          </cell>
          <cell r="C10">
            <v>5</v>
          </cell>
        </row>
        <row r="11">
          <cell r="B11">
            <v>11100000</v>
          </cell>
          <cell r="C11">
            <v>6</v>
          </cell>
        </row>
        <row r="12">
          <cell r="B12">
            <v>11100000</v>
          </cell>
          <cell r="C12">
            <v>7</v>
          </cell>
        </row>
        <row r="13">
          <cell r="B13">
            <v>11100000</v>
          </cell>
          <cell r="C13">
            <v>8</v>
          </cell>
        </row>
        <row r="14">
          <cell r="B14">
            <v>11100000</v>
          </cell>
          <cell r="C14">
            <v>9</v>
          </cell>
        </row>
        <row r="15">
          <cell r="B15">
            <v>11100000</v>
          </cell>
          <cell r="C15">
            <v>10</v>
          </cell>
        </row>
        <row r="16">
          <cell r="B16">
            <v>11080000</v>
          </cell>
          <cell r="C16">
            <v>0</v>
          </cell>
        </row>
        <row r="17">
          <cell r="B17">
            <v>11080000</v>
          </cell>
          <cell r="C17">
            <v>1</v>
          </cell>
        </row>
        <row r="18">
          <cell r="B18">
            <v>11080000</v>
          </cell>
          <cell r="C18">
            <v>2</v>
          </cell>
        </row>
        <row r="19">
          <cell r="B19">
            <v>11080000</v>
          </cell>
          <cell r="C19">
            <v>3</v>
          </cell>
        </row>
        <row r="20">
          <cell r="B20">
            <v>11080000</v>
          </cell>
          <cell r="C20">
            <v>4</v>
          </cell>
        </row>
        <row r="21">
          <cell r="B21">
            <v>11080000</v>
          </cell>
          <cell r="C21">
            <v>5</v>
          </cell>
        </row>
        <row r="22">
          <cell r="B22">
            <v>11080000</v>
          </cell>
          <cell r="C22">
            <v>6</v>
          </cell>
        </row>
        <row r="23">
          <cell r="B23">
            <v>11080000</v>
          </cell>
          <cell r="C23">
            <v>7</v>
          </cell>
        </row>
        <row r="24">
          <cell r="B24">
            <v>11080000</v>
          </cell>
          <cell r="C24">
            <v>8</v>
          </cell>
        </row>
        <row r="25">
          <cell r="B25">
            <v>11080000</v>
          </cell>
          <cell r="C25">
            <v>9</v>
          </cell>
        </row>
        <row r="26">
          <cell r="B26">
            <v>11080000</v>
          </cell>
          <cell r="C26">
            <v>10</v>
          </cell>
        </row>
        <row r="27">
          <cell r="B27">
            <v>11050000</v>
          </cell>
          <cell r="C27">
            <v>0</v>
          </cell>
        </row>
        <row r="28">
          <cell r="B28">
            <v>11050000</v>
          </cell>
          <cell r="C28">
            <v>1</v>
          </cell>
        </row>
        <row r="29">
          <cell r="B29">
            <v>11050000</v>
          </cell>
          <cell r="C29">
            <v>2</v>
          </cell>
        </row>
        <row r="30">
          <cell r="B30">
            <v>11050000</v>
          </cell>
          <cell r="C30">
            <v>3</v>
          </cell>
        </row>
        <row r="31">
          <cell r="B31">
            <v>11050000</v>
          </cell>
          <cell r="C31">
            <v>4</v>
          </cell>
        </row>
        <row r="32">
          <cell r="B32">
            <v>11050000</v>
          </cell>
          <cell r="C32">
            <v>5</v>
          </cell>
        </row>
        <row r="33">
          <cell r="B33">
            <v>11050000</v>
          </cell>
          <cell r="C33">
            <v>6</v>
          </cell>
        </row>
        <row r="34">
          <cell r="B34">
            <v>11050000</v>
          </cell>
          <cell r="C34">
            <v>7</v>
          </cell>
        </row>
        <row r="35">
          <cell r="B35">
            <v>11050000</v>
          </cell>
          <cell r="C35">
            <v>8</v>
          </cell>
        </row>
        <row r="36">
          <cell r="B36">
            <v>11050000</v>
          </cell>
          <cell r="C36">
            <v>9</v>
          </cell>
        </row>
        <row r="37">
          <cell r="B37">
            <v>11050000</v>
          </cell>
          <cell r="C37">
            <v>10</v>
          </cell>
        </row>
        <row r="38">
          <cell r="B38">
            <v>11140000</v>
          </cell>
          <cell r="C38">
            <v>0</v>
          </cell>
        </row>
        <row r="39">
          <cell r="B39">
            <v>11140000</v>
          </cell>
          <cell r="C39">
            <v>1</v>
          </cell>
        </row>
        <row r="40">
          <cell r="B40">
            <v>11140000</v>
          </cell>
          <cell r="C40">
            <v>2</v>
          </cell>
        </row>
        <row r="41">
          <cell r="B41">
            <v>11140000</v>
          </cell>
          <cell r="C41">
            <v>3</v>
          </cell>
        </row>
        <row r="42">
          <cell r="B42">
            <v>11140000</v>
          </cell>
          <cell r="C42">
            <v>4</v>
          </cell>
        </row>
        <row r="43">
          <cell r="B43">
            <v>11140000</v>
          </cell>
          <cell r="C43">
            <v>5</v>
          </cell>
        </row>
        <row r="44">
          <cell r="B44">
            <v>11140000</v>
          </cell>
          <cell r="C44">
            <v>6</v>
          </cell>
        </row>
        <row r="45">
          <cell r="B45">
            <v>11140000</v>
          </cell>
          <cell r="C45">
            <v>7</v>
          </cell>
        </row>
        <row r="46">
          <cell r="B46">
            <v>11140000</v>
          </cell>
          <cell r="C46">
            <v>8</v>
          </cell>
        </row>
        <row r="47">
          <cell r="B47">
            <v>11140000</v>
          </cell>
          <cell r="C47">
            <v>9</v>
          </cell>
        </row>
        <row r="48">
          <cell r="B48">
            <v>11140000</v>
          </cell>
          <cell r="C48">
            <v>10</v>
          </cell>
        </row>
        <row r="49">
          <cell r="B49">
            <v>11110000</v>
          </cell>
          <cell r="C49">
            <v>0</v>
          </cell>
        </row>
        <row r="50">
          <cell r="B50">
            <v>11110000</v>
          </cell>
          <cell r="C50">
            <v>1</v>
          </cell>
        </row>
        <row r="51">
          <cell r="B51">
            <v>11110000</v>
          </cell>
          <cell r="C51">
            <v>2</v>
          </cell>
        </row>
        <row r="52">
          <cell r="B52">
            <v>11110000</v>
          </cell>
          <cell r="C52">
            <v>3</v>
          </cell>
        </row>
        <row r="53">
          <cell r="B53">
            <v>11110000</v>
          </cell>
          <cell r="C53">
            <v>4</v>
          </cell>
        </row>
        <row r="54">
          <cell r="B54">
            <v>11110000</v>
          </cell>
          <cell r="C54">
            <v>5</v>
          </cell>
        </row>
        <row r="55">
          <cell r="B55">
            <v>11110000</v>
          </cell>
          <cell r="C55">
            <v>6</v>
          </cell>
        </row>
        <row r="56">
          <cell r="B56">
            <v>11110000</v>
          </cell>
          <cell r="C56">
            <v>7</v>
          </cell>
        </row>
        <row r="57">
          <cell r="B57">
            <v>11110000</v>
          </cell>
          <cell r="C57">
            <v>8</v>
          </cell>
        </row>
        <row r="58">
          <cell r="B58">
            <v>11110000</v>
          </cell>
          <cell r="C58">
            <v>9</v>
          </cell>
        </row>
        <row r="59">
          <cell r="B59">
            <v>11110000</v>
          </cell>
          <cell r="C59">
            <v>10</v>
          </cell>
        </row>
        <row r="60">
          <cell r="B60">
            <v>11030000</v>
          </cell>
          <cell r="C60">
            <v>0</v>
          </cell>
        </row>
        <row r="61">
          <cell r="B61">
            <v>11030000</v>
          </cell>
          <cell r="C61">
            <v>1</v>
          </cell>
        </row>
        <row r="62">
          <cell r="B62">
            <v>11030000</v>
          </cell>
          <cell r="C62">
            <v>2</v>
          </cell>
        </row>
        <row r="63">
          <cell r="B63">
            <v>11030000</v>
          </cell>
          <cell r="C63">
            <v>3</v>
          </cell>
        </row>
        <row r="64">
          <cell r="B64">
            <v>11030000</v>
          </cell>
          <cell r="C64">
            <v>4</v>
          </cell>
        </row>
        <row r="65">
          <cell r="B65">
            <v>11030000</v>
          </cell>
          <cell r="C65">
            <v>5</v>
          </cell>
        </row>
        <row r="66">
          <cell r="B66">
            <v>11030000</v>
          </cell>
          <cell r="C66">
            <v>6</v>
          </cell>
        </row>
        <row r="67">
          <cell r="B67">
            <v>11030000</v>
          </cell>
          <cell r="C67">
            <v>7</v>
          </cell>
        </row>
        <row r="68">
          <cell r="B68">
            <v>11030000</v>
          </cell>
          <cell r="C68">
            <v>8</v>
          </cell>
        </row>
        <row r="69">
          <cell r="B69">
            <v>11030000</v>
          </cell>
          <cell r="C69">
            <v>9</v>
          </cell>
        </row>
        <row r="70">
          <cell r="B70">
            <v>11030000</v>
          </cell>
          <cell r="C70">
            <v>10</v>
          </cell>
        </row>
        <row r="71">
          <cell r="B71">
            <v>11020000</v>
          </cell>
          <cell r="C71">
            <v>0</v>
          </cell>
        </row>
        <row r="72">
          <cell r="B72">
            <v>11020000</v>
          </cell>
          <cell r="C72">
            <v>1</v>
          </cell>
        </row>
        <row r="73">
          <cell r="B73">
            <v>11020000</v>
          </cell>
          <cell r="C73">
            <v>2</v>
          </cell>
        </row>
        <row r="74">
          <cell r="B74">
            <v>11020000</v>
          </cell>
          <cell r="C74">
            <v>3</v>
          </cell>
        </row>
        <row r="75">
          <cell r="B75">
            <v>11020000</v>
          </cell>
          <cell r="C75">
            <v>4</v>
          </cell>
        </row>
        <row r="76">
          <cell r="B76">
            <v>11020000</v>
          </cell>
          <cell r="C76">
            <v>5</v>
          </cell>
        </row>
        <row r="77">
          <cell r="B77">
            <v>11020000</v>
          </cell>
          <cell r="C77">
            <v>6</v>
          </cell>
        </row>
        <row r="78">
          <cell r="B78">
            <v>11020000</v>
          </cell>
          <cell r="C78">
            <v>7</v>
          </cell>
        </row>
        <row r="79">
          <cell r="B79">
            <v>11020000</v>
          </cell>
          <cell r="C79">
            <v>8</v>
          </cell>
        </row>
        <row r="80">
          <cell r="B80">
            <v>11020000</v>
          </cell>
          <cell r="C80">
            <v>9</v>
          </cell>
        </row>
        <row r="81">
          <cell r="B81">
            <v>11020000</v>
          </cell>
          <cell r="C81">
            <v>10</v>
          </cell>
        </row>
        <row r="82">
          <cell r="B82">
            <v>11130000</v>
          </cell>
          <cell r="C82">
            <v>0</v>
          </cell>
        </row>
        <row r="83">
          <cell r="B83">
            <v>11130000</v>
          </cell>
          <cell r="C83">
            <v>1</v>
          </cell>
        </row>
        <row r="84">
          <cell r="B84">
            <v>11130000</v>
          </cell>
          <cell r="C84">
            <v>2</v>
          </cell>
        </row>
        <row r="85">
          <cell r="B85">
            <v>11130000</v>
          </cell>
          <cell r="C85">
            <v>3</v>
          </cell>
        </row>
        <row r="86">
          <cell r="B86">
            <v>11130000</v>
          </cell>
          <cell r="C86">
            <v>4</v>
          </cell>
        </row>
        <row r="87">
          <cell r="B87">
            <v>11130000</v>
          </cell>
          <cell r="C87">
            <v>5</v>
          </cell>
        </row>
        <row r="88">
          <cell r="B88">
            <v>11130000</v>
          </cell>
          <cell r="C88">
            <v>6</v>
          </cell>
        </row>
        <row r="89">
          <cell r="B89">
            <v>11130000</v>
          </cell>
          <cell r="C89">
            <v>7</v>
          </cell>
        </row>
        <row r="90">
          <cell r="B90">
            <v>11130000</v>
          </cell>
          <cell r="C90">
            <v>8</v>
          </cell>
        </row>
        <row r="91">
          <cell r="B91">
            <v>11130000</v>
          </cell>
          <cell r="C91">
            <v>9</v>
          </cell>
        </row>
        <row r="92">
          <cell r="B92">
            <v>11130000</v>
          </cell>
          <cell r="C92">
            <v>10</v>
          </cell>
        </row>
        <row r="93">
          <cell r="B93">
            <v>11070000</v>
          </cell>
          <cell r="C93">
            <v>0</v>
          </cell>
        </row>
        <row r="94">
          <cell r="B94">
            <v>11070000</v>
          </cell>
          <cell r="C94">
            <v>1</v>
          </cell>
        </row>
        <row r="95">
          <cell r="B95">
            <v>11070000</v>
          </cell>
          <cell r="C95">
            <v>2</v>
          </cell>
        </row>
        <row r="96">
          <cell r="B96">
            <v>11070000</v>
          </cell>
          <cell r="C96">
            <v>3</v>
          </cell>
        </row>
        <row r="97">
          <cell r="B97">
            <v>11070000</v>
          </cell>
          <cell r="C97">
            <v>4</v>
          </cell>
        </row>
        <row r="98">
          <cell r="B98">
            <v>11070000</v>
          </cell>
          <cell r="C98">
            <v>5</v>
          </cell>
        </row>
        <row r="99">
          <cell r="B99">
            <v>11070000</v>
          </cell>
          <cell r="C99">
            <v>6</v>
          </cell>
        </row>
        <row r="100">
          <cell r="B100">
            <v>11070000</v>
          </cell>
          <cell r="C100">
            <v>7</v>
          </cell>
        </row>
        <row r="101">
          <cell r="B101">
            <v>11070000</v>
          </cell>
          <cell r="C101">
            <v>8</v>
          </cell>
        </row>
        <row r="102">
          <cell r="B102">
            <v>11070000</v>
          </cell>
          <cell r="C102">
            <v>9</v>
          </cell>
        </row>
        <row r="103">
          <cell r="B103">
            <v>11070000</v>
          </cell>
          <cell r="C103">
            <v>10</v>
          </cell>
        </row>
        <row r="104">
          <cell r="B104">
            <v>11090000</v>
          </cell>
          <cell r="C104">
            <v>0</v>
          </cell>
        </row>
        <row r="105">
          <cell r="B105">
            <v>11090000</v>
          </cell>
          <cell r="C105">
            <v>1</v>
          </cell>
        </row>
        <row r="106">
          <cell r="B106">
            <v>11090000</v>
          </cell>
          <cell r="C106">
            <v>2</v>
          </cell>
        </row>
        <row r="107">
          <cell r="B107">
            <v>11090000</v>
          </cell>
          <cell r="C107">
            <v>3</v>
          </cell>
        </row>
        <row r="108">
          <cell r="B108">
            <v>11090000</v>
          </cell>
          <cell r="C108">
            <v>4</v>
          </cell>
        </row>
        <row r="109">
          <cell r="B109">
            <v>11090000</v>
          </cell>
          <cell r="C109">
            <v>5</v>
          </cell>
        </row>
        <row r="110">
          <cell r="B110">
            <v>11090000</v>
          </cell>
          <cell r="C110">
            <v>6</v>
          </cell>
        </row>
        <row r="111">
          <cell r="B111">
            <v>11090000</v>
          </cell>
          <cell r="C111">
            <v>7</v>
          </cell>
        </row>
        <row r="112">
          <cell r="B112">
            <v>11090000</v>
          </cell>
          <cell r="C112">
            <v>8</v>
          </cell>
        </row>
        <row r="113">
          <cell r="B113">
            <v>11090000</v>
          </cell>
          <cell r="C113">
            <v>9</v>
          </cell>
        </row>
        <row r="114">
          <cell r="B114">
            <v>11090000</v>
          </cell>
          <cell r="C114">
            <v>10</v>
          </cell>
        </row>
        <row r="115">
          <cell r="B115">
            <v>11010000</v>
          </cell>
          <cell r="C115">
            <v>0</v>
          </cell>
        </row>
        <row r="116">
          <cell r="B116">
            <v>11010000</v>
          </cell>
          <cell r="C116">
            <v>1</v>
          </cell>
        </row>
        <row r="117">
          <cell r="B117">
            <v>11010000</v>
          </cell>
          <cell r="C117">
            <v>2</v>
          </cell>
        </row>
        <row r="118">
          <cell r="B118">
            <v>11010000</v>
          </cell>
          <cell r="C118">
            <v>3</v>
          </cell>
        </row>
        <row r="119">
          <cell r="B119">
            <v>11010000</v>
          </cell>
          <cell r="C119">
            <v>4</v>
          </cell>
        </row>
        <row r="120">
          <cell r="B120">
            <v>11010000</v>
          </cell>
          <cell r="C120">
            <v>5</v>
          </cell>
        </row>
        <row r="121">
          <cell r="B121">
            <v>11010000</v>
          </cell>
          <cell r="C121">
            <v>6</v>
          </cell>
        </row>
        <row r="122">
          <cell r="B122">
            <v>11010000</v>
          </cell>
          <cell r="C122">
            <v>7</v>
          </cell>
        </row>
        <row r="123">
          <cell r="B123">
            <v>11010000</v>
          </cell>
          <cell r="C123">
            <v>8</v>
          </cell>
        </row>
        <row r="124">
          <cell r="B124">
            <v>11010000</v>
          </cell>
          <cell r="C124">
            <v>9</v>
          </cell>
        </row>
        <row r="125">
          <cell r="B125">
            <v>11010000</v>
          </cell>
          <cell r="C125">
            <v>10</v>
          </cell>
        </row>
        <row r="126">
          <cell r="B126">
            <v>11120000</v>
          </cell>
          <cell r="C126">
            <v>0</v>
          </cell>
        </row>
        <row r="127">
          <cell r="B127">
            <v>11120000</v>
          </cell>
          <cell r="C127">
            <v>1</v>
          </cell>
        </row>
        <row r="128">
          <cell r="B128">
            <v>11120000</v>
          </cell>
          <cell r="C128">
            <v>2</v>
          </cell>
        </row>
        <row r="129">
          <cell r="B129">
            <v>11120000</v>
          </cell>
          <cell r="C129">
            <v>3</v>
          </cell>
        </row>
        <row r="130">
          <cell r="B130">
            <v>11120000</v>
          </cell>
          <cell r="C130">
            <v>4</v>
          </cell>
        </row>
        <row r="131">
          <cell r="B131">
            <v>11120000</v>
          </cell>
          <cell r="C131">
            <v>5</v>
          </cell>
        </row>
        <row r="132">
          <cell r="B132">
            <v>11120000</v>
          </cell>
          <cell r="C132">
            <v>6</v>
          </cell>
        </row>
        <row r="133">
          <cell r="B133">
            <v>11120000</v>
          </cell>
          <cell r="C133">
            <v>7</v>
          </cell>
        </row>
        <row r="134">
          <cell r="B134">
            <v>11120000</v>
          </cell>
          <cell r="C134">
            <v>8</v>
          </cell>
        </row>
        <row r="135">
          <cell r="B135">
            <v>11120000</v>
          </cell>
          <cell r="C135">
            <v>9</v>
          </cell>
        </row>
        <row r="136">
          <cell r="B136">
            <v>11120000</v>
          </cell>
          <cell r="C136">
            <v>10</v>
          </cell>
        </row>
        <row r="137">
          <cell r="B137">
            <v>11060000</v>
          </cell>
          <cell r="C137">
            <v>0</v>
          </cell>
        </row>
        <row r="138">
          <cell r="B138">
            <v>11060000</v>
          </cell>
          <cell r="C138">
            <v>1</v>
          </cell>
        </row>
        <row r="139">
          <cell r="B139">
            <v>11060000</v>
          </cell>
          <cell r="C139">
            <v>2</v>
          </cell>
        </row>
        <row r="140">
          <cell r="B140">
            <v>11060000</v>
          </cell>
          <cell r="C140">
            <v>3</v>
          </cell>
        </row>
        <row r="141">
          <cell r="B141">
            <v>11060000</v>
          </cell>
          <cell r="C141">
            <v>4</v>
          </cell>
        </row>
        <row r="142">
          <cell r="B142">
            <v>11060000</v>
          </cell>
          <cell r="C142">
            <v>5</v>
          </cell>
        </row>
        <row r="143">
          <cell r="B143">
            <v>11060000</v>
          </cell>
          <cell r="C143">
            <v>6</v>
          </cell>
        </row>
        <row r="144">
          <cell r="B144">
            <v>11060000</v>
          </cell>
          <cell r="C144">
            <v>7</v>
          </cell>
        </row>
        <row r="145">
          <cell r="B145">
            <v>11060000</v>
          </cell>
          <cell r="C145">
            <v>8</v>
          </cell>
        </row>
        <row r="146">
          <cell r="B146">
            <v>11060000</v>
          </cell>
          <cell r="C146">
            <v>9</v>
          </cell>
        </row>
        <row r="147">
          <cell r="B147">
            <v>11060000</v>
          </cell>
          <cell r="C147">
            <v>10</v>
          </cell>
        </row>
        <row r="148">
          <cell r="B148">
            <v>11040000</v>
          </cell>
          <cell r="C148">
            <v>0</v>
          </cell>
        </row>
        <row r="149">
          <cell r="B149">
            <v>11040000</v>
          </cell>
          <cell r="C149">
            <v>1</v>
          </cell>
        </row>
        <row r="150">
          <cell r="B150">
            <v>11040000</v>
          </cell>
          <cell r="C150">
            <v>2</v>
          </cell>
        </row>
        <row r="151">
          <cell r="B151">
            <v>11040000</v>
          </cell>
          <cell r="C151">
            <v>3</v>
          </cell>
        </row>
        <row r="152">
          <cell r="B152">
            <v>11040000</v>
          </cell>
          <cell r="C152">
            <v>4</v>
          </cell>
        </row>
        <row r="153">
          <cell r="B153">
            <v>11040000</v>
          </cell>
          <cell r="C153">
            <v>5</v>
          </cell>
        </row>
        <row r="154">
          <cell r="B154">
            <v>11040000</v>
          </cell>
          <cell r="C154">
            <v>6</v>
          </cell>
        </row>
        <row r="155">
          <cell r="B155">
            <v>11040000</v>
          </cell>
          <cell r="C155">
            <v>7</v>
          </cell>
        </row>
        <row r="156">
          <cell r="B156">
            <v>11040000</v>
          </cell>
          <cell r="C156">
            <v>8</v>
          </cell>
        </row>
        <row r="157">
          <cell r="B157">
            <v>11040000</v>
          </cell>
          <cell r="C157">
            <v>9</v>
          </cell>
        </row>
        <row r="158">
          <cell r="B158">
            <v>11040000</v>
          </cell>
          <cell r="C158">
            <v>10</v>
          </cell>
        </row>
        <row r="159">
          <cell r="B159">
            <v>11150000</v>
          </cell>
          <cell r="C159">
            <v>0</v>
          </cell>
        </row>
        <row r="160">
          <cell r="B160">
            <v>11150000</v>
          </cell>
          <cell r="C160">
            <v>1</v>
          </cell>
        </row>
        <row r="161">
          <cell r="B161">
            <v>11150000</v>
          </cell>
          <cell r="C161">
            <v>2</v>
          </cell>
        </row>
        <row r="162">
          <cell r="B162">
            <v>11150000</v>
          </cell>
          <cell r="C162">
            <v>3</v>
          </cell>
        </row>
        <row r="163">
          <cell r="B163">
            <v>11150000</v>
          </cell>
          <cell r="C163">
            <v>4</v>
          </cell>
        </row>
        <row r="164">
          <cell r="B164">
            <v>11150000</v>
          </cell>
          <cell r="C164">
            <v>5</v>
          </cell>
        </row>
        <row r="165">
          <cell r="B165">
            <v>11150000</v>
          </cell>
          <cell r="C165">
            <v>6</v>
          </cell>
        </row>
        <row r="166">
          <cell r="B166">
            <v>11150000</v>
          </cell>
          <cell r="C166">
            <v>7</v>
          </cell>
        </row>
        <row r="167">
          <cell r="B167">
            <v>11150000</v>
          </cell>
          <cell r="C167">
            <v>8</v>
          </cell>
        </row>
        <row r="168">
          <cell r="B168">
            <v>11150000</v>
          </cell>
          <cell r="C168">
            <v>9</v>
          </cell>
        </row>
        <row r="169">
          <cell r="B169">
            <v>11150000</v>
          </cell>
          <cell r="C169">
            <v>10</v>
          </cell>
        </row>
      </sheetData>
      <sheetData sheetId="4">
        <row r="5">
          <cell r="H5" t="str">
            <v>奈奈1星</v>
          </cell>
        </row>
        <row r="6">
          <cell r="H6" t="str">
            <v>奈奈2星</v>
          </cell>
        </row>
        <row r="7">
          <cell r="H7" t="str">
            <v>奈奈3星</v>
          </cell>
        </row>
        <row r="8">
          <cell r="H8" t="str">
            <v>奈奈4星</v>
          </cell>
        </row>
        <row r="9">
          <cell r="H9" t="str">
            <v>奈奈5星</v>
          </cell>
        </row>
        <row r="10">
          <cell r="H10" t="str">
            <v>奈奈6星</v>
          </cell>
        </row>
        <row r="11">
          <cell r="H11" t="str">
            <v>真希1星</v>
          </cell>
        </row>
        <row r="12">
          <cell r="H12" t="str">
            <v>真希2星</v>
          </cell>
        </row>
        <row r="13">
          <cell r="H13" t="str">
            <v>真希3星</v>
          </cell>
        </row>
        <row r="14">
          <cell r="H14" t="str">
            <v>真希4星</v>
          </cell>
        </row>
        <row r="15">
          <cell r="H15" t="str">
            <v>真希5星</v>
          </cell>
        </row>
        <row r="16">
          <cell r="H16" t="str">
            <v>真希6星</v>
          </cell>
        </row>
        <row r="17">
          <cell r="H17" t="str">
            <v>南宫唯1星</v>
          </cell>
        </row>
        <row r="18">
          <cell r="H18" t="str">
            <v>南宫唯2星</v>
          </cell>
        </row>
        <row r="19">
          <cell r="H19" t="str">
            <v>南宫唯3星</v>
          </cell>
        </row>
        <row r="20">
          <cell r="H20" t="str">
            <v>南宫唯4星</v>
          </cell>
        </row>
        <row r="21">
          <cell r="H21" t="str">
            <v>南宫唯5星</v>
          </cell>
        </row>
        <row r="22">
          <cell r="H22" t="str">
            <v>南宫唯6星</v>
          </cell>
        </row>
        <row r="23">
          <cell r="H23" t="str">
            <v>千遥1星</v>
          </cell>
        </row>
        <row r="24">
          <cell r="H24" t="str">
            <v>千遥2星</v>
          </cell>
        </row>
        <row r="25">
          <cell r="H25" t="str">
            <v>千遥3星</v>
          </cell>
        </row>
        <row r="26">
          <cell r="H26" t="str">
            <v>千遥4星</v>
          </cell>
        </row>
        <row r="27">
          <cell r="H27" t="str">
            <v>千遥5星</v>
          </cell>
        </row>
        <row r="28">
          <cell r="H28" t="str">
            <v>千遥6星</v>
          </cell>
        </row>
        <row r="29">
          <cell r="H29" t="str">
            <v>榊原樱1星</v>
          </cell>
        </row>
        <row r="30">
          <cell r="H30" t="str">
            <v>榊原樱2星</v>
          </cell>
        </row>
        <row r="31">
          <cell r="H31" t="str">
            <v>榊原樱3星</v>
          </cell>
        </row>
        <row r="32">
          <cell r="H32" t="str">
            <v>榊原樱4星</v>
          </cell>
        </row>
        <row r="33">
          <cell r="H33" t="str">
            <v>榊原樱5星</v>
          </cell>
        </row>
        <row r="34">
          <cell r="H34" t="str">
            <v>榊原樱6星</v>
          </cell>
        </row>
        <row r="35">
          <cell r="H35" t="str">
            <v>凯瑟琳1星</v>
          </cell>
        </row>
        <row r="36">
          <cell r="H36" t="str">
            <v>凯瑟琳2星</v>
          </cell>
        </row>
        <row r="37">
          <cell r="H37" t="str">
            <v>凯瑟琳3星</v>
          </cell>
        </row>
        <row r="38">
          <cell r="H38" t="str">
            <v>凯瑟琳4星</v>
          </cell>
        </row>
        <row r="39">
          <cell r="H39" t="str">
            <v>凯瑟琳5星</v>
          </cell>
        </row>
        <row r="40">
          <cell r="H40" t="str">
            <v>凯瑟琳6星</v>
          </cell>
        </row>
        <row r="41">
          <cell r="H41" t="str">
            <v>花音1星</v>
          </cell>
        </row>
        <row r="42">
          <cell r="H42" t="str">
            <v>花音2星</v>
          </cell>
        </row>
        <row r="43">
          <cell r="H43" t="str">
            <v>花音3星</v>
          </cell>
        </row>
        <row r="44">
          <cell r="H44" t="str">
            <v>花音4星</v>
          </cell>
        </row>
        <row r="45">
          <cell r="H45" t="str">
            <v>花音5星</v>
          </cell>
        </row>
        <row r="46">
          <cell r="H46" t="str">
            <v>花音6星</v>
          </cell>
        </row>
        <row r="47">
          <cell r="H47" t="str">
            <v>玲奈1星</v>
          </cell>
        </row>
        <row r="48">
          <cell r="H48" t="str">
            <v>玲奈2星</v>
          </cell>
        </row>
        <row r="49">
          <cell r="H49" t="str">
            <v>玲奈3星</v>
          </cell>
        </row>
        <row r="50">
          <cell r="H50" t="str">
            <v>玲奈4星</v>
          </cell>
        </row>
        <row r="51">
          <cell r="H51" t="str">
            <v>玲奈5星</v>
          </cell>
        </row>
        <row r="52">
          <cell r="H52" t="str">
            <v>玲奈6星</v>
          </cell>
        </row>
        <row r="53">
          <cell r="H53" t="str">
            <v>飞儿1星</v>
          </cell>
        </row>
        <row r="54">
          <cell r="H54" t="str">
            <v>飞儿2星</v>
          </cell>
        </row>
        <row r="55">
          <cell r="H55" t="str">
            <v>飞儿3星</v>
          </cell>
        </row>
        <row r="56">
          <cell r="H56" t="str">
            <v>飞儿4星</v>
          </cell>
        </row>
        <row r="57">
          <cell r="H57" t="str">
            <v>飞儿5星</v>
          </cell>
        </row>
        <row r="58">
          <cell r="H58" t="str">
            <v>飞儿6星</v>
          </cell>
        </row>
        <row r="59">
          <cell r="H59" t="str">
            <v>潘朵拉1星</v>
          </cell>
        </row>
        <row r="60">
          <cell r="H60" t="str">
            <v>潘朵拉2星</v>
          </cell>
        </row>
        <row r="61">
          <cell r="H61" t="str">
            <v>潘朵拉3星</v>
          </cell>
        </row>
        <row r="62">
          <cell r="H62" t="str">
            <v>潘朵拉4星</v>
          </cell>
        </row>
        <row r="63">
          <cell r="H63" t="str">
            <v>潘朵拉5星</v>
          </cell>
        </row>
        <row r="64">
          <cell r="H64" t="str">
            <v>潘朵拉6星</v>
          </cell>
        </row>
        <row r="65">
          <cell r="H65" t="str">
            <v>可可妮露1星</v>
          </cell>
        </row>
        <row r="66">
          <cell r="H66" t="str">
            <v>可可妮露2星</v>
          </cell>
        </row>
        <row r="67">
          <cell r="H67" t="str">
            <v>可可妮露3星</v>
          </cell>
        </row>
        <row r="68">
          <cell r="H68" t="str">
            <v>可可妮露4星</v>
          </cell>
        </row>
        <row r="69">
          <cell r="H69" t="str">
            <v>可可妮露5星</v>
          </cell>
        </row>
        <row r="70">
          <cell r="H70" t="str">
            <v>可可妮露6星</v>
          </cell>
        </row>
        <row r="71">
          <cell r="H71" t="str">
            <v>柒柒1星</v>
          </cell>
        </row>
        <row r="72">
          <cell r="H72" t="str">
            <v>柒柒2星</v>
          </cell>
        </row>
        <row r="73">
          <cell r="H73" t="str">
            <v>柒柒3星</v>
          </cell>
        </row>
        <row r="74">
          <cell r="H74" t="str">
            <v>柒柒4星</v>
          </cell>
        </row>
        <row r="75">
          <cell r="H75" t="str">
            <v>柒柒5星</v>
          </cell>
        </row>
        <row r="76">
          <cell r="H76" t="str">
            <v>柒柒6星</v>
          </cell>
        </row>
        <row r="77">
          <cell r="H77" t="str">
            <v>娜塔莉1星</v>
          </cell>
        </row>
        <row r="78">
          <cell r="H78" t="str">
            <v>娜塔莉2星</v>
          </cell>
        </row>
        <row r="79">
          <cell r="H79" t="str">
            <v>娜塔莉3星</v>
          </cell>
        </row>
        <row r="80">
          <cell r="H80" t="str">
            <v>娜塔莉4星</v>
          </cell>
        </row>
        <row r="81">
          <cell r="H81" t="str">
            <v>娜塔莉5星</v>
          </cell>
        </row>
        <row r="82">
          <cell r="H82" t="str">
            <v>娜塔莉6星</v>
          </cell>
        </row>
        <row r="83">
          <cell r="H83" t="str">
            <v>南宫攸1星</v>
          </cell>
        </row>
        <row r="84">
          <cell r="H84" t="str">
            <v>南宫攸2星</v>
          </cell>
        </row>
        <row r="85">
          <cell r="H85" t="str">
            <v>南宫攸3星</v>
          </cell>
        </row>
        <row r="86">
          <cell r="H86" t="str">
            <v>南宫攸4星</v>
          </cell>
        </row>
        <row r="87">
          <cell r="H87" t="str">
            <v>南宫攸5星</v>
          </cell>
        </row>
        <row r="88">
          <cell r="H88" t="str">
            <v>南宫攸6星</v>
          </cell>
        </row>
        <row r="89">
          <cell r="H89" t="str">
            <v>若叶1星</v>
          </cell>
        </row>
        <row r="90">
          <cell r="H90" t="str">
            <v>若叶2星</v>
          </cell>
        </row>
        <row r="91">
          <cell r="H91" t="str">
            <v>若叶3星</v>
          </cell>
        </row>
        <row r="92">
          <cell r="H92" t="str">
            <v>若叶4星</v>
          </cell>
        </row>
        <row r="93">
          <cell r="H93" t="str">
            <v>若叶5星</v>
          </cell>
        </row>
        <row r="94">
          <cell r="H94" t="str">
            <v>若叶6星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团队经验属性成长"/>
      <sheetName val="主角属性成长"/>
      <sheetName val="主角经验规划"/>
      <sheetName val="主角进阶规划"/>
      <sheetName val="主角升星规划"/>
      <sheetName val="主角成长属性配表"/>
      <sheetName val="经验副本掉落配置"/>
      <sheetName val="主角进阶属性配表"/>
      <sheetName val="主角升星属性配表"/>
      <sheetName val="主角服装属性配表"/>
      <sheetName val="主角被动属性配表"/>
      <sheetName val="帮助"/>
    </sheetNames>
    <sheetDataSet>
      <sheetData sheetId="0">
        <row r="2">
          <cell r="C2">
            <v>4</v>
          </cell>
          <cell r="D2">
            <v>1</v>
          </cell>
          <cell r="E2">
            <v>48</v>
          </cell>
        </row>
        <row r="3">
          <cell r="C3">
            <v>8</v>
          </cell>
          <cell r="D3">
            <v>2</v>
          </cell>
          <cell r="E3">
            <v>96</v>
          </cell>
        </row>
        <row r="4">
          <cell r="C4">
            <v>12</v>
          </cell>
          <cell r="D4">
            <v>3</v>
          </cell>
          <cell r="E4">
            <v>144</v>
          </cell>
        </row>
        <row r="5">
          <cell r="C5">
            <v>16</v>
          </cell>
          <cell r="D5">
            <v>4</v>
          </cell>
          <cell r="E5">
            <v>192</v>
          </cell>
        </row>
        <row r="6">
          <cell r="C6">
            <v>20</v>
          </cell>
          <cell r="D6">
            <v>5</v>
          </cell>
          <cell r="E6">
            <v>240</v>
          </cell>
        </row>
        <row r="7">
          <cell r="C7">
            <v>24</v>
          </cell>
          <cell r="D7">
            <v>6</v>
          </cell>
          <cell r="E7">
            <v>288</v>
          </cell>
        </row>
        <row r="8">
          <cell r="C8">
            <v>28</v>
          </cell>
          <cell r="D8">
            <v>7</v>
          </cell>
          <cell r="E8">
            <v>336</v>
          </cell>
        </row>
        <row r="9">
          <cell r="C9">
            <v>32</v>
          </cell>
          <cell r="D9">
            <v>8</v>
          </cell>
          <cell r="E9">
            <v>384</v>
          </cell>
        </row>
        <row r="10">
          <cell r="C10">
            <v>36</v>
          </cell>
          <cell r="D10">
            <v>9</v>
          </cell>
          <cell r="E10">
            <v>432</v>
          </cell>
        </row>
        <row r="11">
          <cell r="C11">
            <v>40</v>
          </cell>
          <cell r="D11">
            <v>10</v>
          </cell>
          <cell r="E11">
            <v>480</v>
          </cell>
        </row>
        <row r="12">
          <cell r="C12">
            <v>44</v>
          </cell>
          <cell r="D12">
            <v>11</v>
          </cell>
          <cell r="E12">
            <v>528</v>
          </cell>
        </row>
        <row r="13">
          <cell r="C13">
            <v>48</v>
          </cell>
          <cell r="D13">
            <v>12</v>
          </cell>
          <cell r="E13">
            <v>576</v>
          </cell>
        </row>
        <row r="14">
          <cell r="C14">
            <v>52</v>
          </cell>
          <cell r="D14">
            <v>13</v>
          </cell>
          <cell r="E14">
            <v>624</v>
          </cell>
        </row>
        <row r="15">
          <cell r="C15">
            <v>56</v>
          </cell>
          <cell r="D15">
            <v>14</v>
          </cell>
          <cell r="E15">
            <v>672</v>
          </cell>
        </row>
        <row r="16">
          <cell r="C16">
            <v>60</v>
          </cell>
          <cell r="D16">
            <v>15</v>
          </cell>
          <cell r="E16">
            <v>720</v>
          </cell>
        </row>
        <row r="17">
          <cell r="C17">
            <v>64</v>
          </cell>
          <cell r="D17">
            <v>16</v>
          </cell>
          <cell r="E17">
            <v>768</v>
          </cell>
        </row>
        <row r="18">
          <cell r="C18">
            <v>68</v>
          </cell>
          <cell r="D18">
            <v>17</v>
          </cell>
          <cell r="E18">
            <v>816</v>
          </cell>
        </row>
        <row r="19">
          <cell r="C19">
            <v>72</v>
          </cell>
          <cell r="D19">
            <v>18</v>
          </cell>
          <cell r="E19">
            <v>864</v>
          </cell>
        </row>
        <row r="20">
          <cell r="C20">
            <v>76</v>
          </cell>
          <cell r="D20">
            <v>19</v>
          </cell>
          <cell r="E20">
            <v>912</v>
          </cell>
        </row>
        <row r="21">
          <cell r="C21">
            <v>80</v>
          </cell>
          <cell r="D21">
            <v>20</v>
          </cell>
          <cell r="E21">
            <v>960</v>
          </cell>
        </row>
        <row r="22">
          <cell r="C22">
            <v>84</v>
          </cell>
          <cell r="D22">
            <v>21</v>
          </cell>
          <cell r="E22">
            <v>1008</v>
          </cell>
        </row>
        <row r="23">
          <cell r="C23">
            <v>88</v>
          </cell>
          <cell r="D23">
            <v>22</v>
          </cell>
          <cell r="E23">
            <v>1056</v>
          </cell>
        </row>
        <row r="24">
          <cell r="C24">
            <v>92</v>
          </cell>
          <cell r="D24">
            <v>23</v>
          </cell>
          <cell r="E24">
            <v>1104</v>
          </cell>
        </row>
        <row r="25">
          <cell r="C25">
            <v>96</v>
          </cell>
          <cell r="D25">
            <v>24</v>
          </cell>
          <cell r="E25">
            <v>1152</v>
          </cell>
        </row>
        <row r="26">
          <cell r="C26">
            <v>100</v>
          </cell>
          <cell r="D26">
            <v>25</v>
          </cell>
          <cell r="E26">
            <v>1200</v>
          </cell>
        </row>
        <row r="27">
          <cell r="C27">
            <v>104</v>
          </cell>
          <cell r="D27">
            <v>26</v>
          </cell>
          <cell r="E27">
            <v>1248</v>
          </cell>
        </row>
        <row r="28">
          <cell r="C28">
            <v>108</v>
          </cell>
          <cell r="D28">
            <v>27</v>
          </cell>
          <cell r="E28">
            <v>1296</v>
          </cell>
        </row>
        <row r="29">
          <cell r="C29">
            <v>112</v>
          </cell>
          <cell r="D29">
            <v>28</v>
          </cell>
          <cell r="E29">
            <v>1344</v>
          </cell>
        </row>
        <row r="30">
          <cell r="C30">
            <v>116</v>
          </cell>
          <cell r="D30">
            <v>29</v>
          </cell>
          <cell r="E30">
            <v>1392</v>
          </cell>
        </row>
        <row r="31">
          <cell r="C31">
            <v>120</v>
          </cell>
          <cell r="D31">
            <v>30</v>
          </cell>
          <cell r="E31">
            <v>1440</v>
          </cell>
        </row>
        <row r="32">
          <cell r="C32">
            <v>124</v>
          </cell>
          <cell r="D32">
            <v>31</v>
          </cell>
          <cell r="E32">
            <v>1488</v>
          </cell>
        </row>
        <row r="33">
          <cell r="C33">
            <v>128</v>
          </cell>
          <cell r="D33">
            <v>32</v>
          </cell>
          <cell r="E33">
            <v>1536</v>
          </cell>
        </row>
        <row r="34">
          <cell r="C34">
            <v>132</v>
          </cell>
          <cell r="D34">
            <v>33</v>
          </cell>
          <cell r="E34">
            <v>1584</v>
          </cell>
        </row>
        <row r="35">
          <cell r="C35">
            <v>136</v>
          </cell>
          <cell r="D35">
            <v>34</v>
          </cell>
          <cell r="E35">
            <v>1632</v>
          </cell>
        </row>
        <row r="36">
          <cell r="C36">
            <v>140</v>
          </cell>
          <cell r="D36">
            <v>35</v>
          </cell>
          <cell r="E36">
            <v>1680</v>
          </cell>
        </row>
        <row r="37">
          <cell r="C37">
            <v>144</v>
          </cell>
          <cell r="D37">
            <v>36</v>
          </cell>
          <cell r="E37">
            <v>1728</v>
          </cell>
        </row>
        <row r="38">
          <cell r="C38">
            <v>148</v>
          </cell>
          <cell r="D38">
            <v>37</v>
          </cell>
          <cell r="E38">
            <v>1776</v>
          </cell>
        </row>
        <row r="39">
          <cell r="C39">
            <v>152</v>
          </cell>
          <cell r="D39">
            <v>38</v>
          </cell>
          <cell r="E39">
            <v>1824</v>
          </cell>
        </row>
        <row r="40">
          <cell r="C40">
            <v>156</v>
          </cell>
          <cell r="D40">
            <v>39</v>
          </cell>
          <cell r="E40">
            <v>1872</v>
          </cell>
        </row>
        <row r="41">
          <cell r="C41">
            <v>160</v>
          </cell>
          <cell r="D41">
            <v>40</v>
          </cell>
          <cell r="E41">
            <v>1920</v>
          </cell>
        </row>
        <row r="42">
          <cell r="C42">
            <v>164</v>
          </cell>
          <cell r="D42">
            <v>41</v>
          </cell>
          <cell r="E42">
            <v>1968</v>
          </cell>
        </row>
        <row r="43">
          <cell r="C43">
            <v>168</v>
          </cell>
          <cell r="D43">
            <v>42</v>
          </cell>
          <cell r="E43">
            <v>2016</v>
          </cell>
        </row>
        <row r="44">
          <cell r="C44">
            <v>172</v>
          </cell>
          <cell r="D44">
            <v>43</v>
          </cell>
          <cell r="E44">
            <v>2064</v>
          </cell>
        </row>
        <row r="45">
          <cell r="C45">
            <v>176</v>
          </cell>
          <cell r="D45">
            <v>44</v>
          </cell>
          <cell r="E45">
            <v>2112</v>
          </cell>
        </row>
        <row r="46">
          <cell r="C46">
            <v>180</v>
          </cell>
          <cell r="D46">
            <v>45</v>
          </cell>
          <cell r="E46">
            <v>2160</v>
          </cell>
        </row>
        <row r="47">
          <cell r="C47">
            <v>184</v>
          </cell>
          <cell r="D47">
            <v>46</v>
          </cell>
          <cell r="E47">
            <v>2208</v>
          </cell>
        </row>
        <row r="48">
          <cell r="C48">
            <v>188</v>
          </cell>
          <cell r="D48">
            <v>47</v>
          </cell>
          <cell r="E48">
            <v>2256</v>
          </cell>
        </row>
        <row r="49">
          <cell r="C49">
            <v>192</v>
          </cell>
          <cell r="D49">
            <v>48</v>
          </cell>
          <cell r="E49">
            <v>2304</v>
          </cell>
        </row>
        <row r="50">
          <cell r="C50">
            <v>196</v>
          </cell>
          <cell r="D50">
            <v>49</v>
          </cell>
          <cell r="E50">
            <v>2352</v>
          </cell>
        </row>
        <row r="51">
          <cell r="C51">
            <v>200</v>
          </cell>
          <cell r="D51">
            <v>50</v>
          </cell>
          <cell r="E51">
            <v>2400</v>
          </cell>
        </row>
        <row r="52">
          <cell r="C52">
            <v>204</v>
          </cell>
          <cell r="D52">
            <v>51</v>
          </cell>
          <cell r="E52">
            <v>2448</v>
          </cell>
        </row>
        <row r="53">
          <cell r="C53">
            <v>208</v>
          </cell>
          <cell r="D53">
            <v>52</v>
          </cell>
          <cell r="E53">
            <v>2496</v>
          </cell>
        </row>
        <row r="54">
          <cell r="C54">
            <v>212</v>
          </cell>
          <cell r="D54">
            <v>53</v>
          </cell>
          <cell r="E54">
            <v>2544</v>
          </cell>
        </row>
        <row r="55">
          <cell r="C55">
            <v>216</v>
          </cell>
          <cell r="D55">
            <v>54</v>
          </cell>
          <cell r="E55">
            <v>2592</v>
          </cell>
        </row>
        <row r="56">
          <cell r="C56">
            <v>220</v>
          </cell>
          <cell r="D56">
            <v>55</v>
          </cell>
          <cell r="E56">
            <v>2640</v>
          </cell>
        </row>
        <row r="57">
          <cell r="C57">
            <v>224</v>
          </cell>
          <cell r="D57">
            <v>56</v>
          </cell>
          <cell r="E57">
            <v>2688</v>
          </cell>
        </row>
        <row r="58">
          <cell r="C58">
            <v>228</v>
          </cell>
          <cell r="D58">
            <v>57</v>
          </cell>
          <cell r="E58">
            <v>2736</v>
          </cell>
        </row>
        <row r="59">
          <cell r="C59">
            <v>232</v>
          </cell>
          <cell r="D59">
            <v>58</v>
          </cell>
          <cell r="E59">
            <v>2784</v>
          </cell>
        </row>
        <row r="60">
          <cell r="C60">
            <v>236</v>
          </cell>
          <cell r="D60">
            <v>59</v>
          </cell>
          <cell r="E60">
            <v>2832</v>
          </cell>
        </row>
        <row r="61">
          <cell r="C61">
            <v>240</v>
          </cell>
          <cell r="D61">
            <v>60</v>
          </cell>
          <cell r="E61">
            <v>2880</v>
          </cell>
        </row>
        <row r="62">
          <cell r="C62">
            <v>244</v>
          </cell>
          <cell r="D62">
            <v>61</v>
          </cell>
          <cell r="E62">
            <v>2928</v>
          </cell>
        </row>
        <row r="63">
          <cell r="C63">
            <v>248</v>
          </cell>
          <cell r="D63">
            <v>62</v>
          </cell>
          <cell r="E63">
            <v>2976</v>
          </cell>
        </row>
        <row r="64">
          <cell r="C64">
            <v>252</v>
          </cell>
          <cell r="D64">
            <v>63</v>
          </cell>
          <cell r="E64">
            <v>3024</v>
          </cell>
        </row>
        <row r="65">
          <cell r="C65">
            <v>256</v>
          </cell>
          <cell r="D65">
            <v>64</v>
          </cell>
          <cell r="E65">
            <v>3072</v>
          </cell>
        </row>
        <row r="66">
          <cell r="C66">
            <v>260</v>
          </cell>
          <cell r="D66">
            <v>65</v>
          </cell>
          <cell r="E66">
            <v>3120</v>
          </cell>
        </row>
        <row r="67">
          <cell r="C67">
            <v>264</v>
          </cell>
          <cell r="D67">
            <v>66</v>
          </cell>
          <cell r="E67">
            <v>3168</v>
          </cell>
        </row>
        <row r="68">
          <cell r="C68">
            <v>268</v>
          </cell>
          <cell r="D68">
            <v>67</v>
          </cell>
          <cell r="E68">
            <v>3216</v>
          </cell>
        </row>
        <row r="69">
          <cell r="C69">
            <v>272</v>
          </cell>
          <cell r="D69">
            <v>68</v>
          </cell>
          <cell r="E69">
            <v>3264</v>
          </cell>
        </row>
        <row r="70">
          <cell r="C70">
            <v>276</v>
          </cell>
          <cell r="D70">
            <v>69</v>
          </cell>
          <cell r="E70">
            <v>3312</v>
          </cell>
        </row>
        <row r="71">
          <cell r="C71">
            <v>280</v>
          </cell>
          <cell r="D71">
            <v>70</v>
          </cell>
          <cell r="E71">
            <v>3360</v>
          </cell>
        </row>
        <row r="72">
          <cell r="C72">
            <v>284</v>
          </cell>
          <cell r="D72">
            <v>71</v>
          </cell>
          <cell r="E72">
            <v>3408</v>
          </cell>
        </row>
        <row r="73">
          <cell r="C73">
            <v>288</v>
          </cell>
          <cell r="D73">
            <v>72</v>
          </cell>
          <cell r="E73">
            <v>3456</v>
          </cell>
        </row>
        <row r="74">
          <cell r="C74">
            <v>292</v>
          </cell>
          <cell r="D74">
            <v>73</v>
          </cell>
          <cell r="E74">
            <v>3504</v>
          </cell>
        </row>
        <row r="75">
          <cell r="C75">
            <v>296</v>
          </cell>
          <cell r="D75">
            <v>74</v>
          </cell>
          <cell r="E75">
            <v>3552</v>
          </cell>
        </row>
        <row r="76">
          <cell r="C76">
            <v>300</v>
          </cell>
          <cell r="D76">
            <v>75</v>
          </cell>
          <cell r="E76">
            <v>3600</v>
          </cell>
        </row>
        <row r="77">
          <cell r="C77">
            <v>304</v>
          </cell>
          <cell r="D77">
            <v>76</v>
          </cell>
          <cell r="E77">
            <v>3648</v>
          </cell>
        </row>
        <row r="78">
          <cell r="C78">
            <v>308</v>
          </cell>
          <cell r="D78">
            <v>77</v>
          </cell>
          <cell r="E78">
            <v>3696</v>
          </cell>
        </row>
        <row r="79">
          <cell r="C79">
            <v>312</v>
          </cell>
          <cell r="D79">
            <v>78</v>
          </cell>
          <cell r="E79">
            <v>3744</v>
          </cell>
        </row>
        <row r="80">
          <cell r="C80">
            <v>316</v>
          </cell>
          <cell r="D80">
            <v>79</v>
          </cell>
          <cell r="E80">
            <v>3792</v>
          </cell>
        </row>
        <row r="81">
          <cell r="C81">
            <v>320</v>
          </cell>
          <cell r="D81">
            <v>80</v>
          </cell>
          <cell r="E81">
            <v>3840</v>
          </cell>
        </row>
        <row r="82">
          <cell r="C82">
            <v>324</v>
          </cell>
          <cell r="D82">
            <v>81</v>
          </cell>
          <cell r="E82">
            <v>3888</v>
          </cell>
        </row>
        <row r="83">
          <cell r="C83">
            <v>328</v>
          </cell>
          <cell r="D83">
            <v>82</v>
          </cell>
          <cell r="E83">
            <v>3936</v>
          </cell>
        </row>
        <row r="84">
          <cell r="C84">
            <v>332</v>
          </cell>
          <cell r="D84">
            <v>83</v>
          </cell>
          <cell r="E84">
            <v>3984</v>
          </cell>
        </row>
        <row r="85">
          <cell r="C85">
            <v>336</v>
          </cell>
          <cell r="D85">
            <v>84</v>
          </cell>
          <cell r="E85">
            <v>4032</v>
          </cell>
        </row>
        <row r="86">
          <cell r="C86">
            <v>340</v>
          </cell>
          <cell r="D86">
            <v>85</v>
          </cell>
          <cell r="E86">
            <v>4080</v>
          </cell>
        </row>
        <row r="87">
          <cell r="C87">
            <v>344</v>
          </cell>
          <cell r="D87">
            <v>86</v>
          </cell>
          <cell r="E87">
            <v>4128</v>
          </cell>
        </row>
        <row r="88">
          <cell r="C88">
            <v>348</v>
          </cell>
          <cell r="D88">
            <v>87</v>
          </cell>
          <cell r="E88">
            <v>4176</v>
          </cell>
        </row>
        <row r="89">
          <cell r="C89">
            <v>352</v>
          </cell>
          <cell r="D89">
            <v>88</v>
          </cell>
          <cell r="E89">
            <v>4224</v>
          </cell>
        </row>
        <row r="90">
          <cell r="C90">
            <v>356</v>
          </cell>
          <cell r="D90">
            <v>89</v>
          </cell>
          <cell r="E90">
            <v>4272</v>
          </cell>
        </row>
        <row r="91">
          <cell r="C91">
            <v>360</v>
          </cell>
          <cell r="D91">
            <v>90</v>
          </cell>
          <cell r="E91">
            <v>4320</v>
          </cell>
        </row>
        <row r="92">
          <cell r="C92">
            <v>364</v>
          </cell>
          <cell r="D92">
            <v>91</v>
          </cell>
          <cell r="E92">
            <v>4368</v>
          </cell>
        </row>
        <row r="93">
          <cell r="C93">
            <v>368</v>
          </cell>
          <cell r="D93">
            <v>92</v>
          </cell>
          <cell r="E93">
            <v>4416</v>
          </cell>
        </row>
        <row r="94">
          <cell r="C94">
            <v>372</v>
          </cell>
          <cell r="D94">
            <v>93</v>
          </cell>
          <cell r="E94">
            <v>4464</v>
          </cell>
        </row>
        <row r="95">
          <cell r="C95">
            <v>376</v>
          </cell>
          <cell r="D95">
            <v>94</v>
          </cell>
          <cell r="E95">
            <v>4512</v>
          </cell>
        </row>
        <row r="96">
          <cell r="C96">
            <v>380</v>
          </cell>
          <cell r="D96">
            <v>95</v>
          </cell>
          <cell r="E96">
            <v>4560</v>
          </cell>
        </row>
        <row r="97">
          <cell r="C97">
            <v>384</v>
          </cell>
          <cell r="D97">
            <v>96</v>
          </cell>
          <cell r="E97">
            <v>4608</v>
          </cell>
        </row>
        <row r="98">
          <cell r="C98">
            <v>388</v>
          </cell>
          <cell r="D98">
            <v>97</v>
          </cell>
          <cell r="E98">
            <v>4656</v>
          </cell>
        </row>
        <row r="99">
          <cell r="C99">
            <v>392</v>
          </cell>
          <cell r="D99">
            <v>98</v>
          </cell>
          <cell r="E99">
            <v>4704</v>
          </cell>
        </row>
        <row r="100">
          <cell r="C100">
            <v>396</v>
          </cell>
          <cell r="D100">
            <v>99</v>
          </cell>
          <cell r="E100">
            <v>4752</v>
          </cell>
        </row>
        <row r="101">
          <cell r="C101">
            <v>400</v>
          </cell>
          <cell r="D101">
            <v>100</v>
          </cell>
          <cell r="E101">
            <v>4800</v>
          </cell>
        </row>
      </sheetData>
      <sheetData sheetId="1"/>
      <sheetData sheetId="2"/>
      <sheetData sheetId="3"/>
      <sheetData sheetId="4"/>
      <sheetData sheetId="5">
        <row r="2">
          <cell r="E2">
            <v>8</v>
          </cell>
          <cell r="F2">
            <v>2</v>
          </cell>
          <cell r="G2">
            <v>60</v>
          </cell>
        </row>
        <row r="3">
          <cell r="E3">
            <v>15</v>
          </cell>
          <cell r="F3">
            <v>3</v>
          </cell>
          <cell r="G3">
            <v>120</v>
          </cell>
        </row>
        <row r="4">
          <cell r="E4">
            <v>23</v>
          </cell>
          <cell r="F4">
            <v>5</v>
          </cell>
          <cell r="G4">
            <v>180</v>
          </cell>
        </row>
        <row r="5">
          <cell r="E5">
            <v>30</v>
          </cell>
          <cell r="F5">
            <v>6</v>
          </cell>
          <cell r="G5">
            <v>240</v>
          </cell>
        </row>
        <row r="6">
          <cell r="E6">
            <v>38</v>
          </cell>
          <cell r="F6">
            <v>8</v>
          </cell>
          <cell r="G6">
            <v>300</v>
          </cell>
        </row>
        <row r="7">
          <cell r="E7">
            <v>45</v>
          </cell>
          <cell r="F7">
            <v>9</v>
          </cell>
          <cell r="G7">
            <v>360</v>
          </cell>
        </row>
        <row r="8">
          <cell r="E8">
            <v>53</v>
          </cell>
          <cell r="F8">
            <v>11</v>
          </cell>
          <cell r="G8">
            <v>420</v>
          </cell>
        </row>
        <row r="9">
          <cell r="E9">
            <v>60</v>
          </cell>
          <cell r="F9">
            <v>12</v>
          </cell>
          <cell r="G9">
            <v>480</v>
          </cell>
        </row>
        <row r="10">
          <cell r="E10">
            <v>68</v>
          </cell>
          <cell r="F10">
            <v>14</v>
          </cell>
          <cell r="G10">
            <v>540</v>
          </cell>
        </row>
        <row r="11">
          <cell r="E11">
            <v>75</v>
          </cell>
          <cell r="F11">
            <v>15</v>
          </cell>
          <cell r="G11">
            <v>600</v>
          </cell>
        </row>
        <row r="12">
          <cell r="E12">
            <v>83</v>
          </cell>
          <cell r="F12">
            <v>17</v>
          </cell>
          <cell r="G12">
            <v>660</v>
          </cell>
        </row>
        <row r="13">
          <cell r="E13">
            <v>90</v>
          </cell>
          <cell r="F13">
            <v>18</v>
          </cell>
          <cell r="G13">
            <v>720</v>
          </cell>
        </row>
        <row r="14">
          <cell r="E14">
            <v>98</v>
          </cell>
          <cell r="F14">
            <v>20</v>
          </cell>
          <cell r="G14">
            <v>780</v>
          </cell>
        </row>
        <row r="15">
          <cell r="E15">
            <v>105</v>
          </cell>
          <cell r="F15">
            <v>21</v>
          </cell>
          <cell r="G15">
            <v>840</v>
          </cell>
        </row>
        <row r="16">
          <cell r="E16">
            <v>113</v>
          </cell>
          <cell r="F16">
            <v>23</v>
          </cell>
          <cell r="G16">
            <v>900</v>
          </cell>
        </row>
        <row r="17">
          <cell r="E17">
            <v>120</v>
          </cell>
          <cell r="F17">
            <v>24</v>
          </cell>
          <cell r="G17">
            <v>960</v>
          </cell>
        </row>
        <row r="18">
          <cell r="E18">
            <v>128</v>
          </cell>
          <cell r="F18">
            <v>26</v>
          </cell>
          <cell r="G18">
            <v>1020</v>
          </cell>
        </row>
        <row r="19">
          <cell r="E19">
            <v>135</v>
          </cell>
          <cell r="F19">
            <v>27</v>
          </cell>
          <cell r="G19">
            <v>1080</v>
          </cell>
        </row>
        <row r="20">
          <cell r="E20">
            <v>143</v>
          </cell>
          <cell r="F20">
            <v>29</v>
          </cell>
          <cell r="G20">
            <v>1140</v>
          </cell>
        </row>
        <row r="21">
          <cell r="E21">
            <v>150</v>
          </cell>
          <cell r="F21">
            <v>30</v>
          </cell>
          <cell r="G21">
            <v>1200</v>
          </cell>
        </row>
        <row r="22">
          <cell r="E22">
            <v>158</v>
          </cell>
          <cell r="F22">
            <v>32</v>
          </cell>
          <cell r="G22">
            <v>1260</v>
          </cell>
        </row>
        <row r="23">
          <cell r="E23">
            <v>165</v>
          </cell>
          <cell r="F23">
            <v>33</v>
          </cell>
          <cell r="G23">
            <v>1320</v>
          </cell>
        </row>
        <row r="24">
          <cell r="E24">
            <v>173</v>
          </cell>
          <cell r="F24">
            <v>35</v>
          </cell>
          <cell r="G24">
            <v>1380</v>
          </cell>
        </row>
        <row r="25">
          <cell r="E25">
            <v>180</v>
          </cell>
          <cell r="F25">
            <v>36</v>
          </cell>
          <cell r="G25">
            <v>1440</v>
          </cell>
        </row>
        <row r="26">
          <cell r="E26">
            <v>188</v>
          </cell>
          <cell r="F26">
            <v>38</v>
          </cell>
          <cell r="G26">
            <v>1500</v>
          </cell>
        </row>
        <row r="27">
          <cell r="E27">
            <v>195</v>
          </cell>
          <cell r="F27">
            <v>39</v>
          </cell>
          <cell r="G27">
            <v>1560</v>
          </cell>
        </row>
        <row r="28">
          <cell r="E28">
            <v>203</v>
          </cell>
          <cell r="F28">
            <v>41</v>
          </cell>
          <cell r="G28">
            <v>1620</v>
          </cell>
        </row>
        <row r="29">
          <cell r="E29">
            <v>210</v>
          </cell>
          <cell r="F29">
            <v>42</v>
          </cell>
          <cell r="G29">
            <v>1680</v>
          </cell>
        </row>
        <row r="30">
          <cell r="E30">
            <v>218</v>
          </cell>
          <cell r="F30">
            <v>44</v>
          </cell>
          <cell r="G30">
            <v>1740</v>
          </cell>
        </row>
        <row r="31">
          <cell r="E31">
            <v>225</v>
          </cell>
          <cell r="F31">
            <v>45</v>
          </cell>
          <cell r="G31">
            <v>1800</v>
          </cell>
        </row>
        <row r="32">
          <cell r="E32">
            <v>233</v>
          </cell>
          <cell r="F32">
            <v>47</v>
          </cell>
          <cell r="G32">
            <v>1860</v>
          </cell>
        </row>
        <row r="33">
          <cell r="E33">
            <v>240</v>
          </cell>
          <cell r="F33">
            <v>48</v>
          </cell>
          <cell r="G33">
            <v>1920</v>
          </cell>
        </row>
        <row r="34">
          <cell r="E34">
            <v>248</v>
          </cell>
          <cell r="F34">
            <v>50</v>
          </cell>
          <cell r="G34">
            <v>1980</v>
          </cell>
        </row>
        <row r="35">
          <cell r="E35">
            <v>255</v>
          </cell>
          <cell r="F35">
            <v>51</v>
          </cell>
          <cell r="G35">
            <v>2040</v>
          </cell>
        </row>
        <row r="36">
          <cell r="E36">
            <v>263</v>
          </cell>
          <cell r="F36">
            <v>53</v>
          </cell>
          <cell r="G36">
            <v>2100</v>
          </cell>
        </row>
        <row r="37">
          <cell r="E37">
            <v>270</v>
          </cell>
          <cell r="F37">
            <v>54</v>
          </cell>
          <cell r="G37">
            <v>2160</v>
          </cell>
        </row>
        <row r="38">
          <cell r="E38">
            <v>278</v>
          </cell>
          <cell r="F38">
            <v>56</v>
          </cell>
          <cell r="G38">
            <v>2220</v>
          </cell>
        </row>
        <row r="39">
          <cell r="E39">
            <v>285</v>
          </cell>
          <cell r="F39">
            <v>57</v>
          </cell>
          <cell r="G39">
            <v>2280</v>
          </cell>
        </row>
        <row r="40">
          <cell r="E40">
            <v>293</v>
          </cell>
          <cell r="F40">
            <v>59</v>
          </cell>
          <cell r="G40">
            <v>2340</v>
          </cell>
        </row>
        <row r="41">
          <cell r="E41">
            <v>300</v>
          </cell>
          <cell r="F41">
            <v>60</v>
          </cell>
          <cell r="G41">
            <v>2400</v>
          </cell>
        </row>
        <row r="42">
          <cell r="E42">
            <v>308</v>
          </cell>
          <cell r="F42">
            <v>62</v>
          </cell>
          <cell r="G42">
            <v>2460</v>
          </cell>
        </row>
        <row r="43">
          <cell r="E43">
            <v>315</v>
          </cell>
          <cell r="F43">
            <v>63</v>
          </cell>
          <cell r="G43">
            <v>2520</v>
          </cell>
        </row>
        <row r="44">
          <cell r="E44">
            <v>323</v>
          </cell>
          <cell r="F44">
            <v>65</v>
          </cell>
          <cell r="G44">
            <v>2580</v>
          </cell>
        </row>
        <row r="45">
          <cell r="E45">
            <v>330</v>
          </cell>
          <cell r="F45">
            <v>66</v>
          </cell>
          <cell r="G45">
            <v>2640</v>
          </cell>
        </row>
        <row r="46">
          <cell r="E46">
            <v>338</v>
          </cell>
          <cell r="F46">
            <v>68</v>
          </cell>
          <cell r="G46">
            <v>2700</v>
          </cell>
        </row>
        <row r="47">
          <cell r="E47">
            <v>345</v>
          </cell>
          <cell r="F47">
            <v>69</v>
          </cell>
          <cell r="G47">
            <v>2760</v>
          </cell>
        </row>
        <row r="48">
          <cell r="E48">
            <v>353</v>
          </cell>
          <cell r="F48">
            <v>71</v>
          </cell>
          <cell r="G48">
            <v>2820</v>
          </cell>
        </row>
        <row r="49">
          <cell r="E49">
            <v>360</v>
          </cell>
          <cell r="F49">
            <v>72</v>
          </cell>
          <cell r="G49">
            <v>2880</v>
          </cell>
        </row>
        <row r="50">
          <cell r="E50">
            <v>368</v>
          </cell>
          <cell r="F50">
            <v>74</v>
          </cell>
          <cell r="G50">
            <v>2940</v>
          </cell>
        </row>
        <row r="51">
          <cell r="E51">
            <v>375</v>
          </cell>
          <cell r="F51">
            <v>75</v>
          </cell>
          <cell r="G51">
            <v>3000</v>
          </cell>
        </row>
        <row r="52">
          <cell r="E52">
            <v>383</v>
          </cell>
          <cell r="F52">
            <v>77</v>
          </cell>
          <cell r="G52">
            <v>3060</v>
          </cell>
        </row>
        <row r="53">
          <cell r="E53">
            <v>390</v>
          </cell>
          <cell r="F53">
            <v>78</v>
          </cell>
          <cell r="G53">
            <v>3120</v>
          </cell>
        </row>
        <row r="54">
          <cell r="E54">
            <v>398</v>
          </cell>
          <cell r="F54">
            <v>80</v>
          </cell>
          <cell r="G54">
            <v>3180</v>
          </cell>
        </row>
        <row r="55">
          <cell r="E55">
            <v>405</v>
          </cell>
          <cell r="F55">
            <v>81</v>
          </cell>
          <cell r="G55">
            <v>3240</v>
          </cell>
        </row>
        <row r="56">
          <cell r="E56">
            <v>413</v>
          </cell>
          <cell r="F56">
            <v>83</v>
          </cell>
          <cell r="G56">
            <v>3300</v>
          </cell>
        </row>
        <row r="57">
          <cell r="E57">
            <v>420</v>
          </cell>
          <cell r="F57">
            <v>84</v>
          </cell>
          <cell r="G57">
            <v>3360</v>
          </cell>
        </row>
        <row r="58">
          <cell r="E58">
            <v>428</v>
          </cell>
          <cell r="F58">
            <v>86</v>
          </cell>
          <cell r="G58">
            <v>3420</v>
          </cell>
        </row>
        <row r="59">
          <cell r="E59">
            <v>435</v>
          </cell>
          <cell r="F59">
            <v>87</v>
          </cell>
          <cell r="G59">
            <v>3480</v>
          </cell>
        </row>
        <row r="60">
          <cell r="E60">
            <v>443</v>
          </cell>
          <cell r="F60">
            <v>89</v>
          </cell>
          <cell r="G60">
            <v>3540</v>
          </cell>
        </row>
        <row r="61">
          <cell r="E61">
            <v>450</v>
          </cell>
          <cell r="F61">
            <v>90</v>
          </cell>
          <cell r="G61">
            <v>3600</v>
          </cell>
        </row>
        <row r="62">
          <cell r="E62">
            <v>458</v>
          </cell>
          <cell r="F62">
            <v>92</v>
          </cell>
          <cell r="G62">
            <v>3660</v>
          </cell>
        </row>
        <row r="63">
          <cell r="E63">
            <v>465</v>
          </cell>
          <cell r="F63">
            <v>93</v>
          </cell>
          <cell r="G63">
            <v>3720</v>
          </cell>
        </row>
        <row r="64">
          <cell r="E64">
            <v>473</v>
          </cell>
          <cell r="F64">
            <v>95</v>
          </cell>
          <cell r="G64">
            <v>3780</v>
          </cell>
        </row>
        <row r="65">
          <cell r="E65">
            <v>480</v>
          </cell>
          <cell r="F65">
            <v>96</v>
          </cell>
          <cell r="G65">
            <v>3840</v>
          </cell>
        </row>
        <row r="66">
          <cell r="E66">
            <v>488</v>
          </cell>
          <cell r="F66">
            <v>98</v>
          </cell>
          <cell r="G66">
            <v>3900</v>
          </cell>
        </row>
        <row r="67">
          <cell r="E67">
            <v>495</v>
          </cell>
          <cell r="F67">
            <v>99</v>
          </cell>
          <cell r="G67">
            <v>3960</v>
          </cell>
        </row>
        <row r="68">
          <cell r="E68">
            <v>503</v>
          </cell>
          <cell r="F68">
            <v>101</v>
          </cell>
          <cell r="G68">
            <v>4020</v>
          </cell>
        </row>
        <row r="69">
          <cell r="E69">
            <v>510</v>
          </cell>
          <cell r="F69">
            <v>102</v>
          </cell>
          <cell r="G69">
            <v>4080</v>
          </cell>
        </row>
        <row r="70">
          <cell r="E70">
            <v>518</v>
          </cell>
          <cell r="F70">
            <v>104</v>
          </cell>
          <cell r="G70">
            <v>4140</v>
          </cell>
        </row>
        <row r="71">
          <cell r="E71">
            <v>525</v>
          </cell>
          <cell r="F71">
            <v>105</v>
          </cell>
          <cell r="G71">
            <v>4200</v>
          </cell>
        </row>
        <row r="72">
          <cell r="E72">
            <v>533</v>
          </cell>
          <cell r="F72">
            <v>107</v>
          </cell>
          <cell r="G72">
            <v>4260</v>
          </cell>
        </row>
        <row r="73">
          <cell r="E73">
            <v>540</v>
          </cell>
          <cell r="F73">
            <v>108</v>
          </cell>
          <cell r="G73">
            <v>4320</v>
          </cell>
        </row>
        <row r="74">
          <cell r="E74">
            <v>548</v>
          </cell>
          <cell r="F74">
            <v>110</v>
          </cell>
          <cell r="G74">
            <v>4380</v>
          </cell>
        </row>
        <row r="75">
          <cell r="E75">
            <v>555</v>
          </cell>
          <cell r="F75">
            <v>111</v>
          </cell>
          <cell r="G75">
            <v>4440</v>
          </cell>
        </row>
        <row r="76">
          <cell r="E76">
            <v>563</v>
          </cell>
          <cell r="F76">
            <v>113</v>
          </cell>
          <cell r="G76">
            <v>4500</v>
          </cell>
        </row>
        <row r="77">
          <cell r="E77">
            <v>570</v>
          </cell>
          <cell r="F77">
            <v>114</v>
          </cell>
          <cell r="G77">
            <v>4560</v>
          </cell>
        </row>
        <row r="78">
          <cell r="E78">
            <v>578</v>
          </cell>
          <cell r="F78">
            <v>116</v>
          </cell>
          <cell r="G78">
            <v>4620</v>
          </cell>
        </row>
        <row r="79">
          <cell r="E79">
            <v>585</v>
          </cell>
          <cell r="F79">
            <v>117</v>
          </cell>
          <cell r="G79">
            <v>4680</v>
          </cell>
        </row>
        <row r="80">
          <cell r="E80">
            <v>593</v>
          </cell>
          <cell r="F80">
            <v>119</v>
          </cell>
          <cell r="G80">
            <v>4740</v>
          </cell>
        </row>
        <row r="81">
          <cell r="E81">
            <v>600</v>
          </cell>
          <cell r="F81">
            <v>120</v>
          </cell>
          <cell r="G81">
            <v>4800</v>
          </cell>
        </row>
        <row r="82">
          <cell r="E82">
            <v>608</v>
          </cell>
          <cell r="F82">
            <v>122</v>
          </cell>
          <cell r="G82">
            <v>4860</v>
          </cell>
        </row>
        <row r="83">
          <cell r="E83">
            <v>615</v>
          </cell>
          <cell r="F83">
            <v>123</v>
          </cell>
          <cell r="G83">
            <v>4920</v>
          </cell>
        </row>
        <row r="84">
          <cell r="E84">
            <v>623</v>
          </cell>
          <cell r="F84">
            <v>125</v>
          </cell>
          <cell r="G84">
            <v>4980</v>
          </cell>
        </row>
        <row r="85">
          <cell r="E85">
            <v>630</v>
          </cell>
          <cell r="F85">
            <v>126</v>
          </cell>
          <cell r="G85">
            <v>5040</v>
          </cell>
        </row>
        <row r="86">
          <cell r="E86">
            <v>638</v>
          </cell>
          <cell r="F86">
            <v>128</v>
          </cell>
          <cell r="G86">
            <v>5100</v>
          </cell>
        </row>
        <row r="87">
          <cell r="E87">
            <v>645</v>
          </cell>
          <cell r="F87">
            <v>129</v>
          </cell>
          <cell r="G87">
            <v>5160</v>
          </cell>
        </row>
        <row r="88">
          <cell r="E88">
            <v>653</v>
          </cell>
          <cell r="F88">
            <v>131</v>
          </cell>
          <cell r="G88">
            <v>5220</v>
          </cell>
        </row>
        <row r="89">
          <cell r="E89">
            <v>660</v>
          </cell>
          <cell r="F89">
            <v>132</v>
          </cell>
          <cell r="G89">
            <v>5280</v>
          </cell>
        </row>
        <row r="90">
          <cell r="E90">
            <v>668</v>
          </cell>
          <cell r="F90">
            <v>134</v>
          </cell>
          <cell r="G90">
            <v>5340</v>
          </cell>
        </row>
        <row r="91">
          <cell r="E91">
            <v>675</v>
          </cell>
          <cell r="F91">
            <v>135</v>
          </cell>
          <cell r="G91">
            <v>5400</v>
          </cell>
        </row>
        <row r="92">
          <cell r="E92">
            <v>683</v>
          </cell>
          <cell r="F92">
            <v>137</v>
          </cell>
          <cell r="G92">
            <v>5460</v>
          </cell>
        </row>
        <row r="93">
          <cell r="E93">
            <v>690</v>
          </cell>
          <cell r="F93">
            <v>138</v>
          </cell>
          <cell r="G93">
            <v>5520</v>
          </cell>
        </row>
        <row r="94">
          <cell r="E94">
            <v>698</v>
          </cell>
          <cell r="F94">
            <v>140</v>
          </cell>
          <cell r="G94">
            <v>5580</v>
          </cell>
        </row>
        <row r="95">
          <cell r="E95">
            <v>705</v>
          </cell>
          <cell r="F95">
            <v>141</v>
          </cell>
          <cell r="G95">
            <v>5640</v>
          </cell>
        </row>
        <row r="96">
          <cell r="E96">
            <v>713</v>
          </cell>
          <cell r="F96">
            <v>143</v>
          </cell>
          <cell r="G96">
            <v>5700</v>
          </cell>
        </row>
        <row r="97">
          <cell r="E97">
            <v>720</v>
          </cell>
          <cell r="F97">
            <v>144</v>
          </cell>
          <cell r="G97">
            <v>5760</v>
          </cell>
        </row>
        <row r="98">
          <cell r="E98">
            <v>728</v>
          </cell>
          <cell r="F98">
            <v>146</v>
          </cell>
          <cell r="G98">
            <v>5820</v>
          </cell>
        </row>
        <row r="99">
          <cell r="E99">
            <v>735</v>
          </cell>
          <cell r="F99">
            <v>147</v>
          </cell>
          <cell r="G99">
            <v>5880</v>
          </cell>
        </row>
        <row r="100">
          <cell r="E100">
            <v>743</v>
          </cell>
          <cell r="F100">
            <v>149</v>
          </cell>
          <cell r="G100">
            <v>5940</v>
          </cell>
        </row>
        <row r="101">
          <cell r="E101">
            <v>750</v>
          </cell>
          <cell r="F101">
            <v>150</v>
          </cell>
          <cell r="G101">
            <v>6000</v>
          </cell>
        </row>
        <row r="102">
          <cell r="E102">
            <v>9</v>
          </cell>
          <cell r="F102">
            <v>2</v>
          </cell>
          <cell r="G102">
            <v>75</v>
          </cell>
        </row>
        <row r="103">
          <cell r="E103">
            <v>19</v>
          </cell>
          <cell r="F103">
            <v>4</v>
          </cell>
          <cell r="G103">
            <v>150</v>
          </cell>
        </row>
        <row r="104">
          <cell r="E104">
            <v>28</v>
          </cell>
          <cell r="F104">
            <v>6</v>
          </cell>
          <cell r="G104">
            <v>225</v>
          </cell>
        </row>
        <row r="105">
          <cell r="E105">
            <v>38</v>
          </cell>
          <cell r="F105">
            <v>8</v>
          </cell>
          <cell r="G105">
            <v>300</v>
          </cell>
        </row>
        <row r="106">
          <cell r="E106">
            <v>47</v>
          </cell>
          <cell r="F106">
            <v>9</v>
          </cell>
          <cell r="G106">
            <v>375</v>
          </cell>
        </row>
        <row r="107">
          <cell r="E107">
            <v>56</v>
          </cell>
          <cell r="F107">
            <v>11</v>
          </cell>
          <cell r="G107">
            <v>450</v>
          </cell>
        </row>
        <row r="108">
          <cell r="E108">
            <v>66</v>
          </cell>
          <cell r="F108">
            <v>13</v>
          </cell>
          <cell r="G108">
            <v>525</v>
          </cell>
        </row>
        <row r="109">
          <cell r="E109">
            <v>75</v>
          </cell>
          <cell r="F109">
            <v>15</v>
          </cell>
          <cell r="G109">
            <v>600</v>
          </cell>
        </row>
        <row r="110">
          <cell r="E110">
            <v>84</v>
          </cell>
          <cell r="F110">
            <v>17</v>
          </cell>
          <cell r="G110">
            <v>675</v>
          </cell>
        </row>
        <row r="111">
          <cell r="E111">
            <v>94</v>
          </cell>
          <cell r="F111">
            <v>19</v>
          </cell>
          <cell r="G111">
            <v>750</v>
          </cell>
        </row>
        <row r="112">
          <cell r="E112">
            <v>103</v>
          </cell>
          <cell r="F112">
            <v>21</v>
          </cell>
          <cell r="G112">
            <v>825</v>
          </cell>
        </row>
        <row r="113">
          <cell r="E113">
            <v>113</v>
          </cell>
          <cell r="F113">
            <v>23</v>
          </cell>
          <cell r="G113">
            <v>900</v>
          </cell>
        </row>
        <row r="114">
          <cell r="E114">
            <v>122</v>
          </cell>
          <cell r="F114">
            <v>24</v>
          </cell>
          <cell r="G114">
            <v>975</v>
          </cell>
        </row>
        <row r="115">
          <cell r="E115">
            <v>131</v>
          </cell>
          <cell r="F115">
            <v>26</v>
          </cell>
          <cell r="G115">
            <v>1050</v>
          </cell>
        </row>
        <row r="116">
          <cell r="E116">
            <v>141</v>
          </cell>
          <cell r="F116">
            <v>28</v>
          </cell>
          <cell r="G116">
            <v>1125</v>
          </cell>
        </row>
        <row r="117">
          <cell r="E117">
            <v>150</v>
          </cell>
          <cell r="F117">
            <v>30</v>
          </cell>
          <cell r="G117">
            <v>1200</v>
          </cell>
        </row>
        <row r="118">
          <cell r="E118">
            <v>159</v>
          </cell>
          <cell r="F118">
            <v>32</v>
          </cell>
          <cell r="G118">
            <v>1275</v>
          </cell>
        </row>
        <row r="119">
          <cell r="E119">
            <v>169</v>
          </cell>
          <cell r="F119">
            <v>34</v>
          </cell>
          <cell r="G119">
            <v>1350</v>
          </cell>
        </row>
        <row r="120">
          <cell r="E120">
            <v>178</v>
          </cell>
          <cell r="F120">
            <v>36</v>
          </cell>
          <cell r="G120">
            <v>1425</v>
          </cell>
        </row>
        <row r="121">
          <cell r="E121">
            <v>188</v>
          </cell>
          <cell r="F121">
            <v>38</v>
          </cell>
          <cell r="G121">
            <v>1500</v>
          </cell>
        </row>
        <row r="122">
          <cell r="E122">
            <v>197</v>
          </cell>
          <cell r="F122">
            <v>39</v>
          </cell>
          <cell r="G122">
            <v>1575</v>
          </cell>
        </row>
        <row r="123">
          <cell r="E123">
            <v>206</v>
          </cell>
          <cell r="F123">
            <v>41</v>
          </cell>
          <cell r="G123">
            <v>1650</v>
          </cell>
        </row>
        <row r="124">
          <cell r="E124">
            <v>216</v>
          </cell>
          <cell r="F124">
            <v>43</v>
          </cell>
          <cell r="G124">
            <v>1725</v>
          </cell>
        </row>
        <row r="125">
          <cell r="E125">
            <v>225</v>
          </cell>
          <cell r="F125">
            <v>45</v>
          </cell>
          <cell r="G125">
            <v>1800</v>
          </cell>
        </row>
        <row r="126">
          <cell r="E126">
            <v>234</v>
          </cell>
          <cell r="F126">
            <v>47</v>
          </cell>
          <cell r="G126">
            <v>1875</v>
          </cell>
        </row>
        <row r="127">
          <cell r="E127">
            <v>244</v>
          </cell>
          <cell r="F127">
            <v>49</v>
          </cell>
          <cell r="G127">
            <v>1950</v>
          </cell>
        </row>
        <row r="128">
          <cell r="E128">
            <v>253</v>
          </cell>
          <cell r="F128">
            <v>51</v>
          </cell>
          <cell r="G128">
            <v>2025</v>
          </cell>
        </row>
        <row r="129">
          <cell r="E129">
            <v>263</v>
          </cell>
          <cell r="F129">
            <v>53</v>
          </cell>
          <cell r="G129">
            <v>2100</v>
          </cell>
        </row>
        <row r="130">
          <cell r="E130">
            <v>272</v>
          </cell>
          <cell r="F130">
            <v>54</v>
          </cell>
          <cell r="G130">
            <v>2175</v>
          </cell>
        </row>
        <row r="131">
          <cell r="E131">
            <v>281</v>
          </cell>
          <cell r="F131">
            <v>56</v>
          </cell>
          <cell r="G131">
            <v>2250</v>
          </cell>
        </row>
        <row r="132">
          <cell r="E132">
            <v>291</v>
          </cell>
          <cell r="F132">
            <v>58</v>
          </cell>
          <cell r="G132">
            <v>2325</v>
          </cell>
        </row>
        <row r="133">
          <cell r="E133">
            <v>300</v>
          </cell>
          <cell r="F133">
            <v>60</v>
          </cell>
          <cell r="G133">
            <v>2400</v>
          </cell>
        </row>
        <row r="134">
          <cell r="E134">
            <v>309</v>
          </cell>
          <cell r="F134">
            <v>62</v>
          </cell>
          <cell r="G134">
            <v>2475</v>
          </cell>
        </row>
        <row r="135">
          <cell r="E135">
            <v>319</v>
          </cell>
          <cell r="F135">
            <v>64</v>
          </cell>
          <cell r="G135">
            <v>2550</v>
          </cell>
        </row>
        <row r="136">
          <cell r="E136">
            <v>328</v>
          </cell>
          <cell r="F136">
            <v>66</v>
          </cell>
          <cell r="G136">
            <v>2625</v>
          </cell>
        </row>
        <row r="137">
          <cell r="E137">
            <v>338</v>
          </cell>
          <cell r="F137">
            <v>68</v>
          </cell>
          <cell r="G137">
            <v>2700</v>
          </cell>
        </row>
        <row r="138">
          <cell r="E138">
            <v>347</v>
          </cell>
          <cell r="F138">
            <v>69</v>
          </cell>
          <cell r="G138">
            <v>2775</v>
          </cell>
        </row>
        <row r="139">
          <cell r="E139">
            <v>356</v>
          </cell>
          <cell r="F139">
            <v>71</v>
          </cell>
          <cell r="G139">
            <v>2850</v>
          </cell>
        </row>
        <row r="140">
          <cell r="E140">
            <v>366</v>
          </cell>
          <cell r="F140">
            <v>73</v>
          </cell>
          <cell r="G140">
            <v>2925</v>
          </cell>
        </row>
        <row r="141">
          <cell r="E141">
            <v>375</v>
          </cell>
          <cell r="F141">
            <v>75</v>
          </cell>
          <cell r="G141">
            <v>3000</v>
          </cell>
        </row>
        <row r="142">
          <cell r="E142">
            <v>384</v>
          </cell>
          <cell r="F142">
            <v>77</v>
          </cell>
          <cell r="G142">
            <v>3075</v>
          </cell>
        </row>
        <row r="143">
          <cell r="E143">
            <v>394</v>
          </cell>
          <cell r="F143">
            <v>79</v>
          </cell>
          <cell r="G143">
            <v>3150</v>
          </cell>
        </row>
        <row r="144">
          <cell r="E144">
            <v>403</v>
          </cell>
          <cell r="F144">
            <v>81</v>
          </cell>
          <cell r="G144">
            <v>3225</v>
          </cell>
        </row>
        <row r="145">
          <cell r="E145">
            <v>413</v>
          </cell>
          <cell r="F145">
            <v>83</v>
          </cell>
          <cell r="G145">
            <v>3300</v>
          </cell>
        </row>
        <row r="146">
          <cell r="E146">
            <v>422</v>
          </cell>
          <cell r="F146">
            <v>84</v>
          </cell>
          <cell r="G146">
            <v>3375</v>
          </cell>
        </row>
        <row r="147">
          <cell r="E147">
            <v>431</v>
          </cell>
          <cell r="F147">
            <v>86</v>
          </cell>
          <cell r="G147">
            <v>3450</v>
          </cell>
        </row>
        <row r="148">
          <cell r="E148">
            <v>441</v>
          </cell>
          <cell r="F148">
            <v>88</v>
          </cell>
          <cell r="G148">
            <v>3525</v>
          </cell>
        </row>
        <row r="149">
          <cell r="E149">
            <v>450</v>
          </cell>
          <cell r="F149">
            <v>90</v>
          </cell>
          <cell r="G149">
            <v>3600</v>
          </cell>
        </row>
        <row r="150">
          <cell r="E150">
            <v>459</v>
          </cell>
          <cell r="F150">
            <v>92</v>
          </cell>
          <cell r="G150">
            <v>3675</v>
          </cell>
        </row>
        <row r="151">
          <cell r="E151">
            <v>469</v>
          </cell>
          <cell r="F151">
            <v>94</v>
          </cell>
          <cell r="G151">
            <v>3750</v>
          </cell>
        </row>
        <row r="152">
          <cell r="E152">
            <v>478</v>
          </cell>
          <cell r="F152">
            <v>96</v>
          </cell>
          <cell r="G152">
            <v>3825</v>
          </cell>
        </row>
        <row r="153">
          <cell r="E153">
            <v>488</v>
          </cell>
          <cell r="F153">
            <v>98</v>
          </cell>
          <cell r="G153">
            <v>3900</v>
          </cell>
        </row>
        <row r="154">
          <cell r="E154">
            <v>497</v>
          </cell>
          <cell r="F154">
            <v>99</v>
          </cell>
          <cell r="G154">
            <v>3975</v>
          </cell>
        </row>
        <row r="155">
          <cell r="E155">
            <v>506</v>
          </cell>
          <cell r="F155">
            <v>101</v>
          </cell>
          <cell r="G155">
            <v>4050</v>
          </cell>
        </row>
        <row r="156">
          <cell r="E156">
            <v>516</v>
          </cell>
          <cell r="F156">
            <v>103</v>
          </cell>
          <cell r="G156">
            <v>4125</v>
          </cell>
        </row>
        <row r="157">
          <cell r="E157">
            <v>525</v>
          </cell>
          <cell r="F157">
            <v>105</v>
          </cell>
          <cell r="G157">
            <v>4200</v>
          </cell>
        </row>
        <row r="158">
          <cell r="E158">
            <v>534</v>
          </cell>
          <cell r="F158">
            <v>107</v>
          </cell>
          <cell r="G158">
            <v>4275</v>
          </cell>
        </row>
        <row r="159">
          <cell r="E159">
            <v>544</v>
          </cell>
          <cell r="F159">
            <v>109</v>
          </cell>
          <cell r="G159">
            <v>4350</v>
          </cell>
        </row>
        <row r="160">
          <cell r="E160">
            <v>553</v>
          </cell>
          <cell r="F160">
            <v>111</v>
          </cell>
          <cell r="G160">
            <v>4425</v>
          </cell>
        </row>
        <row r="161">
          <cell r="E161">
            <v>563</v>
          </cell>
          <cell r="F161">
            <v>113</v>
          </cell>
          <cell r="G161">
            <v>4500</v>
          </cell>
        </row>
        <row r="162">
          <cell r="E162">
            <v>572</v>
          </cell>
          <cell r="F162">
            <v>114</v>
          </cell>
          <cell r="G162">
            <v>4575</v>
          </cell>
        </row>
        <row r="163">
          <cell r="E163">
            <v>581</v>
          </cell>
          <cell r="F163">
            <v>116</v>
          </cell>
          <cell r="G163">
            <v>4650</v>
          </cell>
        </row>
        <row r="164">
          <cell r="E164">
            <v>591</v>
          </cell>
          <cell r="F164">
            <v>118</v>
          </cell>
          <cell r="G164">
            <v>4725</v>
          </cell>
        </row>
        <row r="165">
          <cell r="E165">
            <v>600</v>
          </cell>
          <cell r="F165">
            <v>120</v>
          </cell>
          <cell r="G165">
            <v>4800</v>
          </cell>
        </row>
        <row r="166">
          <cell r="E166">
            <v>609</v>
          </cell>
          <cell r="F166">
            <v>122</v>
          </cell>
          <cell r="G166">
            <v>4875</v>
          </cell>
        </row>
        <row r="167">
          <cell r="E167">
            <v>619</v>
          </cell>
          <cell r="F167">
            <v>124</v>
          </cell>
          <cell r="G167">
            <v>4950</v>
          </cell>
        </row>
        <row r="168">
          <cell r="E168">
            <v>628</v>
          </cell>
          <cell r="F168">
            <v>126</v>
          </cell>
          <cell r="G168">
            <v>5025</v>
          </cell>
        </row>
        <row r="169">
          <cell r="E169">
            <v>638</v>
          </cell>
          <cell r="F169">
            <v>128</v>
          </cell>
          <cell r="G169">
            <v>5100</v>
          </cell>
        </row>
        <row r="170">
          <cell r="E170">
            <v>647</v>
          </cell>
          <cell r="F170">
            <v>129</v>
          </cell>
          <cell r="G170">
            <v>5175</v>
          </cell>
        </row>
        <row r="171">
          <cell r="E171">
            <v>656</v>
          </cell>
          <cell r="F171">
            <v>131</v>
          </cell>
          <cell r="G171">
            <v>5250</v>
          </cell>
        </row>
        <row r="172">
          <cell r="E172">
            <v>666</v>
          </cell>
          <cell r="F172">
            <v>133</v>
          </cell>
          <cell r="G172">
            <v>5325</v>
          </cell>
        </row>
        <row r="173">
          <cell r="E173">
            <v>675</v>
          </cell>
          <cell r="F173">
            <v>135</v>
          </cell>
          <cell r="G173">
            <v>5400</v>
          </cell>
        </row>
        <row r="174">
          <cell r="E174">
            <v>684</v>
          </cell>
          <cell r="F174">
            <v>137</v>
          </cell>
          <cell r="G174">
            <v>5475</v>
          </cell>
        </row>
        <row r="175">
          <cell r="E175">
            <v>694</v>
          </cell>
          <cell r="F175">
            <v>139</v>
          </cell>
          <cell r="G175">
            <v>5550</v>
          </cell>
        </row>
        <row r="176">
          <cell r="E176">
            <v>703</v>
          </cell>
          <cell r="F176">
            <v>141</v>
          </cell>
          <cell r="G176">
            <v>5625</v>
          </cell>
        </row>
        <row r="177">
          <cell r="E177">
            <v>713</v>
          </cell>
          <cell r="F177">
            <v>143</v>
          </cell>
          <cell r="G177">
            <v>5700</v>
          </cell>
        </row>
        <row r="178">
          <cell r="E178">
            <v>722</v>
          </cell>
          <cell r="F178">
            <v>144</v>
          </cell>
          <cell r="G178">
            <v>5775</v>
          </cell>
        </row>
        <row r="179">
          <cell r="E179">
            <v>731</v>
          </cell>
          <cell r="F179">
            <v>146</v>
          </cell>
          <cell r="G179">
            <v>5850</v>
          </cell>
        </row>
        <row r="180">
          <cell r="E180">
            <v>741</v>
          </cell>
          <cell r="F180">
            <v>148</v>
          </cell>
          <cell r="G180">
            <v>5925</v>
          </cell>
        </row>
        <row r="181">
          <cell r="E181">
            <v>750</v>
          </cell>
          <cell r="F181">
            <v>150</v>
          </cell>
          <cell r="G181">
            <v>6000</v>
          </cell>
        </row>
        <row r="182">
          <cell r="E182">
            <v>759</v>
          </cell>
          <cell r="F182">
            <v>152</v>
          </cell>
          <cell r="G182">
            <v>6075</v>
          </cell>
        </row>
        <row r="183">
          <cell r="E183">
            <v>769</v>
          </cell>
          <cell r="F183">
            <v>154</v>
          </cell>
          <cell r="G183">
            <v>6150</v>
          </cell>
        </row>
        <row r="184">
          <cell r="E184">
            <v>778</v>
          </cell>
          <cell r="F184">
            <v>156</v>
          </cell>
          <cell r="G184">
            <v>6225</v>
          </cell>
        </row>
        <row r="185">
          <cell r="E185">
            <v>788</v>
          </cell>
          <cell r="F185">
            <v>158</v>
          </cell>
          <cell r="G185">
            <v>6300</v>
          </cell>
        </row>
        <row r="186">
          <cell r="E186">
            <v>797</v>
          </cell>
          <cell r="F186">
            <v>159</v>
          </cell>
          <cell r="G186">
            <v>6375</v>
          </cell>
        </row>
        <row r="187">
          <cell r="E187">
            <v>806</v>
          </cell>
          <cell r="F187">
            <v>161</v>
          </cell>
          <cell r="G187">
            <v>6450</v>
          </cell>
        </row>
        <row r="188">
          <cell r="E188">
            <v>816</v>
          </cell>
          <cell r="F188">
            <v>163</v>
          </cell>
          <cell r="G188">
            <v>6525</v>
          </cell>
        </row>
        <row r="189">
          <cell r="E189">
            <v>825</v>
          </cell>
          <cell r="F189">
            <v>165</v>
          </cell>
          <cell r="G189">
            <v>6600</v>
          </cell>
        </row>
        <row r="190">
          <cell r="E190">
            <v>834</v>
          </cell>
          <cell r="F190">
            <v>167</v>
          </cell>
          <cell r="G190">
            <v>6675</v>
          </cell>
        </row>
        <row r="191">
          <cell r="E191">
            <v>844</v>
          </cell>
          <cell r="F191">
            <v>169</v>
          </cell>
          <cell r="G191">
            <v>6750</v>
          </cell>
        </row>
        <row r="192">
          <cell r="E192">
            <v>853</v>
          </cell>
          <cell r="F192">
            <v>171</v>
          </cell>
          <cell r="G192">
            <v>6825</v>
          </cell>
        </row>
        <row r="193">
          <cell r="E193">
            <v>863</v>
          </cell>
          <cell r="F193">
            <v>173</v>
          </cell>
          <cell r="G193">
            <v>6900</v>
          </cell>
        </row>
        <row r="194">
          <cell r="E194">
            <v>872</v>
          </cell>
          <cell r="F194">
            <v>174</v>
          </cell>
          <cell r="G194">
            <v>6975</v>
          </cell>
        </row>
        <row r="195">
          <cell r="E195">
            <v>881</v>
          </cell>
          <cell r="F195">
            <v>176</v>
          </cell>
          <cell r="G195">
            <v>7050</v>
          </cell>
        </row>
        <row r="196">
          <cell r="E196">
            <v>891</v>
          </cell>
          <cell r="F196">
            <v>178</v>
          </cell>
          <cell r="G196">
            <v>7125</v>
          </cell>
        </row>
        <row r="197">
          <cell r="E197">
            <v>900</v>
          </cell>
          <cell r="F197">
            <v>180</v>
          </cell>
          <cell r="G197">
            <v>7200</v>
          </cell>
        </row>
        <row r="198">
          <cell r="E198">
            <v>909</v>
          </cell>
          <cell r="F198">
            <v>182</v>
          </cell>
          <cell r="G198">
            <v>7275</v>
          </cell>
        </row>
        <row r="199">
          <cell r="E199">
            <v>919</v>
          </cell>
          <cell r="F199">
            <v>184</v>
          </cell>
          <cell r="G199">
            <v>7350</v>
          </cell>
        </row>
        <row r="200">
          <cell r="E200">
            <v>928</v>
          </cell>
          <cell r="F200">
            <v>186</v>
          </cell>
          <cell r="G200">
            <v>7425</v>
          </cell>
        </row>
        <row r="201">
          <cell r="E201">
            <v>938</v>
          </cell>
          <cell r="F201">
            <v>188</v>
          </cell>
          <cell r="G201">
            <v>7500</v>
          </cell>
        </row>
        <row r="202">
          <cell r="E202">
            <v>11</v>
          </cell>
          <cell r="F202">
            <v>2</v>
          </cell>
          <cell r="G202">
            <v>90</v>
          </cell>
        </row>
        <row r="203">
          <cell r="E203">
            <v>23</v>
          </cell>
          <cell r="F203">
            <v>5</v>
          </cell>
          <cell r="G203">
            <v>180</v>
          </cell>
        </row>
        <row r="204">
          <cell r="E204">
            <v>34</v>
          </cell>
          <cell r="F204">
            <v>7</v>
          </cell>
          <cell r="G204">
            <v>270</v>
          </cell>
        </row>
        <row r="205">
          <cell r="E205">
            <v>45</v>
          </cell>
          <cell r="F205">
            <v>9</v>
          </cell>
          <cell r="G205">
            <v>360</v>
          </cell>
        </row>
        <row r="206">
          <cell r="E206">
            <v>56</v>
          </cell>
          <cell r="F206">
            <v>11</v>
          </cell>
          <cell r="G206">
            <v>450</v>
          </cell>
        </row>
        <row r="207">
          <cell r="E207">
            <v>68</v>
          </cell>
          <cell r="F207">
            <v>14</v>
          </cell>
          <cell r="G207">
            <v>540</v>
          </cell>
        </row>
        <row r="208">
          <cell r="E208">
            <v>79</v>
          </cell>
          <cell r="F208">
            <v>16</v>
          </cell>
          <cell r="G208">
            <v>630</v>
          </cell>
        </row>
        <row r="209">
          <cell r="E209">
            <v>90</v>
          </cell>
          <cell r="F209">
            <v>18</v>
          </cell>
          <cell r="G209">
            <v>720</v>
          </cell>
        </row>
        <row r="210">
          <cell r="E210">
            <v>101</v>
          </cell>
          <cell r="F210">
            <v>20</v>
          </cell>
          <cell r="G210">
            <v>810</v>
          </cell>
        </row>
        <row r="211">
          <cell r="E211">
            <v>113</v>
          </cell>
          <cell r="F211">
            <v>23</v>
          </cell>
          <cell r="G211">
            <v>900</v>
          </cell>
        </row>
        <row r="212">
          <cell r="E212">
            <v>124</v>
          </cell>
          <cell r="F212">
            <v>25</v>
          </cell>
          <cell r="G212">
            <v>990</v>
          </cell>
        </row>
        <row r="213">
          <cell r="E213">
            <v>135</v>
          </cell>
          <cell r="F213">
            <v>27</v>
          </cell>
          <cell r="G213">
            <v>1080</v>
          </cell>
        </row>
        <row r="214">
          <cell r="E214">
            <v>146</v>
          </cell>
          <cell r="F214">
            <v>29</v>
          </cell>
          <cell r="G214">
            <v>1170</v>
          </cell>
        </row>
        <row r="215">
          <cell r="E215">
            <v>158</v>
          </cell>
          <cell r="F215">
            <v>32</v>
          </cell>
          <cell r="G215">
            <v>1260</v>
          </cell>
        </row>
        <row r="216">
          <cell r="E216">
            <v>169</v>
          </cell>
          <cell r="F216">
            <v>34</v>
          </cell>
          <cell r="G216">
            <v>1350</v>
          </cell>
        </row>
        <row r="217">
          <cell r="E217">
            <v>180</v>
          </cell>
          <cell r="F217">
            <v>36</v>
          </cell>
          <cell r="G217">
            <v>1440</v>
          </cell>
        </row>
        <row r="218">
          <cell r="E218">
            <v>191</v>
          </cell>
          <cell r="F218">
            <v>38</v>
          </cell>
          <cell r="G218">
            <v>1530</v>
          </cell>
        </row>
        <row r="219">
          <cell r="E219">
            <v>203</v>
          </cell>
          <cell r="F219">
            <v>41</v>
          </cell>
          <cell r="G219">
            <v>1620</v>
          </cell>
        </row>
        <row r="220">
          <cell r="E220">
            <v>214</v>
          </cell>
          <cell r="F220">
            <v>43</v>
          </cell>
          <cell r="G220">
            <v>1710</v>
          </cell>
        </row>
        <row r="221">
          <cell r="E221">
            <v>225</v>
          </cell>
          <cell r="F221">
            <v>45</v>
          </cell>
          <cell r="G221">
            <v>1800</v>
          </cell>
        </row>
        <row r="222">
          <cell r="E222">
            <v>236</v>
          </cell>
          <cell r="F222">
            <v>47</v>
          </cell>
          <cell r="G222">
            <v>1890</v>
          </cell>
        </row>
        <row r="223">
          <cell r="E223">
            <v>248</v>
          </cell>
          <cell r="F223">
            <v>50</v>
          </cell>
          <cell r="G223">
            <v>1980</v>
          </cell>
        </row>
        <row r="224">
          <cell r="E224">
            <v>259</v>
          </cell>
          <cell r="F224">
            <v>52</v>
          </cell>
          <cell r="G224">
            <v>2070</v>
          </cell>
        </row>
        <row r="225">
          <cell r="E225">
            <v>270</v>
          </cell>
          <cell r="F225">
            <v>54</v>
          </cell>
          <cell r="G225">
            <v>2160</v>
          </cell>
        </row>
        <row r="226">
          <cell r="E226">
            <v>281</v>
          </cell>
          <cell r="F226">
            <v>56</v>
          </cell>
          <cell r="G226">
            <v>2250</v>
          </cell>
        </row>
        <row r="227">
          <cell r="E227">
            <v>293</v>
          </cell>
          <cell r="F227">
            <v>59</v>
          </cell>
          <cell r="G227">
            <v>2340</v>
          </cell>
        </row>
        <row r="228">
          <cell r="E228">
            <v>304</v>
          </cell>
          <cell r="F228">
            <v>61</v>
          </cell>
          <cell r="G228">
            <v>2430</v>
          </cell>
        </row>
        <row r="229">
          <cell r="E229">
            <v>315</v>
          </cell>
          <cell r="F229">
            <v>63</v>
          </cell>
          <cell r="G229">
            <v>2520</v>
          </cell>
        </row>
        <row r="230">
          <cell r="E230">
            <v>326</v>
          </cell>
          <cell r="F230">
            <v>65</v>
          </cell>
          <cell r="G230">
            <v>2610</v>
          </cell>
        </row>
        <row r="231">
          <cell r="E231">
            <v>338</v>
          </cell>
          <cell r="F231">
            <v>68</v>
          </cell>
          <cell r="G231">
            <v>2700</v>
          </cell>
        </row>
        <row r="232">
          <cell r="E232">
            <v>349</v>
          </cell>
          <cell r="F232">
            <v>70</v>
          </cell>
          <cell r="G232">
            <v>2790</v>
          </cell>
        </row>
        <row r="233">
          <cell r="E233">
            <v>360</v>
          </cell>
          <cell r="F233">
            <v>72</v>
          </cell>
          <cell r="G233">
            <v>2880</v>
          </cell>
        </row>
        <row r="234">
          <cell r="E234">
            <v>371</v>
          </cell>
          <cell r="F234">
            <v>74</v>
          </cell>
          <cell r="G234">
            <v>2970</v>
          </cell>
        </row>
        <row r="235">
          <cell r="E235">
            <v>383</v>
          </cell>
          <cell r="F235">
            <v>77</v>
          </cell>
          <cell r="G235">
            <v>3060</v>
          </cell>
        </row>
        <row r="236">
          <cell r="E236">
            <v>394</v>
          </cell>
          <cell r="F236">
            <v>79</v>
          </cell>
          <cell r="G236">
            <v>3150</v>
          </cell>
        </row>
        <row r="237">
          <cell r="E237">
            <v>405</v>
          </cell>
          <cell r="F237">
            <v>81</v>
          </cell>
          <cell r="G237">
            <v>3240</v>
          </cell>
        </row>
        <row r="238">
          <cell r="E238">
            <v>416</v>
          </cell>
          <cell r="F238">
            <v>83</v>
          </cell>
          <cell r="G238">
            <v>3330</v>
          </cell>
        </row>
        <row r="239">
          <cell r="E239">
            <v>428</v>
          </cell>
          <cell r="F239">
            <v>86</v>
          </cell>
          <cell r="G239">
            <v>3420</v>
          </cell>
        </row>
        <row r="240">
          <cell r="E240">
            <v>439</v>
          </cell>
          <cell r="F240">
            <v>88</v>
          </cell>
          <cell r="G240">
            <v>3510</v>
          </cell>
        </row>
        <row r="241">
          <cell r="E241">
            <v>450</v>
          </cell>
          <cell r="F241">
            <v>90</v>
          </cell>
          <cell r="G241">
            <v>3600</v>
          </cell>
        </row>
        <row r="242">
          <cell r="E242">
            <v>461</v>
          </cell>
          <cell r="F242">
            <v>92</v>
          </cell>
          <cell r="G242">
            <v>3690</v>
          </cell>
        </row>
        <row r="243">
          <cell r="E243">
            <v>473</v>
          </cell>
          <cell r="F243">
            <v>95</v>
          </cell>
          <cell r="G243">
            <v>3780</v>
          </cell>
        </row>
        <row r="244">
          <cell r="E244">
            <v>484</v>
          </cell>
          <cell r="F244">
            <v>97</v>
          </cell>
          <cell r="G244">
            <v>3870</v>
          </cell>
        </row>
        <row r="245">
          <cell r="E245">
            <v>495</v>
          </cell>
          <cell r="F245">
            <v>99</v>
          </cell>
          <cell r="G245">
            <v>3960</v>
          </cell>
        </row>
        <row r="246">
          <cell r="E246">
            <v>506</v>
          </cell>
          <cell r="F246">
            <v>101</v>
          </cell>
          <cell r="G246">
            <v>4050</v>
          </cell>
        </row>
        <row r="247">
          <cell r="E247">
            <v>518</v>
          </cell>
          <cell r="F247">
            <v>104</v>
          </cell>
          <cell r="G247">
            <v>4140</v>
          </cell>
        </row>
        <row r="248">
          <cell r="E248">
            <v>529</v>
          </cell>
          <cell r="F248">
            <v>106</v>
          </cell>
          <cell r="G248">
            <v>4230</v>
          </cell>
        </row>
        <row r="249">
          <cell r="E249">
            <v>540</v>
          </cell>
          <cell r="F249">
            <v>108</v>
          </cell>
          <cell r="G249">
            <v>4320</v>
          </cell>
        </row>
        <row r="250">
          <cell r="E250">
            <v>551</v>
          </cell>
          <cell r="F250">
            <v>110</v>
          </cell>
          <cell r="G250">
            <v>4410</v>
          </cell>
        </row>
        <row r="251">
          <cell r="E251">
            <v>563</v>
          </cell>
          <cell r="F251">
            <v>113</v>
          </cell>
          <cell r="G251">
            <v>4500</v>
          </cell>
        </row>
        <row r="252">
          <cell r="E252">
            <v>574</v>
          </cell>
          <cell r="F252">
            <v>115</v>
          </cell>
          <cell r="G252">
            <v>4590</v>
          </cell>
        </row>
        <row r="253">
          <cell r="E253">
            <v>585</v>
          </cell>
          <cell r="F253">
            <v>117</v>
          </cell>
          <cell r="G253">
            <v>4680</v>
          </cell>
        </row>
        <row r="254">
          <cell r="E254">
            <v>596</v>
          </cell>
          <cell r="F254">
            <v>119</v>
          </cell>
          <cell r="G254">
            <v>4770</v>
          </cell>
        </row>
        <row r="255">
          <cell r="E255">
            <v>608</v>
          </cell>
          <cell r="F255">
            <v>122</v>
          </cell>
          <cell r="G255">
            <v>4860</v>
          </cell>
        </row>
        <row r="256">
          <cell r="E256">
            <v>619</v>
          </cell>
          <cell r="F256">
            <v>124</v>
          </cell>
          <cell r="G256">
            <v>4950</v>
          </cell>
        </row>
        <row r="257">
          <cell r="E257">
            <v>630</v>
          </cell>
          <cell r="F257">
            <v>126</v>
          </cell>
          <cell r="G257">
            <v>5040</v>
          </cell>
        </row>
        <row r="258">
          <cell r="E258">
            <v>641</v>
          </cell>
          <cell r="F258">
            <v>128</v>
          </cell>
          <cell r="G258">
            <v>5130</v>
          </cell>
        </row>
        <row r="259">
          <cell r="E259">
            <v>653</v>
          </cell>
          <cell r="F259">
            <v>131</v>
          </cell>
          <cell r="G259">
            <v>5220</v>
          </cell>
        </row>
        <row r="260">
          <cell r="E260">
            <v>664</v>
          </cell>
          <cell r="F260">
            <v>133</v>
          </cell>
          <cell r="G260">
            <v>5310</v>
          </cell>
        </row>
        <row r="261">
          <cell r="E261">
            <v>675</v>
          </cell>
          <cell r="F261">
            <v>135</v>
          </cell>
          <cell r="G261">
            <v>5400</v>
          </cell>
        </row>
        <row r="262">
          <cell r="E262">
            <v>686</v>
          </cell>
          <cell r="F262">
            <v>137</v>
          </cell>
          <cell r="G262">
            <v>5490</v>
          </cell>
        </row>
        <row r="263">
          <cell r="E263">
            <v>698</v>
          </cell>
          <cell r="F263">
            <v>140</v>
          </cell>
          <cell r="G263">
            <v>5580</v>
          </cell>
        </row>
        <row r="264">
          <cell r="E264">
            <v>709</v>
          </cell>
          <cell r="F264">
            <v>142</v>
          </cell>
          <cell r="G264">
            <v>5670</v>
          </cell>
        </row>
        <row r="265">
          <cell r="E265">
            <v>720</v>
          </cell>
          <cell r="F265">
            <v>144</v>
          </cell>
          <cell r="G265">
            <v>5760</v>
          </cell>
        </row>
        <row r="266">
          <cell r="E266">
            <v>731</v>
          </cell>
          <cell r="F266">
            <v>146</v>
          </cell>
          <cell r="G266">
            <v>5850</v>
          </cell>
        </row>
        <row r="267">
          <cell r="E267">
            <v>743</v>
          </cell>
          <cell r="F267">
            <v>149</v>
          </cell>
          <cell r="G267">
            <v>5940</v>
          </cell>
        </row>
        <row r="268">
          <cell r="E268">
            <v>754</v>
          </cell>
          <cell r="F268">
            <v>151</v>
          </cell>
          <cell r="G268">
            <v>6030</v>
          </cell>
        </row>
        <row r="269">
          <cell r="E269">
            <v>765</v>
          </cell>
          <cell r="F269">
            <v>153</v>
          </cell>
          <cell r="G269">
            <v>6120</v>
          </cell>
        </row>
        <row r="270">
          <cell r="E270">
            <v>776</v>
          </cell>
          <cell r="F270">
            <v>155</v>
          </cell>
          <cell r="G270">
            <v>6210</v>
          </cell>
        </row>
        <row r="271">
          <cell r="E271">
            <v>788</v>
          </cell>
          <cell r="F271">
            <v>158</v>
          </cell>
          <cell r="G271">
            <v>6300</v>
          </cell>
        </row>
        <row r="272">
          <cell r="E272">
            <v>799</v>
          </cell>
          <cell r="F272">
            <v>160</v>
          </cell>
          <cell r="G272">
            <v>6390</v>
          </cell>
        </row>
        <row r="273">
          <cell r="E273">
            <v>810</v>
          </cell>
          <cell r="F273">
            <v>162</v>
          </cell>
          <cell r="G273">
            <v>6480</v>
          </cell>
        </row>
        <row r="274">
          <cell r="E274">
            <v>821</v>
          </cell>
          <cell r="F274">
            <v>164</v>
          </cell>
          <cell r="G274">
            <v>6570</v>
          </cell>
        </row>
        <row r="275">
          <cell r="E275">
            <v>833</v>
          </cell>
          <cell r="F275">
            <v>167</v>
          </cell>
          <cell r="G275">
            <v>6660</v>
          </cell>
        </row>
        <row r="276">
          <cell r="E276">
            <v>844</v>
          </cell>
          <cell r="F276">
            <v>169</v>
          </cell>
          <cell r="G276">
            <v>6750</v>
          </cell>
        </row>
        <row r="277">
          <cell r="E277">
            <v>855</v>
          </cell>
          <cell r="F277">
            <v>171</v>
          </cell>
          <cell r="G277">
            <v>6840</v>
          </cell>
        </row>
        <row r="278">
          <cell r="E278">
            <v>866</v>
          </cell>
          <cell r="F278">
            <v>173</v>
          </cell>
          <cell r="G278">
            <v>6930</v>
          </cell>
        </row>
        <row r="279">
          <cell r="E279">
            <v>878</v>
          </cell>
          <cell r="F279">
            <v>176</v>
          </cell>
          <cell r="G279">
            <v>7020</v>
          </cell>
        </row>
        <row r="280">
          <cell r="E280">
            <v>889</v>
          </cell>
          <cell r="F280">
            <v>178</v>
          </cell>
          <cell r="G280">
            <v>7110</v>
          </cell>
        </row>
        <row r="281">
          <cell r="E281">
            <v>900</v>
          </cell>
          <cell r="F281">
            <v>180</v>
          </cell>
          <cell r="G281">
            <v>7200</v>
          </cell>
        </row>
        <row r="282">
          <cell r="E282">
            <v>911</v>
          </cell>
          <cell r="F282">
            <v>182</v>
          </cell>
          <cell r="G282">
            <v>7290</v>
          </cell>
        </row>
        <row r="283">
          <cell r="E283">
            <v>923</v>
          </cell>
          <cell r="F283">
            <v>185</v>
          </cell>
          <cell r="G283">
            <v>7380</v>
          </cell>
        </row>
        <row r="284">
          <cell r="E284">
            <v>934</v>
          </cell>
          <cell r="F284">
            <v>187</v>
          </cell>
          <cell r="G284">
            <v>7470</v>
          </cell>
        </row>
        <row r="285">
          <cell r="E285">
            <v>945</v>
          </cell>
          <cell r="F285">
            <v>189</v>
          </cell>
          <cell r="G285">
            <v>7560</v>
          </cell>
        </row>
        <row r="286">
          <cell r="E286">
            <v>956</v>
          </cell>
          <cell r="F286">
            <v>191</v>
          </cell>
          <cell r="G286">
            <v>7650</v>
          </cell>
        </row>
        <row r="287">
          <cell r="E287">
            <v>968</v>
          </cell>
          <cell r="F287">
            <v>194</v>
          </cell>
          <cell r="G287">
            <v>7740</v>
          </cell>
        </row>
        <row r="288">
          <cell r="E288">
            <v>979</v>
          </cell>
          <cell r="F288">
            <v>196</v>
          </cell>
          <cell r="G288">
            <v>7830</v>
          </cell>
        </row>
        <row r="289">
          <cell r="E289">
            <v>990</v>
          </cell>
          <cell r="F289">
            <v>198</v>
          </cell>
          <cell r="G289">
            <v>7920</v>
          </cell>
        </row>
        <row r="290">
          <cell r="E290">
            <v>1001</v>
          </cell>
          <cell r="F290">
            <v>200</v>
          </cell>
          <cell r="G290">
            <v>8010</v>
          </cell>
        </row>
        <row r="291">
          <cell r="E291">
            <v>1013</v>
          </cell>
          <cell r="F291">
            <v>203</v>
          </cell>
          <cell r="G291">
            <v>8100</v>
          </cell>
        </row>
        <row r="292">
          <cell r="E292">
            <v>1024</v>
          </cell>
          <cell r="F292">
            <v>205</v>
          </cell>
          <cell r="G292">
            <v>8190</v>
          </cell>
        </row>
        <row r="293">
          <cell r="E293">
            <v>1035</v>
          </cell>
          <cell r="F293">
            <v>207</v>
          </cell>
          <cell r="G293">
            <v>8280</v>
          </cell>
        </row>
        <row r="294">
          <cell r="E294">
            <v>1046</v>
          </cell>
          <cell r="F294">
            <v>209</v>
          </cell>
          <cell r="G294">
            <v>8370</v>
          </cell>
        </row>
        <row r="295">
          <cell r="E295">
            <v>1058</v>
          </cell>
          <cell r="F295">
            <v>212</v>
          </cell>
          <cell r="G295">
            <v>8460</v>
          </cell>
        </row>
        <row r="296">
          <cell r="E296">
            <v>1069</v>
          </cell>
          <cell r="F296">
            <v>214</v>
          </cell>
          <cell r="G296">
            <v>8550</v>
          </cell>
        </row>
        <row r="297">
          <cell r="E297">
            <v>1080</v>
          </cell>
          <cell r="F297">
            <v>216</v>
          </cell>
          <cell r="G297">
            <v>8640</v>
          </cell>
        </row>
        <row r="298">
          <cell r="E298">
            <v>1091</v>
          </cell>
          <cell r="F298">
            <v>218</v>
          </cell>
          <cell r="G298">
            <v>8730</v>
          </cell>
        </row>
        <row r="299">
          <cell r="E299">
            <v>1103</v>
          </cell>
          <cell r="F299">
            <v>221</v>
          </cell>
          <cell r="G299">
            <v>8820</v>
          </cell>
        </row>
        <row r="300">
          <cell r="E300">
            <v>1114</v>
          </cell>
          <cell r="F300">
            <v>223</v>
          </cell>
          <cell r="G300">
            <v>8910</v>
          </cell>
        </row>
        <row r="301">
          <cell r="E301">
            <v>1125</v>
          </cell>
          <cell r="F301">
            <v>225</v>
          </cell>
          <cell r="G301">
            <v>9000</v>
          </cell>
        </row>
        <row r="302">
          <cell r="E302">
            <v>13</v>
          </cell>
          <cell r="F302">
            <v>3</v>
          </cell>
          <cell r="G302">
            <v>105</v>
          </cell>
        </row>
        <row r="303">
          <cell r="E303">
            <v>26</v>
          </cell>
          <cell r="F303">
            <v>5</v>
          </cell>
          <cell r="G303">
            <v>210</v>
          </cell>
        </row>
        <row r="304">
          <cell r="E304">
            <v>39</v>
          </cell>
          <cell r="F304">
            <v>8</v>
          </cell>
          <cell r="G304">
            <v>315</v>
          </cell>
        </row>
        <row r="305">
          <cell r="E305">
            <v>53</v>
          </cell>
          <cell r="F305">
            <v>11</v>
          </cell>
          <cell r="G305">
            <v>420</v>
          </cell>
        </row>
        <row r="306">
          <cell r="E306">
            <v>66</v>
          </cell>
          <cell r="F306">
            <v>13</v>
          </cell>
          <cell r="G306">
            <v>525</v>
          </cell>
        </row>
        <row r="307">
          <cell r="E307">
            <v>79</v>
          </cell>
          <cell r="F307">
            <v>16</v>
          </cell>
          <cell r="G307">
            <v>630</v>
          </cell>
        </row>
        <row r="308">
          <cell r="E308">
            <v>92</v>
          </cell>
          <cell r="F308">
            <v>18</v>
          </cell>
          <cell r="G308">
            <v>735</v>
          </cell>
        </row>
        <row r="309">
          <cell r="E309">
            <v>105</v>
          </cell>
          <cell r="F309">
            <v>21</v>
          </cell>
          <cell r="G309">
            <v>840</v>
          </cell>
        </row>
        <row r="310">
          <cell r="E310">
            <v>118</v>
          </cell>
          <cell r="F310">
            <v>24</v>
          </cell>
          <cell r="G310">
            <v>945</v>
          </cell>
        </row>
        <row r="311">
          <cell r="E311">
            <v>131</v>
          </cell>
          <cell r="F311">
            <v>26</v>
          </cell>
          <cell r="G311">
            <v>1050</v>
          </cell>
        </row>
        <row r="312">
          <cell r="E312">
            <v>144</v>
          </cell>
          <cell r="F312">
            <v>29</v>
          </cell>
          <cell r="G312">
            <v>1155</v>
          </cell>
        </row>
        <row r="313">
          <cell r="E313">
            <v>158</v>
          </cell>
          <cell r="F313">
            <v>32</v>
          </cell>
          <cell r="G313">
            <v>1260</v>
          </cell>
        </row>
        <row r="314">
          <cell r="E314">
            <v>171</v>
          </cell>
          <cell r="F314">
            <v>34</v>
          </cell>
          <cell r="G314">
            <v>1365</v>
          </cell>
        </row>
        <row r="315">
          <cell r="E315">
            <v>184</v>
          </cell>
          <cell r="F315">
            <v>37</v>
          </cell>
          <cell r="G315">
            <v>1470</v>
          </cell>
        </row>
        <row r="316">
          <cell r="E316">
            <v>197</v>
          </cell>
          <cell r="F316">
            <v>39</v>
          </cell>
          <cell r="G316">
            <v>1575</v>
          </cell>
        </row>
        <row r="317">
          <cell r="E317">
            <v>210</v>
          </cell>
          <cell r="F317">
            <v>42</v>
          </cell>
          <cell r="G317">
            <v>1680</v>
          </cell>
        </row>
        <row r="318">
          <cell r="E318">
            <v>223</v>
          </cell>
          <cell r="F318">
            <v>45</v>
          </cell>
          <cell r="G318">
            <v>1785</v>
          </cell>
        </row>
        <row r="319">
          <cell r="E319">
            <v>236</v>
          </cell>
          <cell r="F319">
            <v>47</v>
          </cell>
          <cell r="G319">
            <v>1890</v>
          </cell>
        </row>
        <row r="320">
          <cell r="E320">
            <v>249</v>
          </cell>
          <cell r="F320">
            <v>50</v>
          </cell>
          <cell r="G320">
            <v>1995</v>
          </cell>
        </row>
        <row r="321">
          <cell r="E321">
            <v>263</v>
          </cell>
          <cell r="F321">
            <v>53</v>
          </cell>
          <cell r="G321">
            <v>2100</v>
          </cell>
        </row>
        <row r="322">
          <cell r="E322">
            <v>276</v>
          </cell>
          <cell r="F322">
            <v>55</v>
          </cell>
          <cell r="G322">
            <v>2205</v>
          </cell>
        </row>
        <row r="323">
          <cell r="E323">
            <v>289</v>
          </cell>
          <cell r="F323">
            <v>58</v>
          </cell>
          <cell r="G323">
            <v>2310</v>
          </cell>
        </row>
        <row r="324">
          <cell r="E324">
            <v>302</v>
          </cell>
          <cell r="F324">
            <v>60</v>
          </cell>
          <cell r="G324">
            <v>2415</v>
          </cell>
        </row>
        <row r="325">
          <cell r="E325">
            <v>315</v>
          </cell>
          <cell r="F325">
            <v>63</v>
          </cell>
          <cell r="G325">
            <v>2520</v>
          </cell>
        </row>
        <row r="326">
          <cell r="E326">
            <v>328</v>
          </cell>
          <cell r="F326">
            <v>66</v>
          </cell>
          <cell r="G326">
            <v>2625</v>
          </cell>
        </row>
        <row r="327">
          <cell r="E327">
            <v>341</v>
          </cell>
          <cell r="F327">
            <v>68</v>
          </cell>
          <cell r="G327">
            <v>2730</v>
          </cell>
        </row>
        <row r="328">
          <cell r="E328">
            <v>354</v>
          </cell>
          <cell r="F328">
            <v>71</v>
          </cell>
          <cell r="G328">
            <v>2835</v>
          </cell>
        </row>
        <row r="329">
          <cell r="E329">
            <v>368</v>
          </cell>
          <cell r="F329">
            <v>74</v>
          </cell>
          <cell r="G329">
            <v>2940</v>
          </cell>
        </row>
        <row r="330">
          <cell r="E330">
            <v>381</v>
          </cell>
          <cell r="F330">
            <v>76</v>
          </cell>
          <cell r="G330">
            <v>3045</v>
          </cell>
        </row>
        <row r="331">
          <cell r="E331">
            <v>394</v>
          </cell>
          <cell r="F331">
            <v>79</v>
          </cell>
          <cell r="G331">
            <v>3150</v>
          </cell>
        </row>
        <row r="332">
          <cell r="E332">
            <v>407</v>
          </cell>
          <cell r="F332">
            <v>81</v>
          </cell>
          <cell r="G332">
            <v>3255</v>
          </cell>
        </row>
        <row r="333">
          <cell r="E333">
            <v>420</v>
          </cell>
          <cell r="F333">
            <v>84</v>
          </cell>
          <cell r="G333">
            <v>3360</v>
          </cell>
        </row>
        <row r="334">
          <cell r="E334">
            <v>433</v>
          </cell>
          <cell r="F334">
            <v>87</v>
          </cell>
          <cell r="G334">
            <v>3465</v>
          </cell>
        </row>
        <row r="335">
          <cell r="E335">
            <v>446</v>
          </cell>
          <cell r="F335">
            <v>89</v>
          </cell>
          <cell r="G335">
            <v>3570</v>
          </cell>
        </row>
        <row r="336">
          <cell r="E336">
            <v>459</v>
          </cell>
          <cell r="F336">
            <v>92</v>
          </cell>
          <cell r="G336">
            <v>3675</v>
          </cell>
        </row>
        <row r="337">
          <cell r="E337">
            <v>473</v>
          </cell>
          <cell r="F337">
            <v>95</v>
          </cell>
          <cell r="G337">
            <v>3780</v>
          </cell>
        </row>
        <row r="338">
          <cell r="E338">
            <v>486</v>
          </cell>
          <cell r="F338">
            <v>97</v>
          </cell>
          <cell r="G338">
            <v>3885</v>
          </cell>
        </row>
        <row r="339">
          <cell r="E339">
            <v>499</v>
          </cell>
          <cell r="F339">
            <v>100</v>
          </cell>
          <cell r="G339">
            <v>3990</v>
          </cell>
        </row>
        <row r="340">
          <cell r="E340">
            <v>512</v>
          </cell>
          <cell r="F340">
            <v>102</v>
          </cell>
          <cell r="G340">
            <v>4095</v>
          </cell>
        </row>
        <row r="341">
          <cell r="E341">
            <v>525</v>
          </cell>
          <cell r="F341">
            <v>105</v>
          </cell>
          <cell r="G341">
            <v>4200</v>
          </cell>
        </row>
        <row r="342">
          <cell r="E342">
            <v>538</v>
          </cell>
          <cell r="F342">
            <v>108</v>
          </cell>
          <cell r="G342">
            <v>4305</v>
          </cell>
        </row>
        <row r="343">
          <cell r="E343">
            <v>551</v>
          </cell>
          <cell r="F343">
            <v>110</v>
          </cell>
          <cell r="G343">
            <v>4410</v>
          </cell>
        </row>
        <row r="344">
          <cell r="E344">
            <v>564</v>
          </cell>
          <cell r="F344">
            <v>113</v>
          </cell>
          <cell r="G344">
            <v>4515</v>
          </cell>
        </row>
        <row r="345">
          <cell r="E345">
            <v>578</v>
          </cell>
          <cell r="F345">
            <v>116</v>
          </cell>
          <cell r="G345">
            <v>4620</v>
          </cell>
        </row>
        <row r="346">
          <cell r="E346">
            <v>591</v>
          </cell>
          <cell r="F346">
            <v>118</v>
          </cell>
          <cell r="G346">
            <v>4725</v>
          </cell>
        </row>
        <row r="347">
          <cell r="E347">
            <v>604</v>
          </cell>
          <cell r="F347">
            <v>121</v>
          </cell>
          <cell r="G347">
            <v>4830</v>
          </cell>
        </row>
        <row r="348">
          <cell r="E348">
            <v>617</v>
          </cell>
          <cell r="F348">
            <v>123</v>
          </cell>
          <cell r="G348">
            <v>4935</v>
          </cell>
        </row>
        <row r="349">
          <cell r="E349">
            <v>630</v>
          </cell>
          <cell r="F349">
            <v>126</v>
          </cell>
          <cell r="G349">
            <v>5040</v>
          </cell>
        </row>
        <row r="350">
          <cell r="E350">
            <v>643</v>
          </cell>
          <cell r="F350">
            <v>129</v>
          </cell>
          <cell r="G350">
            <v>5145</v>
          </cell>
        </row>
        <row r="351">
          <cell r="E351">
            <v>656</v>
          </cell>
          <cell r="F351">
            <v>131</v>
          </cell>
          <cell r="G351">
            <v>5250</v>
          </cell>
        </row>
        <row r="352">
          <cell r="E352">
            <v>669</v>
          </cell>
          <cell r="F352">
            <v>134</v>
          </cell>
          <cell r="G352">
            <v>5355</v>
          </cell>
        </row>
        <row r="353">
          <cell r="E353">
            <v>683</v>
          </cell>
          <cell r="F353">
            <v>137</v>
          </cell>
          <cell r="G353">
            <v>5460</v>
          </cell>
        </row>
        <row r="354">
          <cell r="E354">
            <v>696</v>
          </cell>
          <cell r="F354">
            <v>139</v>
          </cell>
          <cell r="G354">
            <v>5565</v>
          </cell>
        </row>
        <row r="355">
          <cell r="E355">
            <v>709</v>
          </cell>
          <cell r="F355">
            <v>142</v>
          </cell>
          <cell r="G355">
            <v>5670</v>
          </cell>
        </row>
        <row r="356">
          <cell r="E356">
            <v>722</v>
          </cell>
          <cell r="F356">
            <v>144</v>
          </cell>
          <cell r="G356">
            <v>5775</v>
          </cell>
        </row>
        <row r="357">
          <cell r="E357">
            <v>735</v>
          </cell>
          <cell r="F357">
            <v>147</v>
          </cell>
          <cell r="G357">
            <v>5880</v>
          </cell>
        </row>
        <row r="358">
          <cell r="E358">
            <v>748</v>
          </cell>
          <cell r="F358">
            <v>150</v>
          </cell>
          <cell r="G358">
            <v>5985</v>
          </cell>
        </row>
        <row r="359">
          <cell r="E359">
            <v>761</v>
          </cell>
          <cell r="F359">
            <v>152</v>
          </cell>
          <cell r="G359">
            <v>6090</v>
          </cell>
        </row>
        <row r="360">
          <cell r="E360">
            <v>774</v>
          </cell>
          <cell r="F360">
            <v>155</v>
          </cell>
          <cell r="G360">
            <v>6195</v>
          </cell>
        </row>
        <row r="361">
          <cell r="E361">
            <v>788</v>
          </cell>
          <cell r="F361">
            <v>158</v>
          </cell>
          <cell r="G361">
            <v>6300</v>
          </cell>
        </row>
        <row r="362">
          <cell r="E362">
            <v>801</v>
          </cell>
          <cell r="F362">
            <v>160</v>
          </cell>
          <cell r="G362">
            <v>6405</v>
          </cell>
        </row>
        <row r="363">
          <cell r="E363">
            <v>814</v>
          </cell>
          <cell r="F363">
            <v>163</v>
          </cell>
          <cell r="G363">
            <v>6510</v>
          </cell>
        </row>
        <row r="364">
          <cell r="E364">
            <v>827</v>
          </cell>
          <cell r="F364">
            <v>165</v>
          </cell>
          <cell r="G364">
            <v>6615</v>
          </cell>
        </row>
        <row r="365">
          <cell r="E365">
            <v>840</v>
          </cell>
          <cell r="F365">
            <v>168</v>
          </cell>
          <cell r="G365">
            <v>6720</v>
          </cell>
        </row>
        <row r="366">
          <cell r="E366">
            <v>853</v>
          </cell>
          <cell r="F366">
            <v>171</v>
          </cell>
          <cell r="G366">
            <v>6825</v>
          </cell>
        </row>
        <row r="367">
          <cell r="E367">
            <v>866</v>
          </cell>
          <cell r="F367">
            <v>173</v>
          </cell>
          <cell r="G367">
            <v>6930</v>
          </cell>
        </row>
        <row r="368">
          <cell r="E368">
            <v>879</v>
          </cell>
          <cell r="F368">
            <v>176</v>
          </cell>
          <cell r="G368">
            <v>7035</v>
          </cell>
        </row>
        <row r="369">
          <cell r="E369">
            <v>893</v>
          </cell>
          <cell r="F369">
            <v>179</v>
          </cell>
          <cell r="G369">
            <v>7140</v>
          </cell>
        </row>
        <row r="370">
          <cell r="E370">
            <v>906</v>
          </cell>
          <cell r="F370">
            <v>181</v>
          </cell>
          <cell r="G370">
            <v>7245</v>
          </cell>
        </row>
        <row r="371">
          <cell r="E371">
            <v>919</v>
          </cell>
          <cell r="F371">
            <v>184</v>
          </cell>
          <cell r="G371">
            <v>7350</v>
          </cell>
        </row>
        <row r="372">
          <cell r="E372">
            <v>932</v>
          </cell>
          <cell r="F372">
            <v>186</v>
          </cell>
          <cell r="G372">
            <v>7455</v>
          </cell>
        </row>
        <row r="373">
          <cell r="E373">
            <v>945</v>
          </cell>
          <cell r="F373">
            <v>189</v>
          </cell>
          <cell r="G373">
            <v>7560</v>
          </cell>
        </row>
        <row r="374">
          <cell r="E374">
            <v>958</v>
          </cell>
          <cell r="F374">
            <v>192</v>
          </cell>
          <cell r="G374">
            <v>7665</v>
          </cell>
        </row>
        <row r="375">
          <cell r="E375">
            <v>971</v>
          </cell>
          <cell r="F375">
            <v>194</v>
          </cell>
          <cell r="G375">
            <v>7770</v>
          </cell>
        </row>
        <row r="376">
          <cell r="E376">
            <v>984</v>
          </cell>
          <cell r="F376">
            <v>197</v>
          </cell>
          <cell r="G376">
            <v>7875</v>
          </cell>
        </row>
        <row r="377">
          <cell r="E377">
            <v>998</v>
          </cell>
          <cell r="F377">
            <v>200</v>
          </cell>
          <cell r="G377">
            <v>7980</v>
          </cell>
        </row>
        <row r="378">
          <cell r="E378">
            <v>1011</v>
          </cell>
          <cell r="F378">
            <v>202</v>
          </cell>
          <cell r="G378">
            <v>8085</v>
          </cell>
        </row>
        <row r="379">
          <cell r="E379">
            <v>1024</v>
          </cell>
          <cell r="F379">
            <v>205</v>
          </cell>
          <cell r="G379">
            <v>8190</v>
          </cell>
        </row>
        <row r="380">
          <cell r="E380">
            <v>1037</v>
          </cell>
          <cell r="F380">
            <v>207</v>
          </cell>
          <cell r="G380">
            <v>8295</v>
          </cell>
        </row>
        <row r="381">
          <cell r="E381">
            <v>1050</v>
          </cell>
          <cell r="F381">
            <v>210</v>
          </cell>
          <cell r="G381">
            <v>8400</v>
          </cell>
        </row>
        <row r="382">
          <cell r="E382">
            <v>1063</v>
          </cell>
          <cell r="F382">
            <v>213</v>
          </cell>
          <cell r="G382">
            <v>8505</v>
          </cell>
        </row>
        <row r="383">
          <cell r="E383">
            <v>1076</v>
          </cell>
          <cell r="F383">
            <v>215</v>
          </cell>
          <cell r="G383">
            <v>8610</v>
          </cell>
        </row>
        <row r="384">
          <cell r="E384">
            <v>1089</v>
          </cell>
          <cell r="F384">
            <v>218</v>
          </cell>
          <cell r="G384">
            <v>8715</v>
          </cell>
        </row>
        <row r="385">
          <cell r="E385">
            <v>1103</v>
          </cell>
          <cell r="F385">
            <v>221</v>
          </cell>
          <cell r="G385">
            <v>8820</v>
          </cell>
        </row>
        <row r="386">
          <cell r="E386">
            <v>1116</v>
          </cell>
          <cell r="F386">
            <v>223</v>
          </cell>
          <cell r="G386">
            <v>8925</v>
          </cell>
        </row>
        <row r="387">
          <cell r="E387">
            <v>1129</v>
          </cell>
          <cell r="F387">
            <v>226</v>
          </cell>
          <cell r="G387">
            <v>9030</v>
          </cell>
        </row>
        <row r="388">
          <cell r="E388">
            <v>1142</v>
          </cell>
          <cell r="F388">
            <v>228</v>
          </cell>
          <cell r="G388">
            <v>9135</v>
          </cell>
        </row>
        <row r="389">
          <cell r="E389">
            <v>1155</v>
          </cell>
          <cell r="F389">
            <v>231</v>
          </cell>
          <cell r="G389">
            <v>9240</v>
          </cell>
        </row>
        <row r="390">
          <cell r="E390">
            <v>1168</v>
          </cell>
          <cell r="F390">
            <v>234</v>
          </cell>
          <cell r="G390">
            <v>9345</v>
          </cell>
        </row>
        <row r="391">
          <cell r="E391">
            <v>1181</v>
          </cell>
          <cell r="F391">
            <v>236</v>
          </cell>
          <cell r="G391">
            <v>9450</v>
          </cell>
        </row>
        <row r="392">
          <cell r="E392">
            <v>1194</v>
          </cell>
          <cell r="F392">
            <v>239</v>
          </cell>
          <cell r="G392">
            <v>9555</v>
          </cell>
        </row>
        <row r="393">
          <cell r="E393">
            <v>1208</v>
          </cell>
          <cell r="F393">
            <v>242</v>
          </cell>
          <cell r="G393">
            <v>9660</v>
          </cell>
        </row>
        <row r="394">
          <cell r="E394">
            <v>1221</v>
          </cell>
          <cell r="F394">
            <v>244</v>
          </cell>
          <cell r="G394">
            <v>9765</v>
          </cell>
        </row>
        <row r="395">
          <cell r="E395">
            <v>1234</v>
          </cell>
          <cell r="F395">
            <v>247</v>
          </cell>
          <cell r="G395">
            <v>9870</v>
          </cell>
        </row>
        <row r="396">
          <cell r="E396">
            <v>1247</v>
          </cell>
          <cell r="F396">
            <v>249</v>
          </cell>
          <cell r="G396">
            <v>9975</v>
          </cell>
        </row>
        <row r="397">
          <cell r="E397">
            <v>1260</v>
          </cell>
          <cell r="F397">
            <v>252</v>
          </cell>
          <cell r="G397">
            <v>10080</v>
          </cell>
        </row>
        <row r="398">
          <cell r="E398">
            <v>1273</v>
          </cell>
          <cell r="F398">
            <v>255</v>
          </cell>
          <cell r="G398">
            <v>10185</v>
          </cell>
        </row>
        <row r="399">
          <cell r="E399">
            <v>1286</v>
          </cell>
          <cell r="F399">
            <v>257</v>
          </cell>
          <cell r="G399">
            <v>10290</v>
          </cell>
        </row>
        <row r="400">
          <cell r="E400">
            <v>1299</v>
          </cell>
          <cell r="F400">
            <v>260</v>
          </cell>
          <cell r="G400">
            <v>10395</v>
          </cell>
        </row>
        <row r="401">
          <cell r="E401">
            <v>1313</v>
          </cell>
          <cell r="F401">
            <v>263</v>
          </cell>
          <cell r="G401">
            <v>10500</v>
          </cell>
        </row>
        <row r="402">
          <cell r="E402">
            <v>13</v>
          </cell>
          <cell r="F402">
            <v>3</v>
          </cell>
          <cell r="G402">
            <v>105</v>
          </cell>
        </row>
        <row r="403">
          <cell r="E403">
            <v>26</v>
          </cell>
          <cell r="F403">
            <v>5</v>
          </cell>
          <cell r="G403">
            <v>210</v>
          </cell>
        </row>
        <row r="404">
          <cell r="E404">
            <v>39</v>
          </cell>
          <cell r="F404">
            <v>8</v>
          </cell>
          <cell r="G404">
            <v>315</v>
          </cell>
        </row>
        <row r="405">
          <cell r="E405">
            <v>53</v>
          </cell>
          <cell r="F405">
            <v>11</v>
          </cell>
          <cell r="G405">
            <v>420</v>
          </cell>
        </row>
        <row r="406">
          <cell r="E406">
            <v>66</v>
          </cell>
          <cell r="F406">
            <v>13</v>
          </cell>
          <cell r="G406">
            <v>525</v>
          </cell>
        </row>
        <row r="407">
          <cell r="E407">
            <v>79</v>
          </cell>
          <cell r="F407">
            <v>16</v>
          </cell>
          <cell r="G407">
            <v>630</v>
          </cell>
        </row>
        <row r="408">
          <cell r="E408">
            <v>92</v>
          </cell>
          <cell r="F408">
            <v>18</v>
          </cell>
          <cell r="G408">
            <v>735</v>
          </cell>
        </row>
        <row r="409">
          <cell r="E409">
            <v>105</v>
          </cell>
          <cell r="F409">
            <v>21</v>
          </cell>
          <cell r="G409">
            <v>840</v>
          </cell>
        </row>
        <row r="410">
          <cell r="E410">
            <v>118</v>
          </cell>
          <cell r="F410">
            <v>24</v>
          </cell>
          <cell r="G410">
            <v>945</v>
          </cell>
        </row>
        <row r="411">
          <cell r="E411">
            <v>131</v>
          </cell>
          <cell r="F411">
            <v>26</v>
          </cell>
          <cell r="G411">
            <v>1050</v>
          </cell>
        </row>
        <row r="412">
          <cell r="E412">
            <v>144</v>
          </cell>
          <cell r="F412">
            <v>29</v>
          </cell>
          <cell r="G412">
            <v>1155</v>
          </cell>
        </row>
        <row r="413">
          <cell r="E413">
            <v>158</v>
          </cell>
          <cell r="F413">
            <v>32</v>
          </cell>
          <cell r="G413">
            <v>1260</v>
          </cell>
        </row>
        <row r="414">
          <cell r="E414">
            <v>171</v>
          </cell>
          <cell r="F414">
            <v>34</v>
          </cell>
          <cell r="G414">
            <v>1365</v>
          </cell>
        </row>
        <row r="415">
          <cell r="E415">
            <v>184</v>
          </cell>
          <cell r="F415">
            <v>37</v>
          </cell>
          <cell r="G415">
            <v>1470</v>
          </cell>
        </row>
        <row r="416">
          <cell r="E416">
            <v>197</v>
          </cell>
          <cell r="F416">
            <v>39</v>
          </cell>
          <cell r="G416">
            <v>1575</v>
          </cell>
        </row>
        <row r="417">
          <cell r="E417">
            <v>210</v>
          </cell>
          <cell r="F417">
            <v>42</v>
          </cell>
          <cell r="G417">
            <v>1680</v>
          </cell>
        </row>
        <row r="418">
          <cell r="E418">
            <v>223</v>
          </cell>
          <cell r="F418">
            <v>45</v>
          </cell>
          <cell r="G418">
            <v>1785</v>
          </cell>
        </row>
        <row r="419">
          <cell r="E419">
            <v>236</v>
          </cell>
          <cell r="F419">
            <v>47</v>
          </cell>
          <cell r="G419">
            <v>1890</v>
          </cell>
        </row>
        <row r="420">
          <cell r="E420">
            <v>249</v>
          </cell>
          <cell r="F420">
            <v>50</v>
          </cell>
          <cell r="G420">
            <v>1995</v>
          </cell>
        </row>
        <row r="421">
          <cell r="E421">
            <v>263</v>
          </cell>
          <cell r="F421">
            <v>53</v>
          </cell>
          <cell r="G421">
            <v>2100</v>
          </cell>
        </row>
        <row r="422">
          <cell r="E422">
            <v>276</v>
          </cell>
          <cell r="F422">
            <v>55</v>
          </cell>
          <cell r="G422">
            <v>2205</v>
          </cell>
        </row>
        <row r="423">
          <cell r="E423">
            <v>289</v>
          </cell>
          <cell r="F423">
            <v>58</v>
          </cell>
          <cell r="G423">
            <v>2310</v>
          </cell>
        </row>
        <row r="424">
          <cell r="E424">
            <v>302</v>
          </cell>
          <cell r="F424">
            <v>60</v>
          </cell>
          <cell r="G424">
            <v>2415</v>
          </cell>
        </row>
        <row r="425">
          <cell r="E425">
            <v>315</v>
          </cell>
          <cell r="F425">
            <v>63</v>
          </cell>
          <cell r="G425">
            <v>2520</v>
          </cell>
        </row>
        <row r="426">
          <cell r="E426">
            <v>328</v>
          </cell>
          <cell r="F426">
            <v>66</v>
          </cell>
          <cell r="G426">
            <v>2625</v>
          </cell>
        </row>
        <row r="427">
          <cell r="E427">
            <v>341</v>
          </cell>
          <cell r="F427">
            <v>68</v>
          </cell>
          <cell r="G427">
            <v>2730</v>
          </cell>
        </row>
        <row r="428">
          <cell r="E428">
            <v>354</v>
          </cell>
          <cell r="F428">
            <v>71</v>
          </cell>
          <cell r="G428">
            <v>2835</v>
          </cell>
        </row>
        <row r="429">
          <cell r="E429">
            <v>368</v>
          </cell>
          <cell r="F429">
            <v>74</v>
          </cell>
          <cell r="G429">
            <v>2940</v>
          </cell>
        </row>
        <row r="430">
          <cell r="E430">
            <v>381</v>
          </cell>
          <cell r="F430">
            <v>76</v>
          </cell>
          <cell r="G430">
            <v>3045</v>
          </cell>
        </row>
        <row r="431">
          <cell r="E431">
            <v>394</v>
          </cell>
          <cell r="F431">
            <v>79</v>
          </cell>
          <cell r="G431">
            <v>3150</v>
          </cell>
        </row>
        <row r="432">
          <cell r="E432">
            <v>407</v>
          </cell>
          <cell r="F432">
            <v>81</v>
          </cell>
          <cell r="G432">
            <v>3255</v>
          </cell>
        </row>
        <row r="433">
          <cell r="E433">
            <v>420</v>
          </cell>
          <cell r="F433">
            <v>84</v>
          </cell>
          <cell r="G433">
            <v>3360</v>
          </cell>
        </row>
        <row r="434">
          <cell r="E434">
            <v>433</v>
          </cell>
          <cell r="F434">
            <v>87</v>
          </cell>
          <cell r="G434">
            <v>3465</v>
          </cell>
        </row>
        <row r="435">
          <cell r="E435">
            <v>446</v>
          </cell>
          <cell r="F435">
            <v>89</v>
          </cell>
          <cell r="G435">
            <v>3570</v>
          </cell>
        </row>
        <row r="436">
          <cell r="E436">
            <v>459</v>
          </cell>
          <cell r="F436">
            <v>92</v>
          </cell>
          <cell r="G436">
            <v>3675</v>
          </cell>
        </row>
        <row r="437">
          <cell r="E437">
            <v>473</v>
          </cell>
          <cell r="F437">
            <v>95</v>
          </cell>
          <cell r="G437">
            <v>3780</v>
          </cell>
        </row>
        <row r="438">
          <cell r="E438">
            <v>486</v>
          </cell>
          <cell r="F438">
            <v>97</v>
          </cell>
          <cell r="G438">
            <v>3885</v>
          </cell>
        </row>
        <row r="439">
          <cell r="E439">
            <v>499</v>
          </cell>
          <cell r="F439">
            <v>100</v>
          </cell>
          <cell r="G439">
            <v>3990</v>
          </cell>
        </row>
        <row r="440">
          <cell r="E440">
            <v>512</v>
          </cell>
          <cell r="F440">
            <v>102</v>
          </cell>
          <cell r="G440">
            <v>4095</v>
          </cell>
        </row>
        <row r="441">
          <cell r="E441">
            <v>525</v>
          </cell>
          <cell r="F441">
            <v>105</v>
          </cell>
          <cell r="G441">
            <v>4200</v>
          </cell>
        </row>
        <row r="442">
          <cell r="E442">
            <v>538</v>
          </cell>
          <cell r="F442">
            <v>108</v>
          </cell>
          <cell r="G442">
            <v>4305</v>
          </cell>
        </row>
        <row r="443">
          <cell r="E443">
            <v>551</v>
          </cell>
          <cell r="F443">
            <v>110</v>
          </cell>
          <cell r="G443">
            <v>4410</v>
          </cell>
        </row>
        <row r="444">
          <cell r="E444">
            <v>564</v>
          </cell>
          <cell r="F444">
            <v>113</v>
          </cell>
          <cell r="G444">
            <v>4515</v>
          </cell>
        </row>
        <row r="445">
          <cell r="E445">
            <v>578</v>
          </cell>
          <cell r="F445">
            <v>116</v>
          </cell>
          <cell r="G445">
            <v>4620</v>
          </cell>
        </row>
        <row r="446">
          <cell r="E446">
            <v>591</v>
          </cell>
          <cell r="F446">
            <v>118</v>
          </cell>
          <cell r="G446">
            <v>4725</v>
          </cell>
        </row>
        <row r="447">
          <cell r="E447">
            <v>604</v>
          </cell>
          <cell r="F447">
            <v>121</v>
          </cell>
          <cell r="G447">
            <v>4830</v>
          </cell>
        </row>
        <row r="448">
          <cell r="E448">
            <v>617</v>
          </cell>
          <cell r="F448">
            <v>123</v>
          </cell>
          <cell r="G448">
            <v>4935</v>
          </cell>
        </row>
        <row r="449">
          <cell r="E449">
            <v>630</v>
          </cell>
          <cell r="F449">
            <v>126</v>
          </cell>
          <cell r="G449">
            <v>5040</v>
          </cell>
        </row>
        <row r="450">
          <cell r="E450">
            <v>643</v>
          </cell>
          <cell r="F450">
            <v>129</v>
          </cell>
          <cell r="G450">
            <v>5145</v>
          </cell>
        </row>
        <row r="451">
          <cell r="E451">
            <v>656</v>
          </cell>
          <cell r="F451">
            <v>131</v>
          </cell>
          <cell r="G451">
            <v>5250</v>
          </cell>
        </row>
        <row r="452">
          <cell r="E452">
            <v>669</v>
          </cell>
          <cell r="F452">
            <v>134</v>
          </cell>
          <cell r="G452">
            <v>5355</v>
          </cell>
        </row>
        <row r="453">
          <cell r="E453">
            <v>683</v>
          </cell>
          <cell r="F453">
            <v>137</v>
          </cell>
          <cell r="G453">
            <v>5460</v>
          </cell>
        </row>
        <row r="454">
          <cell r="E454">
            <v>696</v>
          </cell>
          <cell r="F454">
            <v>139</v>
          </cell>
          <cell r="G454">
            <v>5565</v>
          </cell>
        </row>
        <row r="455">
          <cell r="E455">
            <v>709</v>
          </cell>
          <cell r="F455">
            <v>142</v>
          </cell>
          <cell r="G455">
            <v>5670</v>
          </cell>
        </row>
        <row r="456">
          <cell r="E456">
            <v>722</v>
          </cell>
          <cell r="F456">
            <v>144</v>
          </cell>
          <cell r="G456">
            <v>5775</v>
          </cell>
        </row>
        <row r="457">
          <cell r="E457">
            <v>735</v>
          </cell>
          <cell r="F457">
            <v>147</v>
          </cell>
          <cell r="G457">
            <v>5880</v>
          </cell>
        </row>
        <row r="458">
          <cell r="E458">
            <v>748</v>
          </cell>
          <cell r="F458">
            <v>150</v>
          </cell>
          <cell r="G458">
            <v>5985</v>
          </cell>
        </row>
        <row r="459">
          <cell r="E459">
            <v>761</v>
          </cell>
          <cell r="F459">
            <v>152</v>
          </cell>
          <cell r="G459">
            <v>6090</v>
          </cell>
        </row>
        <row r="460">
          <cell r="E460">
            <v>774</v>
          </cell>
          <cell r="F460">
            <v>155</v>
          </cell>
          <cell r="G460">
            <v>6195</v>
          </cell>
        </row>
        <row r="461">
          <cell r="E461">
            <v>788</v>
          </cell>
          <cell r="F461">
            <v>158</v>
          </cell>
          <cell r="G461">
            <v>6300</v>
          </cell>
        </row>
        <row r="462">
          <cell r="E462">
            <v>801</v>
          </cell>
          <cell r="F462">
            <v>160</v>
          </cell>
          <cell r="G462">
            <v>6405</v>
          </cell>
        </row>
        <row r="463">
          <cell r="E463">
            <v>814</v>
          </cell>
          <cell r="F463">
            <v>163</v>
          </cell>
          <cell r="G463">
            <v>6510</v>
          </cell>
        </row>
        <row r="464">
          <cell r="E464">
            <v>827</v>
          </cell>
          <cell r="F464">
            <v>165</v>
          </cell>
          <cell r="G464">
            <v>6615</v>
          </cell>
        </row>
        <row r="465">
          <cell r="E465">
            <v>840</v>
          </cell>
          <cell r="F465">
            <v>168</v>
          </cell>
          <cell r="G465">
            <v>6720</v>
          </cell>
        </row>
        <row r="466">
          <cell r="E466">
            <v>853</v>
          </cell>
          <cell r="F466">
            <v>171</v>
          </cell>
          <cell r="G466">
            <v>6825</v>
          </cell>
        </row>
        <row r="467">
          <cell r="E467">
            <v>866</v>
          </cell>
          <cell r="F467">
            <v>173</v>
          </cell>
          <cell r="G467">
            <v>6930</v>
          </cell>
        </row>
        <row r="468">
          <cell r="E468">
            <v>879</v>
          </cell>
          <cell r="F468">
            <v>176</v>
          </cell>
          <cell r="G468">
            <v>7035</v>
          </cell>
        </row>
        <row r="469">
          <cell r="E469">
            <v>893</v>
          </cell>
          <cell r="F469">
            <v>179</v>
          </cell>
          <cell r="G469">
            <v>7140</v>
          </cell>
        </row>
        <row r="470">
          <cell r="E470">
            <v>906</v>
          </cell>
          <cell r="F470">
            <v>181</v>
          </cell>
          <cell r="G470">
            <v>7245</v>
          </cell>
        </row>
        <row r="471">
          <cell r="E471">
            <v>919</v>
          </cell>
          <cell r="F471">
            <v>184</v>
          </cell>
          <cell r="G471">
            <v>7350</v>
          </cell>
        </row>
        <row r="472">
          <cell r="E472">
            <v>932</v>
          </cell>
          <cell r="F472">
            <v>186</v>
          </cell>
          <cell r="G472">
            <v>7455</v>
          </cell>
        </row>
        <row r="473">
          <cell r="E473">
            <v>945</v>
          </cell>
          <cell r="F473">
            <v>189</v>
          </cell>
          <cell r="G473">
            <v>7560</v>
          </cell>
        </row>
        <row r="474">
          <cell r="E474">
            <v>958</v>
          </cell>
          <cell r="F474">
            <v>192</v>
          </cell>
          <cell r="G474">
            <v>7665</v>
          </cell>
        </row>
        <row r="475">
          <cell r="E475">
            <v>971</v>
          </cell>
          <cell r="F475">
            <v>194</v>
          </cell>
          <cell r="G475">
            <v>7770</v>
          </cell>
        </row>
        <row r="476">
          <cell r="E476">
            <v>984</v>
          </cell>
          <cell r="F476">
            <v>197</v>
          </cell>
          <cell r="G476">
            <v>7875</v>
          </cell>
        </row>
        <row r="477">
          <cell r="E477">
            <v>998</v>
          </cell>
          <cell r="F477">
            <v>200</v>
          </cell>
          <cell r="G477">
            <v>7980</v>
          </cell>
        </row>
        <row r="478">
          <cell r="E478">
            <v>1011</v>
          </cell>
          <cell r="F478">
            <v>202</v>
          </cell>
          <cell r="G478">
            <v>8085</v>
          </cell>
        </row>
        <row r="479">
          <cell r="E479">
            <v>1024</v>
          </cell>
          <cell r="F479">
            <v>205</v>
          </cell>
          <cell r="G479">
            <v>8190</v>
          </cell>
        </row>
        <row r="480">
          <cell r="E480">
            <v>1037</v>
          </cell>
          <cell r="F480">
            <v>207</v>
          </cell>
          <cell r="G480">
            <v>8295</v>
          </cell>
        </row>
        <row r="481">
          <cell r="E481">
            <v>1050</v>
          </cell>
          <cell r="F481">
            <v>210</v>
          </cell>
          <cell r="G481">
            <v>8400</v>
          </cell>
        </row>
        <row r="482">
          <cell r="E482">
            <v>1063</v>
          </cell>
          <cell r="F482">
            <v>213</v>
          </cell>
          <cell r="G482">
            <v>8505</v>
          </cell>
        </row>
        <row r="483">
          <cell r="E483">
            <v>1076</v>
          </cell>
          <cell r="F483">
            <v>215</v>
          </cell>
          <cell r="G483">
            <v>8610</v>
          </cell>
        </row>
        <row r="484">
          <cell r="E484">
            <v>1089</v>
          </cell>
          <cell r="F484">
            <v>218</v>
          </cell>
          <cell r="G484">
            <v>8715</v>
          </cell>
        </row>
        <row r="485">
          <cell r="E485">
            <v>1103</v>
          </cell>
          <cell r="F485">
            <v>221</v>
          </cell>
          <cell r="G485">
            <v>8820</v>
          </cell>
        </row>
        <row r="486">
          <cell r="E486">
            <v>1116</v>
          </cell>
          <cell r="F486">
            <v>223</v>
          </cell>
          <cell r="G486">
            <v>8925</v>
          </cell>
        </row>
        <row r="487">
          <cell r="E487">
            <v>1129</v>
          </cell>
          <cell r="F487">
            <v>226</v>
          </cell>
          <cell r="G487">
            <v>9030</v>
          </cell>
        </row>
        <row r="488">
          <cell r="E488">
            <v>1142</v>
          </cell>
          <cell r="F488">
            <v>228</v>
          </cell>
          <cell r="G488">
            <v>9135</v>
          </cell>
        </row>
        <row r="489">
          <cell r="E489">
            <v>1155</v>
          </cell>
          <cell r="F489">
            <v>231</v>
          </cell>
          <cell r="G489">
            <v>9240</v>
          </cell>
        </row>
        <row r="490">
          <cell r="E490">
            <v>1168</v>
          </cell>
          <cell r="F490">
            <v>234</v>
          </cell>
          <cell r="G490">
            <v>9345</v>
          </cell>
        </row>
        <row r="491">
          <cell r="E491">
            <v>1181</v>
          </cell>
          <cell r="F491">
            <v>236</v>
          </cell>
          <cell r="G491">
            <v>9450</v>
          </cell>
        </row>
        <row r="492">
          <cell r="E492">
            <v>1194</v>
          </cell>
          <cell r="F492">
            <v>239</v>
          </cell>
          <cell r="G492">
            <v>9555</v>
          </cell>
        </row>
        <row r="493">
          <cell r="E493">
            <v>1208</v>
          </cell>
          <cell r="F493">
            <v>242</v>
          </cell>
          <cell r="G493">
            <v>9660</v>
          </cell>
        </row>
        <row r="494">
          <cell r="E494">
            <v>1221</v>
          </cell>
          <cell r="F494">
            <v>244</v>
          </cell>
          <cell r="G494">
            <v>9765</v>
          </cell>
        </row>
        <row r="495">
          <cell r="E495">
            <v>1234</v>
          </cell>
          <cell r="F495">
            <v>247</v>
          </cell>
          <cell r="G495">
            <v>9870</v>
          </cell>
        </row>
        <row r="496">
          <cell r="E496">
            <v>1247</v>
          </cell>
          <cell r="F496">
            <v>249</v>
          </cell>
          <cell r="G496">
            <v>9975</v>
          </cell>
        </row>
        <row r="497">
          <cell r="E497">
            <v>1260</v>
          </cell>
          <cell r="F497">
            <v>252</v>
          </cell>
          <cell r="G497">
            <v>10080</v>
          </cell>
        </row>
        <row r="498">
          <cell r="E498">
            <v>1273</v>
          </cell>
          <cell r="F498">
            <v>255</v>
          </cell>
          <cell r="G498">
            <v>10185</v>
          </cell>
        </row>
        <row r="499">
          <cell r="E499">
            <v>1286</v>
          </cell>
          <cell r="F499">
            <v>257</v>
          </cell>
          <cell r="G499">
            <v>10290</v>
          </cell>
        </row>
        <row r="500">
          <cell r="E500">
            <v>1299</v>
          </cell>
          <cell r="F500">
            <v>260</v>
          </cell>
          <cell r="G500">
            <v>10395</v>
          </cell>
        </row>
        <row r="501">
          <cell r="E501">
            <v>1313</v>
          </cell>
          <cell r="F501">
            <v>263</v>
          </cell>
          <cell r="G501">
            <v>10500</v>
          </cell>
        </row>
        <row r="502">
          <cell r="E502">
            <v>9</v>
          </cell>
          <cell r="F502">
            <v>2</v>
          </cell>
          <cell r="G502">
            <v>48</v>
          </cell>
        </row>
        <row r="503">
          <cell r="E503">
            <v>18</v>
          </cell>
          <cell r="F503">
            <v>3</v>
          </cell>
          <cell r="G503">
            <v>96</v>
          </cell>
        </row>
        <row r="504">
          <cell r="E504">
            <v>27</v>
          </cell>
          <cell r="F504">
            <v>5</v>
          </cell>
          <cell r="G504">
            <v>144</v>
          </cell>
        </row>
        <row r="505">
          <cell r="E505">
            <v>36</v>
          </cell>
          <cell r="F505">
            <v>6</v>
          </cell>
          <cell r="G505">
            <v>192</v>
          </cell>
        </row>
        <row r="506">
          <cell r="E506">
            <v>45</v>
          </cell>
          <cell r="F506">
            <v>8</v>
          </cell>
          <cell r="G506">
            <v>240</v>
          </cell>
        </row>
        <row r="507">
          <cell r="E507">
            <v>54</v>
          </cell>
          <cell r="F507">
            <v>9</v>
          </cell>
          <cell r="G507">
            <v>288</v>
          </cell>
        </row>
        <row r="508">
          <cell r="E508">
            <v>63</v>
          </cell>
          <cell r="F508">
            <v>11</v>
          </cell>
          <cell r="G508">
            <v>336</v>
          </cell>
        </row>
        <row r="509">
          <cell r="E509">
            <v>72</v>
          </cell>
          <cell r="F509">
            <v>12</v>
          </cell>
          <cell r="G509">
            <v>384</v>
          </cell>
        </row>
        <row r="510">
          <cell r="E510">
            <v>81</v>
          </cell>
          <cell r="F510">
            <v>14</v>
          </cell>
          <cell r="G510">
            <v>432</v>
          </cell>
        </row>
        <row r="511">
          <cell r="E511">
            <v>90</v>
          </cell>
          <cell r="F511">
            <v>15</v>
          </cell>
          <cell r="G511">
            <v>480</v>
          </cell>
        </row>
        <row r="512">
          <cell r="E512">
            <v>99</v>
          </cell>
          <cell r="F512">
            <v>17</v>
          </cell>
          <cell r="G512">
            <v>528</v>
          </cell>
        </row>
        <row r="513">
          <cell r="E513">
            <v>108</v>
          </cell>
          <cell r="F513">
            <v>18</v>
          </cell>
          <cell r="G513">
            <v>576</v>
          </cell>
        </row>
        <row r="514">
          <cell r="E514">
            <v>117</v>
          </cell>
          <cell r="F514">
            <v>20</v>
          </cell>
          <cell r="G514">
            <v>624</v>
          </cell>
        </row>
        <row r="515">
          <cell r="E515">
            <v>126</v>
          </cell>
          <cell r="F515">
            <v>21</v>
          </cell>
          <cell r="G515">
            <v>672</v>
          </cell>
        </row>
        <row r="516">
          <cell r="E516">
            <v>135</v>
          </cell>
          <cell r="F516">
            <v>23</v>
          </cell>
          <cell r="G516">
            <v>720</v>
          </cell>
        </row>
        <row r="517">
          <cell r="E517">
            <v>144</v>
          </cell>
          <cell r="F517">
            <v>24</v>
          </cell>
          <cell r="G517">
            <v>768</v>
          </cell>
        </row>
        <row r="518">
          <cell r="E518">
            <v>153</v>
          </cell>
          <cell r="F518">
            <v>26</v>
          </cell>
          <cell r="G518">
            <v>816</v>
          </cell>
        </row>
        <row r="519">
          <cell r="E519">
            <v>162</v>
          </cell>
          <cell r="F519">
            <v>27</v>
          </cell>
          <cell r="G519">
            <v>864</v>
          </cell>
        </row>
        <row r="520">
          <cell r="E520">
            <v>171</v>
          </cell>
          <cell r="F520">
            <v>29</v>
          </cell>
          <cell r="G520">
            <v>912</v>
          </cell>
        </row>
        <row r="521">
          <cell r="E521">
            <v>180</v>
          </cell>
          <cell r="F521">
            <v>30</v>
          </cell>
          <cell r="G521">
            <v>960</v>
          </cell>
        </row>
        <row r="522">
          <cell r="E522">
            <v>189</v>
          </cell>
          <cell r="F522">
            <v>32</v>
          </cell>
          <cell r="G522">
            <v>1008</v>
          </cell>
        </row>
        <row r="523">
          <cell r="E523">
            <v>198</v>
          </cell>
          <cell r="F523">
            <v>33</v>
          </cell>
          <cell r="G523">
            <v>1056</v>
          </cell>
        </row>
        <row r="524">
          <cell r="E524">
            <v>207</v>
          </cell>
          <cell r="F524">
            <v>35</v>
          </cell>
          <cell r="G524">
            <v>1104</v>
          </cell>
        </row>
        <row r="525">
          <cell r="E525">
            <v>216</v>
          </cell>
          <cell r="F525">
            <v>36</v>
          </cell>
          <cell r="G525">
            <v>1152</v>
          </cell>
        </row>
        <row r="526">
          <cell r="E526">
            <v>225</v>
          </cell>
          <cell r="F526">
            <v>38</v>
          </cell>
          <cell r="G526">
            <v>1200</v>
          </cell>
        </row>
        <row r="527">
          <cell r="E527">
            <v>234</v>
          </cell>
          <cell r="F527">
            <v>39</v>
          </cell>
          <cell r="G527">
            <v>1248</v>
          </cell>
        </row>
        <row r="528">
          <cell r="E528">
            <v>243</v>
          </cell>
          <cell r="F528">
            <v>41</v>
          </cell>
          <cell r="G528">
            <v>1296</v>
          </cell>
        </row>
        <row r="529">
          <cell r="E529">
            <v>252</v>
          </cell>
          <cell r="F529">
            <v>42</v>
          </cell>
          <cell r="G529">
            <v>1344</v>
          </cell>
        </row>
        <row r="530">
          <cell r="E530">
            <v>261</v>
          </cell>
          <cell r="F530">
            <v>44</v>
          </cell>
          <cell r="G530">
            <v>1392</v>
          </cell>
        </row>
        <row r="531">
          <cell r="E531">
            <v>270</v>
          </cell>
          <cell r="F531">
            <v>45</v>
          </cell>
          <cell r="G531">
            <v>1440</v>
          </cell>
        </row>
        <row r="532">
          <cell r="E532">
            <v>279</v>
          </cell>
          <cell r="F532">
            <v>47</v>
          </cell>
          <cell r="G532">
            <v>1488</v>
          </cell>
        </row>
        <row r="533">
          <cell r="E533">
            <v>288</v>
          </cell>
          <cell r="F533">
            <v>48</v>
          </cell>
          <cell r="G533">
            <v>1536</v>
          </cell>
        </row>
        <row r="534">
          <cell r="E534">
            <v>297</v>
          </cell>
          <cell r="F534">
            <v>50</v>
          </cell>
          <cell r="G534">
            <v>1584</v>
          </cell>
        </row>
        <row r="535">
          <cell r="E535">
            <v>306</v>
          </cell>
          <cell r="F535">
            <v>51</v>
          </cell>
          <cell r="G535">
            <v>1632</v>
          </cell>
        </row>
        <row r="536">
          <cell r="E536">
            <v>315</v>
          </cell>
          <cell r="F536">
            <v>53</v>
          </cell>
          <cell r="G536">
            <v>1680</v>
          </cell>
        </row>
        <row r="537">
          <cell r="E537">
            <v>324</v>
          </cell>
          <cell r="F537">
            <v>54</v>
          </cell>
          <cell r="G537">
            <v>1728</v>
          </cell>
        </row>
        <row r="538">
          <cell r="E538">
            <v>333</v>
          </cell>
          <cell r="F538">
            <v>56</v>
          </cell>
          <cell r="G538">
            <v>1776</v>
          </cell>
        </row>
        <row r="539">
          <cell r="E539">
            <v>342</v>
          </cell>
          <cell r="F539">
            <v>57</v>
          </cell>
          <cell r="G539">
            <v>1824</v>
          </cell>
        </row>
        <row r="540">
          <cell r="E540">
            <v>351</v>
          </cell>
          <cell r="F540">
            <v>59</v>
          </cell>
          <cell r="G540">
            <v>1872</v>
          </cell>
        </row>
        <row r="541">
          <cell r="E541">
            <v>360</v>
          </cell>
          <cell r="F541">
            <v>60</v>
          </cell>
          <cell r="G541">
            <v>1920</v>
          </cell>
        </row>
        <row r="542">
          <cell r="E542">
            <v>369</v>
          </cell>
          <cell r="F542">
            <v>62</v>
          </cell>
          <cell r="G542">
            <v>1968</v>
          </cell>
        </row>
        <row r="543">
          <cell r="E543">
            <v>378</v>
          </cell>
          <cell r="F543">
            <v>63</v>
          </cell>
          <cell r="G543">
            <v>2016</v>
          </cell>
        </row>
        <row r="544">
          <cell r="E544">
            <v>387</v>
          </cell>
          <cell r="F544">
            <v>65</v>
          </cell>
          <cell r="G544">
            <v>2064</v>
          </cell>
        </row>
        <row r="545">
          <cell r="E545">
            <v>396</v>
          </cell>
          <cell r="F545">
            <v>66</v>
          </cell>
          <cell r="G545">
            <v>2112</v>
          </cell>
        </row>
        <row r="546">
          <cell r="E546">
            <v>405</v>
          </cell>
          <cell r="F546">
            <v>68</v>
          </cell>
          <cell r="G546">
            <v>2160</v>
          </cell>
        </row>
        <row r="547">
          <cell r="E547">
            <v>414</v>
          </cell>
          <cell r="F547">
            <v>69</v>
          </cell>
          <cell r="G547">
            <v>2208</v>
          </cell>
        </row>
        <row r="548">
          <cell r="E548">
            <v>423</v>
          </cell>
          <cell r="F548">
            <v>71</v>
          </cell>
          <cell r="G548">
            <v>2256</v>
          </cell>
        </row>
        <row r="549">
          <cell r="E549">
            <v>432</v>
          </cell>
          <cell r="F549">
            <v>72</v>
          </cell>
          <cell r="G549">
            <v>2304</v>
          </cell>
        </row>
        <row r="550">
          <cell r="E550">
            <v>441</v>
          </cell>
          <cell r="F550">
            <v>74</v>
          </cell>
          <cell r="G550">
            <v>2352</v>
          </cell>
        </row>
        <row r="551">
          <cell r="E551">
            <v>450</v>
          </cell>
          <cell r="F551">
            <v>75</v>
          </cell>
          <cell r="G551">
            <v>2400</v>
          </cell>
        </row>
        <row r="552">
          <cell r="E552">
            <v>459</v>
          </cell>
          <cell r="F552">
            <v>77</v>
          </cell>
          <cell r="G552">
            <v>2448</v>
          </cell>
        </row>
        <row r="553">
          <cell r="E553">
            <v>468</v>
          </cell>
          <cell r="F553">
            <v>78</v>
          </cell>
          <cell r="G553">
            <v>2496</v>
          </cell>
        </row>
        <row r="554">
          <cell r="E554">
            <v>477</v>
          </cell>
          <cell r="F554">
            <v>80</v>
          </cell>
          <cell r="G554">
            <v>2544</v>
          </cell>
        </row>
        <row r="555">
          <cell r="E555">
            <v>486</v>
          </cell>
          <cell r="F555">
            <v>81</v>
          </cell>
          <cell r="G555">
            <v>2592</v>
          </cell>
        </row>
        <row r="556">
          <cell r="E556">
            <v>495</v>
          </cell>
          <cell r="F556">
            <v>83</v>
          </cell>
          <cell r="G556">
            <v>2640</v>
          </cell>
        </row>
        <row r="557">
          <cell r="E557">
            <v>504</v>
          </cell>
          <cell r="F557">
            <v>84</v>
          </cell>
          <cell r="G557">
            <v>2688</v>
          </cell>
        </row>
        <row r="558">
          <cell r="E558">
            <v>513</v>
          </cell>
          <cell r="F558">
            <v>86</v>
          </cell>
          <cell r="G558">
            <v>2736</v>
          </cell>
        </row>
        <row r="559">
          <cell r="E559">
            <v>522</v>
          </cell>
          <cell r="F559">
            <v>87</v>
          </cell>
          <cell r="G559">
            <v>2784</v>
          </cell>
        </row>
        <row r="560">
          <cell r="E560">
            <v>531</v>
          </cell>
          <cell r="F560">
            <v>89</v>
          </cell>
          <cell r="G560">
            <v>2832</v>
          </cell>
        </row>
        <row r="561">
          <cell r="E561">
            <v>540</v>
          </cell>
          <cell r="F561">
            <v>90</v>
          </cell>
          <cell r="G561">
            <v>2880</v>
          </cell>
        </row>
        <row r="562">
          <cell r="E562">
            <v>549</v>
          </cell>
          <cell r="F562">
            <v>92</v>
          </cell>
          <cell r="G562">
            <v>2928</v>
          </cell>
        </row>
        <row r="563">
          <cell r="E563">
            <v>558</v>
          </cell>
          <cell r="F563">
            <v>93</v>
          </cell>
          <cell r="G563">
            <v>2976</v>
          </cell>
        </row>
        <row r="564">
          <cell r="E564">
            <v>567</v>
          </cell>
          <cell r="F564">
            <v>95</v>
          </cell>
          <cell r="G564">
            <v>3024</v>
          </cell>
        </row>
        <row r="565">
          <cell r="E565">
            <v>576</v>
          </cell>
          <cell r="F565">
            <v>96</v>
          </cell>
          <cell r="G565">
            <v>3072</v>
          </cell>
        </row>
        <row r="566">
          <cell r="E566">
            <v>585</v>
          </cell>
          <cell r="F566">
            <v>98</v>
          </cell>
          <cell r="G566">
            <v>3120</v>
          </cell>
        </row>
        <row r="567">
          <cell r="E567">
            <v>594</v>
          </cell>
          <cell r="F567">
            <v>99</v>
          </cell>
          <cell r="G567">
            <v>3168</v>
          </cell>
        </row>
        <row r="568">
          <cell r="E568">
            <v>603</v>
          </cell>
          <cell r="F568">
            <v>101</v>
          </cell>
          <cell r="G568">
            <v>3216</v>
          </cell>
        </row>
        <row r="569">
          <cell r="E569">
            <v>612</v>
          </cell>
          <cell r="F569">
            <v>102</v>
          </cell>
          <cell r="G569">
            <v>3264</v>
          </cell>
        </row>
        <row r="570">
          <cell r="E570">
            <v>621</v>
          </cell>
          <cell r="F570">
            <v>104</v>
          </cell>
          <cell r="G570">
            <v>3312</v>
          </cell>
        </row>
        <row r="571">
          <cell r="E571">
            <v>630</v>
          </cell>
          <cell r="F571">
            <v>105</v>
          </cell>
          <cell r="G571">
            <v>3360</v>
          </cell>
        </row>
        <row r="572">
          <cell r="E572">
            <v>639</v>
          </cell>
          <cell r="F572">
            <v>107</v>
          </cell>
          <cell r="G572">
            <v>3408</v>
          </cell>
        </row>
        <row r="573">
          <cell r="E573">
            <v>648</v>
          </cell>
          <cell r="F573">
            <v>108</v>
          </cell>
          <cell r="G573">
            <v>3456</v>
          </cell>
        </row>
        <row r="574">
          <cell r="E574">
            <v>657</v>
          </cell>
          <cell r="F574">
            <v>110</v>
          </cell>
          <cell r="G574">
            <v>3504</v>
          </cell>
        </row>
        <row r="575">
          <cell r="E575">
            <v>666</v>
          </cell>
          <cell r="F575">
            <v>111</v>
          </cell>
          <cell r="G575">
            <v>3552</v>
          </cell>
        </row>
        <row r="576">
          <cell r="E576">
            <v>675</v>
          </cell>
          <cell r="F576">
            <v>113</v>
          </cell>
          <cell r="G576">
            <v>3600</v>
          </cell>
        </row>
        <row r="577">
          <cell r="E577">
            <v>684</v>
          </cell>
          <cell r="F577">
            <v>114</v>
          </cell>
          <cell r="G577">
            <v>3648</v>
          </cell>
        </row>
        <row r="578">
          <cell r="E578">
            <v>693</v>
          </cell>
          <cell r="F578">
            <v>116</v>
          </cell>
          <cell r="G578">
            <v>3696</v>
          </cell>
        </row>
        <row r="579">
          <cell r="E579">
            <v>702</v>
          </cell>
          <cell r="F579">
            <v>117</v>
          </cell>
          <cell r="G579">
            <v>3744</v>
          </cell>
        </row>
        <row r="580">
          <cell r="E580">
            <v>711</v>
          </cell>
          <cell r="F580">
            <v>119</v>
          </cell>
          <cell r="G580">
            <v>3792</v>
          </cell>
        </row>
        <row r="581">
          <cell r="E581">
            <v>720</v>
          </cell>
          <cell r="F581">
            <v>120</v>
          </cell>
          <cell r="G581">
            <v>3840</v>
          </cell>
        </row>
        <row r="582">
          <cell r="E582">
            <v>729</v>
          </cell>
          <cell r="F582">
            <v>122</v>
          </cell>
          <cell r="G582">
            <v>3888</v>
          </cell>
        </row>
        <row r="583">
          <cell r="E583">
            <v>738</v>
          </cell>
          <cell r="F583">
            <v>123</v>
          </cell>
          <cell r="G583">
            <v>3936</v>
          </cell>
        </row>
        <row r="584">
          <cell r="E584">
            <v>747</v>
          </cell>
          <cell r="F584">
            <v>125</v>
          </cell>
          <cell r="G584">
            <v>3984</v>
          </cell>
        </row>
        <row r="585">
          <cell r="E585">
            <v>756</v>
          </cell>
          <cell r="F585">
            <v>126</v>
          </cell>
          <cell r="G585">
            <v>4032</v>
          </cell>
        </row>
        <row r="586">
          <cell r="E586">
            <v>765</v>
          </cell>
          <cell r="F586">
            <v>128</v>
          </cell>
          <cell r="G586">
            <v>4080</v>
          </cell>
        </row>
        <row r="587">
          <cell r="E587">
            <v>774</v>
          </cell>
          <cell r="F587">
            <v>129</v>
          </cell>
          <cell r="G587">
            <v>4128</v>
          </cell>
        </row>
        <row r="588">
          <cell r="E588">
            <v>783</v>
          </cell>
          <cell r="F588">
            <v>131</v>
          </cell>
          <cell r="G588">
            <v>4176</v>
          </cell>
        </row>
        <row r="589">
          <cell r="E589">
            <v>792</v>
          </cell>
          <cell r="F589">
            <v>132</v>
          </cell>
          <cell r="G589">
            <v>4224</v>
          </cell>
        </row>
        <row r="590">
          <cell r="E590">
            <v>801</v>
          </cell>
          <cell r="F590">
            <v>134</v>
          </cell>
          <cell r="G590">
            <v>4272</v>
          </cell>
        </row>
        <row r="591">
          <cell r="E591">
            <v>810</v>
          </cell>
          <cell r="F591">
            <v>135</v>
          </cell>
          <cell r="G591">
            <v>4320</v>
          </cell>
        </row>
        <row r="592">
          <cell r="E592">
            <v>819</v>
          </cell>
          <cell r="F592">
            <v>137</v>
          </cell>
          <cell r="G592">
            <v>4368</v>
          </cell>
        </row>
        <row r="593">
          <cell r="E593">
            <v>828</v>
          </cell>
          <cell r="F593">
            <v>138</v>
          </cell>
          <cell r="G593">
            <v>4416</v>
          </cell>
        </row>
        <row r="594">
          <cell r="E594">
            <v>837</v>
          </cell>
          <cell r="F594">
            <v>140</v>
          </cell>
          <cell r="G594">
            <v>4464</v>
          </cell>
        </row>
        <row r="595">
          <cell r="E595">
            <v>846</v>
          </cell>
          <cell r="F595">
            <v>141</v>
          </cell>
          <cell r="G595">
            <v>4512</v>
          </cell>
        </row>
        <row r="596">
          <cell r="E596">
            <v>855</v>
          </cell>
          <cell r="F596">
            <v>143</v>
          </cell>
          <cell r="G596">
            <v>4560</v>
          </cell>
        </row>
        <row r="597">
          <cell r="E597">
            <v>864</v>
          </cell>
          <cell r="F597">
            <v>144</v>
          </cell>
          <cell r="G597">
            <v>4608</v>
          </cell>
        </row>
        <row r="598">
          <cell r="E598">
            <v>873</v>
          </cell>
          <cell r="F598">
            <v>146</v>
          </cell>
          <cell r="G598">
            <v>4656</v>
          </cell>
        </row>
        <row r="599">
          <cell r="E599">
            <v>882</v>
          </cell>
          <cell r="F599">
            <v>147</v>
          </cell>
          <cell r="G599">
            <v>4704</v>
          </cell>
        </row>
        <row r="600">
          <cell r="E600">
            <v>891</v>
          </cell>
          <cell r="F600">
            <v>149</v>
          </cell>
          <cell r="G600">
            <v>4752</v>
          </cell>
        </row>
        <row r="601">
          <cell r="E601">
            <v>900</v>
          </cell>
          <cell r="F601">
            <v>150</v>
          </cell>
          <cell r="G601">
            <v>4800</v>
          </cell>
        </row>
        <row r="602">
          <cell r="E602">
            <v>11</v>
          </cell>
          <cell r="F602">
            <v>2</v>
          </cell>
          <cell r="G602">
            <v>60</v>
          </cell>
        </row>
        <row r="603">
          <cell r="E603">
            <v>23</v>
          </cell>
          <cell r="F603">
            <v>4</v>
          </cell>
          <cell r="G603">
            <v>120</v>
          </cell>
        </row>
        <row r="604">
          <cell r="E604">
            <v>34</v>
          </cell>
          <cell r="F604">
            <v>6</v>
          </cell>
          <cell r="G604">
            <v>180</v>
          </cell>
        </row>
        <row r="605">
          <cell r="E605">
            <v>45</v>
          </cell>
          <cell r="F605">
            <v>8</v>
          </cell>
          <cell r="G605">
            <v>240</v>
          </cell>
        </row>
        <row r="606">
          <cell r="E606">
            <v>56</v>
          </cell>
          <cell r="F606">
            <v>9</v>
          </cell>
          <cell r="G606">
            <v>300</v>
          </cell>
        </row>
        <row r="607">
          <cell r="E607">
            <v>68</v>
          </cell>
          <cell r="F607">
            <v>11</v>
          </cell>
          <cell r="G607">
            <v>360</v>
          </cell>
        </row>
        <row r="608">
          <cell r="E608">
            <v>79</v>
          </cell>
          <cell r="F608">
            <v>13</v>
          </cell>
          <cell r="G608">
            <v>420</v>
          </cell>
        </row>
        <row r="609">
          <cell r="E609">
            <v>90</v>
          </cell>
          <cell r="F609">
            <v>15</v>
          </cell>
          <cell r="G609">
            <v>480</v>
          </cell>
        </row>
        <row r="610">
          <cell r="E610">
            <v>101</v>
          </cell>
          <cell r="F610">
            <v>17</v>
          </cell>
          <cell r="G610">
            <v>540</v>
          </cell>
        </row>
        <row r="611">
          <cell r="E611">
            <v>113</v>
          </cell>
          <cell r="F611">
            <v>19</v>
          </cell>
          <cell r="G611">
            <v>600</v>
          </cell>
        </row>
        <row r="612">
          <cell r="E612">
            <v>124</v>
          </cell>
          <cell r="F612">
            <v>21</v>
          </cell>
          <cell r="G612">
            <v>660</v>
          </cell>
        </row>
        <row r="613">
          <cell r="E613">
            <v>135</v>
          </cell>
          <cell r="F613">
            <v>23</v>
          </cell>
          <cell r="G613">
            <v>720</v>
          </cell>
        </row>
        <row r="614">
          <cell r="E614">
            <v>146</v>
          </cell>
          <cell r="F614">
            <v>24</v>
          </cell>
          <cell r="G614">
            <v>780</v>
          </cell>
        </row>
        <row r="615">
          <cell r="E615">
            <v>158</v>
          </cell>
          <cell r="F615">
            <v>26</v>
          </cell>
          <cell r="G615">
            <v>840</v>
          </cell>
        </row>
        <row r="616">
          <cell r="E616">
            <v>169</v>
          </cell>
          <cell r="F616">
            <v>28</v>
          </cell>
          <cell r="G616">
            <v>900</v>
          </cell>
        </row>
        <row r="617">
          <cell r="E617">
            <v>180</v>
          </cell>
          <cell r="F617">
            <v>30</v>
          </cell>
          <cell r="G617">
            <v>960</v>
          </cell>
        </row>
        <row r="618">
          <cell r="E618">
            <v>191</v>
          </cell>
          <cell r="F618">
            <v>32</v>
          </cell>
          <cell r="G618">
            <v>1020</v>
          </cell>
        </row>
        <row r="619">
          <cell r="E619">
            <v>203</v>
          </cell>
          <cell r="F619">
            <v>34</v>
          </cell>
          <cell r="G619">
            <v>1080</v>
          </cell>
        </row>
        <row r="620">
          <cell r="E620">
            <v>214</v>
          </cell>
          <cell r="F620">
            <v>36</v>
          </cell>
          <cell r="G620">
            <v>1140</v>
          </cell>
        </row>
        <row r="621">
          <cell r="E621">
            <v>225</v>
          </cell>
          <cell r="F621">
            <v>38</v>
          </cell>
          <cell r="G621">
            <v>1200</v>
          </cell>
        </row>
        <row r="622">
          <cell r="E622">
            <v>236</v>
          </cell>
          <cell r="F622">
            <v>39</v>
          </cell>
          <cell r="G622">
            <v>1260</v>
          </cell>
        </row>
        <row r="623">
          <cell r="E623">
            <v>248</v>
          </cell>
          <cell r="F623">
            <v>41</v>
          </cell>
          <cell r="G623">
            <v>1320</v>
          </cell>
        </row>
        <row r="624">
          <cell r="E624">
            <v>259</v>
          </cell>
          <cell r="F624">
            <v>43</v>
          </cell>
          <cell r="G624">
            <v>1380</v>
          </cell>
        </row>
        <row r="625">
          <cell r="E625">
            <v>270</v>
          </cell>
          <cell r="F625">
            <v>45</v>
          </cell>
          <cell r="G625">
            <v>1440</v>
          </cell>
        </row>
        <row r="626">
          <cell r="E626">
            <v>281</v>
          </cell>
          <cell r="F626">
            <v>47</v>
          </cell>
          <cell r="G626">
            <v>1500</v>
          </cell>
        </row>
        <row r="627">
          <cell r="E627">
            <v>293</v>
          </cell>
          <cell r="F627">
            <v>49</v>
          </cell>
          <cell r="G627">
            <v>1560</v>
          </cell>
        </row>
        <row r="628">
          <cell r="E628">
            <v>304</v>
          </cell>
          <cell r="F628">
            <v>51</v>
          </cell>
          <cell r="G628">
            <v>1620</v>
          </cell>
        </row>
        <row r="629">
          <cell r="E629">
            <v>315</v>
          </cell>
          <cell r="F629">
            <v>53</v>
          </cell>
          <cell r="G629">
            <v>1680</v>
          </cell>
        </row>
        <row r="630">
          <cell r="E630">
            <v>326</v>
          </cell>
          <cell r="F630">
            <v>54</v>
          </cell>
          <cell r="G630">
            <v>1740</v>
          </cell>
        </row>
        <row r="631">
          <cell r="E631">
            <v>338</v>
          </cell>
          <cell r="F631">
            <v>56</v>
          </cell>
          <cell r="G631">
            <v>1800</v>
          </cell>
        </row>
        <row r="632">
          <cell r="E632">
            <v>349</v>
          </cell>
          <cell r="F632">
            <v>58</v>
          </cell>
          <cell r="G632">
            <v>1860</v>
          </cell>
        </row>
        <row r="633">
          <cell r="E633">
            <v>360</v>
          </cell>
          <cell r="F633">
            <v>60</v>
          </cell>
          <cell r="G633">
            <v>1920</v>
          </cell>
        </row>
        <row r="634">
          <cell r="E634">
            <v>371</v>
          </cell>
          <cell r="F634">
            <v>62</v>
          </cell>
          <cell r="G634">
            <v>1980</v>
          </cell>
        </row>
        <row r="635">
          <cell r="E635">
            <v>383</v>
          </cell>
          <cell r="F635">
            <v>64</v>
          </cell>
          <cell r="G635">
            <v>2040</v>
          </cell>
        </row>
        <row r="636">
          <cell r="E636">
            <v>394</v>
          </cell>
          <cell r="F636">
            <v>66</v>
          </cell>
          <cell r="G636">
            <v>2100</v>
          </cell>
        </row>
        <row r="637">
          <cell r="E637">
            <v>405</v>
          </cell>
          <cell r="F637">
            <v>68</v>
          </cell>
          <cell r="G637">
            <v>2160</v>
          </cell>
        </row>
        <row r="638">
          <cell r="E638">
            <v>416</v>
          </cell>
          <cell r="F638">
            <v>69</v>
          </cell>
          <cell r="G638">
            <v>2220</v>
          </cell>
        </row>
        <row r="639">
          <cell r="E639">
            <v>428</v>
          </cell>
          <cell r="F639">
            <v>71</v>
          </cell>
          <cell r="G639">
            <v>2280</v>
          </cell>
        </row>
        <row r="640">
          <cell r="E640">
            <v>439</v>
          </cell>
          <cell r="F640">
            <v>73</v>
          </cell>
          <cell r="G640">
            <v>2340</v>
          </cell>
        </row>
        <row r="641">
          <cell r="E641">
            <v>450</v>
          </cell>
          <cell r="F641">
            <v>75</v>
          </cell>
          <cell r="G641">
            <v>2400</v>
          </cell>
        </row>
        <row r="642">
          <cell r="E642">
            <v>461</v>
          </cell>
          <cell r="F642">
            <v>77</v>
          </cell>
          <cell r="G642">
            <v>2460</v>
          </cell>
        </row>
        <row r="643">
          <cell r="E643">
            <v>473</v>
          </cell>
          <cell r="F643">
            <v>79</v>
          </cell>
          <cell r="G643">
            <v>2520</v>
          </cell>
        </row>
        <row r="644">
          <cell r="E644">
            <v>484</v>
          </cell>
          <cell r="F644">
            <v>81</v>
          </cell>
          <cell r="G644">
            <v>2580</v>
          </cell>
        </row>
        <row r="645">
          <cell r="E645">
            <v>495</v>
          </cell>
          <cell r="F645">
            <v>83</v>
          </cell>
          <cell r="G645">
            <v>2640</v>
          </cell>
        </row>
        <row r="646">
          <cell r="E646">
            <v>506</v>
          </cell>
          <cell r="F646">
            <v>84</v>
          </cell>
          <cell r="G646">
            <v>2700</v>
          </cell>
        </row>
        <row r="647">
          <cell r="E647">
            <v>518</v>
          </cell>
          <cell r="F647">
            <v>86</v>
          </cell>
          <cell r="G647">
            <v>2760</v>
          </cell>
        </row>
        <row r="648">
          <cell r="E648">
            <v>529</v>
          </cell>
          <cell r="F648">
            <v>88</v>
          </cell>
          <cell r="G648">
            <v>2820</v>
          </cell>
        </row>
        <row r="649">
          <cell r="E649">
            <v>540</v>
          </cell>
          <cell r="F649">
            <v>90</v>
          </cell>
          <cell r="G649">
            <v>2880</v>
          </cell>
        </row>
        <row r="650">
          <cell r="E650">
            <v>551</v>
          </cell>
          <cell r="F650">
            <v>92</v>
          </cell>
          <cell r="G650">
            <v>2940</v>
          </cell>
        </row>
        <row r="651">
          <cell r="E651">
            <v>563</v>
          </cell>
          <cell r="F651">
            <v>94</v>
          </cell>
          <cell r="G651">
            <v>3000</v>
          </cell>
        </row>
        <row r="652">
          <cell r="E652">
            <v>574</v>
          </cell>
          <cell r="F652">
            <v>96</v>
          </cell>
          <cell r="G652">
            <v>3060</v>
          </cell>
        </row>
        <row r="653">
          <cell r="E653">
            <v>585</v>
          </cell>
          <cell r="F653">
            <v>98</v>
          </cell>
          <cell r="G653">
            <v>3120</v>
          </cell>
        </row>
        <row r="654">
          <cell r="E654">
            <v>596</v>
          </cell>
          <cell r="F654">
            <v>99</v>
          </cell>
          <cell r="G654">
            <v>3180</v>
          </cell>
        </row>
        <row r="655">
          <cell r="E655">
            <v>608</v>
          </cell>
          <cell r="F655">
            <v>101</v>
          </cell>
          <cell r="G655">
            <v>3240</v>
          </cell>
        </row>
        <row r="656">
          <cell r="E656">
            <v>619</v>
          </cell>
          <cell r="F656">
            <v>103</v>
          </cell>
          <cell r="G656">
            <v>3300</v>
          </cell>
        </row>
        <row r="657">
          <cell r="E657">
            <v>630</v>
          </cell>
          <cell r="F657">
            <v>105</v>
          </cell>
          <cell r="G657">
            <v>3360</v>
          </cell>
        </row>
        <row r="658">
          <cell r="E658">
            <v>641</v>
          </cell>
          <cell r="F658">
            <v>107</v>
          </cell>
          <cell r="G658">
            <v>3420</v>
          </cell>
        </row>
        <row r="659">
          <cell r="E659">
            <v>653</v>
          </cell>
          <cell r="F659">
            <v>109</v>
          </cell>
          <cell r="G659">
            <v>3480</v>
          </cell>
        </row>
        <row r="660">
          <cell r="E660">
            <v>664</v>
          </cell>
          <cell r="F660">
            <v>111</v>
          </cell>
          <cell r="G660">
            <v>3540</v>
          </cell>
        </row>
        <row r="661">
          <cell r="E661">
            <v>675</v>
          </cell>
          <cell r="F661">
            <v>113</v>
          </cell>
          <cell r="G661">
            <v>3600</v>
          </cell>
        </row>
        <row r="662">
          <cell r="E662">
            <v>686</v>
          </cell>
          <cell r="F662">
            <v>114</v>
          </cell>
          <cell r="G662">
            <v>3660</v>
          </cell>
        </row>
        <row r="663">
          <cell r="E663">
            <v>698</v>
          </cell>
          <cell r="F663">
            <v>116</v>
          </cell>
          <cell r="G663">
            <v>3720</v>
          </cell>
        </row>
        <row r="664">
          <cell r="E664">
            <v>709</v>
          </cell>
          <cell r="F664">
            <v>118</v>
          </cell>
          <cell r="G664">
            <v>3780</v>
          </cell>
        </row>
        <row r="665">
          <cell r="E665">
            <v>720</v>
          </cell>
          <cell r="F665">
            <v>120</v>
          </cell>
          <cell r="G665">
            <v>3840</v>
          </cell>
        </row>
        <row r="666">
          <cell r="E666">
            <v>731</v>
          </cell>
          <cell r="F666">
            <v>122</v>
          </cell>
          <cell r="G666">
            <v>3900</v>
          </cell>
        </row>
        <row r="667">
          <cell r="E667">
            <v>743</v>
          </cell>
          <cell r="F667">
            <v>124</v>
          </cell>
          <cell r="G667">
            <v>3960</v>
          </cell>
        </row>
        <row r="668">
          <cell r="E668">
            <v>754</v>
          </cell>
          <cell r="F668">
            <v>126</v>
          </cell>
          <cell r="G668">
            <v>4020</v>
          </cell>
        </row>
        <row r="669">
          <cell r="E669">
            <v>765</v>
          </cell>
          <cell r="F669">
            <v>128</v>
          </cell>
          <cell r="G669">
            <v>4080</v>
          </cell>
        </row>
        <row r="670">
          <cell r="E670">
            <v>776</v>
          </cell>
          <cell r="F670">
            <v>129</v>
          </cell>
          <cell r="G670">
            <v>4140</v>
          </cell>
        </row>
        <row r="671">
          <cell r="E671">
            <v>788</v>
          </cell>
          <cell r="F671">
            <v>131</v>
          </cell>
          <cell r="G671">
            <v>4200</v>
          </cell>
        </row>
        <row r="672">
          <cell r="E672">
            <v>799</v>
          </cell>
          <cell r="F672">
            <v>133</v>
          </cell>
          <cell r="G672">
            <v>4260</v>
          </cell>
        </row>
        <row r="673">
          <cell r="E673">
            <v>810</v>
          </cell>
          <cell r="F673">
            <v>135</v>
          </cell>
          <cell r="G673">
            <v>4320</v>
          </cell>
        </row>
        <row r="674">
          <cell r="E674">
            <v>821</v>
          </cell>
          <cell r="F674">
            <v>137</v>
          </cell>
          <cell r="G674">
            <v>4380</v>
          </cell>
        </row>
        <row r="675">
          <cell r="E675">
            <v>833</v>
          </cell>
          <cell r="F675">
            <v>139</v>
          </cell>
          <cell r="G675">
            <v>4440</v>
          </cell>
        </row>
        <row r="676">
          <cell r="E676">
            <v>844</v>
          </cell>
          <cell r="F676">
            <v>141</v>
          </cell>
          <cell r="G676">
            <v>4500</v>
          </cell>
        </row>
        <row r="677">
          <cell r="E677">
            <v>855</v>
          </cell>
          <cell r="F677">
            <v>143</v>
          </cell>
          <cell r="G677">
            <v>4560</v>
          </cell>
        </row>
        <row r="678">
          <cell r="E678">
            <v>866</v>
          </cell>
          <cell r="F678">
            <v>144</v>
          </cell>
          <cell r="G678">
            <v>4620</v>
          </cell>
        </row>
        <row r="679">
          <cell r="E679">
            <v>878</v>
          </cell>
          <cell r="F679">
            <v>146</v>
          </cell>
          <cell r="G679">
            <v>4680</v>
          </cell>
        </row>
        <row r="680">
          <cell r="E680">
            <v>889</v>
          </cell>
          <cell r="F680">
            <v>148</v>
          </cell>
          <cell r="G680">
            <v>4740</v>
          </cell>
        </row>
        <row r="681">
          <cell r="E681">
            <v>900</v>
          </cell>
          <cell r="F681">
            <v>150</v>
          </cell>
          <cell r="G681">
            <v>4800</v>
          </cell>
        </row>
        <row r="682">
          <cell r="E682">
            <v>911</v>
          </cell>
          <cell r="F682">
            <v>152</v>
          </cell>
          <cell r="G682">
            <v>4860</v>
          </cell>
        </row>
        <row r="683">
          <cell r="E683">
            <v>923</v>
          </cell>
          <cell r="F683">
            <v>154</v>
          </cell>
          <cell r="G683">
            <v>4920</v>
          </cell>
        </row>
        <row r="684">
          <cell r="E684">
            <v>934</v>
          </cell>
          <cell r="F684">
            <v>156</v>
          </cell>
          <cell r="G684">
            <v>4980</v>
          </cell>
        </row>
        <row r="685">
          <cell r="E685">
            <v>945</v>
          </cell>
          <cell r="F685">
            <v>158</v>
          </cell>
          <cell r="G685">
            <v>5040</v>
          </cell>
        </row>
        <row r="686">
          <cell r="E686">
            <v>956</v>
          </cell>
          <cell r="F686">
            <v>159</v>
          </cell>
          <cell r="G686">
            <v>5100</v>
          </cell>
        </row>
        <row r="687">
          <cell r="E687">
            <v>968</v>
          </cell>
          <cell r="F687">
            <v>161</v>
          </cell>
          <cell r="G687">
            <v>5160</v>
          </cell>
        </row>
        <row r="688">
          <cell r="E688">
            <v>979</v>
          </cell>
          <cell r="F688">
            <v>163</v>
          </cell>
          <cell r="G688">
            <v>5220</v>
          </cell>
        </row>
        <row r="689">
          <cell r="E689">
            <v>990</v>
          </cell>
          <cell r="F689">
            <v>165</v>
          </cell>
          <cell r="G689">
            <v>5280</v>
          </cell>
        </row>
        <row r="690">
          <cell r="E690">
            <v>1001</v>
          </cell>
          <cell r="F690">
            <v>167</v>
          </cell>
          <cell r="G690">
            <v>5340</v>
          </cell>
        </row>
        <row r="691">
          <cell r="E691">
            <v>1013</v>
          </cell>
          <cell r="F691">
            <v>169</v>
          </cell>
          <cell r="G691">
            <v>5400</v>
          </cell>
        </row>
        <row r="692">
          <cell r="E692">
            <v>1024</v>
          </cell>
          <cell r="F692">
            <v>171</v>
          </cell>
          <cell r="G692">
            <v>5460</v>
          </cell>
        </row>
        <row r="693">
          <cell r="E693">
            <v>1035</v>
          </cell>
          <cell r="F693">
            <v>173</v>
          </cell>
          <cell r="G693">
            <v>5520</v>
          </cell>
        </row>
        <row r="694">
          <cell r="E694">
            <v>1046</v>
          </cell>
          <cell r="F694">
            <v>174</v>
          </cell>
          <cell r="G694">
            <v>5580</v>
          </cell>
        </row>
        <row r="695">
          <cell r="E695">
            <v>1058</v>
          </cell>
          <cell r="F695">
            <v>176</v>
          </cell>
          <cell r="G695">
            <v>5640</v>
          </cell>
        </row>
        <row r="696">
          <cell r="E696">
            <v>1069</v>
          </cell>
          <cell r="F696">
            <v>178</v>
          </cell>
          <cell r="G696">
            <v>5700</v>
          </cell>
        </row>
        <row r="697">
          <cell r="E697">
            <v>1080</v>
          </cell>
          <cell r="F697">
            <v>180</v>
          </cell>
          <cell r="G697">
            <v>5760</v>
          </cell>
        </row>
        <row r="698">
          <cell r="E698">
            <v>1091</v>
          </cell>
          <cell r="F698">
            <v>182</v>
          </cell>
          <cell r="G698">
            <v>5820</v>
          </cell>
        </row>
        <row r="699">
          <cell r="E699">
            <v>1103</v>
          </cell>
          <cell r="F699">
            <v>184</v>
          </cell>
          <cell r="G699">
            <v>5880</v>
          </cell>
        </row>
        <row r="700">
          <cell r="E700">
            <v>1114</v>
          </cell>
          <cell r="F700">
            <v>186</v>
          </cell>
          <cell r="G700">
            <v>5940</v>
          </cell>
        </row>
        <row r="701">
          <cell r="E701">
            <v>1125</v>
          </cell>
          <cell r="F701">
            <v>188</v>
          </cell>
          <cell r="G701">
            <v>6000</v>
          </cell>
        </row>
        <row r="702">
          <cell r="E702">
            <v>14</v>
          </cell>
          <cell r="F702">
            <v>2</v>
          </cell>
          <cell r="G702">
            <v>72</v>
          </cell>
        </row>
        <row r="703">
          <cell r="E703">
            <v>27</v>
          </cell>
          <cell r="F703">
            <v>5</v>
          </cell>
          <cell r="G703">
            <v>144</v>
          </cell>
        </row>
        <row r="704">
          <cell r="E704">
            <v>41</v>
          </cell>
          <cell r="F704">
            <v>7</v>
          </cell>
          <cell r="G704">
            <v>216</v>
          </cell>
        </row>
        <row r="705">
          <cell r="E705">
            <v>54</v>
          </cell>
          <cell r="F705">
            <v>9</v>
          </cell>
          <cell r="G705">
            <v>288</v>
          </cell>
        </row>
        <row r="706">
          <cell r="E706">
            <v>68</v>
          </cell>
          <cell r="F706">
            <v>11</v>
          </cell>
          <cell r="G706">
            <v>360</v>
          </cell>
        </row>
        <row r="707">
          <cell r="E707">
            <v>81</v>
          </cell>
          <cell r="F707">
            <v>14</v>
          </cell>
          <cell r="G707">
            <v>432</v>
          </cell>
        </row>
        <row r="708">
          <cell r="E708">
            <v>95</v>
          </cell>
          <cell r="F708">
            <v>16</v>
          </cell>
          <cell r="G708">
            <v>504</v>
          </cell>
        </row>
        <row r="709">
          <cell r="E709">
            <v>108</v>
          </cell>
          <cell r="F709">
            <v>18</v>
          </cell>
          <cell r="G709">
            <v>576</v>
          </cell>
        </row>
        <row r="710">
          <cell r="E710">
            <v>122</v>
          </cell>
          <cell r="F710">
            <v>20</v>
          </cell>
          <cell r="G710">
            <v>648</v>
          </cell>
        </row>
        <row r="711">
          <cell r="E711">
            <v>135</v>
          </cell>
          <cell r="F711">
            <v>23</v>
          </cell>
          <cell r="G711">
            <v>720</v>
          </cell>
        </row>
        <row r="712">
          <cell r="E712">
            <v>149</v>
          </cell>
          <cell r="F712">
            <v>25</v>
          </cell>
          <cell r="G712">
            <v>792</v>
          </cell>
        </row>
        <row r="713">
          <cell r="E713">
            <v>162</v>
          </cell>
          <cell r="F713">
            <v>27</v>
          </cell>
          <cell r="G713">
            <v>864</v>
          </cell>
        </row>
        <row r="714">
          <cell r="E714">
            <v>176</v>
          </cell>
          <cell r="F714">
            <v>29</v>
          </cell>
          <cell r="G714">
            <v>936</v>
          </cell>
        </row>
        <row r="715">
          <cell r="E715">
            <v>189</v>
          </cell>
          <cell r="F715">
            <v>32</v>
          </cell>
          <cell r="G715">
            <v>1008</v>
          </cell>
        </row>
        <row r="716">
          <cell r="E716">
            <v>203</v>
          </cell>
          <cell r="F716">
            <v>34</v>
          </cell>
          <cell r="G716">
            <v>1080</v>
          </cell>
        </row>
        <row r="717">
          <cell r="E717">
            <v>216</v>
          </cell>
          <cell r="F717">
            <v>36</v>
          </cell>
          <cell r="G717">
            <v>1152</v>
          </cell>
        </row>
        <row r="718">
          <cell r="E718">
            <v>230</v>
          </cell>
          <cell r="F718">
            <v>38</v>
          </cell>
          <cell r="G718">
            <v>1224</v>
          </cell>
        </row>
        <row r="719">
          <cell r="E719">
            <v>243</v>
          </cell>
          <cell r="F719">
            <v>41</v>
          </cell>
          <cell r="G719">
            <v>1296</v>
          </cell>
        </row>
        <row r="720">
          <cell r="E720">
            <v>257</v>
          </cell>
          <cell r="F720">
            <v>43</v>
          </cell>
          <cell r="G720">
            <v>1368</v>
          </cell>
        </row>
        <row r="721">
          <cell r="E721">
            <v>270</v>
          </cell>
          <cell r="F721">
            <v>45</v>
          </cell>
          <cell r="G721">
            <v>1440</v>
          </cell>
        </row>
        <row r="722">
          <cell r="E722">
            <v>284</v>
          </cell>
          <cell r="F722">
            <v>47</v>
          </cell>
          <cell r="G722">
            <v>1512</v>
          </cell>
        </row>
        <row r="723">
          <cell r="E723">
            <v>297</v>
          </cell>
          <cell r="F723">
            <v>50</v>
          </cell>
          <cell r="G723">
            <v>1584</v>
          </cell>
        </row>
        <row r="724">
          <cell r="E724">
            <v>311</v>
          </cell>
          <cell r="F724">
            <v>52</v>
          </cell>
          <cell r="G724">
            <v>1656</v>
          </cell>
        </row>
        <row r="725">
          <cell r="E725">
            <v>324</v>
          </cell>
          <cell r="F725">
            <v>54</v>
          </cell>
          <cell r="G725">
            <v>1728</v>
          </cell>
        </row>
        <row r="726">
          <cell r="E726">
            <v>338</v>
          </cell>
          <cell r="F726">
            <v>56</v>
          </cell>
          <cell r="G726">
            <v>1800</v>
          </cell>
        </row>
        <row r="727">
          <cell r="E727">
            <v>351</v>
          </cell>
          <cell r="F727">
            <v>59</v>
          </cell>
          <cell r="G727">
            <v>1872</v>
          </cell>
        </row>
        <row r="728">
          <cell r="E728">
            <v>365</v>
          </cell>
          <cell r="F728">
            <v>61</v>
          </cell>
          <cell r="G728">
            <v>1944</v>
          </cell>
        </row>
        <row r="729">
          <cell r="E729">
            <v>378</v>
          </cell>
          <cell r="F729">
            <v>63</v>
          </cell>
          <cell r="G729">
            <v>2016</v>
          </cell>
        </row>
        <row r="730">
          <cell r="E730">
            <v>392</v>
          </cell>
          <cell r="F730">
            <v>65</v>
          </cell>
          <cell r="G730">
            <v>2088</v>
          </cell>
        </row>
        <row r="731">
          <cell r="E731">
            <v>405</v>
          </cell>
          <cell r="F731">
            <v>68</v>
          </cell>
          <cell r="G731">
            <v>2160</v>
          </cell>
        </row>
        <row r="732">
          <cell r="E732">
            <v>419</v>
          </cell>
          <cell r="F732">
            <v>70</v>
          </cell>
          <cell r="G732">
            <v>2232</v>
          </cell>
        </row>
        <row r="733">
          <cell r="E733">
            <v>432</v>
          </cell>
          <cell r="F733">
            <v>72</v>
          </cell>
          <cell r="G733">
            <v>2304</v>
          </cell>
        </row>
        <row r="734">
          <cell r="E734">
            <v>446</v>
          </cell>
          <cell r="F734">
            <v>74</v>
          </cell>
          <cell r="G734">
            <v>2376</v>
          </cell>
        </row>
        <row r="735">
          <cell r="E735">
            <v>459</v>
          </cell>
          <cell r="F735">
            <v>77</v>
          </cell>
          <cell r="G735">
            <v>2448</v>
          </cell>
        </row>
        <row r="736">
          <cell r="E736">
            <v>473</v>
          </cell>
          <cell r="F736">
            <v>79</v>
          </cell>
          <cell r="G736">
            <v>2520</v>
          </cell>
        </row>
        <row r="737">
          <cell r="E737">
            <v>486</v>
          </cell>
          <cell r="F737">
            <v>81</v>
          </cell>
          <cell r="G737">
            <v>2592</v>
          </cell>
        </row>
        <row r="738">
          <cell r="E738">
            <v>500</v>
          </cell>
          <cell r="F738">
            <v>83</v>
          </cell>
          <cell r="G738">
            <v>2664</v>
          </cell>
        </row>
        <row r="739">
          <cell r="E739">
            <v>513</v>
          </cell>
          <cell r="F739">
            <v>86</v>
          </cell>
          <cell r="G739">
            <v>2736</v>
          </cell>
        </row>
        <row r="740">
          <cell r="E740">
            <v>527</v>
          </cell>
          <cell r="F740">
            <v>88</v>
          </cell>
          <cell r="G740">
            <v>2808</v>
          </cell>
        </row>
        <row r="741">
          <cell r="E741">
            <v>540</v>
          </cell>
          <cell r="F741">
            <v>90</v>
          </cell>
          <cell r="G741">
            <v>2880</v>
          </cell>
        </row>
        <row r="742">
          <cell r="E742">
            <v>554</v>
          </cell>
          <cell r="F742">
            <v>92</v>
          </cell>
          <cell r="G742">
            <v>2952</v>
          </cell>
        </row>
        <row r="743">
          <cell r="E743">
            <v>567</v>
          </cell>
          <cell r="F743">
            <v>95</v>
          </cell>
          <cell r="G743">
            <v>3024</v>
          </cell>
        </row>
        <row r="744">
          <cell r="E744">
            <v>581</v>
          </cell>
          <cell r="F744">
            <v>97</v>
          </cell>
          <cell r="G744">
            <v>3096</v>
          </cell>
        </row>
        <row r="745">
          <cell r="E745">
            <v>594</v>
          </cell>
          <cell r="F745">
            <v>99</v>
          </cell>
          <cell r="G745">
            <v>3168</v>
          </cell>
        </row>
        <row r="746">
          <cell r="E746">
            <v>608</v>
          </cell>
          <cell r="F746">
            <v>101</v>
          </cell>
          <cell r="G746">
            <v>3240</v>
          </cell>
        </row>
        <row r="747">
          <cell r="E747">
            <v>621</v>
          </cell>
          <cell r="F747">
            <v>104</v>
          </cell>
          <cell r="G747">
            <v>3312</v>
          </cell>
        </row>
        <row r="748">
          <cell r="E748">
            <v>635</v>
          </cell>
          <cell r="F748">
            <v>106</v>
          </cell>
          <cell r="G748">
            <v>3384</v>
          </cell>
        </row>
        <row r="749">
          <cell r="E749">
            <v>648</v>
          </cell>
          <cell r="F749">
            <v>108</v>
          </cell>
          <cell r="G749">
            <v>3456</v>
          </cell>
        </row>
        <row r="750">
          <cell r="E750">
            <v>662</v>
          </cell>
          <cell r="F750">
            <v>110</v>
          </cell>
          <cell r="G750">
            <v>3528</v>
          </cell>
        </row>
        <row r="751">
          <cell r="E751">
            <v>675</v>
          </cell>
          <cell r="F751">
            <v>113</v>
          </cell>
          <cell r="G751">
            <v>3600</v>
          </cell>
        </row>
        <row r="752">
          <cell r="E752">
            <v>689</v>
          </cell>
          <cell r="F752">
            <v>115</v>
          </cell>
          <cell r="G752">
            <v>3672</v>
          </cell>
        </row>
        <row r="753">
          <cell r="E753">
            <v>702</v>
          </cell>
          <cell r="F753">
            <v>117</v>
          </cell>
          <cell r="G753">
            <v>3744</v>
          </cell>
        </row>
        <row r="754">
          <cell r="E754">
            <v>716</v>
          </cell>
          <cell r="F754">
            <v>119</v>
          </cell>
          <cell r="G754">
            <v>3816</v>
          </cell>
        </row>
        <row r="755">
          <cell r="E755">
            <v>729</v>
          </cell>
          <cell r="F755">
            <v>122</v>
          </cell>
          <cell r="G755">
            <v>3888</v>
          </cell>
        </row>
        <row r="756">
          <cell r="E756">
            <v>743</v>
          </cell>
          <cell r="F756">
            <v>124</v>
          </cell>
          <cell r="G756">
            <v>3960</v>
          </cell>
        </row>
        <row r="757">
          <cell r="E757">
            <v>756</v>
          </cell>
          <cell r="F757">
            <v>126</v>
          </cell>
          <cell r="G757">
            <v>4032</v>
          </cell>
        </row>
        <row r="758">
          <cell r="E758">
            <v>770</v>
          </cell>
          <cell r="F758">
            <v>128</v>
          </cell>
          <cell r="G758">
            <v>4104</v>
          </cell>
        </row>
        <row r="759">
          <cell r="E759">
            <v>783</v>
          </cell>
          <cell r="F759">
            <v>131</v>
          </cell>
          <cell r="G759">
            <v>4176</v>
          </cell>
        </row>
        <row r="760">
          <cell r="E760">
            <v>797</v>
          </cell>
          <cell r="F760">
            <v>133</v>
          </cell>
          <cell r="G760">
            <v>4248</v>
          </cell>
        </row>
        <row r="761">
          <cell r="E761">
            <v>810</v>
          </cell>
          <cell r="F761">
            <v>135</v>
          </cell>
          <cell r="G761">
            <v>4320</v>
          </cell>
        </row>
        <row r="762">
          <cell r="E762">
            <v>824</v>
          </cell>
          <cell r="F762">
            <v>137</v>
          </cell>
          <cell r="G762">
            <v>4392</v>
          </cell>
        </row>
        <row r="763">
          <cell r="E763">
            <v>837</v>
          </cell>
          <cell r="F763">
            <v>140</v>
          </cell>
          <cell r="G763">
            <v>4464</v>
          </cell>
        </row>
        <row r="764">
          <cell r="E764">
            <v>851</v>
          </cell>
          <cell r="F764">
            <v>142</v>
          </cell>
          <cell r="G764">
            <v>4536</v>
          </cell>
        </row>
        <row r="765">
          <cell r="E765">
            <v>864</v>
          </cell>
          <cell r="F765">
            <v>144</v>
          </cell>
          <cell r="G765">
            <v>4608</v>
          </cell>
        </row>
        <row r="766">
          <cell r="E766">
            <v>878</v>
          </cell>
          <cell r="F766">
            <v>146</v>
          </cell>
          <cell r="G766">
            <v>4680</v>
          </cell>
        </row>
        <row r="767">
          <cell r="E767">
            <v>891</v>
          </cell>
          <cell r="F767">
            <v>149</v>
          </cell>
          <cell r="G767">
            <v>4752</v>
          </cell>
        </row>
        <row r="768">
          <cell r="E768">
            <v>905</v>
          </cell>
          <cell r="F768">
            <v>151</v>
          </cell>
          <cell r="G768">
            <v>4824</v>
          </cell>
        </row>
        <row r="769">
          <cell r="E769">
            <v>918</v>
          </cell>
          <cell r="F769">
            <v>153</v>
          </cell>
          <cell r="G769">
            <v>4896</v>
          </cell>
        </row>
        <row r="770">
          <cell r="E770">
            <v>932</v>
          </cell>
          <cell r="F770">
            <v>155</v>
          </cell>
          <cell r="G770">
            <v>4968</v>
          </cell>
        </row>
        <row r="771">
          <cell r="E771">
            <v>945</v>
          </cell>
          <cell r="F771">
            <v>158</v>
          </cell>
          <cell r="G771">
            <v>5040</v>
          </cell>
        </row>
        <row r="772">
          <cell r="E772">
            <v>959</v>
          </cell>
          <cell r="F772">
            <v>160</v>
          </cell>
          <cell r="G772">
            <v>5112</v>
          </cell>
        </row>
        <row r="773">
          <cell r="E773">
            <v>972</v>
          </cell>
          <cell r="F773">
            <v>162</v>
          </cell>
          <cell r="G773">
            <v>5184</v>
          </cell>
        </row>
        <row r="774">
          <cell r="E774">
            <v>986</v>
          </cell>
          <cell r="F774">
            <v>164</v>
          </cell>
          <cell r="G774">
            <v>5256</v>
          </cell>
        </row>
        <row r="775">
          <cell r="E775">
            <v>999</v>
          </cell>
          <cell r="F775">
            <v>167</v>
          </cell>
          <cell r="G775">
            <v>5328</v>
          </cell>
        </row>
        <row r="776">
          <cell r="E776">
            <v>1013</v>
          </cell>
          <cell r="F776">
            <v>169</v>
          </cell>
          <cell r="G776">
            <v>5400</v>
          </cell>
        </row>
        <row r="777">
          <cell r="E777">
            <v>1026</v>
          </cell>
          <cell r="F777">
            <v>171</v>
          </cell>
          <cell r="G777">
            <v>5472</v>
          </cell>
        </row>
        <row r="778">
          <cell r="E778">
            <v>1040</v>
          </cell>
          <cell r="F778">
            <v>173</v>
          </cell>
          <cell r="G778">
            <v>5544</v>
          </cell>
        </row>
        <row r="779">
          <cell r="E779">
            <v>1053</v>
          </cell>
          <cell r="F779">
            <v>176</v>
          </cell>
          <cell r="G779">
            <v>5616</v>
          </cell>
        </row>
        <row r="780">
          <cell r="E780">
            <v>1067</v>
          </cell>
          <cell r="F780">
            <v>178</v>
          </cell>
          <cell r="G780">
            <v>5688</v>
          </cell>
        </row>
        <row r="781">
          <cell r="E781">
            <v>1080</v>
          </cell>
          <cell r="F781">
            <v>180</v>
          </cell>
          <cell r="G781">
            <v>5760</v>
          </cell>
        </row>
        <row r="782">
          <cell r="E782">
            <v>1094</v>
          </cell>
          <cell r="F782">
            <v>182</v>
          </cell>
          <cell r="G782">
            <v>5832</v>
          </cell>
        </row>
        <row r="783">
          <cell r="E783">
            <v>1107</v>
          </cell>
          <cell r="F783">
            <v>185</v>
          </cell>
          <cell r="G783">
            <v>5904</v>
          </cell>
        </row>
        <row r="784">
          <cell r="E784">
            <v>1121</v>
          </cell>
          <cell r="F784">
            <v>187</v>
          </cell>
          <cell r="G784">
            <v>5976</v>
          </cell>
        </row>
        <row r="785">
          <cell r="E785">
            <v>1134</v>
          </cell>
          <cell r="F785">
            <v>189</v>
          </cell>
          <cell r="G785">
            <v>6048</v>
          </cell>
        </row>
        <row r="786">
          <cell r="E786">
            <v>1148</v>
          </cell>
          <cell r="F786">
            <v>191</v>
          </cell>
          <cell r="G786">
            <v>6120</v>
          </cell>
        </row>
        <row r="787">
          <cell r="E787">
            <v>1161</v>
          </cell>
          <cell r="F787">
            <v>194</v>
          </cell>
          <cell r="G787">
            <v>6192</v>
          </cell>
        </row>
        <row r="788">
          <cell r="E788">
            <v>1175</v>
          </cell>
          <cell r="F788">
            <v>196</v>
          </cell>
          <cell r="G788">
            <v>6264</v>
          </cell>
        </row>
        <row r="789">
          <cell r="E789">
            <v>1188</v>
          </cell>
          <cell r="F789">
            <v>198</v>
          </cell>
          <cell r="G789">
            <v>6336</v>
          </cell>
        </row>
        <row r="790">
          <cell r="E790">
            <v>1202</v>
          </cell>
          <cell r="F790">
            <v>200</v>
          </cell>
          <cell r="G790">
            <v>6408</v>
          </cell>
        </row>
        <row r="791">
          <cell r="E791">
            <v>1215</v>
          </cell>
          <cell r="F791">
            <v>203</v>
          </cell>
          <cell r="G791">
            <v>6480</v>
          </cell>
        </row>
        <row r="792">
          <cell r="E792">
            <v>1229</v>
          </cell>
          <cell r="F792">
            <v>205</v>
          </cell>
          <cell r="G792">
            <v>6552</v>
          </cell>
        </row>
        <row r="793">
          <cell r="E793">
            <v>1242</v>
          </cell>
          <cell r="F793">
            <v>207</v>
          </cell>
          <cell r="G793">
            <v>6624</v>
          </cell>
        </row>
        <row r="794">
          <cell r="E794">
            <v>1256</v>
          </cell>
          <cell r="F794">
            <v>209</v>
          </cell>
          <cell r="G794">
            <v>6696</v>
          </cell>
        </row>
        <row r="795">
          <cell r="E795">
            <v>1269</v>
          </cell>
          <cell r="F795">
            <v>212</v>
          </cell>
          <cell r="G795">
            <v>6768</v>
          </cell>
        </row>
        <row r="796">
          <cell r="E796">
            <v>1283</v>
          </cell>
          <cell r="F796">
            <v>214</v>
          </cell>
          <cell r="G796">
            <v>6840</v>
          </cell>
        </row>
        <row r="797">
          <cell r="E797">
            <v>1296</v>
          </cell>
          <cell r="F797">
            <v>216</v>
          </cell>
          <cell r="G797">
            <v>6912</v>
          </cell>
        </row>
        <row r="798">
          <cell r="E798">
            <v>1310</v>
          </cell>
          <cell r="F798">
            <v>218</v>
          </cell>
          <cell r="G798">
            <v>6984</v>
          </cell>
        </row>
        <row r="799">
          <cell r="E799">
            <v>1323</v>
          </cell>
          <cell r="F799">
            <v>221</v>
          </cell>
          <cell r="G799">
            <v>7056</v>
          </cell>
        </row>
        <row r="800">
          <cell r="E800">
            <v>1337</v>
          </cell>
          <cell r="F800">
            <v>223</v>
          </cell>
          <cell r="G800">
            <v>7128</v>
          </cell>
        </row>
        <row r="801">
          <cell r="E801">
            <v>1350</v>
          </cell>
          <cell r="F801">
            <v>225</v>
          </cell>
          <cell r="G801">
            <v>7200</v>
          </cell>
        </row>
        <row r="802">
          <cell r="E802">
            <v>16</v>
          </cell>
          <cell r="F802">
            <v>3</v>
          </cell>
          <cell r="G802">
            <v>84</v>
          </cell>
        </row>
        <row r="803">
          <cell r="E803">
            <v>32</v>
          </cell>
          <cell r="F803">
            <v>5</v>
          </cell>
          <cell r="G803">
            <v>168</v>
          </cell>
        </row>
        <row r="804">
          <cell r="E804">
            <v>47</v>
          </cell>
          <cell r="F804">
            <v>8</v>
          </cell>
          <cell r="G804">
            <v>252</v>
          </cell>
        </row>
        <row r="805">
          <cell r="E805">
            <v>63</v>
          </cell>
          <cell r="F805">
            <v>11</v>
          </cell>
          <cell r="G805">
            <v>336</v>
          </cell>
        </row>
        <row r="806">
          <cell r="E806">
            <v>79</v>
          </cell>
          <cell r="F806">
            <v>13</v>
          </cell>
          <cell r="G806">
            <v>420</v>
          </cell>
        </row>
        <row r="807">
          <cell r="E807">
            <v>95</v>
          </cell>
          <cell r="F807">
            <v>16</v>
          </cell>
          <cell r="G807">
            <v>504</v>
          </cell>
        </row>
        <row r="808">
          <cell r="E808">
            <v>110</v>
          </cell>
          <cell r="F808">
            <v>18</v>
          </cell>
          <cell r="G808">
            <v>588</v>
          </cell>
        </row>
        <row r="809">
          <cell r="E809">
            <v>126</v>
          </cell>
          <cell r="F809">
            <v>21</v>
          </cell>
          <cell r="G809">
            <v>672</v>
          </cell>
        </row>
        <row r="810">
          <cell r="E810">
            <v>142</v>
          </cell>
          <cell r="F810">
            <v>24</v>
          </cell>
          <cell r="G810">
            <v>756</v>
          </cell>
        </row>
        <row r="811">
          <cell r="E811">
            <v>158</v>
          </cell>
          <cell r="F811">
            <v>26</v>
          </cell>
          <cell r="G811">
            <v>840</v>
          </cell>
        </row>
        <row r="812">
          <cell r="E812">
            <v>173</v>
          </cell>
          <cell r="F812">
            <v>29</v>
          </cell>
          <cell r="G812">
            <v>924</v>
          </cell>
        </row>
        <row r="813">
          <cell r="E813">
            <v>189</v>
          </cell>
          <cell r="F813">
            <v>32</v>
          </cell>
          <cell r="G813">
            <v>1008</v>
          </cell>
        </row>
        <row r="814">
          <cell r="E814">
            <v>205</v>
          </cell>
          <cell r="F814">
            <v>34</v>
          </cell>
          <cell r="G814">
            <v>1092</v>
          </cell>
        </row>
        <row r="815">
          <cell r="E815">
            <v>221</v>
          </cell>
          <cell r="F815">
            <v>37</v>
          </cell>
          <cell r="G815">
            <v>1176</v>
          </cell>
        </row>
        <row r="816">
          <cell r="E816">
            <v>236</v>
          </cell>
          <cell r="F816">
            <v>39</v>
          </cell>
          <cell r="G816">
            <v>1260</v>
          </cell>
        </row>
        <row r="817">
          <cell r="E817">
            <v>252</v>
          </cell>
          <cell r="F817">
            <v>42</v>
          </cell>
          <cell r="G817">
            <v>1344</v>
          </cell>
        </row>
        <row r="818">
          <cell r="E818">
            <v>268</v>
          </cell>
          <cell r="F818">
            <v>45</v>
          </cell>
          <cell r="G818">
            <v>1428</v>
          </cell>
        </row>
        <row r="819">
          <cell r="E819">
            <v>284</v>
          </cell>
          <cell r="F819">
            <v>47</v>
          </cell>
          <cell r="G819">
            <v>1512</v>
          </cell>
        </row>
        <row r="820">
          <cell r="E820">
            <v>299</v>
          </cell>
          <cell r="F820">
            <v>50</v>
          </cell>
          <cell r="G820">
            <v>1596</v>
          </cell>
        </row>
        <row r="821">
          <cell r="E821">
            <v>315</v>
          </cell>
          <cell r="F821">
            <v>53</v>
          </cell>
          <cell r="G821">
            <v>1680</v>
          </cell>
        </row>
        <row r="822">
          <cell r="E822">
            <v>331</v>
          </cell>
          <cell r="F822">
            <v>55</v>
          </cell>
          <cell r="G822">
            <v>1764</v>
          </cell>
        </row>
        <row r="823">
          <cell r="E823">
            <v>347</v>
          </cell>
          <cell r="F823">
            <v>58</v>
          </cell>
          <cell r="G823">
            <v>1848</v>
          </cell>
        </row>
        <row r="824">
          <cell r="E824">
            <v>362</v>
          </cell>
          <cell r="F824">
            <v>60</v>
          </cell>
          <cell r="G824">
            <v>1932</v>
          </cell>
        </row>
        <row r="825">
          <cell r="E825">
            <v>378</v>
          </cell>
          <cell r="F825">
            <v>63</v>
          </cell>
          <cell r="G825">
            <v>2016</v>
          </cell>
        </row>
        <row r="826">
          <cell r="E826">
            <v>394</v>
          </cell>
          <cell r="F826">
            <v>66</v>
          </cell>
          <cell r="G826">
            <v>2100</v>
          </cell>
        </row>
        <row r="827">
          <cell r="E827">
            <v>410</v>
          </cell>
          <cell r="F827">
            <v>68</v>
          </cell>
          <cell r="G827">
            <v>2184</v>
          </cell>
        </row>
        <row r="828">
          <cell r="E828">
            <v>425</v>
          </cell>
          <cell r="F828">
            <v>71</v>
          </cell>
          <cell r="G828">
            <v>2268</v>
          </cell>
        </row>
        <row r="829">
          <cell r="E829">
            <v>441</v>
          </cell>
          <cell r="F829">
            <v>74</v>
          </cell>
          <cell r="G829">
            <v>2352</v>
          </cell>
        </row>
        <row r="830">
          <cell r="E830">
            <v>457</v>
          </cell>
          <cell r="F830">
            <v>76</v>
          </cell>
          <cell r="G830">
            <v>2436</v>
          </cell>
        </row>
        <row r="831">
          <cell r="E831">
            <v>473</v>
          </cell>
          <cell r="F831">
            <v>79</v>
          </cell>
          <cell r="G831">
            <v>2520</v>
          </cell>
        </row>
        <row r="832">
          <cell r="E832">
            <v>488</v>
          </cell>
          <cell r="F832">
            <v>81</v>
          </cell>
          <cell r="G832">
            <v>2604</v>
          </cell>
        </row>
        <row r="833">
          <cell r="E833">
            <v>504</v>
          </cell>
          <cell r="F833">
            <v>84</v>
          </cell>
          <cell r="G833">
            <v>2688</v>
          </cell>
        </row>
        <row r="834">
          <cell r="E834">
            <v>520</v>
          </cell>
          <cell r="F834">
            <v>87</v>
          </cell>
          <cell r="G834">
            <v>2772</v>
          </cell>
        </row>
        <row r="835">
          <cell r="E835">
            <v>536</v>
          </cell>
          <cell r="F835">
            <v>89</v>
          </cell>
          <cell r="G835">
            <v>2856</v>
          </cell>
        </row>
        <row r="836">
          <cell r="E836">
            <v>551</v>
          </cell>
          <cell r="F836">
            <v>92</v>
          </cell>
          <cell r="G836">
            <v>2940</v>
          </cell>
        </row>
        <row r="837">
          <cell r="E837">
            <v>567</v>
          </cell>
          <cell r="F837">
            <v>95</v>
          </cell>
          <cell r="G837">
            <v>3024</v>
          </cell>
        </row>
        <row r="838">
          <cell r="E838">
            <v>583</v>
          </cell>
          <cell r="F838">
            <v>97</v>
          </cell>
          <cell r="G838">
            <v>3108</v>
          </cell>
        </row>
        <row r="839">
          <cell r="E839">
            <v>599</v>
          </cell>
          <cell r="F839">
            <v>100</v>
          </cell>
          <cell r="G839">
            <v>3192</v>
          </cell>
        </row>
        <row r="840">
          <cell r="E840">
            <v>614</v>
          </cell>
          <cell r="F840">
            <v>102</v>
          </cell>
          <cell r="G840">
            <v>3276</v>
          </cell>
        </row>
        <row r="841">
          <cell r="E841">
            <v>630</v>
          </cell>
          <cell r="F841">
            <v>105</v>
          </cell>
          <cell r="G841">
            <v>3360</v>
          </cell>
        </row>
        <row r="842">
          <cell r="E842">
            <v>646</v>
          </cell>
          <cell r="F842">
            <v>108</v>
          </cell>
          <cell r="G842">
            <v>3444</v>
          </cell>
        </row>
        <row r="843">
          <cell r="E843">
            <v>662</v>
          </cell>
          <cell r="F843">
            <v>110</v>
          </cell>
          <cell r="G843">
            <v>3528</v>
          </cell>
        </row>
        <row r="844">
          <cell r="E844">
            <v>677</v>
          </cell>
          <cell r="F844">
            <v>113</v>
          </cell>
          <cell r="G844">
            <v>3612</v>
          </cell>
        </row>
        <row r="845">
          <cell r="E845">
            <v>693</v>
          </cell>
          <cell r="F845">
            <v>116</v>
          </cell>
          <cell r="G845">
            <v>3696</v>
          </cell>
        </row>
        <row r="846">
          <cell r="E846">
            <v>709</v>
          </cell>
          <cell r="F846">
            <v>118</v>
          </cell>
          <cell r="G846">
            <v>3780</v>
          </cell>
        </row>
        <row r="847">
          <cell r="E847">
            <v>725</v>
          </cell>
          <cell r="F847">
            <v>121</v>
          </cell>
          <cell r="G847">
            <v>3864</v>
          </cell>
        </row>
        <row r="848">
          <cell r="E848">
            <v>740</v>
          </cell>
          <cell r="F848">
            <v>123</v>
          </cell>
          <cell r="G848">
            <v>3948</v>
          </cell>
        </row>
        <row r="849">
          <cell r="E849">
            <v>756</v>
          </cell>
          <cell r="F849">
            <v>126</v>
          </cell>
          <cell r="G849">
            <v>4032</v>
          </cell>
        </row>
        <row r="850">
          <cell r="E850">
            <v>772</v>
          </cell>
          <cell r="F850">
            <v>129</v>
          </cell>
          <cell r="G850">
            <v>4116</v>
          </cell>
        </row>
        <row r="851">
          <cell r="E851">
            <v>788</v>
          </cell>
          <cell r="F851">
            <v>131</v>
          </cell>
          <cell r="G851">
            <v>4200</v>
          </cell>
        </row>
        <row r="852">
          <cell r="E852">
            <v>803</v>
          </cell>
          <cell r="F852">
            <v>134</v>
          </cell>
          <cell r="G852">
            <v>4284</v>
          </cell>
        </row>
        <row r="853">
          <cell r="E853">
            <v>819</v>
          </cell>
          <cell r="F853">
            <v>137</v>
          </cell>
          <cell r="G853">
            <v>4368</v>
          </cell>
        </row>
        <row r="854">
          <cell r="E854">
            <v>835</v>
          </cell>
          <cell r="F854">
            <v>139</v>
          </cell>
          <cell r="G854">
            <v>4452</v>
          </cell>
        </row>
        <row r="855">
          <cell r="E855">
            <v>851</v>
          </cell>
          <cell r="F855">
            <v>142</v>
          </cell>
          <cell r="G855">
            <v>4536</v>
          </cell>
        </row>
        <row r="856">
          <cell r="E856">
            <v>866</v>
          </cell>
          <cell r="F856">
            <v>144</v>
          </cell>
          <cell r="G856">
            <v>4620</v>
          </cell>
        </row>
        <row r="857">
          <cell r="E857">
            <v>882</v>
          </cell>
          <cell r="F857">
            <v>147</v>
          </cell>
          <cell r="G857">
            <v>4704</v>
          </cell>
        </row>
        <row r="858">
          <cell r="E858">
            <v>898</v>
          </cell>
          <cell r="F858">
            <v>150</v>
          </cell>
          <cell r="G858">
            <v>4788</v>
          </cell>
        </row>
        <row r="859">
          <cell r="E859">
            <v>914</v>
          </cell>
          <cell r="F859">
            <v>152</v>
          </cell>
          <cell r="G859">
            <v>4872</v>
          </cell>
        </row>
        <row r="860">
          <cell r="E860">
            <v>929</v>
          </cell>
          <cell r="F860">
            <v>155</v>
          </cell>
          <cell r="G860">
            <v>4956</v>
          </cell>
        </row>
        <row r="861">
          <cell r="E861">
            <v>945</v>
          </cell>
          <cell r="F861">
            <v>158</v>
          </cell>
          <cell r="G861">
            <v>5040</v>
          </cell>
        </row>
        <row r="862">
          <cell r="E862">
            <v>961</v>
          </cell>
          <cell r="F862">
            <v>160</v>
          </cell>
          <cell r="G862">
            <v>5124</v>
          </cell>
        </row>
        <row r="863">
          <cell r="E863">
            <v>977</v>
          </cell>
          <cell r="F863">
            <v>163</v>
          </cell>
          <cell r="G863">
            <v>5208</v>
          </cell>
        </row>
        <row r="864">
          <cell r="E864">
            <v>992</v>
          </cell>
          <cell r="F864">
            <v>165</v>
          </cell>
          <cell r="G864">
            <v>5292</v>
          </cell>
        </row>
        <row r="865">
          <cell r="E865">
            <v>1008</v>
          </cell>
          <cell r="F865">
            <v>168</v>
          </cell>
          <cell r="G865">
            <v>5376</v>
          </cell>
        </row>
        <row r="866">
          <cell r="E866">
            <v>1024</v>
          </cell>
          <cell r="F866">
            <v>171</v>
          </cell>
          <cell r="G866">
            <v>5460</v>
          </cell>
        </row>
        <row r="867">
          <cell r="E867">
            <v>1040</v>
          </cell>
          <cell r="F867">
            <v>173</v>
          </cell>
          <cell r="G867">
            <v>5544</v>
          </cell>
        </row>
        <row r="868">
          <cell r="E868">
            <v>1055</v>
          </cell>
          <cell r="F868">
            <v>176</v>
          </cell>
          <cell r="G868">
            <v>5628</v>
          </cell>
        </row>
        <row r="869">
          <cell r="E869">
            <v>1071</v>
          </cell>
          <cell r="F869">
            <v>179</v>
          </cell>
          <cell r="G869">
            <v>5712</v>
          </cell>
        </row>
        <row r="870">
          <cell r="E870">
            <v>1087</v>
          </cell>
          <cell r="F870">
            <v>181</v>
          </cell>
          <cell r="G870">
            <v>5796</v>
          </cell>
        </row>
        <row r="871">
          <cell r="E871">
            <v>1103</v>
          </cell>
          <cell r="F871">
            <v>184</v>
          </cell>
          <cell r="G871">
            <v>5880</v>
          </cell>
        </row>
        <row r="872">
          <cell r="E872">
            <v>1118</v>
          </cell>
          <cell r="F872">
            <v>186</v>
          </cell>
          <cell r="G872">
            <v>5964</v>
          </cell>
        </row>
        <row r="873">
          <cell r="E873">
            <v>1134</v>
          </cell>
          <cell r="F873">
            <v>189</v>
          </cell>
          <cell r="G873">
            <v>6048</v>
          </cell>
        </row>
        <row r="874">
          <cell r="E874">
            <v>1150</v>
          </cell>
          <cell r="F874">
            <v>192</v>
          </cell>
          <cell r="G874">
            <v>6132</v>
          </cell>
        </row>
        <row r="875">
          <cell r="E875">
            <v>1166</v>
          </cell>
          <cell r="F875">
            <v>194</v>
          </cell>
          <cell r="G875">
            <v>6216</v>
          </cell>
        </row>
        <row r="876">
          <cell r="E876">
            <v>1181</v>
          </cell>
          <cell r="F876">
            <v>197</v>
          </cell>
          <cell r="G876">
            <v>6300</v>
          </cell>
        </row>
        <row r="877">
          <cell r="E877">
            <v>1197</v>
          </cell>
          <cell r="F877">
            <v>200</v>
          </cell>
          <cell r="G877">
            <v>6384</v>
          </cell>
        </row>
        <row r="878">
          <cell r="E878">
            <v>1213</v>
          </cell>
          <cell r="F878">
            <v>202</v>
          </cell>
          <cell r="G878">
            <v>6468</v>
          </cell>
        </row>
        <row r="879">
          <cell r="E879">
            <v>1229</v>
          </cell>
          <cell r="F879">
            <v>205</v>
          </cell>
          <cell r="G879">
            <v>6552</v>
          </cell>
        </row>
        <row r="880">
          <cell r="E880">
            <v>1244</v>
          </cell>
          <cell r="F880">
            <v>207</v>
          </cell>
          <cell r="G880">
            <v>6636</v>
          </cell>
        </row>
        <row r="881">
          <cell r="E881">
            <v>1260</v>
          </cell>
          <cell r="F881">
            <v>210</v>
          </cell>
          <cell r="G881">
            <v>6720</v>
          </cell>
        </row>
        <row r="882">
          <cell r="E882">
            <v>1276</v>
          </cell>
          <cell r="F882">
            <v>213</v>
          </cell>
          <cell r="G882">
            <v>6804</v>
          </cell>
        </row>
        <row r="883">
          <cell r="E883">
            <v>1292</v>
          </cell>
          <cell r="F883">
            <v>215</v>
          </cell>
          <cell r="G883">
            <v>6888</v>
          </cell>
        </row>
        <row r="884">
          <cell r="E884">
            <v>1307</v>
          </cell>
          <cell r="F884">
            <v>218</v>
          </cell>
          <cell r="G884">
            <v>6972</v>
          </cell>
        </row>
        <row r="885">
          <cell r="E885">
            <v>1323</v>
          </cell>
          <cell r="F885">
            <v>221</v>
          </cell>
          <cell r="G885">
            <v>7056</v>
          </cell>
        </row>
        <row r="886">
          <cell r="E886">
            <v>1339</v>
          </cell>
          <cell r="F886">
            <v>223</v>
          </cell>
          <cell r="G886">
            <v>7140</v>
          </cell>
        </row>
        <row r="887">
          <cell r="E887">
            <v>1355</v>
          </cell>
          <cell r="F887">
            <v>226</v>
          </cell>
          <cell r="G887">
            <v>7224</v>
          </cell>
        </row>
        <row r="888">
          <cell r="E888">
            <v>1370</v>
          </cell>
          <cell r="F888">
            <v>228</v>
          </cell>
          <cell r="G888">
            <v>7308</v>
          </cell>
        </row>
        <row r="889">
          <cell r="E889">
            <v>1386</v>
          </cell>
          <cell r="F889">
            <v>231</v>
          </cell>
          <cell r="G889">
            <v>7392</v>
          </cell>
        </row>
        <row r="890">
          <cell r="E890">
            <v>1402</v>
          </cell>
          <cell r="F890">
            <v>234</v>
          </cell>
          <cell r="G890">
            <v>7476</v>
          </cell>
        </row>
        <row r="891">
          <cell r="E891">
            <v>1418</v>
          </cell>
          <cell r="F891">
            <v>236</v>
          </cell>
          <cell r="G891">
            <v>7560</v>
          </cell>
        </row>
        <row r="892">
          <cell r="E892">
            <v>1433</v>
          </cell>
          <cell r="F892">
            <v>239</v>
          </cell>
          <cell r="G892">
            <v>7644</v>
          </cell>
        </row>
        <row r="893">
          <cell r="E893">
            <v>1449</v>
          </cell>
          <cell r="F893">
            <v>242</v>
          </cell>
          <cell r="G893">
            <v>7728</v>
          </cell>
        </row>
        <row r="894">
          <cell r="E894">
            <v>1465</v>
          </cell>
          <cell r="F894">
            <v>244</v>
          </cell>
          <cell r="G894">
            <v>7812</v>
          </cell>
        </row>
        <row r="895">
          <cell r="E895">
            <v>1481</v>
          </cell>
          <cell r="F895">
            <v>247</v>
          </cell>
          <cell r="G895">
            <v>7896</v>
          </cell>
        </row>
        <row r="896">
          <cell r="E896">
            <v>1496</v>
          </cell>
          <cell r="F896">
            <v>249</v>
          </cell>
          <cell r="G896">
            <v>7980</v>
          </cell>
        </row>
        <row r="897">
          <cell r="E897">
            <v>1512</v>
          </cell>
          <cell r="F897">
            <v>252</v>
          </cell>
          <cell r="G897">
            <v>8064</v>
          </cell>
        </row>
        <row r="898">
          <cell r="E898">
            <v>1528</v>
          </cell>
          <cell r="F898">
            <v>255</v>
          </cell>
          <cell r="G898">
            <v>8148</v>
          </cell>
        </row>
        <row r="899">
          <cell r="E899">
            <v>1544</v>
          </cell>
          <cell r="F899">
            <v>257</v>
          </cell>
          <cell r="G899">
            <v>8232</v>
          </cell>
        </row>
        <row r="900">
          <cell r="E900">
            <v>1559</v>
          </cell>
          <cell r="F900">
            <v>260</v>
          </cell>
          <cell r="G900">
            <v>8316</v>
          </cell>
        </row>
        <row r="901">
          <cell r="E901">
            <v>1575</v>
          </cell>
          <cell r="F901">
            <v>263</v>
          </cell>
          <cell r="G901">
            <v>8400</v>
          </cell>
        </row>
        <row r="902">
          <cell r="E902">
            <v>16</v>
          </cell>
          <cell r="F902">
            <v>3</v>
          </cell>
          <cell r="G902">
            <v>84</v>
          </cell>
        </row>
        <row r="903">
          <cell r="E903">
            <v>32</v>
          </cell>
          <cell r="F903">
            <v>5</v>
          </cell>
          <cell r="G903">
            <v>168</v>
          </cell>
        </row>
        <row r="904">
          <cell r="E904">
            <v>47</v>
          </cell>
          <cell r="F904">
            <v>8</v>
          </cell>
          <cell r="G904">
            <v>252</v>
          </cell>
        </row>
        <row r="905">
          <cell r="E905">
            <v>63</v>
          </cell>
          <cell r="F905">
            <v>11</v>
          </cell>
          <cell r="G905">
            <v>336</v>
          </cell>
        </row>
        <row r="906">
          <cell r="E906">
            <v>79</v>
          </cell>
          <cell r="F906">
            <v>13</v>
          </cell>
          <cell r="G906">
            <v>420</v>
          </cell>
        </row>
        <row r="907">
          <cell r="E907">
            <v>95</v>
          </cell>
          <cell r="F907">
            <v>16</v>
          </cell>
          <cell r="G907">
            <v>504</v>
          </cell>
        </row>
        <row r="908">
          <cell r="E908">
            <v>110</v>
          </cell>
          <cell r="F908">
            <v>18</v>
          </cell>
          <cell r="G908">
            <v>588</v>
          </cell>
        </row>
        <row r="909">
          <cell r="E909">
            <v>126</v>
          </cell>
          <cell r="F909">
            <v>21</v>
          </cell>
          <cell r="G909">
            <v>672</v>
          </cell>
        </row>
        <row r="910">
          <cell r="E910">
            <v>142</v>
          </cell>
          <cell r="F910">
            <v>24</v>
          </cell>
          <cell r="G910">
            <v>756</v>
          </cell>
        </row>
        <row r="911">
          <cell r="E911">
            <v>158</v>
          </cell>
          <cell r="F911">
            <v>26</v>
          </cell>
          <cell r="G911">
            <v>840</v>
          </cell>
        </row>
        <row r="912">
          <cell r="E912">
            <v>173</v>
          </cell>
          <cell r="F912">
            <v>29</v>
          </cell>
          <cell r="G912">
            <v>924</v>
          </cell>
        </row>
        <row r="913">
          <cell r="E913">
            <v>189</v>
          </cell>
          <cell r="F913">
            <v>32</v>
          </cell>
          <cell r="G913">
            <v>1008</v>
          </cell>
        </row>
        <row r="914">
          <cell r="E914">
            <v>205</v>
          </cell>
          <cell r="F914">
            <v>34</v>
          </cell>
          <cell r="G914">
            <v>1092</v>
          </cell>
        </row>
        <row r="915">
          <cell r="E915">
            <v>221</v>
          </cell>
          <cell r="F915">
            <v>37</v>
          </cell>
          <cell r="G915">
            <v>1176</v>
          </cell>
        </row>
        <row r="916">
          <cell r="E916">
            <v>236</v>
          </cell>
          <cell r="F916">
            <v>39</v>
          </cell>
          <cell r="G916">
            <v>1260</v>
          </cell>
        </row>
        <row r="917">
          <cell r="E917">
            <v>252</v>
          </cell>
          <cell r="F917">
            <v>42</v>
          </cell>
          <cell r="G917">
            <v>1344</v>
          </cell>
        </row>
        <row r="918">
          <cell r="E918">
            <v>268</v>
          </cell>
          <cell r="F918">
            <v>45</v>
          </cell>
          <cell r="G918">
            <v>1428</v>
          </cell>
        </row>
        <row r="919">
          <cell r="E919">
            <v>284</v>
          </cell>
          <cell r="F919">
            <v>47</v>
          </cell>
          <cell r="G919">
            <v>1512</v>
          </cell>
        </row>
        <row r="920">
          <cell r="E920">
            <v>299</v>
          </cell>
          <cell r="F920">
            <v>50</v>
          </cell>
          <cell r="G920">
            <v>1596</v>
          </cell>
        </row>
        <row r="921">
          <cell r="E921">
            <v>315</v>
          </cell>
          <cell r="F921">
            <v>53</v>
          </cell>
          <cell r="G921">
            <v>1680</v>
          </cell>
        </row>
        <row r="922">
          <cell r="E922">
            <v>331</v>
          </cell>
          <cell r="F922">
            <v>55</v>
          </cell>
          <cell r="G922">
            <v>1764</v>
          </cell>
        </row>
        <row r="923">
          <cell r="E923">
            <v>347</v>
          </cell>
          <cell r="F923">
            <v>58</v>
          </cell>
          <cell r="G923">
            <v>1848</v>
          </cell>
        </row>
        <row r="924">
          <cell r="E924">
            <v>362</v>
          </cell>
          <cell r="F924">
            <v>60</v>
          </cell>
          <cell r="G924">
            <v>1932</v>
          </cell>
        </row>
        <row r="925">
          <cell r="E925">
            <v>378</v>
          </cell>
          <cell r="F925">
            <v>63</v>
          </cell>
          <cell r="G925">
            <v>2016</v>
          </cell>
        </row>
        <row r="926">
          <cell r="E926">
            <v>394</v>
          </cell>
          <cell r="F926">
            <v>66</v>
          </cell>
          <cell r="G926">
            <v>2100</v>
          </cell>
        </row>
        <row r="927">
          <cell r="E927">
            <v>410</v>
          </cell>
          <cell r="F927">
            <v>68</v>
          </cell>
          <cell r="G927">
            <v>2184</v>
          </cell>
        </row>
        <row r="928">
          <cell r="E928">
            <v>425</v>
          </cell>
          <cell r="F928">
            <v>71</v>
          </cell>
          <cell r="G928">
            <v>2268</v>
          </cell>
        </row>
        <row r="929">
          <cell r="E929">
            <v>441</v>
          </cell>
          <cell r="F929">
            <v>74</v>
          </cell>
          <cell r="G929">
            <v>2352</v>
          </cell>
        </row>
        <row r="930">
          <cell r="E930">
            <v>457</v>
          </cell>
          <cell r="F930">
            <v>76</v>
          </cell>
          <cell r="G930">
            <v>2436</v>
          </cell>
        </row>
        <row r="931">
          <cell r="E931">
            <v>473</v>
          </cell>
          <cell r="F931">
            <v>79</v>
          </cell>
          <cell r="G931">
            <v>2520</v>
          </cell>
        </row>
        <row r="932">
          <cell r="E932">
            <v>488</v>
          </cell>
          <cell r="F932">
            <v>81</v>
          </cell>
          <cell r="G932">
            <v>2604</v>
          </cell>
        </row>
        <row r="933">
          <cell r="E933">
            <v>504</v>
          </cell>
          <cell r="F933">
            <v>84</v>
          </cell>
          <cell r="G933">
            <v>2688</v>
          </cell>
        </row>
        <row r="934">
          <cell r="E934">
            <v>520</v>
          </cell>
          <cell r="F934">
            <v>87</v>
          </cell>
          <cell r="G934">
            <v>2772</v>
          </cell>
        </row>
        <row r="935">
          <cell r="E935">
            <v>536</v>
          </cell>
          <cell r="F935">
            <v>89</v>
          </cell>
          <cell r="G935">
            <v>2856</v>
          </cell>
        </row>
        <row r="936">
          <cell r="E936">
            <v>551</v>
          </cell>
          <cell r="F936">
            <v>92</v>
          </cell>
          <cell r="G936">
            <v>2940</v>
          </cell>
        </row>
        <row r="937">
          <cell r="E937">
            <v>567</v>
          </cell>
          <cell r="F937">
            <v>95</v>
          </cell>
          <cell r="G937">
            <v>3024</v>
          </cell>
        </row>
        <row r="938">
          <cell r="E938">
            <v>583</v>
          </cell>
          <cell r="F938">
            <v>97</v>
          </cell>
          <cell r="G938">
            <v>3108</v>
          </cell>
        </row>
        <row r="939">
          <cell r="E939">
            <v>599</v>
          </cell>
          <cell r="F939">
            <v>100</v>
          </cell>
          <cell r="G939">
            <v>3192</v>
          </cell>
        </row>
        <row r="940">
          <cell r="E940">
            <v>614</v>
          </cell>
          <cell r="F940">
            <v>102</v>
          </cell>
          <cell r="G940">
            <v>3276</v>
          </cell>
        </row>
        <row r="941">
          <cell r="E941">
            <v>630</v>
          </cell>
          <cell r="F941">
            <v>105</v>
          </cell>
          <cell r="G941">
            <v>3360</v>
          </cell>
        </row>
        <row r="942">
          <cell r="E942">
            <v>646</v>
          </cell>
          <cell r="F942">
            <v>108</v>
          </cell>
          <cell r="G942">
            <v>3444</v>
          </cell>
        </row>
        <row r="943">
          <cell r="E943">
            <v>662</v>
          </cell>
          <cell r="F943">
            <v>110</v>
          </cell>
          <cell r="G943">
            <v>3528</v>
          </cell>
        </row>
        <row r="944">
          <cell r="E944">
            <v>677</v>
          </cell>
          <cell r="F944">
            <v>113</v>
          </cell>
          <cell r="G944">
            <v>3612</v>
          </cell>
        </row>
        <row r="945">
          <cell r="E945">
            <v>693</v>
          </cell>
          <cell r="F945">
            <v>116</v>
          </cell>
          <cell r="G945">
            <v>3696</v>
          </cell>
        </row>
        <row r="946">
          <cell r="E946">
            <v>709</v>
          </cell>
          <cell r="F946">
            <v>118</v>
          </cell>
          <cell r="G946">
            <v>3780</v>
          </cell>
        </row>
        <row r="947">
          <cell r="E947">
            <v>725</v>
          </cell>
          <cell r="F947">
            <v>121</v>
          </cell>
          <cell r="G947">
            <v>3864</v>
          </cell>
        </row>
        <row r="948">
          <cell r="E948">
            <v>740</v>
          </cell>
          <cell r="F948">
            <v>123</v>
          </cell>
          <cell r="G948">
            <v>3948</v>
          </cell>
        </row>
        <row r="949">
          <cell r="E949">
            <v>756</v>
          </cell>
          <cell r="F949">
            <v>126</v>
          </cell>
          <cell r="G949">
            <v>4032</v>
          </cell>
        </row>
        <row r="950">
          <cell r="E950">
            <v>772</v>
          </cell>
          <cell r="F950">
            <v>129</v>
          </cell>
          <cell r="G950">
            <v>4116</v>
          </cell>
        </row>
        <row r="951">
          <cell r="E951">
            <v>788</v>
          </cell>
          <cell r="F951">
            <v>131</v>
          </cell>
          <cell r="G951">
            <v>4200</v>
          </cell>
        </row>
        <row r="952">
          <cell r="E952">
            <v>803</v>
          </cell>
          <cell r="F952">
            <v>134</v>
          </cell>
          <cell r="G952">
            <v>4284</v>
          </cell>
        </row>
        <row r="953">
          <cell r="E953">
            <v>819</v>
          </cell>
          <cell r="F953">
            <v>137</v>
          </cell>
          <cell r="G953">
            <v>4368</v>
          </cell>
        </row>
        <row r="954">
          <cell r="E954">
            <v>835</v>
          </cell>
          <cell r="F954">
            <v>139</v>
          </cell>
          <cell r="G954">
            <v>4452</v>
          </cell>
        </row>
        <row r="955">
          <cell r="E955">
            <v>851</v>
          </cell>
          <cell r="F955">
            <v>142</v>
          </cell>
          <cell r="G955">
            <v>4536</v>
          </cell>
        </row>
        <row r="956">
          <cell r="E956">
            <v>866</v>
          </cell>
          <cell r="F956">
            <v>144</v>
          </cell>
          <cell r="G956">
            <v>4620</v>
          </cell>
        </row>
        <row r="957">
          <cell r="E957">
            <v>882</v>
          </cell>
          <cell r="F957">
            <v>147</v>
          </cell>
          <cell r="G957">
            <v>4704</v>
          </cell>
        </row>
        <row r="958">
          <cell r="E958">
            <v>898</v>
          </cell>
          <cell r="F958">
            <v>150</v>
          </cell>
          <cell r="G958">
            <v>4788</v>
          </cell>
        </row>
        <row r="959">
          <cell r="E959">
            <v>914</v>
          </cell>
          <cell r="F959">
            <v>152</v>
          </cell>
          <cell r="G959">
            <v>4872</v>
          </cell>
        </row>
        <row r="960">
          <cell r="E960">
            <v>929</v>
          </cell>
          <cell r="F960">
            <v>155</v>
          </cell>
          <cell r="G960">
            <v>4956</v>
          </cell>
        </row>
        <row r="961">
          <cell r="E961">
            <v>945</v>
          </cell>
          <cell r="F961">
            <v>158</v>
          </cell>
          <cell r="G961">
            <v>5040</v>
          </cell>
        </row>
        <row r="962">
          <cell r="E962">
            <v>961</v>
          </cell>
          <cell r="F962">
            <v>160</v>
          </cell>
          <cell r="G962">
            <v>5124</v>
          </cell>
        </row>
        <row r="963">
          <cell r="E963">
            <v>977</v>
          </cell>
          <cell r="F963">
            <v>163</v>
          </cell>
          <cell r="G963">
            <v>5208</v>
          </cell>
        </row>
        <row r="964">
          <cell r="E964">
            <v>992</v>
          </cell>
          <cell r="F964">
            <v>165</v>
          </cell>
          <cell r="G964">
            <v>5292</v>
          </cell>
        </row>
        <row r="965">
          <cell r="E965">
            <v>1008</v>
          </cell>
          <cell r="F965">
            <v>168</v>
          </cell>
          <cell r="G965">
            <v>5376</v>
          </cell>
        </row>
        <row r="966">
          <cell r="E966">
            <v>1024</v>
          </cell>
          <cell r="F966">
            <v>171</v>
          </cell>
          <cell r="G966">
            <v>5460</v>
          </cell>
        </row>
        <row r="967">
          <cell r="E967">
            <v>1040</v>
          </cell>
          <cell r="F967">
            <v>173</v>
          </cell>
          <cell r="G967">
            <v>5544</v>
          </cell>
        </row>
        <row r="968">
          <cell r="E968">
            <v>1055</v>
          </cell>
          <cell r="F968">
            <v>176</v>
          </cell>
          <cell r="G968">
            <v>5628</v>
          </cell>
        </row>
        <row r="969">
          <cell r="E969">
            <v>1071</v>
          </cell>
          <cell r="F969">
            <v>179</v>
          </cell>
          <cell r="G969">
            <v>5712</v>
          </cell>
        </row>
        <row r="970">
          <cell r="E970">
            <v>1087</v>
          </cell>
          <cell r="F970">
            <v>181</v>
          </cell>
          <cell r="G970">
            <v>5796</v>
          </cell>
        </row>
        <row r="971">
          <cell r="E971">
            <v>1103</v>
          </cell>
          <cell r="F971">
            <v>184</v>
          </cell>
          <cell r="G971">
            <v>5880</v>
          </cell>
        </row>
        <row r="972">
          <cell r="E972">
            <v>1118</v>
          </cell>
          <cell r="F972">
            <v>186</v>
          </cell>
          <cell r="G972">
            <v>5964</v>
          </cell>
        </row>
        <row r="973">
          <cell r="E973">
            <v>1134</v>
          </cell>
          <cell r="F973">
            <v>189</v>
          </cell>
          <cell r="G973">
            <v>6048</v>
          </cell>
        </row>
        <row r="974">
          <cell r="E974">
            <v>1150</v>
          </cell>
          <cell r="F974">
            <v>192</v>
          </cell>
          <cell r="G974">
            <v>6132</v>
          </cell>
        </row>
        <row r="975">
          <cell r="E975">
            <v>1166</v>
          </cell>
          <cell r="F975">
            <v>194</v>
          </cell>
          <cell r="G975">
            <v>6216</v>
          </cell>
        </row>
        <row r="976">
          <cell r="E976">
            <v>1181</v>
          </cell>
          <cell r="F976">
            <v>197</v>
          </cell>
          <cell r="G976">
            <v>6300</v>
          </cell>
        </row>
        <row r="977">
          <cell r="E977">
            <v>1197</v>
          </cell>
          <cell r="F977">
            <v>200</v>
          </cell>
          <cell r="G977">
            <v>6384</v>
          </cell>
        </row>
        <row r="978">
          <cell r="E978">
            <v>1213</v>
          </cell>
          <cell r="F978">
            <v>202</v>
          </cell>
          <cell r="G978">
            <v>6468</v>
          </cell>
        </row>
        <row r="979">
          <cell r="E979">
            <v>1229</v>
          </cell>
          <cell r="F979">
            <v>205</v>
          </cell>
          <cell r="G979">
            <v>6552</v>
          </cell>
        </row>
        <row r="980">
          <cell r="E980">
            <v>1244</v>
          </cell>
          <cell r="F980">
            <v>207</v>
          </cell>
          <cell r="G980">
            <v>6636</v>
          </cell>
        </row>
        <row r="981">
          <cell r="E981">
            <v>1260</v>
          </cell>
          <cell r="F981">
            <v>210</v>
          </cell>
          <cell r="G981">
            <v>6720</v>
          </cell>
        </row>
        <row r="982">
          <cell r="E982">
            <v>1276</v>
          </cell>
          <cell r="F982">
            <v>213</v>
          </cell>
          <cell r="G982">
            <v>6804</v>
          </cell>
        </row>
        <row r="983">
          <cell r="E983">
            <v>1292</v>
          </cell>
          <cell r="F983">
            <v>215</v>
          </cell>
          <cell r="G983">
            <v>6888</v>
          </cell>
        </row>
        <row r="984">
          <cell r="E984">
            <v>1307</v>
          </cell>
          <cell r="F984">
            <v>218</v>
          </cell>
          <cell r="G984">
            <v>6972</v>
          </cell>
        </row>
        <row r="985">
          <cell r="E985">
            <v>1323</v>
          </cell>
          <cell r="F985">
            <v>221</v>
          </cell>
          <cell r="G985">
            <v>7056</v>
          </cell>
        </row>
        <row r="986">
          <cell r="E986">
            <v>1339</v>
          </cell>
          <cell r="F986">
            <v>223</v>
          </cell>
          <cell r="G986">
            <v>7140</v>
          </cell>
        </row>
        <row r="987">
          <cell r="E987">
            <v>1355</v>
          </cell>
          <cell r="F987">
            <v>226</v>
          </cell>
          <cell r="G987">
            <v>7224</v>
          </cell>
        </row>
        <row r="988">
          <cell r="E988">
            <v>1370</v>
          </cell>
          <cell r="F988">
            <v>228</v>
          </cell>
          <cell r="G988">
            <v>7308</v>
          </cell>
        </row>
        <row r="989">
          <cell r="E989">
            <v>1386</v>
          </cell>
          <cell r="F989">
            <v>231</v>
          </cell>
          <cell r="G989">
            <v>7392</v>
          </cell>
        </row>
        <row r="990">
          <cell r="E990">
            <v>1402</v>
          </cell>
          <cell r="F990">
            <v>234</v>
          </cell>
          <cell r="G990">
            <v>7476</v>
          </cell>
        </row>
        <row r="991">
          <cell r="E991">
            <v>1418</v>
          </cell>
          <cell r="F991">
            <v>236</v>
          </cell>
          <cell r="G991">
            <v>7560</v>
          </cell>
        </row>
        <row r="992">
          <cell r="E992">
            <v>1433</v>
          </cell>
          <cell r="F992">
            <v>239</v>
          </cell>
          <cell r="G992">
            <v>7644</v>
          </cell>
        </row>
        <row r="993">
          <cell r="E993">
            <v>1449</v>
          </cell>
          <cell r="F993">
            <v>242</v>
          </cell>
          <cell r="G993">
            <v>7728</v>
          </cell>
        </row>
        <row r="994">
          <cell r="E994">
            <v>1465</v>
          </cell>
          <cell r="F994">
            <v>244</v>
          </cell>
          <cell r="G994">
            <v>7812</v>
          </cell>
        </row>
        <row r="995">
          <cell r="E995">
            <v>1481</v>
          </cell>
          <cell r="F995">
            <v>247</v>
          </cell>
          <cell r="G995">
            <v>7896</v>
          </cell>
        </row>
        <row r="996">
          <cell r="E996">
            <v>1496</v>
          </cell>
          <cell r="F996">
            <v>249</v>
          </cell>
          <cell r="G996">
            <v>7980</v>
          </cell>
        </row>
        <row r="997">
          <cell r="E997">
            <v>1512</v>
          </cell>
          <cell r="F997">
            <v>252</v>
          </cell>
          <cell r="G997">
            <v>8064</v>
          </cell>
        </row>
        <row r="998">
          <cell r="E998">
            <v>1528</v>
          </cell>
          <cell r="F998">
            <v>255</v>
          </cell>
          <cell r="G998">
            <v>8148</v>
          </cell>
        </row>
        <row r="999">
          <cell r="E999">
            <v>1544</v>
          </cell>
          <cell r="F999">
            <v>257</v>
          </cell>
          <cell r="G999">
            <v>8232</v>
          </cell>
        </row>
        <row r="1000">
          <cell r="E1000">
            <v>1559</v>
          </cell>
          <cell r="F1000">
            <v>260</v>
          </cell>
          <cell r="G1000">
            <v>8316</v>
          </cell>
        </row>
        <row r="1001">
          <cell r="E1001">
            <v>1575</v>
          </cell>
          <cell r="F1001">
            <v>263</v>
          </cell>
          <cell r="G1001">
            <v>8400</v>
          </cell>
        </row>
        <row r="1002">
          <cell r="E1002">
            <v>6</v>
          </cell>
          <cell r="F1002">
            <v>2</v>
          </cell>
          <cell r="G1002">
            <v>72</v>
          </cell>
        </row>
        <row r="1003">
          <cell r="E1003">
            <v>12</v>
          </cell>
          <cell r="F1003">
            <v>3</v>
          </cell>
          <cell r="G1003">
            <v>144</v>
          </cell>
        </row>
        <row r="1004">
          <cell r="E1004">
            <v>18</v>
          </cell>
          <cell r="F1004">
            <v>5</v>
          </cell>
          <cell r="G1004">
            <v>216</v>
          </cell>
        </row>
        <row r="1005">
          <cell r="E1005">
            <v>24</v>
          </cell>
          <cell r="F1005">
            <v>6</v>
          </cell>
          <cell r="G1005">
            <v>288</v>
          </cell>
        </row>
        <row r="1006">
          <cell r="E1006">
            <v>30</v>
          </cell>
          <cell r="F1006">
            <v>8</v>
          </cell>
          <cell r="G1006">
            <v>360</v>
          </cell>
        </row>
        <row r="1007">
          <cell r="E1007">
            <v>36</v>
          </cell>
          <cell r="F1007">
            <v>9</v>
          </cell>
          <cell r="G1007">
            <v>432</v>
          </cell>
        </row>
        <row r="1008">
          <cell r="E1008">
            <v>42</v>
          </cell>
          <cell r="F1008">
            <v>11</v>
          </cell>
          <cell r="G1008">
            <v>504</v>
          </cell>
        </row>
        <row r="1009">
          <cell r="E1009">
            <v>48</v>
          </cell>
          <cell r="F1009">
            <v>12</v>
          </cell>
          <cell r="G1009">
            <v>576</v>
          </cell>
        </row>
        <row r="1010">
          <cell r="E1010">
            <v>54</v>
          </cell>
          <cell r="F1010">
            <v>14</v>
          </cell>
          <cell r="G1010">
            <v>648</v>
          </cell>
        </row>
        <row r="1011">
          <cell r="E1011">
            <v>60</v>
          </cell>
          <cell r="F1011">
            <v>15</v>
          </cell>
          <cell r="G1011">
            <v>720</v>
          </cell>
        </row>
        <row r="1012">
          <cell r="E1012">
            <v>66</v>
          </cell>
          <cell r="F1012">
            <v>17</v>
          </cell>
          <cell r="G1012">
            <v>792</v>
          </cell>
        </row>
        <row r="1013">
          <cell r="E1013">
            <v>72</v>
          </cell>
          <cell r="F1013">
            <v>18</v>
          </cell>
          <cell r="G1013">
            <v>864</v>
          </cell>
        </row>
        <row r="1014">
          <cell r="E1014">
            <v>78</v>
          </cell>
          <cell r="F1014">
            <v>20</v>
          </cell>
          <cell r="G1014">
            <v>936</v>
          </cell>
        </row>
        <row r="1015">
          <cell r="E1015">
            <v>84</v>
          </cell>
          <cell r="F1015">
            <v>21</v>
          </cell>
          <cell r="G1015">
            <v>1008</v>
          </cell>
        </row>
        <row r="1016">
          <cell r="E1016">
            <v>90</v>
          </cell>
          <cell r="F1016">
            <v>23</v>
          </cell>
          <cell r="G1016">
            <v>1080</v>
          </cell>
        </row>
        <row r="1017">
          <cell r="E1017">
            <v>96</v>
          </cell>
          <cell r="F1017">
            <v>24</v>
          </cell>
          <cell r="G1017">
            <v>1152</v>
          </cell>
        </row>
        <row r="1018">
          <cell r="E1018">
            <v>102</v>
          </cell>
          <cell r="F1018">
            <v>26</v>
          </cell>
          <cell r="G1018">
            <v>1224</v>
          </cell>
        </row>
        <row r="1019">
          <cell r="E1019">
            <v>108</v>
          </cell>
          <cell r="F1019">
            <v>27</v>
          </cell>
          <cell r="G1019">
            <v>1296</v>
          </cell>
        </row>
        <row r="1020">
          <cell r="E1020">
            <v>114</v>
          </cell>
          <cell r="F1020">
            <v>29</v>
          </cell>
          <cell r="G1020">
            <v>1368</v>
          </cell>
        </row>
        <row r="1021">
          <cell r="E1021">
            <v>120</v>
          </cell>
          <cell r="F1021">
            <v>30</v>
          </cell>
          <cell r="G1021">
            <v>1440</v>
          </cell>
        </row>
        <row r="1022">
          <cell r="E1022">
            <v>126</v>
          </cell>
          <cell r="F1022">
            <v>32</v>
          </cell>
          <cell r="G1022">
            <v>1512</v>
          </cell>
        </row>
        <row r="1023">
          <cell r="E1023">
            <v>132</v>
          </cell>
          <cell r="F1023">
            <v>33</v>
          </cell>
          <cell r="G1023">
            <v>1584</v>
          </cell>
        </row>
        <row r="1024">
          <cell r="E1024">
            <v>138</v>
          </cell>
          <cell r="F1024">
            <v>35</v>
          </cell>
          <cell r="G1024">
            <v>1656</v>
          </cell>
        </row>
        <row r="1025">
          <cell r="E1025">
            <v>144</v>
          </cell>
          <cell r="F1025">
            <v>36</v>
          </cell>
          <cell r="G1025">
            <v>1728</v>
          </cell>
        </row>
        <row r="1026">
          <cell r="E1026">
            <v>150</v>
          </cell>
          <cell r="F1026">
            <v>38</v>
          </cell>
          <cell r="G1026">
            <v>1800</v>
          </cell>
        </row>
        <row r="1027">
          <cell r="E1027">
            <v>156</v>
          </cell>
          <cell r="F1027">
            <v>39</v>
          </cell>
          <cell r="G1027">
            <v>1872</v>
          </cell>
        </row>
        <row r="1028">
          <cell r="E1028">
            <v>162</v>
          </cell>
          <cell r="F1028">
            <v>41</v>
          </cell>
          <cell r="G1028">
            <v>1944</v>
          </cell>
        </row>
        <row r="1029">
          <cell r="E1029">
            <v>168</v>
          </cell>
          <cell r="F1029">
            <v>42</v>
          </cell>
          <cell r="G1029">
            <v>2016</v>
          </cell>
        </row>
        <row r="1030">
          <cell r="E1030">
            <v>174</v>
          </cell>
          <cell r="F1030">
            <v>44</v>
          </cell>
          <cell r="G1030">
            <v>2088</v>
          </cell>
        </row>
        <row r="1031">
          <cell r="E1031">
            <v>180</v>
          </cell>
          <cell r="F1031">
            <v>45</v>
          </cell>
          <cell r="G1031">
            <v>2160</v>
          </cell>
        </row>
        <row r="1032">
          <cell r="E1032">
            <v>186</v>
          </cell>
          <cell r="F1032">
            <v>47</v>
          </cell>
          <cell r="G1032">
            <v>2232</v>
          </cell>
        </row>
        <row r="1033">
          <cell r="E1033">
            <v>192</v>
          </cell>
          <cell r="F1033">
            <v>48</v>
          </cell>
          <cell r="G1033">
            <v>2304</v>
          </cell>
        </row>
        <row r="1034">
          <cell r="E1034">
            <v>198</v>
          </cell>
          <cell r="F1034">
            <v>50</v>
          </cell>
          <cell r="G1034">
            <v>2376</v>
          </cell>
        </row>
        <row r="1035">
          <cell r="E1035">
            <v>204</v>
          </cell>
          <cell r="F1035">
            <v>51</v>
          </cell>
          <cell r="G1035">
            <v>2448</v>
          </cell>
        </row>
        <row r="1036">
          <cell r="E1036">
            <v>210</v>
          </cell>
          <cell r="F1036">
            <v>53</v>
          </cell>
          <cell r="G1036">
            <v>2520</v>
          </cell>
        </row>
        <row r="1037">
          <cell r="E1037">
            <v>216</v>
          </cell>
          <cell r="F1037">
            <v>54</v>
          </cell>
          <cell r="G1037">
            <v>2592</v>
          </cell>
        </row>
        <row r="1038">
          <cell r="E1038">
            <v>222</v>
          </cell>
          <cell r="F1038">
            <v>56</v>
          </cell>
          <cell r="G1038">
            <v>2664</v>
          </cell>
        </row>
        <row r="1039">
          <cell r="E1039">
            <v>228</v>
          </cell>
          <cell r="F1039">
            <v>57</v>
          </cell>
          <cell r="G1039">
            <v>2736</v>
          </cell>
        </row>
        <row r="1040">
          <cell r="E1040">
            <v>234</v>
          </cell>
          <cell r="F1040">
            <v>59</v>
          </cell>
          <cell r="G1040">
            <v>2808</v>
          </cell>
        </row>
        <row r="1041">
          <cell r="E1041">
            <v>240</v>
          </cell>
          <cell r="F1041">
            <v>60</v>
          </cell>
          <cell r="G1041">
            <v>2880</v>
          </cell>
        </row>
        <row r="1042">
          <cell r="E1042">
            <v>246</v>
          </cell>
          <cell r="F1042">
            <v>62</v>
          </cell>
          <cell r="G1042">
            <v>2952</v>
          </cell>
        </row>
        <row r="1043">
          <cell r="E1043">
            <v>252</v>
          </cell>
          <cell r="F1043">
            <v>63</v>
          </cell>
          <cell r="G1043">
            <v>3024</v>
          </cell>
        </row>
        <row r="1044">
          <cell r="E1044">
            <v>258</v>
          </cell>
          <cell r="F1044">
            <v>65</v>
          </cell>
          <cell r="G1044">
            <v>3096</v>
          </cell>
        </row>
        <row r="1045">
          <cell r="E1045">
            <v>264</v>
          </cell>
          <cell r="F1045">
            <v>66</v>
          </cell>
          <cell r="G1045">
            <v>3168</v>
          </cell>
        </row>
        <row r="1046">
          <cell r="E1046">
            <v>270</v>
          </cell>
          <cell r="F1046">
            <v>68</v>
          </cell>
          <cell r="G1046">
            <v>3240</v>
          </cell>
        </row>
        <row r="1047">
          <cell r="E1047">
            <v>276</v>
          </cell>
          <cell r="F1047">
            <v>69</v>
          </cell>
          <cell r="G1047">
            <v>3312</v>
          </cell>
        </row>
        <row r="1048">
          <cell r="E1048">
            <v>282</v>
          </cell>
          <cell r="F1048">
            <v>71</v>
          </cell>
          <cell r="G1048">
            <v>3384</v>
          </cell>
        </row>
        <row r="1049">
          <cell r="E1049">
            <v>288</v>
          </cell>
          <cell r="F1049">
            <v>72</v>
          </cell>
          <cell r="G1049">
            <v>3456</v>
          </cell>
        </row>
        <row r="1050">
          <cell r="E1050">
            <v>294</v>
          </cell>
          <cell r="F1050">
            <v>74</v>
          </cell>
          <cell r="G1050">
            <v>3528</v>
          </cell>
        </row>
        <row r="1051">
          <cell r="E1051">
            <v>300</v>
          </cell>
          <cell r="F1051">
            <v>75</v>
          </cell>
          <cell r="G1051">
            <v>3600</v>
          </cell>
        </row>
        <row r="1052">
          <cell r="E1052">
            <v>306</v>
          </cell>
          <cell r="F1052">
            <v>77</v>
          </cell>
          <cell r="G1052">
            <v>3672</v>
          </cell>
        </row>
        <row r="1053">
          <cell r="E1053">
            <v>312</v>
          </cell>
          <cell r="F1053">
            <v>78</v>
          </cell>
          <cell r="G1053">
            <v>3744</v>
          </cell>
        </row>
        <row r="1054">
          <cell r="E1054">
            <v>318</v>
          </cell>
          <cell r="F1054">
            <v>80</v>
          </cell>
          <cell r="G1054">
            <v>3816</v>
          </cell>
        </row>
        <row r="1055">
          <cell r="E1055">
            <v>324</v>
          </cell>
          <cell r="F1055">
            <v>81</v>
          </cell>
          <cell r="G1055">
            <v>3888</v>
          </cell>
        </row>
        <row r="1056">
          <cell r="E1056">
            <v>330</v>
          </cell>
          <cell r="F1056">
            <v>83</v>
          </cell>
          <cell r="G1056">
            <v>3960</v>
          </cell>
        </row>
        <row r="1057">
          <cell r="E1057">
            <v>336</v>
          </cell>
          <cell r="F1057">
            <v>84</v>
          </cell>
          <cell r="G1057">
            <v>4032</v>
          </cell>
        </row>
        <row r="1058">
          <cell r="E1058">
            <v>342</v>
          </cell>
          <cell r="F1058">
            <v>86</v>
          </cell>
          <cell r="G1058">
            <v>4104</v>
          </cell>
        </row>
        <row r="1059">
          <cell r="E1059">
            <v>348</v>
          </cell>
          <cell r="F1059">
            <v>87</v>
          </cell>
          <cell r="G1059">
            <v>4176</v>
          </cell>
        </row>
        <row r="1060">
          <cell r="E1060">
            <v>354</v>
          </cell>
          <cell r="F1060">
            <v>89</v>
          </cell>
          <cell r="G1060">
            <v>4248</v>
          </cell>
        </row>
        <row r="1061">
          <cell r="E1061">
            <v>360</v>
          </cell>
          <cell r="F1061">
            <v>90</v>
          </cell>
          <cell r="G1061">
            <v>4320</v>
          </cell>
        </row>
        <row r="1062">
          <cell r="E1062">
            <v>366</v>
          </cell>
          <cell r="F1062">
            <v>92</v>
          </cell>
          <cell r="G1062">
            <v>4392</v>
          </cell>
        </row>
        <row r="1063">
          <cell r="E1063">
            <v>372</v>
          </cell>
          <cell r="F1063">
            <v>93</v>
          </cell>
          <cell r="G1063">
            <v>4464</v>
          </cell>
        </row>
        <row r="1064">
          <cell r="E1064">
            <v>378</v>
          </cell>
          <cell r="F1064">
            <v>95</v>
          </cell>
          <cell r="G1064">
            <v>4536</v>
          </cell>
        </row>
        <row r="1065">
          <cell r="E1065">
            <v>384</v>
          </cell>
          <cell r="F1065">
            <v>96</v>
          </cell>
          <cell r="G1065">
            <v>4608</v>
          </cell>
        </row>
        <row r="1066">
          <cell r="E1066">
            <v>390</v>
          </cell>
          <cell r="F1066">
            <v>98</v>
          </cell>
          <cell r="G1066">
            <v>4680</v>
          </cell>
        </row>
        <row r="1067">
          <cell r="E1067">
            <v>396</v>
          </cell>
          <cell r="F1067">
            <v>99</v>
          </cell>
          <cell r="G1067">
            <v>4752</v>
          </cell>
        </row>
        <row r="1068">
          <cell r="E1068">
            <v>402</v>
          </cell>
          <cell r="F1068">
            <v>101</v>
          </cell>
          <cell r="G1068">
            <v>4824</v>
          </cell>
        </row>
        <row r="1069">
          <cell r="E1069">
            <v>408</v>
          </cell>
          <cell r="F1069">
            <v>102</v>
          </cell>
          <cell r="G1069">
            <v>4896</v>
          </cell>
        </row>
        <row r="1070">
          <cell r="E1070">
            <v>414</v>
          </cell>
          <cell r="F1070">
            <v>104</v>
          </cell>
          <cell r="G1070">
            <v>4968</v>
          </cell>
        </row>
        <row r="1071">
          <cell r="E1071">
            <v>420</v>
          </cell>
          <cell r="F1071">
            <v>105</v>
          </cell>
          <cell r="G1071">
            <v>5040</v>
          </cell>
        </row>
        <row r="1072">
          <cell r="E1072">
            <v>426</v>
          </cell>
          <cell r="F1072">
            <v>107</v>
          </cell>
          <cell r="G1072">
            <v>5112</v>
          </cell>
        </row>
        <row r="1073">
          <cell r="E1073">
            <v>432</v>
          </cell>
          <cell r="F1073">
            <v>108</v>
          </cell>
          <cell r="G1073">
            <v>5184</v>
          </cell>
        </row>
        <row r="1074">
          <cell r="E1074">
            <v>438</v>
          </cell>
          <cell r="F1074">
            <v>110</v>
          </cell>
          <cell r="G1074">
            <v>5256</v>
          </cell>
        </row>
        <row r="1075">
          <cell r="E1075">
            <v>444</v>
          </cell>
          <cell r="F1075">
            <v>111</v>
          </cell>
          <cell r="G1075">
            <v>5328</v>
          </cell>
        </row>
        <row r="1076">
          <cell r="E1076">
            <v>450</v>
          </cell>
          <cell r="F1076">
            <v>113</v>
          </cell>
          <cell r="G1076">
            <v>5400</v>
          </cell>
        </row>
        <row r="1077">
          <cell r="E1077">
            <v>456</v>
          </cell>
          <cell r="F1077">
            <v>114</v>
          </cell>
          <cell r="G1077">
            <v>5472</v>
          </cell>
        </row>
        <row r="1078">
          <cell r="E1078">
            <v>462</v>
          </cell>
          <cell r="F1078">
            <v>116</v>
          </cell>
          <cell r="G1078">
            <v>5544</v>
          </cell>
        </row>
        <row r="1079">
          <cell r="E1079">
            <v>468</v>
          </cell>
          <cell r="F1079">
            <v>117</v>
          </cell>
          <cell r="G1079">
            <v>5616</v>
          </cell>
        </row>
        <row r="1080">
          <cell r="E1080">
            <v>474</v>
          </cell>
          <cell r="F1080">
            <v>119</v>
          </cell>
          <cell r="G1080">
            <v>5688</v>
          </cell>
        </row>
        <row r="1081">
          <cell r="E1081">
            <v>480</v>
          </cell>
          <cell r="F1081">
            <v>120</v>
          </cell>
          <cell r="G1081">
            <v>5760</v>
          </cell>
        </row>
        <row r="1082">
          <cell r="E1082">
            <v>486</v>
          </cell>
          <cell r="F1082">
            <v>122</v>
          </cell>
          <cell r="G1082">
            <v>5832</v>
          </cell>
        </row>
        <row r="1083">
          <cell r="E1083">
            <v>492</v>
          </cell>
          <cell r="F1083">
            <v>123</v>
          </cell>
          <cell r="G1083">
            <v>5904</v>
          </cell>
        </row>
        <row r="1084">
          <cell r="E1084">
            <v>498</v>
          </cell>
          <cell r="F1084">
            <v>125</v>
          </cell>
          <cell r="G1084">
            <v>5976</v>
          </cell>
        </row>
        <row r="1085">
          <cell r="E1085">
            <v>504</v>
          </cell>
          <cell r="F1085">
            <v>126</v>
          </cell>
          <cell r="G1085">
            <v>6048</v>
          </cell>
        </row>
        <row r="1086">
          <cell r="E1086">
            <v>510</v>
          </cell>
          <cell r="F1086">
            <v>128</v>
          </cell>
          <cell r="G1086">
            <v>6120</v>
          </cell>
        </row>
        <row r="1087">
          <cell r="E1087">
            <v>516</v>
          </cell>
          <cell r="F1087">
            <v>129</v>
          </cell>
          <cell r="G1087">
            <v>6192</v>
          </cell>
        </row>
        <row r="1088">
          <cell r="E1088">
            <v>522</v>
          </cell>
          <cell r="F1088">
            <v>131</v>
          </cell>
          <cell r="G1088">
            <v>6264</v>
          </cell>
        </row>
        <row r="1089">
          <cell r="E1089">
            <v>528</v>
          </cell>
          <cell r="F1089">
            <v>132</v>
          </cell>
          <cell r="G1089">
            <v>6336</v>
          </cell>
        </row>
        <row r="1090">
          <cell r="E1090">
            <v>534</v>
          </cell>
          <cell r="F1090">
            <v>134</v>
          </cell>
          <cell r="G1090">
            <v>6408</v>
          </cell>
        </row>
        <row r="1091">
          <cell r="E1091">
            <v>540</v>
          </cell>
          <cell r="F1091">
            <v>135</v>
          </cell>
          <cell r="G1091">
            <v>6480</v>
          </cell>
        </row>
        <row r="1092">
          <cell r="E1092">
            <v>546</v>
          </cell>
          <cell r="F1092">
            <v>137</v>
          </cell>
          <cell r="G1092">
            <v>6552</v>
          </cell>
        </row>
        <row r="1093">
          <cell r="E1093">
            <v>552</v>
          </cell>
          <cell r="F1093">
            <v>138</v>
          </cell>
          <cell r="G1093">
            <v>6624</v>
          </cell>
        </row>
        <row r="1094">
          <cell r="E1094">
            <v>558</v>
          </cell>
          <cell r="F1094">
            <v>140</v>
          </cell>
          <cell r="G1094">
            <v>6696</v>
          </cell>
        </row>
        <row r="1095">
          <cell r="E1095">
            <v>564</v>
          </cell>
          <cell r="F1095">
            <v>141</v>
          </cell>
          <cell r="G1095">
            <v>6768</v>
          </cell>
        </row>
        <row r="1096">
          <cell r="E1096">
            <v>570</v>
          </cell>
          <cell r="F1096">
            <v>143</v>
          </cell>
          <cell r="G1096">
            <v>6840</v>
          </cell>
        </row>
        <row r="1097">
          <cell r="E1097">
            <v>576</v>
          </cell>
          <cell r="F1097">
            <v>144</v>
          </cell>
          <cell r="G1097">
            <v>6912</v>
          </cell>
        </row>
        <row r="1098">
          <cell r="E1098">
            <v>582</v>
          </cell>
          <cell r="F1098">
            <v>146</v>
          </cell>
          <cell r="G1098">
            <v>6984</v>
          </cell>
        </row>
        <row r="1099">
          <cell r="E1099">
            <v>588</v>
          </cell>
          <cell r="F1099">
            <v>147</v>
          </cell>
          <cell r="G1099">
            <v>7056</v>
          </cell>
        </row>
        <row r="1100">
          <cell r="E1100">
            <v>594</v>
          </cell>
          <cell r="F1100">
            <v>149</v>
          </cell>
          <cell r="G1100">
            <v>7128</v>
          </cell>
        </row>
        <row r="1101">
          <cell r="E1101">
            <v>600</v>
          </cell>
          <cell r="F1101">
            <v>150</v>
          </cell>
          <cell r="G1101">
            <v>7200</v>
          </cell>
        </row>
        <row r="1102">
          <cell r="E1102">
            <v>8</v>
          </cell>
          <cell r="F1102">
            <v>2</v>
          </cell>
          <cell r="G1102">
            <v>90</v>
          </cell>
        </row>
        <row r="1103">
          <cell r="E1103">
            <v>15</v>
          </cell>
          <cell r="F1103">
            <v>4</v>
          </cell>
          <cell r="G1103">
            <v>180</v>
          </cell>
        </row>
        <row r="1104">
          <cell r="E1104">
            <v>23</v>
          </cell>
          <cell r="F1104">
            <v>6</v>
          </cell>
          <cell r="G1104">
            <v>270</v>
          </cell>
        </row>
        <row r="1105">
          <cell r="E1105">
            <v>30</v>
          </cell>
          <cell r="F1105">
            <v>8</v>
          </cell>
          <cell r="G1105">
            <v>360</v>
          </cell>
        </row>
        <row r="1106">
          <cell r="E1106">
            <v>38</v>
          </cell>
          <cell r="F1106">
            <v>9</v>
          </cell>
          <cell r="G1106">
            <v>450</v>
          </cell>
        </row>
        <row r="1107">
          <cell r="E1107">
            <v>45</v>
          </cell>
          <cell r="F1107">
            <v>11</v>
          </cell>
          <cell r="G1107">
            <v>540</v>
          </cell>
        </row>
        <row r="1108">
          <cell r="E1108">
            <v>53</v>
          </cell>
          <cell r="F1108">
            <v>13</v>
          </cell>
          <cell r="G1108">
            <v>630</v>
          </cell>
        </row>
        <row r="1109">
          <cell r="E1109">
            <v>60</v>
          </cell>
          <cell r="F1109">
            <v>15</v>
          </cell>
          <cell r="G1109">
            <v>720</v>
          </cell>
        </row>
        <row r="1110">
          <cell r="E1110">
            <v>68</v>
          </cell>
          <cell r="F1110">
            <v>17</v>
          </cell>
          <cell r="G1110">
            <v>810</v>
          </cell>
        </row>
        <row r="1111">
          <cell r="E1111">
            <v>75</v>
          </cell>
          <cell r="F1111">
            <v>19</v>
          </cell>
          <cell r="G1111">
            <v>900</v>
          </cell>
        </row>
        <row r="1112">
          <cell r="E1112">
            <v>83</v>
          </cell>
          <cell r="F1112">
            <v>21</v>
          </cell>
          <cell r="G1112">
            <v>990</v>
          </cell>
        </row>
        <row r="1113">
          <cell r="E1113">
            <v>90</v>
          </cell>
          <cell r="F1113">
            <v>23</v>
          </cell>
          <cell r="G1113">
            <v>1080</v>
          </cell>
        </row>
        <row r="1114">
          <cell r="E1114">
            <v>98</v>
          </cell>
          <cell r="F1114">
            <v>24</v>
          </cell>
          <cell r="G1114">
            <v>1170</v>
          </cell>
        </row>
        <row r="1115">
          <cell r="E1115">
            <v>105</v>
          </cell>
          <cell r="F1115">
            <v>26</v>
          </cell>
          <cell r="G1115">
            <v>1260</v>
          </cell>
        </row>
        <row r="1116">
          <cell r="E1116">
            <v>113</v>
          </cell>
          <cell r="F1116">
            <v>28</v>
          </cell>
          <cell r="G1116">
            <v>1350</v>
          </cell>
        </row>
        <row r="1117">
          <cell r="E1117">
            <v>120</v>
          </cell>
          <cell r="F1117">
            <v>30</v>
          </cell>
          <cell r="G1117">
            <v>1440</v>
          </cell>
        </row>
        <row r="1118">
          <cell r="E1118">
            <v>128</v>
          </cell>
          <cell r="F1118">
            <v>32</v>
          </cell>
          <cell r="G1118">
            <v>1530</v>
          </cell>
        </row>
        <row r="1119">
          <cell r="E1119">
            <v>135</v>
          </cell>
          <cell r="F1119">
            <v>34</v>
          </cell>
          <cell r="G1119">
            <v>1620</v>
          </cell>
        </row>
        <row r="1120">
          <cell r="E1120">
            <v>143</v>
          </cell>
          <cell r="F1120">
            <v>36</v>
          </cell>
          <cell r="G1120">
            <v>1710</v>
          </cell>
        </row>
        <row r="1121">
          <cell r="E1121">
            <v>150</v>
          </cell>
          <cell r="F1121">
            <v>38</v>
          </cell>
          <cell r="G1121">
            <v>1800</v>
          </cell>
        </row>
        <row r="1122">
          <cell r="E1122">
            <v>158</v>
          </cell>
          <cell r="F1122">
            <v>39</v>
          </cell>
          <cell r="G1122">
            <v>1890</v>
          </cell>
        </row>
        <row r="1123">
          <cell r="E1123">
            <v>165</v>
          </cell>
          <cell r="F1123">
            <v>41</v>
          </cell>
          <cell r="G1123">
            <v>1980</v>
          </cell>
        </row>
        <row r="1124">
          <cell r="E1124">
            <v>173</v>
          </cell>
          <cell r="F1124">
            <v>43</v>
          </cell>
          <cell r="G1124">
            <v>2070</v>
          </cell>
        </row>
        <row r="1125">
          <cell r="E1125">
            <v>180</v>
          </cell>
          <cell r="F1125">
            <v>45</v>
          </cell>
          <cell r="G1125">
            <v>2160</v>
          </cell>
        </row>
        <row r="1126">
          <cell r="E1126">
            <v>188</v>
          </cell>
          <cell r="F1126">
            <v>47</v>
          </cell>
          <cell r="G1126">
            <v>2250</v>
          </cell>
        </row>
        <row r="1127">
          <cell r="E1127">
            <v>195</v>
          </cell>
          <cell r="F1127">
            <v>49</v>
          </cell>
          <cell r="G1127">
            <v>2340</v>
          </cell>
        </row>
        <row r="1128">
          <cell r="E1128">
            <v>203</v>
          </cell>
          <cell r="F1128">
            <v>51</v>
          </cell>
          <cell r="G1128">
            <v>2430</v>
          </cell>
        </row>
        <row r="1129">
          <cell r="E1129">
            <v>210</v>
          </cell>
          <cell r="F1129">
            <v>53</v>
          </cell>
          <cell r="G1129">
            <v>2520</v>
          </cell>
        </row>
        <row r="1130">
          <cell r="E1130">
            <v>218</v>
          </cell>
          <cell r="F1130">
            <v>54</v>
          </cell>
          <cell r="G1130">
            <v>2610</v>
          </cell>
        </row>
        <row r="1131">
          <cell r="E1131">
            <v>225</v>
          </cell>
          <cell r="F1131">
            <v>56</v>
          </cell>
          <cell r="G1131">
            <v>2700</v>
          </cell>
        </row>
        <row r="1132">
          <cell r="E1132">
            <v>233</v>
          </cell>
          <cell r="F1132">
            <v>58</v>
          </cell>
          <cell r="G1132">
            <v>2790</v>
          </cell>
        </row>
        <row r="1133">
          <cell r="E1133">
            <v>240</v>
          </cell>
          <cell r="F1133">
            <v>60</v>
          </cell>
          <cell r="G1133">
            <v>2880</v>
          </cell>
        </row>
        <row r="1134">
          <cell r="E1134">
            <v>248</v>
          </cell>
          <cell r="F1134">
            <v>62</v>
          </cell>
          <cell r="G1134">
            <v>2970</v>
          </cell>
        </row>
        <row r="1135">
          <cell r="E1135">
            <v>255</v>
          </cell>
          <cell r="F1135">
            <v>64</v>
          </cell>
          <cell r="G1135">
            <v>3060</v>
          </cell>
        </row>
        <row r="1136">
          <cell r="E1136">
            <v>263</v>
          </cell>
          <cell r="F1136">
            <v>66</v>
          </cell>
          <cell r="G1136">
            <v>3150</v>
          </cell>
        </row>
        <row r="1137">
          <cell r="E1137">
            <v>270</v>
          </cell>
          <cell r="F1137">
            <v>68</v>
          </cell>
          <cell r="G1137">
            <v>3240</v>
          </cell>
        </row>
        <row r="1138">
          <cell r="E1138">
            <v>278</v>
          </cell>
          <cell r="F1138">
            <v>69</v>
          </cell>
          <cell r="G1138">
            <v>3330</v>
          </cell>
        </row>
        <row r="1139">
          <cell r="E1139">
            <v>285</v>
          </cell>
          <cell r="F1139">
            <v>71</v>
          </cell>
          <cell r="G1139">
            <v>3420</v>
          </cell>
        </row>
        <row r="1140">
          <cell r="E1140">
            <v>293</v>
          </cell>
          <cell r="F1140">
            <v>73</v>
          </cell>
          <cell r="G1140">
            <v>3510</v>
          </cell>
        </row>
        <row r="1141">
          <cell r="E1141">
            <v>300</v>
          </cell>
          <cell r="F1141">
            <v>75</v>
          </cell>
          <cell r="G1141">
            <v>3600</v>
          </cell>
        </row>
        <row r="1142">
          <cell r="E1142">
            <v>308</v>
          </cell>
          <cell r="F1142">
            <v>77</v>
          </cell>
          <cell r="G1142">
            <v>3690</v>
          </cell>
        </row>
        <row r="1143">
          <cell r="E1143">
            <v>315</v>
          </cell>
          <cell r="F1143">
            <v>79</v>
          </cell>
          <cell r="G1143">
            <v>3780</v>
          </cell>
        </row>
        <row r="1144">
          <cell r="E1144">
            <v>323</v>
          </cell>
          <cell r="F1144">
            <v>81</v>
          </cell>
          <cell r="G1144">
            <v>3870</v>
          </cell>
        </row>
        <row r="1145">
          <cell r="E1145">
            <v>330</v>
          </cell>
          <cell r="F1145">
            <v>83</v>
          </cell>
          <cell r="G1145">
            <v>3960</v>
          </cell>
        </row>
        <row r="1146">
          <cell r="E1146">
            <v>338</v>
          </cell>
          <cell r="F1146">
            <v>84</v>
          </cell>
          <cell r="G1146">
            <v>4050</v>
          </cell>
        </row>
        <row r="1147">
          <cell r="E1147">
            <v>345</v>
          </cell>
          <cell r="F1147">
            <v>86</v>
          </cell>
          <cell r="G1147">
            <v>4140</v>
          </cell>
        </row>
        <row r="1148">
          <cell r="E1148">
            <v>353</v>
          </cell>
          <cell r="F1148">
            <v>88</v>
          </cell>
          <cell r="G1148">
            <v>4230</v>
          </cell>
        </row>
        <row r="1149">
          <cell r="E1149">
            <v>360</v>
          </cell>
          <cell r="F1149">
            <v>90</v>
          </cell>
          <cell r="G1149">
            <v>4320</v>
          </cell>
        </row>
        <row r="1150">
          <cell r="E1150">
            <v>368</v>
          </cell>
          <cell r="F1150">
            <v>92</v>
          </cell>
          <cell r="G1150">
            <v>4410</v>
          </cell>
        </row>
        <row r="1151">
          <cell r="E1151">
            <v>375</v>
          </cell>
          <cell r="F1151">
            <v>94</v>
          </cell>
          <cell r="G1151">
            <v>4500</v>
          </cell>
        </row>
        <row r="1152">
          <cell r="E1152">
            <v>383</v>
          </cell>
          <cell r="F1152">
            <v>96</v>
          </cell>
          <cell r="G1152">
            <v>4590</v>
          </cell>
        </row>
        <row r="1153">
          <cell r="E1153">
            <v>390</v>
          </cell>
          <cell r="F1153">
            <v>98</v>
          </cell>
          <cell r="G1153">
            <v>4680</v>
          </cell>
        </row>
        <row r="1154">
          <cell r="E1154">
            <v>398</v>
          </cell>
          <cell r="F1154">
            <v>99</v>
          </cell>
          <cell r="G1154">
            <v>4770</v>
          </cell>
        </row>
        <row r="1155">
          <cell r="E1155">
            <v>405</v>
          </cell>
          <cell r="F1155">
            <v>101</v>
          </cell>
          <cell r="G1155">
            <v>4860</v>
          </cell>
        </row>
        <row r="1156">
          <cell r="E1156">
            <v>413</v>
          </cell>
          <cell r="F1156">
            <v>103</v>
          </cell>
          <cell r="G1156">
            <v>4950</v>
          </cell>
        </row>
        <row r="1157">
          <cell r="E1157">
            <v>420</v>
          </cell>
          <cell r="F1157">
            <v>105</v>
          </cell>
          <cell r="G1157">
            <v>5040</v>
          </cell>
        </row>
        <row r="1158">
          <cell r="E1158">
            <v>428</v>
          </cell>
          <cell r="F1158">
            <v>107</v>
          </cell>
          <cell r="G1158">
            <v>5130</v>
          </cell>
        </row>
        <row r="1159">
          <cell r="E1159">
            <v>435</v>
          </cell>
          <cell r="F1159">
            <v>109</v>
          </cell>
          <cell r="G1159">
            <v>5220</v>
          </cell>
        </row>
        <row r="1160">
          <cell r="E1160">
            <v>443</v>
          </cell>
          <cell r="F1160">
            <v>111</v>
          </cell>
          <cell r="G1160">
            <v>5310</v>
          </cell>
        </row>
        <row r="1161">
          <cell r="E1161">
            <v>450</v>
          </cell>
          <cell r="F1161">
            <v>113</v>
          </cell>
          <cell r="G1161">
            <v>5400</v>
          </cell>
        </row>
        <row r="1162">
          <cell r="E1162">
            <v>458</v>
          </cell>
          <cell r="F1162">
            <v>114</v>
          </cell>
          <cell r="G1162">
            <v>5490</v>
          </cell>
        </row>
        <row r="1163">
          <cell r="E1163">
            <v>465</v>
          </cell>
          <cell r="F1163">
            <v>116</v>
          </cell>
          <cell r="G1163">
            <v>5580</v>
          </cell>
        </row>
        <row r="1164">
          <cell r="E1164">
            <v>473</v>
          </cell>
          <cell r="F1164">
            <v>118</v>
          </cell>
          <cell r="G1164">
            <v>5670</v>
          </cell>
        </row>
        <row r="1165">
          <cell r="E1165">
            <v>480</v>
          </cell>
          <cell r="F1165">
            <v>120</v>
          </cell>
          <cell r="G1165">
            <v>5760</v>
          </cell>
        </row>
        <row r="1166">
          <cell r="E1166">
            <v>488</v>
          </cell>
          <cell r="F1166">
            <v>122</v>
          </cell>
          <cell r="G1166">
            <v>5850</v>
          </cell>
        </row>
        <row r="1167">
          <cell r="E1167">
            <v>495</v>
          </cell>
          <cell r="F1167">
            <v>124</v>
          </cell>
          <cell r="G1167">
            <v>5940</v>
          </cell>
        </row>
        <row r="1168">
          <cell r="E1168">
            <v>503</v>
          </cell>
          <cell r="F1168">
            <v>126</v>
          </cell>
          <cell r="G1168">
            <v>6030</v>
          </cell>
        </row>
        <row r="1169">
          <cell r="E1169">
            <v>510</v>
          </cell>
          <cell r="F1169">
            <v>128</v>
          </cell>
          <cell r="G1169">
            <v>6120</v>
          </cell>
        </row>
        <row r="1170">
          <cell r="E1170">
            <v>518</v>
          </cell>
          <cell r="F1170">
            <v>129</v>
          </cell>
          <cell r="G1170">
            <v>6210</v>
          </cell>
        </row>
        <row r="1171">
          <cell r="E1171">
            <v>525</v>
          </cell>
          <cell r="F1171">
            <v>131</v>
          </cell>
          <cell r="G1171">
            <v>6300</v>
          </cell>
        </row>
        <row r="1172">
          <cell r="E1172">
            <v>533</v>
          </cell>
          <cell r="F1172">
            <v>133</v>
          </cell>
          <cell r="G1172">
            <v>6390</v>
          </cell>
        </row>
        <row r="1173">
          <cell r="E1173">
            <v>540</v>
          </cell>
          <cell r="F1173">
            <v>135</v>
          </cell>
          <cell r="G1173">
            <v>6480</v>
          </cell>
        </row>
        <row r="1174">
          <cell r="E1174">
            <v>548</v>
          </cell>
          <cell r="F1174">
            <v>137</v>
          </cell>
          <cell r="G1174">
            <v>6570</v>
          </cell>
        </row>
        <row r="1175">
          <cell r="E1175">
            <v>555</v>
          </cell>
          <cell r="F1175">
            <v>139</v>
          </cell>
          <cell r="G1175">
            <v>6660</v>
          </cell>
        </row>
        <row r="1176">
          <cell r="E1176">
            <v>563</v>
          </cell>
          <cell r="F1176">
            <v>141</v>
          </cell>
          <cell r="G1176">
            <v>6750</v>
          </cell>
        </row>
        <row r="1177">
          <cell r="E1177">
            <v>570</v>
          </cell>
          <cell r="F1177">
            <v>143</v>
          </cell>
          <cell r="G1177">
            <v>6840</v>
          </cell>
        </row>
        <row r="1178">
          <cell r="E1178">
            <v>578</v>
          </cell>
          <cell r="F1178">
            <v>144</v>
          </cell>
          <cell r="G1178">
            <v>6930</v>
          </cell>
        </row>
        <row r="1179">
          <cell r="E1179">
            <v>585</v>
          </cell>
          <cell r="F1179">
            <v>146</v>
          </cell>
          <cell r="G1179">
            <v>7020</v>
          </cell>
        </row>
        <row r="1180">
          <cell r="E1180">
            <v>593</v>
          </cell>
          <cell r="F1180">
            <v>148</v>
          </cell>
          <cell r="G1180">
            <v>7110</v>
          </cell>
        </row>
        <row r="1181">
          <cell r="E1181">
            <v>600</v>
          </cell>
          <cell r="F1181">
            <v>150</v>
          </cell>
          <cell r="G1181">
            <v>7200</v>
          </cell>
        </row>
        <row r="1182">
          <cell r="E1182">
            <v>608</v>
          </cell>
          <cell r="F1182">
            <v>152</v>
          </cell>
          <cell r="G1182">
            <v>7290</v>
          </cell>
        </row>
        <row r="1183">
          <cell r="E1183">
            <v>615</v>
          </cell>
          <cell r="F1183">
            <v>154</v>
          </cell>
          <cell r="G1183">
            <v>7380</v>
          </cell>
        </row>
        <row r="1184">
          <cell r="E1184">
            <v>623</v>
          </cell>
          <cell r="F1184">
            <v>156</v>
          </cell>
          <cell r="G1184">
            <v>7470</v>
          </cell>
        </row>
        <row r="1185">
          <cell r="E1185">
            <v>630</v>
          </cell>
          <cell r="F1185">
            <v>158</v>
          </cell>
          <cell r="G1185">
            <v>7560</v>
          </cell>
        </row>
        <row r="1186">
          <cell r="E1186">
            <v>638</v>
          </cell>
          <cell r="F1186">
            <v>159</v>
          </cell>
          <cell r="G1186">
            <v>7650</v>
          </cell>
        </row>
        <row r="1187">
          <cell r="E1187">
            <v>645</v>
          </cell>
          <cell r="F1187">
            <v>161</v>
          </cell>
          <cell r="G1187">
            <v>7740</v>
          </cell>
        </row>
        <row r="1188">
          <cell r="E1188">
            <v>653</v>
          </cell>
          <cell r="F1188">
            <v>163</v>
          </cell>
          <cell r="G1188">
            <v>7830</v>
          </cell>
        </row>
        <row r="1189">
          <cell r="E1189">
            <v>660</v>
          </cell>
          <cell r="F1189">
            <v>165</v>
          </cell>
          <cell r="G1189">
            <v>7920</v>
          </cell>
        </row>
        <row r="1190">
          <cell r="E1190">
            <v>668</v>
          </cell>
          <cell r="F1190">
            <v>167</v>
          </cell>
          <cell r="G1190">
            <v>8010</v>
          </cell>
        </row>
        <row r="1191">
          <cell r="E1191">
            <v>675</v>
          </cell>
          <cell r="F1191">
            <v>169</v>
          </cell>
          <cell r="G1191">
            <v>8100</v>
          </cell>
        </row>
        <row r="1192">
          <cell r="E1192">
            <v>683</v>
          </cell>
          <cell r="F1192">
            <v>171</v>
          </cell>
          <cell r="G1192">
            <v>8190</v>
          </cell>
        </row>
        <row r="1193">
          <cell r="E1193">
            <v>690</v>
          </cell>
          <cell r="F1193">
            <v>173</v>
          </cell>
          <cell r="G1193">
            <v>8280</v>
          </cell>
        </row>
        <row r="1194">
          <cell r="E1194">
            <v>698</v>
          </cell>
          <cell r="F1194">
            <v>174</v>
          </cell>
          <cell r="G1194">
            <v>8370</v>
          </cell>
        </row>
        <row r="1195">
          <cell r="E1195">
            <v>705</v>
          </cell>
          <cell r="F1195">
            <v>176</v>
          </cell>
          <cell r="G1195">
            <v>8460</v>
          </cell>
        </row>
        <row r="1196">
          <cell r="E1196">
            <v>713</v>
          </cell>
          <cell r="F1196">
            <v>178</v>
          </cell>
          <cell r="G1196">
            <v>8550</v>
          </cell>
        </row>
        <row r="1197">
          <cell r="E1197">
            <v>720</v>
          </cell>
          <cell r="F1197">
            <v>180</v>
          </cell>
          <cell r="G1197">
            <v>8640</v>
          </cell>
        </row>
        <row r="1198">
          <cell r="E1198">
            <v>728</v>
          </cell>
          <cell r="F1198">
            <v>182</v>
          </cell>
          <cell r="G1198">
            <v>8730</v>
          </cell>
        </row>
        <row r="1199">
          <cell r="E1199">
            <v>735</v>
          </cell>
          <cell r="F1199">
            <v>184</v>
          </cell>
          <cell r="G1199">
            <v>8820</v>
          </cell>
        </row>
        <row r="1200">
          <cell r="E1200">
            <v>743</v>
          </cell>
          <cell r="F1200">
            <v>186</v>
          </cell>
          <cell r="G1200">
            <v>8910</v>
          </cell>
        </row>
        <row r="1201">
          <cell r="E1201">
            <v>750</v>
          </cell>
          <cell r="F1201">
            <v>188</v>
          </cell>
          <cell r="G1201">
            <v>9000</v>
          </cell>
        </row>
        <row r="1202">
          <cell r="E1202">
            <v>9</v>
          </cell>
          <cell r="F1202">
            <v>2</v>
          </cell>
          <cell r="G1202">
            <v>108</v>
          </cell>
        </row>
        <row r="1203">
          <cell r="E1203">
            <v>18</v>
          </cell>
          <cell r="F1203">
            <v>5</v>
          </cell>
          <cell r="G1203">
            <v>216</v>
          </cell>
        </row>
        <row r="1204">
          <cell r="E1204">
            <v>27</v>
          </cell>
          <cell r="F1204">
            <v>7</v>
          </cell>
          <cell r="G1204">
            <v>324</v>
          </cell>
        </row>
        <row r="1205">
          <cell r="E1205">
            <v>36</v>
          </cell>
          <cell r="F1205">
            <v>9</v>
          </cell>
          <cell r="G1205">
            <v>432</v>
          </cell>
        </row>
        <row r="1206">
          <cell r="E1206">
            <v>45</v>
          </cell>
          <cell r="F1206">
            <v>11</v>
          </cell>
          <cell r="G1206">
            <v>540</v>
          </cell>
        </row>
        <row r="1207">
          <cell r="E1207">
            <v>54</v>
          </cell>
          <cell r="F1207">
            <v>14</v>
          </cell>
          <cell r="G1207">
            <v>648</v>
          </cell>
        </row>
        <row r="1208">
          <cell r="E1208">
            <v>63</v>
          </cell>
          <cell r="F1208">
            <v>16</v>
          </cell>
          <cell r="G1208">
            <v>756</v>
          </cell>
        </row>
        <row r="1209">
          <cell r="E1209">
            <v>72</v>
          </cell>
          <cell r="F1209">
            <v>18</v>
          </cell>
          <cell r="G1209">
            <v>864</v>
          </cell>
        </row>
        <row r="1210">
          <cell r="E1210">
            <v>81</v>
          </cell>
          <cell r="F1210">
            <v>20</v>
          </cell>
          <cell r="G1210">
            <v>972</v>
          </cell>
        </row>
        <row r="1211">
          <cell r="E1211">
            <v>90</v>
          </cell>
          <cell r="F1211">
            <v>23</v>
          </cell>
          <cell r="G1211">
            <v>1080</v>
          </cell>
        </row>
        <row r="1212">
          <cell r="E1212">
            <v>99</v>
          </cell>
          <cell r="F1212">
            <v>25</v>
          </cell>
          <cell r="G1212">
            <v>1188</v>
          </cell>
        </row>
        <row r="1213">
          <cell r="E1213">
            <v>108</v>
          </cell>
          <cell r="F1213">
            <v>27</v>
          </cell>
          <cell r="G1213">
            <v>1296</v>
          </cell>
        </row>
        <row r="1214">
          <cell r="E1214">
            <v>117</v>
          </cell>
          <cell r="F1214">
            <v>29</v>
          </cell>
          <cell r="G1214">
            <v>1404</v>
          </cell>
        </row>
        <row r="1215">
          <cell r="E1215">
            <v>126</v>
          </cell>
          <cell r="F1215">
            <v>32</v>
          </cell>
          <cell r="G1215">
            <v>1512</v>
          </cell>
        </row>
        <row r="1216">
          <cell r="E1216">
            <v>135</v>
          </cell>
          <cell r="F1216">
            <v>34</v>
          </cell>
          <cell r="G1216">
            <v>1620</v>
          </cell>
        </row>
        <row r="1217">
          <cell r="E1217">
            <v>144</v>
          </cell>
          <cell r="F1217">
            <v>36</v>
          </cell>
          <cell r="G1217">
            <v>1728</v>
          </cell>
        </row>
        <row r="1218">
          <cell r="E1218">
            <v>153</v>
          </cell>
          <cell r="F1218">
            <v>38</v>
          </cell>
          <cell r="G1218">
            <v>1836</v>
          </cell>
        </row>
        <row r="1219">
          <cell r="E1219">
            <v>162</v>
          </cell>
          <cell r="F1219">
            <v>41</v>
          </cell>
          <cell r="G1219">
            <v>1944</v>
          </cell>
        </row>
        <row r="1220">
          <cell r="E1220">
            <v>171</v>
          </cell>
          <cell r="F1220">
            <v>43</v>
          </cell>
          <cell r="G1220">
            <v>2052</v>
          </cell>
        </row>
        <row r="1221">
          <cell r="E1221">
            <v>180</v>
          </cell>
          <cell r="F1221">
            <v>45</v>
          </cell>
          <cell r="G1221">
            <v>2160</v>
          </cell>
        </row>
        <row r="1222">
          <cell r="E1222">
            <v>189</v>
          </cell>
          <cell r="F1222">
            <v>47</v>
          </cell>
          <cell r="G1222">
            <v>2268</v>
          </cell>
        </row>
        <row r="1223">
          <cell r="E1223">
            <v>198</v>
          </cell>
          <cell r="F1223">
            <v>50</v>
          </cell>
          <cell r="G1223">
            <v>2376</v>
          </cell>
        </row>
        <row r="1224">
          <cell r="E1224">
            <v>207</v>
          </cell>
          <cell r="F1224">
            <v>52</v>
          </cell>
          <cell r="G1224">
            <v>2484</v>
          </cell>
        </row>
        <row r="1225">
          <cell r="E1225">
            <v>216</v>
          </cell>
          <cell r="F1225">
            <v>54</v>
          </cell>
          <cell r="G1225">
            <v>2592</v>
          </cell>
        </row>
        <row r="1226">
          <cell r="E1226">
            <v>225</v>
          </cell>
          <cell r="F1226">
            <v>56</v>
          </cell>
          <cell r="G1226">
            <v>2700</v>
          </cell>
        </row>
        <row r="1227">
          <cell r="E1227">
            <v>234</v>
          </cell>
          <cell r="F1227">
            <v>59</v>
          </cell>
          <cell r="G1227">
            <v>2808</v>
          </cell>
        </row>
        <row r="1228">
          <cell r="E1228">
            <v>243</v>
          </cell>
          <cell r="F1228">
            <v>61</v>
          </cell>
          <cell r="G1228">
            <v>2916</v>
          </cell>
        </row>
        <row r="1229">
          <cell r="E1229">
            <v>252</v>
          </cell>
          <cell r="F1229">
            <v>63</v>
          </cell>
          <cell r="G1229">
            <v>3024</v>
          </cell>
        </row>
        <row r="1230">
          <cell r="E1230">
            <v>261</v>
          </cell>
          <cell r="F1230">
            <v>65</v>
          </cell>
          <cell r="G1230">
            <v>3132</v>
          </cell>
        </row>
        <row r="1231">
          <cell r="E1231">
            <v>270</v>
          </cell>
          <cell r="F1231">
            <v>68</v>
          </cell>
          <cell r="G1231">
            <v>3240</v>
          </cell>
        </row>
        <row r="1232">
          <cell r="E1232">
            <v>279</v>
          </cell>
          <cell r="F1232">
            <v>70</v>
          </cell>
          <cell r="G1232">
            <v>3348</v>
          </cell>
        </row>
        <row r="1233">
          <cell r="E1233">
            <v>288</v>
          </cell>
          <cell r="F1233">
            <v>72</v>
          </cell>
          <cell r="G1233">
            <v>3456</v>
          </cell>
        </row>
        <row r="1234">
          <cell r="E1234">
            <v>297</v>
          </cell>
          <cell r="F1234">
            <v>74</v>
          </cell>
          <cell r="G1234">
            <v>3564</v>
          </cell>
        </row>
        <row r="1235">
          <cell r="E1235">
            <v>306</v>
          </cell>
          <cell r="F1235">
            <v>77</v>
          </cell>
          <cell r="G1235">
            <v>3672</v>
          </cell>
        </row>
        <row r="1236">
          <cell r="E1236">
            <v>315</v>
          </cell>
          <cell r="F1236">
            <v>79</v>
          </cell>
          <cell r="G1236">
            <v>3780</v>
          </cell>
        </row>
        <row r="1237">
          <cell r="E1237">
            <v>324</v>
          </cell>
          <cell r="F1237">
            <v>81</v>
          </cell>
          <cell r="G1237">
            <v>3888</v>
          </cell>
        </row>
        <row r="1238">
          <cell r="E1238">
            <v>333</v>
          </cell>
          <cell r="F1238">
            <v>83</v>
          </cell>
          <cell r="G1238">
            <v>3996</v>
          </cell>
        </row>
        <row r="1239">
          <cell r="E1239">
            <v>342</v>
          </cell>
          <cell r="F1239">
            <v>86</v>
          </cell>
          <cell r="G1239">
            <v>4104</v>
          </cell>
        </row>
        <row r="1240">
          <cell r="E1240">
            <v>351</v>
          </cell>
          <cell r="F1240">
            <v>88</v>
          </cell>
          <cell r="G1240">
            <v>4212</v>
          </cell>
        </row>
        <row r="1241">
          <cell r="E1241">
            <v>360</v>
          </cell>
          <cell r="F1241">
            <v>90</v>
          </cell>
          <cell r="G1241">
            <v>4320</v>
          </cell>
        </row>
        <row r="1242">
          <cell r="E1242">
            <v>369</v>
          </cell>
          <cell r="F1242">
            <v>92</v>
          </cell>
          <cell r="G1242">
            <v>4428</v>
          </cell>
        </row>
        <row r="1243">
          <cell r="E1243">
            <v>378</v>
          </cell>
          <cell r="F1243">
            <v>95</v>
          </cell>
          <cell r="G1243">
            <v>4536</v>
          </cell>
        </row>
        <row r="1244">
          <cell r="E1244">
            <v>387</v>
          </cell>
          <cell r="F1244">
            <v>97</v>
          </cell>
          <cell r="G1244">
            <v>4644</v>
          </cell>
        </row>
        <row r="1245">
          <cell r="E1245">
            <v>396</v>
          </cell>
          <cell r="F1245">
            <v>99</v>
          </cell>
          <cell r="G1245">
            <v>4752</v>
          </cell>
        </row>
        <row r="1246">
          <cell r="E1246">
            <v>405</v>
          </cell>
          <cell r="F1246">
            <v>101</v>
          </cell>
          <cell r="G1246">
            <v>4860</v>
          </cell>
        </row>
        <row r="1247">
          <cell r="E1247">
            <v>414</v>
          </cell>
          <cell r="F1247">
            <v>104</v>
          </cell>
          <cell r="G1247">
            <v>4968</v>
          </cell>
        </row>
        <row r="1248">
          <cell r="E1248">
            <v>423</v>
          </cell>
          <cell r="F1248">
            <v>106</v>
          </cell>
          <cell r="G1248">
            <v>5076</v>
          </cell>
        </row>
        <row r="1249">
          <cell r="E1249">
            <v>432</v>
          </cell>
          <cell r="F1249">
            <v>108</v>
          </cell>
          <cell r="G1249">
            <v>5184</v>
          </cell>
        </row>
        <row r="1250">
          <cell r="E1250">
            <v>441</v>
          </cell>
          <cell r="F1250">
            <v>110</v>
          </cell>
          <cell r="G1250">
            <v>5292</v>
          </cell>
        </row>
        <row r="1251">
          <cell r="E1251">
            <v>450</v>
          </cell>
          <cell r="F1251">
            <v>113</v>
          </cell>
          <cell r="G1251">
            <v>5400</v>
          </cell>
        </row>
        <row r="1252">
          <cell r="E1252">
            <v>459</v>
          </cell>
          <cell r="F1252">
            <v>115</v>
          </cell>
          <cell r="G1252">
            <v>5508</v>
          </cell>
        </row>
        <row r="1253">
          <cell r="E1253">
            <v>468</v>
          </cell>
          <cell r="F1253">
            <v>117</v>
          </cell>
          <cell r="G1253">
            <v>5616</v>
          </cell>
        </row>
        <row r="1254">
          <cell r="E1254">
            <v>477</v>
          </cell>
          <cell r="F1254">
            <v>119</v>
          </cell>
          <cell r="G1254">
            <v>5724</v>
          </cell>
        </row>
        <row r="1255">
          <cell r="E1255">
            <v>486</v>
          </cell>
          <cell r="F1255">
            <v>122</v>
          </cell>
          <cell r="G1255">
            <v>5832</v>
          </cell>
        </row>
        <row r="1256">
          <cell r="E1256">
            <v>495</v>
          </cell>
          <cell r="F1256">
            <v>124</v>
          </cell>
          <cell r="G1256">
            <v>5940</v>
          </cell>
        </row>
        <row r="1257">
          <cell r="E1257">
            <v>504</v>
          </cell>
          <cell r="F1257">
            <v>126</v>
          </cell>
          <cell r="G1257">
            <v>6048</v>
          </cell>
        </row>
        <row r="1258">
          <cell r="E1258">
            <v>513</v>
          </cell>
          <cell r="F1258">
            <v>128</v>
          </cell>
          <cell r="G1258">
            <v>6156</v>
          </cell>
        </row>
        <row r="1259">
          <cell r="E1259">
            <v>522</v>
          </cell>
          <cell r="F1259">
            <v>131</v>
          </cell>
          <cell r="G1259">
            <v>6264</v>
          </cell>
        </row>
        <row r="1260">
          <cell r="E1260">
            <v>531</v>
          </cell>
          <cell r="F1260">
            <v>133</v>
          </cell>
          <cell r="G1260">
            <v>6372</v>
          </cell>
        </row>
        <row r="1261">
          <cell r="E1261">
            <v>540</v>
          </cell>
          <cell r="F1261">
            <v>135</v>
          </cell>
          <cell r="G1261">
            <v>6480</v>
          </cell>
        </row>
        <row r="1262">
          <cell r="E1262">
            <v>549</v>
          </cell>
          <cell r="F1262">
            <v>137</v>
          </cell>
          <cell r="G1262">
            <v>6588</v>
          </cell>
        </row>
        <row r="1263">
          <cell r="E1263">
            <v>558</v>
          </cell>
          <cell r="F1263">
            <v>140</v>
          </cell>
          <cell r="G1263">
            <v>6696</v>
          </cell>
        </row>
        <row r="1264">
          <cell r="E1264">
            <v>567</v>
          </cell>
          <cell r="F1264">
            <v>142</v>
          </cell>
          <cell r="G1264">
            <v>6804</v>
          </cell>
        </row>
        <row r="1265">
          <cell r="E1265">
            <v>576</v>
          </cell>
          <cell r="F1265">
            <v>144</v>
          </cell>
          <cell r="G1265">
            <v>6912</v>
          </cell>
        </row>
        <row r="1266">
          <cell r="E1266">
            <v>585</v>
          </cell>
          <cell r="F1266">
            <v>146</v>
          </cell>
          <cell r="G1266">
            <v>7020</v>
          </cell>
        </row>
        <row r="1267">
          <cell r="E1267">
            <v>594</v>
          </cell>
          <cell r="F1267">
            <v>149</v>
          </cell>
          <cell r="G1267">
            <v>7128</v>
          </cell>
        </row>
        <row r="1268">
          <cell r="E1268">
            <v>603</v>
          </cell>
          <cell r="F1268">
            <v>151</v>
          </cell>
          <cell r="G1268">
            <v>7236</v>
          </cell>
        </row>
        <row r="1269">
          <cell r="E1269">
            <v>612</v>
          </cell>
          <cell r="F1269">
            <v>153</v>
          </cell>
          <cell r="G1269">
            <v>7344</v>
          </cell>
        </row>
        <row r="1270">
          <cell r="E1270">
            <v>621</v>
          </cell>
          <cell r="F1270">
            <v>155</v>
          </cell>
          <cell r="G1270">
            <v>7452</v>
          </cell>
        </row>
        <row r="1271">
          <cell r="E1271">
            <v>630</v>
          </cell>
          <cell r="F1271">
            <v>158</v>
          </cell>
          <cell r="G1271">
            <v>7560</v>
          </cell>
        </row>
        <row r="1272">
          <cell r="E1272">
            <v>639</v>
          </cell>
          <cell r="F1272">
            <v>160</v>
          </cell>
          <cell r="G1272">
            <v>7668</v>
          </cell>
        </row>
        <row r="1273">
          <cell r="E1273">
            <v>648</v>
          </cell>
          <cell r="F1273">
            <v>162</v>
          </cell>
          <cell r="G1273">
            <v>7776</v>
          </cell>
        </row>
        <row r="1274">
          <cell r="E1274">
            <v>657</v>
          </cell>
          <cell r="F1274">
            <v>164</v>
          </cell>
          <cell r="G1274">
            <v>7884</v>
          </cell>
        </row>
        <row r="1275">
          <cell r="E1275">
            <v>666</v>
          </cell>
          <cell r="F1275">
            <v>167</v>
          </cell>
          <cell r="G1275">
            <v>7992</v>
          </cell>
        </row>
        <row r="1276">
          <cell r="E1276">
            <v>675</v>
          </cell>
          <cell r="F1276">
            <v>169</v>
          </cell>
          <cell r="G1276">
            <v>8100</v>
          </cell>
        </row>
        <row r="1277">
          <cell r="E1277">
            <v>684</v>
          </cell>
          <cell r="F1277">
            <v>171</v>
          </cell>
          <cell r="G1277">
            <v>8208</v>
          </cell>
        </row>
        <row r="1278">
          <cell r="E1278">
            <v>693</v>
          </cell>
          <cell r="F1278">
            <v>173</v>
          </cell>
          <cell r="G1278">
            <v>8316</v>
          </cell>
        </row>
        <row r="1279">
          <cell r="E1279">
            <v>702</v>
          </cell>
          <cell r="F1279">
            <v>176</v>
          </cell>
          <cell r="G1279">
            <v>8424</v>
          </cell>
        </row>
        <row r="1280">
          <cell r="E1280">
            <v>711</v>
          </cell>
          <cell r="F1280">
            <v>178</v>
          </cell>
          <cell r="G1280">
            <v>8532</v>
          </cell>
        </row>
        <row r="1281">
          <cell r="E1281">
            <v>720</v>
          </cell>
          <cell r="F1281">
            <v>180</v>
          </cell>
          <cell r="G1281">
            <v>8640</v>
          </cell>
        </row>
        <row r="1282">
          <cell r="E1282">
            <v>729</v>
          </cell>
          <cell r="F1282">
            <v>182</v>
          </cell>
          <cell r="G1282">
            <v>8748</v>
          </cell>
        </row>
        <row r="1283">
          <cell r="E1283">
            <v>738</v>
          </cell>
          <cell r="F1283">
            <v>185</v>
          </cell>
          <cell r="G1283">
            <v>8856</v>
          </cell>
        </row>
        <row r="1284">
          <cell r="E1284">
            <v>747</v>
          </cell>
          <cell r="F1284">
            <v>187</v>
          </cell>
          <cell r="G1284">
            <v>8964</v>
          </cell>
        </row>
        <row r="1285">
          <cell r="E1285">
            <v>756</v>
          </cell>
          <cell r="F1285">
            <v>189</v>
          </cell>
          <cell r="G1285">
            <v>9072</v>
          </cell>
        </row>
        <row r="1286">
          <cell r="E1286">
            <v>765</v>
          </cell>
          <cell r="F1286">
            <v>191</v>
          </cell>
          <cell r="G1286">
            <v>9180</v>
          </cell>
        </row>
        <row r="1287">
          <cell r="E1287">
            <v>774</v>
          </cell>
          <cell r="F1287">
            <v>194</v>
          </cell>
          <cell r="G1287">
            <v>9288</v>
          </cell>
        </row>
        <row r="1288">
          <cell r="E1288">
            <v>783</v>
          </cell>
          <cell r="F1288">
            <v>196</v>
          </cell>
          <cell r="G1288">
            <v>9396</v>
          </cell>
        </row>
        <row r="1289">
          <cell r="E1289">
            <v>792</v>
          </cell>
          <cell r="F1289">
            <v>198</v>
          </cell>
          <cell r="G1289">
            <v>9504</v>
          </cell>
        </row>
        <row r="1290">
          <cell r="E1290">
            <v>801</v>
          </cell>
          <cell r="F1290">
            <v>200</v>
          </cell>
          <cell r="G1290">
            <v>9612</v>
          </cell>
        </row>
        <row r="1291">
          <cell r="E1291">
            <v>810</v>
          </cell>
          <cell r="F1291">
            <v>203</v>
          </cell>
          <cell r="G1291">
            <v>9720</v>
          </cell>
        </row>
        <row r="1292">
          <cell r="E1292">
            <v>819</v>
          </cell>
          <cell r="F1292">
            <v>205</v>
          </cell>
          <cell r="G1292">
            <v>9828</v>
          </cell>
        </row>
        <row r="1293">
          <cell r="E1293">
            <v>828</v>
          </cell>
          <cell r="F1293">
            <v>207</v>
          </cell>
          <cell r="G1293">
            <v>9936</v>
          </cell>
        </row>
        <row r="1294">
          <cell r="E1294">
            <v>837</v>
          </cell>
          <cell r="F1294">
            <v>209</v>
          </cell>
          <cell r="G1294">
            <v>10044</v>
          </cell>
        </row>
        <row r="1295">
          <cell r="E1295">
            <v>846</v>
          </cell>
          <cell r="F1295">
            <v>212</v>
          </cell>
          <cell r="G1295">
            <v>10152</v>
          </cell>
        </row>
        <row r="1296">
          <cell r="E1296">
            <v>855</v>
          </cell>
          <cell r="F1296">
            <v>214</v>
          </cell>
          <cell r="G1296">
            <v>10260</v>
          </cell>
        </row>
        <row r="1297">
          <cell r="E1297">
            <v>864</v>
          </cell>
          <cell r="F1297">
            <v>216</v>
          </cell>
          <cell r="G1297">
            <v>10368</v>
          </cell>
        </row>
        <row r="1298">
          <cell r="E1298">
            <v>873</v>
          </cell>
          <cell r="F1298">
            <v>218</v>
          </cell>
          <cell r="G1298">
            <v>10476</v>
          </cell>
        </row>
        <row r="1299">
          <cell r="E1299">
            <v>882</v>
          </cell>
          <cell r="F1299">
            <v>221</v>
          </cell>
          <cell r="G1299">
            <v>10584</v>
          </cell>
        </row>
        <row r="1300">
          <cell r="E1300">
            <v>891</v>
          </cell>
          <cell r="F1300">
            <v>223</v>
          </cell>
          <cell r="G1300">
            <v>10692</v>
          </cell>
        </row>
        <row r="1301">
          <cell r="E1301">
            <v>900</v>
          </cell>
          <cell r="F1301">
            <v>225</v>
          </cell>
          <cell r="G1301">
            <v>10800</v>
          </cell>
        </row>
        <row r="1302">
          <cell r="E1302">
            <v>11</v>
          </cell>
          <cell r="F1302">
            <v>3</v>
          </cell>
          <cell r="G1302">
            <v>126</v>
          </cell>
        </row>
        <row r="1303">
          <cell r="E1303">
            <v>21</v>
          </cell>
          <cell r="F1303">
            <v>5</v>
          </cell>
          <cell r="G1303">
            <v>252</v>
          </cell>
        </row>
        <row r="1304">
          <cell r="E1304">
            <v>32</v>
          </cell>
          <cell r="F1304">
            <v>8</v>
          </cell>
          <cell r="G1304">
            <v>378</v>
          </cell>
        </row>
        <row r="1305">
          <cell r="E1305">
            <v>42</v>
          </cell>
          <cell r="F1305">
            <v>11</v>
          </cell>
          <cell r="G1305">
            <v>504</v>
          </cell>
        </row>
        <row r="1306">
          <cell r="E1306">
            <v>53</v>
          </cell>
          <cell r="F1306">
            <v>13</v>
          </cell>
          <cell r="G1306">
            <v>630</v>
          </cell>
        </row>
        <row r="1307">
          <cell r="E1307">
            <v>63</v>
          </cell>
          <cell r="F1307">
            <v>16</v>
          </cell>
          <cell r="G1307">
            <v>756</v>
          </cell>
        </row>
        <row r="1308">
          <cell r="E1308">
            <v>74</v>
          </cell>
          <cell r="F1308">
            <v>18</v>
          </cell>
          <cell r="G1308">
            <v>882</v>
          </cell>
        </row>
        <row r="1309">
          <cell r="E1309">
            <v>84</v>
          </cell>
          <cell r="F1309">
            <v>21</v>
          </cell>
          <cell r="G1309">
            <v>1008</v>
          </cell>
        </row>
        <row r="1310">
          <cell r="E1310">
            <v>95</v>
          </cell>
          <cell r="F1310">
            <v>24</v>
          </cell>
          <cell r="G1310">
            <v>1134</v>
          </cell>
        </row>
        <row r="1311">
          <cell r="E1311">
            <v>105</v>
          </cell>
          <cell r="F1311">
            <v>26</v>
          </cell>
          <cell r="G1311">
            <v>1260</v>
          </cell>
        </row>
        <row r="1312">
          <cell r="E1312">
            <v>116</v>
          </cell>
          <cell r="F1312">
            <v>29</v>
          </cell>
          <cell r="G1312">
            <v>1386</v>
          </cell>
        </row>
        <row r="1313">
          <cell r="E1313">
            <v>126</v>
          </cell>
          <cell r="F1313">
            <v>32</v>
          </cell>
          <cell r="G1313">
            <v>1512</v>
          </cell>
        </row>
        <row r="1314">
          <cell r="E1314">
            <v>137</v>
          </cell>
          <cell r="F1314">
            <v>34</v>
          </cell>
          <cell r="G1314">
            <v>1638</v>
          </cell>
        </row>
        <row r="1315">
          <cell r="E1315">
            <v>147</v>
          </cell>
          <cell r="F1315">
            <v>37</v>
          </cell>
          <cell r="G1315">
            <v>1764</v>
          </cell>
        </row>
        <row r="1316">
          <cell r="E1316">
            <v>158</v>
          </cell>
          <cell r="F1316">
            <v>39</v>
          </cell>
          <cell r="G1316">
            <v>1890</v>
          </cell>
        </row>
        <row r="1317">
          <cell r="E1317">
            <v>168</v>
          </cell>
          <cell r="F1317">
            <v>42</v>
          </cell>
          <cell r="G1317">
            <v>2016</v>
          </cell>
        </row>
        <row r="1318">
          <cell r="E1318">
            <v>179</v>
          </cell>
          <cell r="F1318">
            <v>45</v>
          </cell>
          <cell r="G1318">
            <v>2142</v>
          </cell>
        </row>
        <row r="1319">
          <cell r="E1319">
            <v>189</v>
          </cell>
          <cell r="F1319">
            <v>47</v>
          </cell>
          <cell r="G1319">
            <v>2268</v>
          </cell>
        </row>
        <row r="1320">
          <cell r="E1320">
            <v>200</v>
          </cell>
          <cell r="F1320">
            <v>50</v>
          </cell>
          <cell r="G1320">
            <v>2394</v>
          </cell>
        </row>
        <row r="1321">
          <cell r="E1321">
            <v>210</v>
          </cell>
          <cell r="F1321">
            <v>53</v>
          </cell>
          <cell r="G1321">
            <v>2520</v>
          </cell>
        </row>
        <row r="1322">
          <cell r="E1322">
            <v>221</v>
          </cell>
          <cell r="F1322">
            <v>55</v>
          </cell>
          <cell r="G1322">
            <v>2646</v>
          </cell>
        </row>
        <row r="1323">
          <cell r="E1323">
            <v>231</v>
          </cell>
          <cell r="F1323">
            <v>58</v>
          </cell>
          <cell r="G1323">
            <v>2772</v>
          </cell>
        </row>
        <row r="1324">
          <cell r="E1324">
            <v>242</v>
          </cell>
          <cell r="F1324">
            <v>60</v>
          </cell>
          <cell r="G1324">
            <v>2898</v>
          </cell>
        </row>
        <row r="1325">
          <cell r="E1325">
            <v>252</v>
          </cell>
          <cell r="F1325">
            <v>63</v>
          </cell>
          <cell r="G1325">
            <v>3024</v>
          </cell>
        </row>
        <row r="1326">
          <cell r="E1326">
            <v>263</v>
          </cell>
          <cell r="F1326">
            <v>66</v>
          </cell>
          <cell r="G1326">
            <v>3150</v>
          </cell>
        </row>
        <row r="1327">
          <cell r="E1327">
            <v>273</v>
          </cell>
          <cell r="F1327">
            <v>68</v>
          </cell>
          <cell r="G1327">
            <v>3276</v>
          </cell>
        </row>
        <row r="1328">
          <cell r="E1328">
            <v>284</v>
          </cell>
          <cell r="F1328">
            <v>71</v>
          </cell>
          <cell r="G1328">
            <v>3402</v>
          </cell>
        </row>
        <row r="1329">
          <cell r="E1329">
            <v>294</v>
          </cell>
          <cell r="F1329">
            <v>74</v>
          </cell>
          <cell r="G1329">
            <v>3528</v>
          </cell>
        </row>
        <row r="1330">
          <cell r="E1330">
            <v>305</v>
          </cell>
          <cell r="F1330">
            <v>76</v>
          </cell>
          <cell r="G1330">
            <v>3654</v>
          </cell>
        </row>
        <row r="1331">
          <cell r="E1331">
            <v>315</v>
          </cell>
          <cell r="F1331">
            <v>79</v>
          </cell>
          <cell r="G1331">
            <v>3780</v>
          </cell>
        </row>
        <row r="1332">
          <cell r="E1332">
            <v>326</v>
          </cell>
          <cell r="F1332">
            <v>81</v>
          </cell>
          <cell r="G1332">
            <v>3906</v>
          </cell>
        </row>
        <row r="1333">
          <cell r="E1333">
            <v>336</v>
          </cell>
          <cell r="F1333">
            <v>84</v>
          </cell>
          <cell r="G1333">
            <v>4032</v>
          </cell>
        </row>
        <row r="1334">
          <cell r="E1334">
            <v>347</v>
          </cell>
          <cell r="F1334">
            <v>87</v>
          </cell>
          <cell r="G1334">
            <v>4158</v>
          </cell>
        </row>
        <row r="1335">
          <cell r="E1335">
            <v>357</v>
          </cell>
          <cell r="F1335">
            <v>89</v>
          </cell>
          <cell r="G1335">
            <v>4284</v>
          </cell>
        </row>
        <row r="1336">
          <cell r="E1336">
            <v>368</v>
          </cell>
          <cell r="F1336">
            <v>92</v>
          </cell>
          <cell r="G1336">
            <v>4410</v>
          </cell>
        </row>
        <row r="1337">
          <cell r="E1337">
            <v>378</v>
          </cell>
          <cell r="F1337">
            <v>95</v>
          </cell>
          <cell r="G1337">
            <v>4536</v>
          </cell>
        </row>
        <row r="1338">
          <cell r="E1338">
            <v>389</v>
          </cell>
          <cell r="F1338">
            <v>97</v>
          </cell>
          <cell r="G1338">
            <v>4662</v>
          </cell>
        </row>
        <row r="1339">
          <cell r="E1339">
            <v>399</v>
          </cell>
          <cell r="F1339">
            <v>100</v>
          </cell>
          <cell r="G1339">
            <v>4788</v>
          </cell>
        </row>
        <row r="1340">
          <cell r="E1340">
            <v>410</v>
          </cell>
          <cell r="F1340">
            <v>102</v>
          </cell>
          <cell r="G1340">
            <v>4914</v>
          </cell>
        </row>
        <row r="1341">
          <cell r="E1341">
            <v>420</v>
          </cell>
          <cell r="F1341">
            <v>105</v>
          </cell>
          <cell r="G1341">
            <v>5040</v>
          </cell>
        </row>
        <row r="1342">
          <cell r="E1342">
            <v>431</v>
          </cell>
          <cell r="F1342">
            <v>108</v>
          </cell>
          <cell r="G1342">
            <v>5166</v>
          </cell>
        </row>
        <row r="1343">
          <cell r="E1343">
            <v>441</v>
          </cell>
          <cell r="F1343">
            <v>110</v>
          </cell>
          <cell r="G1343">
            <v>5292</v>
          </cell>
        </row>
        <row r="1344">
          <cell r="E1344">
            <v>452</v>
          </cell>
          <cell r="F1344">
            <v>113</v>
          </cell>
          <cell r="G1344">
            <v>5418</v>
          </cell>
        </row>
        <row r="1345">
          <cell r="E1345">
            <v>462</v>
          </cell>
          <cell r="F1345">
            <v>116</v>
          </cell>
          <cell r="G1345">
            <v>5544</v>
          </cell>
        </row>
        <row r="1346">
          <cell r="E1346">
            <v>473</v>
          </cell>
          <cell r="F1346">
            <v>118</v>
          </cell>
          <cell r="G1346">
            <v>5670</v>
          </cell>
        </row>
        <row r="1347">
          <cell r="E1347">
            <v>483</v>
          </cell>
          <cell r="F1347">
            <v>121</v>
          </cell>
          <cell r="G1347">
            <v>5796</v>
          </cell>
        </row>
        <row r="1348">
          <cell r="E1348">
            <v>494</v>
          </cell>
          <cell r="F1348">
            <v>123</v>
          </cell>
          <cell r="G1348">
            <v>5922</v>
          </cell>
        </row>
        <row r="1349">
          <cell r="E1349">
            <v>504</v>
          </cell>
          <cell r="F1349">
            <v>126</v>
          </cell>
          <cell r="G1349">
            <v>6048</v>
          </cell>
        </row>
        <row r="1350">
          <cell r="E1350">
            <v>515</v>
          </cell>
          <cell r="F1350">
            <v>129</v>
          </cell>
          <cell r="G1350">
            <v>6174</v>
          </cell>
        </row>
        <row r="1351">
          <cell r="E1351">
            <v>525</v>
          </cell>
          <cell r="F1351">
            <v>131</v>
          </cell>
          <cell r="G1351">
            <v>6300</v>
          </cell>
        </row>
        <row r="1352">
          <cell r="E1352">
            <v>536</v>
          </cell>
          <cell r="F1352">
            <v>134</v>
          </cell>
          <cell r="G1352">
            <v>6426</v>
          </cell>
        </row>
        <row r="1353">
          <cell r="E1353">
            <v>546</v>
          </cell>
          <cell r="F1353">
            <v>137</v>
          </cell>
          <cell r="G1353">
            <v>6552</v>
          </cell>
        </row>
        <row r="1354">
          <cell r="E1354">
            <v>557</v>
          </cell>
          <cell r="F1354">
            <v>139</v>
          </cell>
          <cell r="G1354">
            <v>6678</v>
          </cell>
        </row>
        <row r="1355">
          <cell r="E1355">
            <v>567</v>
          </cell>
          <cell r="F1355">
            <v>142</v>
          </cell>
          <cell r="G1355">
            <v>6804</v>
          </cell>
        </row>
        <row r="1356">
          <cell r="E1356">
            <v>578</v>
          </cell>
          <cell r="F1356">
            <v>144</v>
          </cell>
          <cell r="G1356">
            <v>6930</v>
          </cell>
        </row>
        <row r="1357">
          <cell r="E1357">
            <v>588</v>
          </cell>
          <cell r="F1357">
            <v>147</v>
          </cell>
          <cell r="G1357">
            <v>7056</v>
          </cell>
        </row>
        <row r="1358">
          <cell r="E1358">
            <v>599</v>
          </cell>
          <cell r="F1358">
            <v>150</v>
          </cell>
          <cell r="G1358">
            <v>7182</v>
          </cell>
        </row>
        <row r="1359">
          <cell r="E1359">
            <v>609</v>
          </cell>
          <cell r="F1359">
            <v>152</v>
          </cell>
          <cell r="G1359">
            <v>7308</v>
          </cell>
        </row>
        <row r="1360">
          <cell r="E1360">
            <v>620</v>
          </cell>
          <cell r="F1360">
            <v>155</v>
          </cell>
          <cell r="G1360">
            <v>7434</v>
          </cell>
        </row>
        <row r="1361">
          <cell r="E1361">
            <v>630</v>
          </cell>
          <cell r="F1361">
            <v>158</v>
          </cell>
          <cell r="G1361">
            <v>7560</v>
          </cell>
        </row>
        <row r="1362">
          <cell r="E1362">
            <v>641</v>
          </cell>
          <cell r="F1362">
            <v>160</v>
          </cell>
          <cell r="G1362">
            <v>7686</v>
          </cell>
        </row>
        <row r="1363">
          <cell r="E1363">
            <v>651</v>
          </cell>
          <cell r="F1363">
            <v>163</v>
          </cell>
          <cell r="G1363">
            <v>7812</v>
          </cell>
        </row>
        <row r="1364">
          <cell r="E1364">
            <v>662</v>
          </cell>
          <cell r="F1364">
            <v>165</v>
          </cell>
          <cell r="G1364">
            <v>7938</v>
          </cell>
        </row>
        <row r="1365">
          <cell r="E1365">
            <v>672</v>
          </cell>
          <cell r="F1365">
            <v>168</v>
          </cell>
          <cell r="G1365">
            <v>8064</v>
          </cell>
        </row>
        <row r="1366">
          <cell r="E1366">
            <v>683</v>
          </cell>
          <cell r="F1366">
            <v>171</v>
          </cell>
          <cell r="G1366">
            <v>8190</v>
          </cell>
        </row>
        <row r="1367">
          <cell r="E1367">
            <v>693</v>
          </cell>
          <cell r="F1367">
            <v>173</v>
          </cell>
          <cell r="G1367">
            <v>8316</v>
          </cell>
        </row>
        <row r="1368">
          <cell r="E1368">
            <v>704</v>
          </cell>
          <cell r="F1368">
            <v>176</v>
          </cell>
          <cell r="G1368">
            <v>8442</v>
          </cell>
        </row>
        <row r="1369">
          <cell r="E1369">
            <v>714</v>
          </cell>
          <cell r="F1369">
            <v>179</v>
          </cell>
          <cell r="G1369">
            <v>8568</v>
          </cell>
        </row>
        <row r="1370">
          <cell r="E1370">
            <v>725</v>
          </cell>
          <cell r="F1370">
            <v>181</v>
          </cell>
          <cell r="G1370">
            <v>8694</v>
          </cell>
        </row>
        <row r="1371">
          <cell r="E1371">
            <v>735</v>
          </cell>
          <cell r="F1371">
            <v>184</v>
          </cell>
          <cell r="G1371">
            <v>8820</v>
          </cell>
        </row>
        <row r="1372">
          <cell r="E1372">
            <v>746</v>
          </cell>
          <cell r="F1372">
            <v>186</v>
          </cell>
          <cell r="G1372">
            <v>8946</v>
          </cell>
        </row>
        <row r="1373">
          <cell r="E1373">
            <v>756</v>
          </cell>
          <cell r="F1373">
            <v>189</v>
          </cell>
          <cell r="G1373">
            <v>9072</v>
          </cell>
        </row>
        <row r="1374">
          <cell r="E1374">
            <v>767</v>
          </cell>
          <cell r="F1374">
            <v>192</v>
          </cell>
          <cell r="G1374">
            <v>9198</v>
          </cell>
        </row>
        <row r="1375">
          <cell r="E1375">
            <v>777</v>
          </cell>
          <cell r="F1375">
            <v>194</v>
          </cell>
          <cell r="G1375">
            <v>9324</v>
          </cell>
        </row>
        <row r="1376">
          <cell r="E1376">
            <v>788</v>
          </cell>
          <cell r="F1376">
            <v>197</v>
          </cell>
          <cell r="G1376">
            <v>9450</v>
          </cell>
        </row>
        <row r="1377">
          <cell r="E1377">
            <v>798</v>
          </cell>
          <cell r="F1377">
            <v>200</v>
          </cell>
          <cell r="G1377">
            <v>9576</v>
          </cell>
        </row>
        <row r="1378">
          <cell r="E1378">
            <v>809</v>
          </cell>
          <cell r="F1378">
            <v>202</v>
          </cell>
          <cell r="G1378">
            <v>9702</v>
          </cell>
        </row>
        <row r="1379">
          <cell r="E1379">
            <v>819</v>
          </cell>
          <cell r="F1379">
            <v>205</v>
          </cell>
          <cell r="G1379">
            <v>9828</v>
          </cell>
        </row>
        <row r="1380">
          <cell r="E1380">
            <v>830</v>
          </cell>
          <cell r="F1380">
            <v>207</v>
          </cell>
          <cell r="G1380">
            <v>9954</v>
          </cell>
        </row>
        <row r="1381">
          <cell r="E1381">
            <v>840</v>
          </cell>
          <cell r="F1381">
            <v>210</v>
          </cell>
          <cell r="G1381">
            <v>10080</v>
          </cell>
        </row>
        <row r="1382">
          <cell r="E1382">
            <v>851</v>
          </cell>
          <cell r="F1382">
            <v>213</v>
          </cell>
          <cell r="G1382">
            <v>10206</v>
          </cell>
        </row>
        <row r="1383">
          <cell r="E1383">
            <v>861</v>
          </cell>
          <cell r="F1383">
            <v>215</v>
          </cell>
          <cell r="G1383">
            <v>10332</v>
          </cell>
        </row>
        <row r="1384">
          <cell r="E1384">
            <v>872</v>
          </cell>
          <cell r="F1384">
            <v>218</v>
          </cell>
          <cell r="G1384">
            <v>10458</v>
          </cell>
        </row>
        <row r="1385">
          <cell r="E1385">
            <v>882</v>
          </cell>
          <cell r="F1385">
            <v>221</v>
          </cell>
          <cell r="G1385">
            <v>10584</v>
          </cell>
        </row>
        <row r="1386">
          <cell r="E1386">
            <v>893</v>
          </cell>
          <cell r="F1386">
            <v>223</v>
          </cell>
          <cell r="G1386">
            <v>10710</v>
          </cell>
        </row>
        <row r="1387">
          <cell r="E1387">
            <v>903</v>
          </cell>
          <cell r="F1387">
            <v>226</v>
          </cell>
          <cell r="G1387">
            <v>10836</v>
          </cell>
        </row>
        <row r="1388">
          <cell r="E1388">
            <v>914</v>
          </cell>
          <cell r="F1388">
            <v>228</v>
          </cell>
          <cell r="G1388">
            <v>10962</v>
          </cell>
        </row>
        <row r="1389">
          <cell r="E1389">
            <v>924</v>
          </cell>
          <cell r="F1389">
            <v>231</v>
          </cell>
          <cell r="G1389">
            <v>11088</v>
          </cell>
        </row>
        <row r="1390">
          <cell r="E1390">
            <v>935</v>
          </cell>
          <cell r="F1390">
            <v>234</v>
          </cell>
          <cell r="G1390">
            <v>11214</v>
          </cell>
        </row>
        <row r="1391">
          <cell r="E1391">
            <v>945</v>
          </cell>
          <cell r="F1391">
            <v>236</v>
          </cell>
          <cell r="G1391">
            <v>11340</v>
          </cell>
        </row>
        <row r="1392">
          <cell r="E1392">
            <v>956</v>
          </cell>
          <cell r="F1392">
            <v>239</v>
          </cell>
          <cell r="G1392">
            <v>11466</v>
          </cell>
        </row>
        <row r="1393">
          <cell r="E1393">
            <v>966</v>
          </cell>
          <cell r="F1393">
            <v>242</v>
          </cell>
          <cell r="G1393">
            <v>11592</v>
          </cell>
        </row>
        <row r="1394">
          <cell r="E1394">
            <v>977</v>
          </cell>
          <cell r="F1394">
            <v>244</v>
          </cell>
          <cell r="G1394">
            <v>11718</v>
          </cell>
        </row>
        <row r="1395">
          <cell r="E1395">
            <v>987</v>
          </cell>
          <cell r="F1395">
            <v>247</v>
          </cell>
          <cell r="G1395">
            <v>11844</v>
          </cell>
        </row>
        <row r="1396">
          <cell r="E1396">
            <v>998</v>
          </cell>
          <cell r="F1396">
            <v>249</v>
          </cell>
          <cell r="G1396">
            <v>11970</v>
          </cell>
        </row>
        <row r="1397">
          <cell r="E1397">
            <v>1008</v>
          </cell>
          <cell r="F1397">
            <v>252</v>
          </cell>
          <cell r="G1397">
            <v>12096</v>
          </cell>
        </row>
        <row r="1398">
          <cell r="E1398">
            <v>1019</v>
          </cell>
          <cell r="F1398">
            <v>255</v>
          </cell>
          <cell r="G1398">
            <v>12222</v>
          </cell>
        </row>
        <row r="1399">
          <cell r="E1399">
            <v>1029</v>
          </cell>
          <cell r="F1399">
            <v>257</v>
          </cell>
          <cell r="G1399">
            <v>12348</v>
          </cell>
        </row>
        <row r="1400">
          <cell r="E1400">
            <v>1040</v>
          </cell>
          <cell r="F1400">
            <v>260</v>
          </cell>
          <cell r="G1400">
            <v>12474</v>
          </cell>
        </row>
        <row r="1401">
          <cell r="E1401">
            <v>1050</v>
          </cell>
          <cell r="F1401">
            <v>263</v>
          </cell>
          <cell r="G1401">
            <v>12600</v>
          </cell>
        </row>
        <row r="1402">
          <cell r="E1402">
            <v>11</v>
          </cell>
          <cell r="F1402">
            <v>3</v>
          </cell>
          <cell r="G1402">
            <v>126</v>
          </cell>
        </row>
        <row r="1403">
          <cell r="E1403">
            <v>21</v>
          </cell>
          <cell r="F1403">
            <v>5</v>
          </cell>
          <cell r="G1403">
            <v>252</v>
          </cell>
        </row>
        <row r="1404">
          <cell r="E1404">
            <v>32</v>
          </cell>
          <cell r="F1404">
            <v>8</v>
          </cell>
          <cell r="G1404">
            <v>378</v>
          </cell>
        </row>
        <row r="1405">
          <cell r="E1405">
            <v>42</v>
          </cell>
          <cell r="F1405">
            <v>11</v>
          </cell>
          <cell r="G1405">
            <v>504</v>
          </cell>
        </row>
        <row r="1406">
          <cell r="E1406">
            <v>53</v>
          </cell>
          <cell r="F1406">
            <v>13</v>
          </cell>
          <cell r="G1406">
            <v>630</v>
          </cell>
        </row>
        <row r="1407">
          <cell r="E1407">
            <v>63</v>
          </cell>
          <cell r="F1407">
            <v>16</v>
          </cell>
          <cell r="G1407">
            <v>756</v>
          </cell>
        </row>
        <row r="1408">
          <cell r="E1408">
            <v>74</v>
          </cell>
          <cell r="F1408">
            <v>18</v>
          </cell>
          <cell r="G1408">
            <v>882</v>
          </cell>
        </row>
        <row r="1409">
          <cell r="E1409">
            <v>84</v>
          </cell>
          <cell r="F1409">
            <v>21</v>
          </cell>
          <cell r="G1409">
            <v>1008</v>
          </cell>
        </row>
        <row r="1410">
          <cell r="E1410">
            <v>95</v>
          </cell>
          <cell r="F1410">
            <v>24</v>
          </cell>
          <cell r="G1410">
            <v>1134</v>
          </cell>
        </row>
        <row r="1411">
          <cell r="E1411">
            <v>105</v>
          </cell>
          <cell r="F1411">
            <v>26</v>
          </cell>
          <cell r="G1411">
            <v>1260</v>
          </cell>
        </row>
        <row r="1412">
          <cell r="E1412">
            <v>116</v>
          </cell>
          <cell r="F1412">
            <v>29</v>
          </cell>
          <cell r="G1412">
            <v>1386</v>
          </cell>
        </row>
        <row r="1413">
          <cell r="E1413">
            <v>126</v>
          </cell>
          <cell r="F1413">
            <v>32</v>
          </cell>
          <cell r="G1413">
            <v>1512</v>
          </cell>
        </row>
        <row r="1414">
          <cell r="E1414">
            <v>137</v>
          </cell>
          <cell r="F1414">
            <v>34</v>
          </cell>
          <cell r="G1414">
            <v>1638</v>
          </cell>
        </row>
        <row r="1415">
          <cell r="E1415">
            <v>147</v>
          </cell>
          <cell r="F1415">
            <v>37</v>
          </cell>
          <cell r="G1415">
            <v>1764</v>
          </cell>
        </row>
        <row r="1416">
          <cell r="E1416">
            <v>158</v>
          </cell>
          <cell r="F1416">
            <v>39</v>
          </cell>
          <cell r="G1416">
            <v>1890</v>
          </cell>
        </row>
        <row r="1417">
          <cell r="E1417">
            <v>168</v>
          </cell>
          <cell r="F1417">
            <v>42</v>
          </cell>
          <cell r="G1417">
            <v>2016</v>
          </cell>
        </row>
        <row r="1418">
          <cell r="E1418">
            <v>179</v>
          </cell>
          <cell r="F1418">
            <v>45</v>
          </cell>
          <cell r="G1418">
            <v>2142</v>
          </cell>
        </row>
        <row r="1419">
          <cell r="E1419">
            <v>189</v>
          </cell>
          <cell r="F1419">
            <v>47</v>
          </cell>
          <cell r="G1419">
            <v>2268</v>
          </cell>
        </row>
        <row r="1420">
          <cell r="E1420">
            <v>200</v>
          </cell>
          <cell r="F1420">
            <v>50</v>
          </cell>
          <cell r="G1420">
            <v>2394</v>
          </cell>
        </row>
        <row r="1421">
          <cell r="E1421">
            <v>210</v>
          </cell>
          <cell r="F1421">
            <v>53</v>
          </cell>
          <cell r="G1421">
            <v>2520</v>
          </cell>
        </row>
        <row r="1422">
          <cell r="E1422">
            <v>221</v>
          </cell>
          <cell r="F1422">
            <v>55</v>
          </cell>
          <cell r="G1422">
            <v>2646</v>
          </cell>
        </row>
        <row r="1423">
          <cell r="E1423">
            <v>231</v>
          </cell>
          <cell r="F1423">
            <v>58</v>
          </cell>
          <cell r="G1423">
            <v>2772</v>
          </cell>
        </row>
        <row r="1424">
          <cell r="E1424">
            <v>242</v>
          </cell>
          <cell r="F1424">
            <v>60</v>
          </cell>
          <cell r="G1424">
            <v>2898</v>
          </cell>
        </row>
        <row r="1425">
          <cell r="E1425">
            <v>252</v>
          </cell>
          <cell r="F1425">
            <v>63</v>
          </cell>
          <cell r="G1425">
            <v>3024</v>
          </cell>
        </row>
        <row r="1426">
          <cell r="E1426">
            <v>263</v>
          </cell>
          <cell r="F1426">
            <v>66</v>
          </cell>
          <cell r="G1426">
            <v>3150</v>
          </cell>
        </row>
        <row r="1427">
          <cell r="E1427">
            <v>273</v>
          </cell>
          <cell r="F1427">
            <v>68</v>
          </cell>
          <cell r="G1427">
            <v>3276</v>
          </cell>
        </row>
        <row r="1428">
          <cell r="E1428">
            <v>284</v>
          </cell>
          <cell r="F1428">
            <v>71</v>
          </cell>
          <cell r="G1428">
            <v>3402</v>
          </cell>
        </row>
        <row r="1429">
          <cell r="E1429">
            <v>294</v>
          </cell>
          <cell r="F1429">
            <v>74</v>
          </cell>
          <cell r="G1429">
            <v>3528</v>
          </cell>
        </row>
        <row r="1430">
          <cell r="E1430">
            <v>305</v>
          </cell>
          <cell r="F1430">
            <v>76</v>
          </cell>
          <cell r="G1430">
            <v>3654</v>
          </cell>
        </row>
        <row r="1431">
          <cell r="E1431">
            <v>315</v>
          </cell>
          <cell r="F1431">
            <v>79</v>
          </cell>
          <cell r="G1431">
            <v>3780</v>
          </cell>
        </row>
        <row r="1432">
          <cell r="E1432">
            <v>326</v>
          </cell>
          <cell r="F1432">
            <v>81</v>
          </cell>
          <cell r="G1432">
            <v>3906</v>
          </cell>
        </row>
        <row r="1433">
          <cell r="E1433">
            <v>336</v>
          </cell>
          <cell r="F1433">
            <v>84</v>
          </cell>
          <cell r="G1433">
            <v>4032</v>
          </cell>
        </row>
        <row r="1434">
          <cell r="E1434">
            <v>347</v>
          </cell>
          <cell r="F1434">
            <v>87</v>
          </cell>
          <cell r="G1434">
            <v>4158</v>
          </cell>
        </row>
        <row r="1435">
          <cell r="E1435">
            <v>357</v>
          </cell>
          <cell r="F1435">
            <v>89</v>
          </cell>
          <cell r="G1435">
            <v>4284</v>
          </cell>
        </row>
        <row r="1436">
          <cell r="E1436">
            <v>368</v>
          </cell>
          <cell r="F1436">
            <v>92</v>
          </cell>
          <cell r="G1436">
            <v>4410</v>
          </cell>
        </row>
        <row r="1437">
          <cell r="E1437">
            <v>378</v>
          </cell>
          <cell r="F1437">
            <v>95</v>
          </cell>
          <cell r="G1437">
            <v>4536</v>
          </cell>
        </row>
        <row r="1438">
          <cell r="E1438">
            <v>389</v>
          </cell>
          <cell r="F1438">
            <v>97</v>
          </cell>
          <cell r="G1438">
            <v>4662</v>
          </cell>
        </row>
        <row r="1439">
          <cell r="E1439">
            <v>399</v>
          </cell>
          <cell r="F1439">
            <v>100</v>
          </cell>
          <cell r="G1439">
            <v>4788</v>
          </cell>
        </row>
        <row r="1440">
          <cell r="E1440">
            <v>410</v>
          </cell>
          <cell r="F1440">
            <v>102</v>
          </cell>
          <cell r="G1440">
            <v>4914</v>
          </cell>
        </row>
        <row r="1441">
          <cell r="E1441">
            <v>420</v>
          </cell>
          <cell r="F1441">
            <v>105</v>
          </cell>
          <cell r="G1441">
            <v>5040</v>
          </cell>
        </row>
        <row r="1442">
          <cell r="E1442">
            <v>431</v>
          </cell>
          <cell r="F1442">
            <v>108</v>
          </cell>
          <cell r="G1442">
            <v>5166</v>
          </cell>
        </row>
        <row r="1443">
          <cell r="E1443">
            <v>441</v>
          </cell>
          <cell r="F1443">
            <v>110</v>
          </cell>
          <cell r="G1443">
            <v>5292</v>
          </cell>
        </row>
        <row r="1444">
          <cell r="E1444">
            <v>452</v>
          </cell>
          <cell r="F1444">
            <v>113</v>
          </cell>
          <cell r="G1444">
            <v>5418</v>
          </cell>
        </row>
        <row r="1445">
          <cell r="E1445">
            <v>462</v>
          </cell>
          <cell r="F1445">
            <v>116</v>
          </cell>
          <cell r="G1445">
            <v>5544</v>
          </cell>
        </row>
        <row r="1446">
          <cell r="E1446">
            <v>473</v>
          </cell>
          <cell r="F1446">
            <v>118</v>
          </cell>
          <cell r="G1446">
            <v>5670</v>
          </cell>
        </row>
        <row r="1447">
          <cell r="E1447">
            <v>483</v>
          </cell>
          <cell r="F1447">
            <v>121</v>
          </cell>
          <cell r="G1447">
            <v>5796</v>
          </cell>
        </row>
        <row r="1448">
          <cell r="E1448">
            <v>494</v>
          </cell>
          <cell r="F1448">
            <v>123</v>
          </cell>
          <cell r="G1448">
            <v>5922</v>
          </cell>
        </row>
        <row r="1449">
          <cell r="E1449">
            <v>504</v>
          </cell>
          <cell r="F1449">
            <v>126</v>
          </cell>
          <cell r="G1449">
            <v>6048</v>
          </cell>
        </row>
        <row r="1450">
          <cell r="E1450">
            <v>515</v>
          </cell>
          <cell r="F1450">
            <v>129</v>
          </cell>
          <cell r="G1450">
            <v>6174</v>
          </cell>
        </row>
        <row r="1451">
          <cell r="E1451">
            <v>525</v>
          </cell>
          <cell r="F1451">
            <v>131</v>
          </cell>
          <cell r="G1451">
            <v>6300</v>
          </cell>
        </row>
        <row r="1452">
          <cell r="E1452">
            <v>536</v>
          </cell>
          <cell r="F1452">
            <v>134</v>
          </cell>
          <cell r="G1452">
            <v>6426</v>
          </cell>
        </row>
        <row r="1453">
          <cell r="E1453">
            <v>546</v>
          </cell>
          <cell r="F1453">
            <v>137</v>
          </cell>
          <cell r="G1453">
            <v>6552</v>
          </cell>
        </row>
        <row r="1454">
          <cell r="E1454">
            <v>557</v>
          </cell>
          <cell r="F1454">
            <v>139</v>
          </cell>
          <cell r="G1454">
            <v>6678</v>
          </cell>
        </row>
        <row r="1455">
          <cell r="E1455">
            <v>567</v>
          </cell>
          <cell r="F1455">
            <v>142</v>
          </cell>
          <cell r="G1455">
            <v>6804</v>
          </cell>
        </row>
        <row r="1456">
          <cell r="E1456">
            <v>578</v>
          </cell>
          <cell r="F1456">
            <v>144</v>
          </cell>
          <cell r="G1456">
            <v>6930</v>
          </cell>
        </row>
        <row r="1457">
          <cell r="E1457">
            <v>588</v>
          </cell>
          <cell r="F1457">
            <v>147</v>
          </cell>
          <cell r="G1457">
            <v>7056</v>
          </cell>
        </row>
        <row r="1458">
          <cell r="E1458">
            <v>599</v>
          </cell>
          <cell r="F1458">
            <v>150</v>
          </cell>
          <cell r="G1458">
            <v>7182</v>
          </cell>
        </row>
        <row r="1459">
          <cell r="E1459">
            <v>609</v>
          </cell>
          <cell r="F1459">
            <v>152</v>
          </cell>
          <cell r="G1459">
            <v>7308</v>
          </cell>
        </row>
        <row r="1460">
          <cell r="E1460">
            <v>620</v>
          </cell>
          <cell r="F1460">
            <v>155</v>
          </cell>
          <cell r="G1460">
            <v>7434</v>
          </cell>
        </row>
        <row r="1461">
          <cell r="E1461">
            <v>630</v>
          </cell>
          <cell r="F1461">
            <v>158</v>
          </cell>
          <cell r="G1461">
            <v>7560</v>
          </cell>
        </row>
        <row r="1462">
          <cell r="E1462">
            <v>641</v>
          </cell>
          <cell r="F1462">
            <v>160</v>
          </cell>
          <cell r="G1462">
            <v>7686</v>
          </cell>
        </row>
        <row r="1463">
          <cell r="E1463">
            <v>651</v>
          </cell>
          <cell r="F1463">
            <v>163</v>
          </cell>
          <cell r="G1463">
            <v>7812</v>
          </cell>
        </row>
        <row r="1464">
          <cell r="E1464">
            <v>662</v>
          </cell>
          <cell r="F1464">
            <v>165</v>
          </cell>
          <cell r="G1464">
            <v>7938</v>
          </cell>
        </row>
        <row r="1465">
          <cell r="E1465">
            <v>672</v>
          </cell>
          <cell r="F1465">
            <v>168</v>
          </cell>
          <cell r="G1465">
            <v>8064</v>
          </cell>
        </row>
        <row r="1466">
          <cell r="E1466">
            <v>683</v>
          </cell>
          <cell r="F1466">
            <v>171</v>
          </cell>
          <cell r="G1466">
            <v>8190</v>
          </cell>
        </row>
        <row r="1467">
          <cell r="E1467">
            <v>693</v>
          </cell>
          <cell r="F1467">
            <v>173</v>
          </cell>
          <cell r="G1467">
            <v>8316</v>
          </cell>
        </row>
        <row r="1468">
          <cell r="E1468">
            <v>704</v>
          </cell>
          <cell r="F1468">
            <v>176</v>
          </cell>
          <cell r="G1468">
            <v>8442</v>
          </cell>
        </row>
        <row r="1469">
          <cell r="E1469">
            <v>714</v>
          </cell>
          <cell r="F1469">
            <v>179</v>
          </cell>
          <cell r="G1469">
            <v>8568</v>
          </cell>
        </row>
        <row r="1470">
          <cell r="E1470">
            <v>725</v>
          </cell>
          <cell r="F1470">
            <v>181</v>
          </cell>
          <cell r="G1470">
            <v>8694</v>
          </cell>
        </row>
        <row r="1471">
          <cell r="E1471">
            <v>735</v>
          </cell>
          <cell r="F1471">
            <v>184</v>
          </cell>
          <cell r="G1471">
            <v>8820</v>
          </cell>
        </row>
        <row r="1472">
          <cell r="E1472">
            <v>746</v>
          </cell>
          <cell r="F1472">
            <v>186</v>
          </cell>
          <cell r="G1472">
            <v>8946</v>
          </cell>
        </row>
        <row r="1473">
          <cell r="E1473">
            <v>756</v>
          </cell>
          <cell r="F1473">
            <v>189</v>
          </cell>
          <cell r="G1473">
            <v>9072</v>
          </cell>
        </row>
        <row r="1474">
          <cell r="E1474">
            <v>767</v>
          </cell>
          <cell r="F1474">
            <v>192</v>
          </cell>
          <cell r="G1474">
            <v>9198</v>
          </cell>
        </row>
        <row r="1475">
          <cell r="E1475">
            <v>777</v>
          </cell>
          <cell r="F1475">
            <v>194</v>
          </cell>
          <cell r="G1475">
            <v>9324</v>
          </cell>
        </row>
        <row r="1476">
          <cell r="E1476">
            <v>788</v>
          </cell>
          <cell r="F1476">
            <v>197</v>
          </cell>
          <cell r="G1476">
            <v>9450</v>
          </cell>
        </row>
        <row r="1477">
          <cell r="E1477">
            <v>798</v>
          </cell>
          <cell r="F1477">
            <v>200</v>
          </cell>
          <cell r="G1477">
            <v>9576</v>
          </cell>
        </row>
        <row r="1478">
          <cell r="E1478">
            <v>809</v>
          </cell>
          <cell r="F1478">
            <v>202</v>
          </cell>
          <cell r="G1478">
            <v>9702</v>
          </cell>
        </row>
        <row r="1479">
          <cell r="E1479">
            <v>819</v>
          </cell>
          <cell r="F1479">
            <v>205</v>
          </cell>
          <cell r="G1479">
            <v>9828</v>
          </cell>
        </row>
        <row r="1480">
          <cell r="E1480">
            <v>830</v>
          </cell>
          <cell r="F1480">
            <v>207</v>
          </cell>
          <cell r="G1480">
            <v>9954</v>
          </cell>
        </row>
        <row r="1481">
          <cell r="E1481">
            <v>840</v>
          </cell>
          <cell r="F1481">
            <v>210</v>
          </cell>
          <cell r="G1481">
            <v>10080</v>
          </cell>
        </row>
        <row r="1482">
          <cell r="E1482">
            <v>851</v>
          </cell>
          <cell r="F1482">
            <v>213</v>
          </cell>
          <cell r="G1482">
            <v>10206</v>
          </cell>
        </row>
        <row r="1483">
          <cell r="E1483">
            <v>861</v>
          </cell>
          <cell r="F1483">
            <v>215</v>
          </cell>
          <cell r="G1483">
            <v>10332</v>
          </cell>
        </row>
        <row r="1484">
          <cell r="E1484">
            <v>872</v>
          </cell>
          <cell r="F1484">
            <v>218</v>
          </cell>
          <cell r="G1484">
            <v>10458</v>
          </cell>
        </row>
        <row r="1485">
          <cell r="E1485">
            <v>882</v>
          </cell>
          <cell r="F1485">
            <v>221</v>
          </cell>
          <cell r="G1485">
            <v>10584</v>
          </cell>
        </row>
        <row r="1486">
          <cell r="E1486">
            <v>893</v>
          </cell>
          <cell r="F1486">
            <v>223</v>
          </cell>
          <cell r="G1486">
            <v>10710</v>
          </cell>
        </row>
        <row r="1487">
          <cell r="E1487">
            <v>903</v>
          </cell>
          <cell r="F1487">
            <v>226</v>
          </cell>
          <cell r="G1487">
            <v>10836</v>
          </cell>
        </row>
        <row r="1488">
          <cell r="E1488">
            <v>914</v>
          </cell>
          <cell r="F1488">
            <v>228</v>
          </cell>
          <cell r="G1488">
            <v>10962</v>
          </cell>
        </row>
        <row r="1489">
          <cell r="E1489">
            <v>924</v>
          </cell>
          <cell r="F1489">
            <v>231</v>
          </cell>
          <cell r="G1489">
            <v>11088</v>
          </cell>
        </row>
        <row r="1490">
          <cell r="E1490">
            <v>935</v>
          </cell>
          <cell r="F1490">
            <v>234</v>
          </cell>
          <cell r="G1490">
            <v>11214</v>
          </cell>
        </row>
        <row r="1491">
          <cell r="E1491">
            <v>945</v>
          </cell>
          <cell r="F1491">
            <v>236</v>
          </cell>
          <cell r="G1491">
            <v>11340</v>
          </cell>
        </row>
        <row r="1492">
          <cell r="E1492">
            <v>956</v>
          </cell>
          <cell r="F1492">
            <v>239</v>
          </cell>
          <cell r="G1492">
            <v>11466</v>
          </cell>
        </row>
        <row r="1493">
          <cell r="E1493">
            <v>966</v>
          </cell>
          <cell r="F1493">
            <v>242</v>
          </cell>
          <cell r="G1493">
            <v>11592</v>
          </cell>
        </row>
        <row r="1494">
          <cell r="E1494">
            <v>977</v>
          </cell>
          <cell r="F1494">
            <v>244</v>
          </cell>
          <cell r="G1494">
            <v>11718</v>
          </cell>
        </row>
        <row r="1495">
          <cell r="E1495">
            <v>987</v>
          </cell>
          <cell r="F1495">
            <v>247</v>
          </cell>
          <cell r="G1495">
            <v>11844</v>
          </cell>
        </row>
        <row r="1496">
          <cell r="E1496">
            <v>998</v>
          </cell>
          <cell r="F1496">
            <v>249</v>
          </cell>
          <cell r="G1496">
            <v>11970</v>
          </cell>
        </row>
        <row r="1497">
          <cell r="E1497">
            <v>1008</v>
          </cell>
          <cell r="F1497">
            <v>252</v>
          </cell>
          <cell r="G1497">
            <v>12096</v>
          </cell>
        </row>
        <row r="1498">
          <cell r="E1498">
            <v>1019</v>
          </cell>
          <cell r="F1498">
            <v>255</v>
          </cell>
          <cell r="G1498">
            <v>12222</v>
          </cell>
        </row>
        <row r="1499">
          <cell r="E1499">
            <v>1029</v>
          </cell>
          <cell r="F1499">
            <v>257</v>
          </cell>
          <cell r="G1499">
            <v>12348</v>
          </cell>
        </row>
        <row r="1500">
          <cell r="E1500">
            <v>1040</v>
          </cell>
          <cell r="F1500">
            <v>260</v>
          </cell>
          <cell r="G1500">
            <v>12474</v>
          </cell>
        </row>
        <row r="1501">
          <cell r="E1501">
            <v>1050</v>
          </cell>
          <cell r="F1501">
            <v>263</v>
          </cell>
          <cell r="G1501">
            <v>12600</v>
          </cell>
        </row>
      </sheetData>
      <sheetData sheetId="6"/>
      <sheetData sheetId="7">
        <row r="2">
          <cell r="E2">
            <v>0</v>
          </cell>
          <cell r="F2">
            <v>0</v>
          </cell>
          <cell r="G2">
            <v>0</v>
          </cell>
        </row>
        <row r="3">
          <cell r="E3">
            <v>0</v>
          </cell>
          <cell r="F3">
            <v>0</v>
          </cell>
          <cell r="G3">
            <v>0</v>
          </cell>
        </row>
        <row r="4">
          <cell r="E4">
            <v>25</v>
          </cell>
          <cell r="F4">
            <v>5</v>
          </cell>
          <cell r="G4">
            <v>200</v>
          </cell>
        </row>
        <row r="5">
          <cell r="E5">
            <v>50</v>
          </cell>
          <cell r="F5">
            <v>10</v>
          </cell>
          <cell r="G5">
            <v>400</v>
          </cell>
        </row>
        <row r="6">
          <cell r="E6">
            <v>75</v>
          </cell>
          <cell r="F6">
            <v>15</v>
          </cell>
          <cell r="G6">
            <v>600</v>
          </cell>
        </row>
        <row r="7">
          <cell r="E7">
            <v>100</v>
          </cell>
          <cell r="F7">
            <v>20</v>
          </cell>
          <cell r="G7">
            <v>800</v>
          </cell>
        </row>
        <row r="8">
          <cell r="E8">
            <v>125</v>
          </cell>
          <cell r="F8">
            <v>25</v>
          </cell>
          <cell r="G8">
            <v>1000</v>
          </cell>
        </row>
        <row r="9">
          <cell r="E9">
            <v>150</v>
          </cell>
          <cell r="F9">
            <v>30</v>
          </cell>
          <cell r="G9">
            <v>1200</v>
          </cell>
        </row>
        <row r="10">
          <cell r="E10">
            <v>175</v>
          </cell>
          <cell r="F10">
            <v>35</v>
          </cell>
          <cell r="G10">
            <v>1400</v>
          </cell>
        </row>
        <row r="11">
          <cell r="E11">
            <v>200</v>
          </cell>
          <cell r="F11">
            <v>40</v>
          </cell>
          <cell r="G11">
            <v>1600</v>
          </cell>
        </row>
        <row r="12">
          <cell r="E12">
            <v>225</v>
          </cell>
          <cell r="F12">
            <v>45</v>
          </cell>
          <cell r="G12">
            <v>1800</v>
          </cell>
        </row>
        <row r="13">
          <cell r="E13">
            <v>0</v>
          </cell>
          <cell r="F13">
            <v>0</v>
          </cell>
          <cell r="G13">
            <v>0</v>
          </cell>
        </row>
        <row r="14">
          <cell r="E14">
            <v>0</v>
          </cell>
          <cell r="F14">
            <v>0</v>
          </cell>
          <cell r="G14">
            <v>0</v>
          </cell>
        </row>
        <row r="15">
          <cell r="E15">
            <v>31</v>
          </cell>
          <cell r="F15">
            <v>6</v>
          </cell>
          <cell r="G15">
            <v>250</v>
          </cell>
        </row>
        <row r="16">
          <cell r="E16">
            <v>63</v>
          </cell>
          <cell r="F16">
            <v>13</v>
          </cell>
          <cell r="G16">
            <v>500</v>
          </cell>
        </row>
        <row r="17">
          <cell r="E17">
            <v>94</v>
          </cell>
          <cell r="F17">
            <v>19</v>
          </cell>
          <cell r="G17">
            <v>750</v>
          </cell>
        </row>
        <row r="18">
          <cell r="E18">
            <v>125</v>
          </cell>
          <cell r="F18">
            <v>25</v>
          </cell>
          <cell r="G18">
            <v>1000</v>
          </cell>
        </row>
        <row r="19">
          <cell r="E19">
            <v>156</v>
          </cell>
          <cell r="F19">
            <v>31</v>
          </cell>
          <cell r="G19">
            <v>1250</v>
          </cell>
        </row>
        <row r="20">
          <cell r="E20">
            <v>188</v>
          </cell>
          <cell r="F20">
            <v>38</v>
          </cell>
          <cell r="G20">
            <v>1500</v>
          </cell>
        </row>
        <row r="21">
          <cell r="E21">
            <v>219</v>
          </cell>
          <cell r="F21">
            <v>44</v>
          </cell>
          <cell r="G21">
            <v>1750</v>
          </cell>
        </row>
        <row r="22">
          <cell r="E22">
            <v>250</v>
          </cell>
          <cell r="F22">
            <v>50</v>
          </cell>
          <cell r="G22">
            <v>2000</v>
          </cell>
        </row>
        <row r="23">
          <cell r="E23">
            <v>281</v>
          </cell>
          <cell r="F23">
            <v>56</v>
          </cell>
          <cell r="G23">
            <v>2250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E26">
            <v>38</v>
          </cell>
          <cell r="F26">
            <v>8</v>
          </cell>
          <cell r="G26">
            <v>300</v>
          </cell>
        </row>
        <row r="27">
          <cell r="E27">
            <v>75</v>
          </cell>
          <cell r="F27">
            <v>15</v>
          </cell>
          <cell r="G27">
            <v>600</v>
          </cell>
        </row>
        <row r="28">
          <cell r="E28">
            <v>113</v>
          </cell>
          <cell r="F28">
            <v>23</v>
          </cell>
          <cell r="G28">
            <v>900</v>
          </cell>
        </row>
        <row r="29">
          <cell r="E29">
            <v>150</v>
          </cell>
          <cell r="F29">
            <v>30</v>
          </cell>
          <cell r="G29">
            <v>1200</v>
          </cell>
        </row>
        <row r="30">
          <cell r="E30">
            <v>188</v>
          </cell>
          <cell r="F30">
            <v>38</v>
          </cell>
          <cell r="G30">
            <v>1500</v>
          </cell>
        </row>
        <row r="31">
          <cell r="E31">
            <v>225</v>
          </cell>
          <cell r="F31">
            <v>45</v>
          </cell>
          <cell r="G31">
            <v>1800</v>
          </cell>
        </row>
        <row r="32">
          <cell r="E32">
            <v>263</v>
          </cell>
          <cell r="F32">
            <v>53</v>
          </cell>
          <cell r="G32">
            <v>2100</v>
          </cell>
        </row>
        <row r="33">
          <cell r="E33">
            <v>300</v>
          </cell>
          <cell r="F33">
            <v>60</v>
          </cell>
          <cell r="G33">
            <v>2400</v>
          </cell>
        </row>
        <row r="34">
          <cell r="E34">
            <v>338</v>
          </cell>
          <cell r="F34">
            <v>68</v>
          </cell>
          <cell r="G34">
            <v>2700</v>
          </cell>
        </row>
        <row r="35">
          <cell r="E35">
            <v>0</v>
          </cell>
          <cell r="F35">
            <v>0</v>
          </cell>
          <cell r="G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</row>
        <row r="37">
          <cell r="E37">
            <v>44</v>
          </cell>
          <cell r="F37">
            <v>9</v>
          </cell>
          <cell r="G37">
            <v>350</v>
          </cell>
        </row>
        <row r="38">
          <cell r="E38">
            <v>88</v>
          </cell>
          <cell r="F38">
            <v>18</v>
          </cell>
          <cell r="G38">
            <v>700</v>
          </cell>
        </row>
        <row r="39">
          <cell r="E39">
            <v>131</v>
          </cell>
          <cell r="F39">
            <v>26</v>
          </cell>
          <cell r="G39">
            <v>1050</v>
          </cell>
        </row>
        <row r="40">
          <cell r="E40">
            <v>175</v>
          </cell>
          <cell r="F40">
            <v>35</v>
          </cell>
          <cell r="G40">
            <v>1400</v>
          </cell>
        </row>
        <row r="41">
          <cell r="E41">
            <v>219</v>
          </cell>
          <cell r="F41">
            <v>44</v>
          </cell>
          <cell r="G41">
            <v>1750</v>
          </cell>
        </row>
        <row r="42">
          <cell r="E42">
            <v>263</v>
          </cell>
          <cell r="F42">
            <v>53</v>
          </cell>
          <cell r="G42">
            <v>2100</v>
          </cell>
        </row>
        <row r="43">
          <cell r="E43">
            <v>306</v>
          </cell>
          <cell r="F43">
            <v>61</v>
          </cell>
          <cell r="G43">
            <v>2450</v>
          </cell>
        </row>
        <row r="44">
          <cell r="E44">
            <v>350</v>
          </cell>
          <cell r="F44">
            <v>70</v>
          </cell>
          <cell r="G44">
            <v>2800</v>
          </cell>
        </row>
        <row r="45">
          <cell r="E45">
            <v>394</v>
          </cell>
          <cell r="F45">
            <v>79</v>
          </cell>
          <cell r="G45">
            <v>3150</v>
          </cell>
        </row>
        <row r="46">
          <cell r="E46">
            <v>0</v>
          </cell>
          <cell r="F46">
            <v>0</v>
          </cell>
          <cell r="G46">
            <v>0</v>
          </cell>
        </row>
        <row r="47">
          <cell r="E47">
            <v>0</v>
          </cell>
          <cell r="F47">
            <v>0</v>
          </cell>
          <cell r="G47">
            <v>0</v>
          </cell>
        </row>
        <row r="48">
          <cell r="E48">
            <v>44</v>
          </cell>
          <cell r="F48">
            <v>9</v>
          </cell>
          <cell r="G48">
            <v>350</v>
          </cell>
        </row>
        <row r="49">
          <cell r="E49">
            <v>88</v>
          </cell>
          <cell r="F49">
            <v>18</v>
          </cell>
          <cell r="G49">
            <v>700</v>
          </cell>
        </row>
        <row r="50">
          <cell r="E50">
            <v>131</v>
          </cell>
          <cell r="F50">
            <v>26</v>
          </cell>
          <cell r="G50">
            <v>1050</v>
          </cell>
        </row>
        <row r="51">
          <cell r="E51">
            <v>175</v>
          </cell>
          <cell r="F51">
            <v>35</v>
          </cell>
          <cell r="G51">
            <v>1400</v>
          </cell>
        </row>
        <row r="52">
          <cell r="E52">
            <v>219</v>
          </cell>
          <cell r="F52">
            <v>44</v>
          </cell>
          <cell r="G52">
            <v>1750</v>
          </cell>
        </row>
        <row r="53">
          <cell r="E53">
            <v>263</v>
          </cell>
          <cell r="F53">
            <v>53</v>
          </cell>
          <cell r="G53">
            <v>2100</v>
          </cell>
        </row>
        <row r="54">
          <cell r="E54">
            <v>306</v>
          </cell>
          <cell r="F54">
            <v>61</v>
          </cell>
          <cell r="G54">
            <v>2450</v>
          </cell>
        </row>
        <row r="55">
          <cell r="E55">
            <v>350</v>
          </cell>
          <cell r="F55">
            <v>70</v>
          </cell>
          <cell r="G55">
            <v>2800</v>
          </cell>
        </row>
        <row r="56">
          <cell r="E56">
            <v>394</v>
          </cell>
          <cell r="F56">
            <v>79</v>
          </cell>
          <cell r="G56">
            <v>3150</v>
          </cell>
        </row>
        <row r="57">
          <cell r="E57">
            <v>0</v>
          </cell>
          <cell r="F57">
            <v>0</v>
          </cell>
          <cell r="G57">
            <v>0</v>
          </cell>
        </row>
        <row r="58">
          <cell r="E58">
            <v>0</v>
          </cell>
          <cell r="F58">
            <v>0</v>
          </cell>
          <cell r="G58">
            <v>0</v>
          </cell>
        </row>
        <row r="59">
          <cell r="E59">
            <v>30</v>
          </cell>
          <cell r="F59">
            <v>5</v>
          </cell>
          <cell r="G59">
            <v>160</v>
          </cell>
        </row>
        <row r="60">
          <cell r="E60">
            <v>60</v>
          </cell>
          <cell r="F60">
            <v>10</v>
          </cell>
          <cell r="G60">
            <v>320</v>
          </cell>
        </row>
        <row r="61">
          <cell r="E61">
            <v>90</v>
          </cell>
          <cell r="F61">
            <v>15</v>
          </cell>
          <cell r="G61">
            <v>480</v>
          </cell>
        </row>
        <row r="62">
          <cell r="E62">
            <v>120</v>
          </cell>
          <cell r="F62">
            <v>20</v>
          </cell>
          <cell r="G62">
            <v>640</v>
          </cell>
        </row>
        <row r="63">
          <cell r="E63">
            <v>150</v>
          </cell>
          <cell r="F63">
            <v>25</v>
          </cell>
          <cell r="G63">
            <v>800</v>
          </cell>
        </row>
        <row r="64">
          <cell r="E64">
            <v>180</v>
          </cell>
          <cell r="F64">
            <v>30</v>
          </cell>
          <cell r="G64">
            <v>960</v>
          </cell>
        </row>
        <row r="65">
          <cell r="E65">
            <v>210</v>
          </cell>
          <cell r="F65">
            <v>35</v>
          </cell>
          <cell r="G65">
            <v>1120</v>
          </cell>
        </row>
        <row r="66">
          <cell r="E66">
            <v>240</v>
          </cell>
          <cell r="F66">
            <v>40</v>
          </cell>
          <cell r="G66">
            <v>1280</v>
          </cell>
        </row>
        <row r="67">
          <cell r="E67">
            <v>270</v>
          </cell>
          <cell r="F67">
            <v>45</v>
          </cell>
          <cell r="G67">
            <v>1440</v>
          </cell>
        </row>
        <row r="68">
          <cell r="E68">
            <v>0</v>
          </cell>
          <cell r="F68">
            <v>0</v>
          </cell>
          <cell r="G68">
            <v>0</v>
          </cell>
        </row>
        <row r="69">
          <cell r="E69">
            <v>0</v>
          </cell>
          <cell r="F69">
            <v>0</v>
          </cell>
          <cell r="G69">
            <v>0</v>
          </cell>
        </row>
        <row r="70">
          <cell r="E70">
            <v>38</v>
          </cell>
          <cell r="F70">
            <v>6</v>
          </cell>
          <cell r="G70">
            <v>200</v>
          </cell>
        </row>
        <row r="71">
          <cell r="E71">
            <v>75</v>
          </cell>
          <cell r="F71">
            <v>13</v>
          </cell>
          <cell r="G71">
            <v>400</v>
          </cell>
        </row>
        <row r="72">
          <cell r="E72">
            <v>113</v>
          </cell>
          <cell r="F72">
            <v>19</v>
          </cell>
          <cell r="G72">
            <v>600</v>
          </cell>
        </row>
        <row r="73">
          <cell r="E73">
            <v>150</v>
          </cell>
          <cell r="F73">
            <v>25</v>
          </cell>
          <cell r="G73">
            <v>800</v>
          </cell>
        </row>
        <row r="74">
          <cell r="E74">
            <v>188</v>
          </cell>
          <cell r="F74">
            <v>31</v>
          </cell>
          <cell r="G74">
            <v>1000</v>
          </cell>
        </row>
        <row r="75">
          <cell r="E75">
            <v>225</v>
          </cell>
          <cell r="F75">
            <v>38</v>
          </cell>
          <cell r="G75">
            <v>1200</v>
          </cell>
        </row>
        <row r="76">
          <cell r="E76">
            <v>263</v>
          </cell>
          <cell r="F76">
            <v>44</v>
          </cell>
          <cell r="G76">
            <v>1400</v>
          </cell>
        </row>
        <row r="77">
          <cell r="E77">
            <v>300</v>
          </cell>
          <cell r="F77">
            <v>50</v>
          </cell>
          <cell r="G77">
            <v>1600</v>
          </cell>
        </row>
        <row r="78">
          <cell r="E78">
            <v>338</v>
          </cell>
          <cell r="F78">
            <v>56</v>
          </cell>
          <cell r="G78">
            <v>1800</v>
          </cell>
        </row>
        <row r="79">
          <cell r="E79">
            <v>0</v>
          </cell>
          <cell r="F79">
            <v>0</v>
          </cell>
          <cell r="G79">
            <v>0</v>
          </cell>
        </row>
        <row r="80">
          <cell r="E80">
            <v>0</v>
          </cell>
          <cell r="F80">
            <v>0</v>
          </cell>
          <cell r="G80">
            <v>0</v>
          </cell>
        </row>
        <row r="81">
          <cell r="E81">
            <v>45</v>
          </cell>
          <cell r="F81">
            <v>8</v>
          </cell>
          <cell r="G81">
            <v>240</v>
          </cell>
        </row>
        <row r="82">
          <cell r="E82">
            <v>90</v>
          </cell>
          <cell r="F82">
            <v>15</v>
          </cell>
          <cell r="G82">
            <v>480</v>
          </cell>
        </row>
        <row r="83">
          <cell r="E83">
            <v>135</v>
          </cell>
          <cell r="F83">
            <v>23</v>
          </cell>
          <cell r="G83">
            <v>720</v>
          </cell>
        </row>
        <row r="84">
          <cell r="E84">
            <v>180</v>
          </cell>
          <cell r="F84">
            <v>30</v>
          </cell>
          <cell r="G84">
            <v>960</v>
          </cell>
        </row>
        <row r="85">
          <cell r="E85">
            <v>225</v>
          </cell>
          <cell r="F85">
            <v>38</v>
          </cell>
          <cell r="G85">
            <v>1200</v>
          </cell>
        </row>
        <row r="86">
          <cell r="E86">
            <v>270</v>
          </cell>
          <cell r="F86">
            <v>45</v>
          </cell>
          <cell r="G86">
            <v>1440</v>
          </cell>
        </row>
        <row r="87">
          <cell r="E87">
            <v>315</v>
          </cell>
          <cell r="F87">
            <v>53</v>
          </cell>
          <cell r="G87">
            <v>1680</v>
          </cell>
        </row>
        <row r="88">
          <cell r="E88">
            <v>360</v>
          </cell>
          <cell r="F88">
            <v>60</v>
          </cell>
          <cell r="G88">
            <v>1920</v>
          </cell>
        </row>
        <row r="89">
          <cell r="E89">
            <v>405</v>
          </cell>
          <cell r="F89">
            <v>68</v>
          </cell>
          <cell r="G89">
            <v>2160</v>
          </cell>
        </row>
        <row r="90">
          <cell r="E90">
            <v>0</v>
          </cell>
          <cell r="F90">
            <v>0</v>
          </cell>
          <cell r="G90">
            <v>0</v>
          </cell>
        </row>
        <row r="91">
          <cell r="E91">
            <v>0</v>
          </cell>
          <cell r="F91">
            <v>0</v>
          </cell>
          <cell r="G91">
            <v>0</v>
          </cell>
        </row>
        <row r="92">
          <cell r="E92">
            <v>53</v>
          </cell>
          <cell r="F92">
            <v>9</v>
          </cell>
          <cell r="G92">
            <v>280</v>
          </cell>
        </row>
        <row r="93">
          <cell r="E93">
            <v>105</v>
          </cell>
          <cell r="F93">
            <v>18</v>
          </cell>
          <cell r="G93">
            <v>560</v>
          </cell>
        </row>
        <row r="94">
          <cell r="E94">
            <v>158</v>
          </cell>
          <cell r="F94">
            <v>26</v>
          </cell>
          <cell r="G94">
            <v>840</v>
          </cell>
        </row>
        <row r="95">
          <cell r="E95">
            <v>210</v>
          </cell>
          <cell r="F95">
            <v>35</v>
          </cell>
          <cell r="G95">
            <v>1120</v>
          </cell>
        </row>
        <row r="96">
          <cell r="E96">
            <v>263</v>
          </cell>
          <cell r="F96">
            <v>44</v>
          </cell>
          <cell r="G96">
            <v>1400</v>
          </cell>
        </row>
        <row r="97">
          <cell r="E97">
            <v>315</v>
          </cell>
          <cell r="F97">
            <v>53</v>
          </cell>
          <cell r="G97">
            <v>1680</v>
          </cell>
        </row>
        <row r="98">
          <cell r="E98">
            <v>368</v>
          </cell>
          <cell r="F98">
            <v>61</v>
          </cell>
          <cell r="G98">
            <v>1960</v>
          </cell>
        </row>
        <row r="99">
          <cell r="E99">
            <v>420</v>
          </cell>
          <cell r="F99">
            <v>70</v>
          </cell>
          <cell r="G99">
            <v>2240</v>
          </cell>
        </row>
        <row r="100">
          <cell r="E100">
            <v>473</v>
          </cell>
          <cell r="F100">
            <v>79</v>
          </cell>
          <cell r="G100">
            <v>2520</v>
          </cell>
        </row>
        <row r="101">
          <cell r="E101">
            <v>0</v>
          </cell>
          <cell r="F101">
            <v>0</v>
          </cell>
          <cell r="G101">
            <v>0</v>
          </cell>
        </row>
        <row r="102">
          <cell r="E102">
            <v>0</v>
          </cell>
          <cell r="F102">
            <v>0</v>
          </cell>
          <cell r="G102">
            <v>0</v>
          </cell>
        </row>
        <row r="103">
          <cell r="E103">
            <v>53</v>
          </cell>
          <cell r="F103">
            <v>9</v>
          </cell>
          <cell r="G103">
            <v>280</v>
          </cell>
        </row>
        <row r="104">
          <cell r="E104">
            <v>105</v>
          </cell>
          <cell r="F104">
            <v>18</v>
          </cell>
          <cell r="G104">
            <v>560</v>
          </cell>
        </row>
        <row r="105">
          <cell r="E105">
            <v>158</v>
          </cell>
          <cell r="F105">
            <v>26</v>
          </cell>
          <cell r="G105">
            <v>840</v>
          </cell>
        </row>
        <row r="106">
          <cell r="E106">
            <v>210</v>
          </cell>
          <cell r="F106">
            <v>35</v>
          </cell>
          <cell r="G106">
            <v>1120</v>
          </cell>
        </row>
        <row r="107">
          <cell r="E107">
            <v>263</v>
          </cell>
          <cell r="F107">
            <v>44</v>
          </cell>
          <cell r="G107">
            <v>1400</v>
          </cell>
        </row>
        <row r="108">
          <cell r="E108">
            <v>315</v>
          </cell>
          <cell r="F108">
            <v>53</v>
          </cell>
          <cell r="G108">
            <v>1680</v>
          </cell>
        </row>
        <row r="109">
          <cell r="E109">
            <v>368</v>
          </cell>
          <cell r="F109">
            <v>61</v>
          </cell>
          <cell r="G109">
            <v>1960</v>
          </cell>
        </row>
        <row r="110">
          <cell r="E110">
            <v>420</v>
          </cell>
          <cell r="F110">
            <v>70</v>
          </cell>
          <cell r="G110">
            <v>2240</v>
          </cell>
        </row>
        <row r="111">
          <cell r="E111">
            <v>473</v>
          </cell>
          <cell r="F111">
            <v>79</v>
          </cell>
          <cell r="G111">
            <v>2520</v>
          </cell>
        </row>
        <row r="112">
          <cell r="E112">
            <v>0</v>
          </cell>
          <cell r="F112">
            <v>0</v>
          </cell>
          <cell r="G112">
            <v>0</v>
          </cell>
        </row>
        <row r="113">
          <cell r="E113">
            <v>0</v>
          </cell>
          <cell r="F113">
            <v>0</v>
          </cell>
          <cell r="G113">
            <v>0</v>
          </cell>
        </row>
        <row r="114">
          <cell r="E114">
            <v>20</v>
          </cell>
          <cell r="F114">
            <v>5</v>
          </cell>
          <cell r="G114">
            <v>240</v>
          </cell>
        </row>
        <row r="115">
          <cell r="E115">
            <v>40</v>
          </cell>
          <cell r="F115">
            <v>10</v>
          </cell>
          <cell r="G115">
            <v>480</v>
          </cell>
        </row>
        <row r="116">
          <cell r="E116">
            <v>60</v>
          </cell>
          <cell r="F116">
            <v>15</v>
          </cell>
          <cell r="G116">
            <v>720</v>
          </cell>
        </row>
        <row r="117">
          <cell r="E117">
            <v>80</v>
          </cell>
          <cell r="F117">
            <v>20</v>
          </cell>
          <cell r="G117">
            <v>960</v>
          </cell>
        </row>
        <row r="118">
          <cell r="E118">
            <v>100</v>
          </cell>
          <cell r="F118">
            <v>25</v>
          </cell>
          <cell r="G118">
            <v>1200</v>
          </cell>
        </row>
        <row r="119">
          <cell r="E119">
            <v>120</v>
          </cell>
          <cell r="F119">
            <v>30</v>
          </cell>
          <cell r="G119">
            <v>1440</v>
          </cell>
        </row>
        <row r="120">
          <cell r="E120">
            <v>140</v>
          </cell>
          <cell r="F120">
            <v>35</v>
          </cell>
          <cell r="G120">
            <v>1680</v>
          </cell>
        </row>
        <row r="121">
          <cell r="E121">
            <v>160</v>
          </cell>
          <cell r="F121">
            <v>40</v>
          </cell>
          <cell r="G121">
            <v>1920</v>
          </cell>
        </row>
        <row r="122">
          <cell r="E122">
            <v>180</v>
          </cell>
          <cell r="F122">
            <v>45</v>
          </cell>
          <cell r="G122">
            <v>2160</v>
          </cell>
        </row>
        <row r="123">
          <cell r="E123">
            <v>0</v>
          </cell>
          <cell r="F123">
            <v>0</v>
          </cell>
          <cell r="G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</row>
        <row r="125">
          <cell r="E125">
            <v>25</v>
          </cell>
          <cell r="F125">
            <v>6</v>
          </cell>
          <cell r="G125">
            <v>300</v>
          </cell>
        </row>
        <row r="126">
          <cell r="E126">
            <v>50</v>
          </cell>
          <cell r="F126">
            <v>13</v>
          </cell>
          <cell r="G126">
            <v>600</v>
          </cell>
        </row>
        <row r="127">
          <cell r="E127">
            <v>75</v>
          </cell>
          <cell r="F127">
            <v>19</v>
          </cell>
          <cell r="G127">
            <v>900</v>
          </cell>
        </row>
        <row r="128">
          <cell r="E128">
            <v>100</v>
          </cell>
          <cell r="F128">
            <v>25</v>
          </cell>
          <cell r="G128">
            <v>1200</v>
          </cell>
        </row>
        <row r="129">
          <cell r="E129">
            <v>125</v>
          </cell>
          <cell r="F129">
            <v>31</v>
          </cell>
          <cell r="G129">
            <v>1500</v>
          </cell>
        </row>
        <row r="130">
          <cell r="E130">
            <v>150</v>
          </cell>
          <cell r="F130">
            <v>38</v>
          </cell>
          <cell r="G130">
            <v>1800</v>
          </cell>
        </row>
        <row r="131">
          <cell r="E131">
            <v>175</v>
          </cell>
          <cell r="F131">
            <v>44</v>
          </cell>
          <cell r="G131">
            <v>2100</v>
          </cell>
        </row>
        <row r="132">
          <cell r="E132">
            <v>200</v>
          </cell>
          <cell r="F132">
            <v>50</v>
          </cell>
          <cell r="G132">
            <v>2400</v>
          </cell>
        </row>
        <row r="133">
          <cell r="E133">
            <v>225</v>
          </cell>
          <cell r="F133">
            <v>56</v>
          </cell>
          <cell r="G133">
            <v>2700</v>
          </cell>
        </row>
        <row r="134">
          <cell r="E134">
            <v>0</v>
          </cell>
          <cell r="F134">
            <v>0</v>
          </cell>
          <cell r="G134">
            <v>0</v>
          </cell>
        </row>
        <row r="135">
          <cell r="E135">
            <v>0</v>
          </cell>
          <cell r="F135">
            <v>0</v>
          </cell>
          <cell r="G135">
            <v>0</v>
          </cell>
        </row>
        <row r="136">
          <cell r="E136">
            <v>30</v>
          </cell>
          <cell r="F136">
            <v>8</v>
          </cell>
          <cell r="G136">
            <v>360</v>
          </cell>
        </row>
        <row r="137">
          <cell r="E137">
            <v>60</v>
          </cell>
          <cell r="F137">
            <v>15</v>
          </cell>
          <cell r="G137">
            <v>720</v>
          </cell>
        </row>
        <row r="138">
          <cell r="E138">
            <v>90</v>
          </cell>
          <cell r="F138">
            <v>23</v>
          </cell>
          <cell r="G138">
            <v>1080</v>
          </cell>
        </row>
        <row r="139">
          <cell r="E139">
            <v>120</v>
          </cell>
          <cell r="F139">
            <v>30</v>
          </cell>
          <cell r="G139">
            <v>1440</v>
          </cell>
        </row>
        <row r="140">
          <cell r="E140">
            <v>150</v>
          </cell>
          <cell r="F140">
            <v>38</v>
          </cell>
          <cell r="G140">
            <v>1800</v>
          </cell>
        </row>
        <row r="141">
          <cell r="E141">
            <v>180</v>
          </cell>
          <cell r="F141">
            <v>45</v>
          </cell>
          <cell r="G141">
            <v>2160</v>
          </cell>
        </row>
        <row r="142">
          <cell r="E142">
            <v>210</v>
          </cell>
          <cell r="F142">
            <v>53</v>
          </cell>
          <cell r="G142">
            <v>2520</v>
          </cell>
        </row>
        <row r="143">
          <cell r="E143">
            <v>240</v>
          </cell>
          <cell r="F143">
            <v>60</v>
          </cell>
          <cell r="G143">
            <v>2880</v>
          </cell>
        </row>
        <row r="144">
          <cell r="E144">
            <v>270</v>
          </cell>
          <cell r="F144">
            <v>68</v>
          </cell>
          <cell r="G144">
            <v>3240</v>
          </cell>
        </row>
        <row r="145">
          <cell r="E145">
            <v>0</v>
          </cell>
          <cell r="F145">
            <v>0</v>
          </cell>
          <cell r="G145">
            <v>0</v>
          </cell>
        </row>
        <row r="146">
          <cell r="E146">
            <v>0</v>
          </cell>
          <cell r="F146">
            <v>0</v>
          </cell>
          <cell r="G146">
            <v>0</v>
          </cell>
        </row>
        <row r="147">
          <cell r="E147">
            <v>35</v>
          </cell>
          <cell r="F147">
            <v>9</v>
          </cell>
          <cell r="G147">
            <v>420</v>
          </cell>
        </row>
        <row r="148">
          <cell r="E148">
            <v>70</v>
          </cell>
          <cell r="F148">
            <v>18</v>
          </cell>
          <cell r="G148">
            <v>840</v>
          </cell>
        </row>
        <row r="149">
          <cell r="E149">
            <v>105</v>
          </cell>
          <cell r="F149">
            <v>26</v>
          </cell>
          <cell r="G149">
            <v>1260</v>
          </cell>
        </row>
        <row r="150">
          <cell r="E150">
            <v>140</v>
          </cell>
          <cell r="F150">
            <v>35</v>
          </cell>
          <cell r="G150">
            <v>1680</v>
          </cell>
        </row>
        <row r="151">
          <cell r="E151">
            <v>175</v>
          </cell>
          <cell r="F151">
            <v>44</v>
          </cell>
          <cell r="G151">
            <v>2100</v>
          </cell>
        </row>
        <row r="152">
          <cell r="E152">
            <v>210</v>
          </cell>
          <cell r="F152">
            <v>53</v>
          </cell>
          <cell r="G152">
            <v>2520</v>
          </cell>
        </row>
        <row r="153">
          <cell r="E153">
            <v>245</v>
          </cell>
          <cell r="F153">
            <v>61</v>
          </cell>
          <cell r="G153">
            <v>2940</v>
          </cell>
        </row>
        <row r="154">
          <cell r="E154">
            <v>280</v>
          </cell>
          <cell r="F154">
            <v>70</v>
          </cell>
          <cell r="G154">
            <v>3360</v>
          </cell>
        </row>
        <row r="155">
          <cell r="E155">
            <v>315</v>
          </cell>
          <cell r="F155">
            <v>79</v>
          </cell>
          <cell r="G155">
            <v>3780</v>
          </cell>
        </row>
        <row r="156">
          <cell r="E156">
            <v>0</v>
          </cell>
          <cell r="F156">
            <v>0</v>
          </cell>
          <cell r="G156">
            <v>0</v>
          </cell>
        </row>
        <row r="157">
          <cell r="E157">
            <v>0</v>
          </cell>
          <cell r="F157">
            <v>0</v>
          </cell>
          <cell r="G157">
            <v>0</v>
          </cell>
        </row>
        <row r="158">
          <cell r="E158">
            <v>35</v>
          </cell>
          <cell r="F158">
            <v>9</v>
          </cell>
          <cell r="G158">
            <v>420</v>
          </cell>
        </row>
        <row r="159">
          <cell r="E159">
            <v>70</v>
          </cell>
          <cell r="F159">
            <v>18</v>
          </cell>
          <cell r="G159">
            <v>840</v>
          </cell>
        </row>
        <row r="160">
          <cell r="E160">
            <v>105</v>
          </cell>
          <cell r="F160">
            <v>26</v>
          </cell>
          <cell r="G160">
            <v>1260</v>
          </cell>
        </row>
        <row r="161">
          <cell r="E161">
            <v>140</v>
          </cell>
          <cell r="F161">
            <v>35</v>
          </cell>
          <cell r="G161">
            <v>1680</v>
          </cell>
        </row>
        <row r="162">
          <cell r="E162">
            <v>175</v>
          </cell>
          <cell r="F162">
            <v>44</v>
          </cell>
          <cell r="G162">
            <v>2100</v>
          </cell>
        </row>
        <row r="163">
          <cell r="E163">
            <v>210</v>
          </cell>
          <cell r="F163">
            <v>53</v>
          </cell>
          <cell r="G163">
            <v>2520</v>
          </cell>
        </row>
        <row r="164">
          <cell r="E164">
            <v>245</v>
          </cell>
          <cell r="F164">
            <v>61</v>
          </cell>
          <cell r="G164">
            <v>2940</v>
          </cell>
        </row>
        <row r="165">
          <cell r="E165">
            <v>280</v>
          </cell>
          <cell r="F165">
            <v>70</v>
          </cell>
          <cell r="G165">
            <v>3360</v>
          </cell>
        </row>
        <row r="166">
          <cell r="E166">
            <v>315</v>
          </cell>
          <cell r="F166">
            <v>79</v>
          </cell>
          <cell r="G166">
            <v>3780</v>
          </cell>
        </row>
      </sheetData>
      <sheetData sheetId="8">
        <row r="2">
          <cell r="J2">
            <v>0</v>
          </cell>
          <cell r="K2">
            <v>0</v>
          </cell>
          <cell r="L2">
            <v>0</v>
          </cell>
        </row>
        <row r="3">
          <cell r="J3">
            <v>0.1</v>
          </cell>
          <cell r="K3">
            <v>0.1</v>
          </cell>
          <cell r="L3">
            <v>0.1</v>
          </cell>
        </row>
        <row r="4">
          <cell r="J4">
            <v>0.3</v>
          </cell>
          <cell r="K4">
            <v>0.3</v>
          </cell>
          <cell r="L4">
            <v>0.3</v>
          </cell>
        </row>
        <row r="5">
          <cell r="J5">
            <v>0.6</v>
          </cell>
          <cell r="K5">
            <v>0.6</v>
          </cell>
          <cell r="L5">
            <v>0.6</v>
          </cell>
        </row>
        <row r="6">
          <cell r="J6">
            <v>1</v>
          </cell>
          <cell r="K6">
            <v>1</v>
          </cell>
          <cell r="L6">
            <v>1</v>
          </cell>
        </row>
        <row r="7">
          <cell r="J7">
            <v>1.5</v>
          </cell>
          <cell r="K7">
            <v>1.5</v>
          </cell>
          <cell r="L7">
            <v>1.5</v>
          </cell>
        </row>
        <row r="8">
          <cell r="J8">
            <v>0</v>
          </cell>
          <cell r="K8">
            <v>0</v>
          </cell>
          <cell r="L8">
            <v>0</v>
          </cell>
        </row>
        <row r="9">
          <cell r="J9">
            <v>0.1</v>
          </cell>
          <cell r="K9">
            <v>0.1</v>
          </cell>
          <cell r="L9">
            <v>0.1</v>
          </cell>
        </row>
        <row r="10">
          <cell r="J10">
            <v>0.3</v>
          </cell>
          <cell r="K10">
            <v>0.3</v>
          </cell>
          <cell r="L10">
            <v>0.3</v>
          </cell>
        </row>
        <row r="11">
          <cell r="J11">
            <v>0.6</v>
          </cell>
          <cell r="K11">
            <v>0.6</v>
          </cell>
          <cell r="L11">
            <v>0.6</v>
          </cell>
        </row>
        <row r="12">
          <cell r="J12">
            <v>1</v>
          </cell>
          <cell r="K12">
            <v>1</v>
          </cell>
          <cell r="L12">
            <v>1</v>
          </cell>
        </row>
        <row r="13">
          <cell r="J13">
            <v>1.5</v>
          </cell>
          <cell r="K13">
            <v>1.5</v>
          </cell>
          <cell r="L13">
            <v>1.5</v>
          </cell>
        </row>
        <row r="14">
          <cell r="J14">
            <v>0</v>
          </cell>
          <cell r="K14">
            <v>0</v>
          </cell>
          <cell r="L14">
            <v>0</v>
          </cell>
        </row>
        <row r="15">
          <cell r="J15">
            <v>0.1</v>
          </cell>
          <cell r="K15">
            <v>0.1</v>
          </cell>
          <cell r="L15">
            <v>0.1</v>
          </cell>
        </row>
        <row r="16">
          <cell r="J16">
            <v>0.3</v>
          </cell>
          <cell r="K16">
            <v>0.3</v>
          </cell>
          <cell r="L16">
            <v>0.3</v>
          </cell>
        </row>
        <row r="17">
          <cell r="J17">
            <v>0.6</v>
          </cell>
          <cell r="K17">
            <v>0.6</v>
          </cell>
          <cell r="L17">
            <v>0.6</v>
          </cell>
        </row>
        <row r="18">
          <cell r="J18">
            <v>1</v>
          </cell>
          <cell r="K18">
            <v>1</v>
          </cell>
          <cell r="L18">
            <v>1</v>
          </cell>
        </row>
        <row r="19">
          <cell r="J19">
            <v>1.5</v>
          </cell>
          <cell r="K19">
            <v>1.5</v>
          </cell>
          <cell r="L19">
            <v>1.5</v>
          </cell>
        </row>
        <row r="20">
          <cell r="J20">
            <v>0</v>
          </cell>
          <cell r="K20">
            <v>0</v>
          </cell>
          <cell r="L20">
            <v>0</v>
          </cell>
        </row>
        <row r="21">
          <cell r="J21">
            <v>0.1</v>
          </cell>
          <cell r="K21">
            <v>0.1</v>
          </cell>
          <cell r="L21">
            <v>0.1</v>
          </cell>
        </row>
        <row r="22">
          <cell r="J22">
            <v>0.3</v>
          </cell>
          <cell r="K22">
            <v>0.3</v>
          </cell>
          <cell r="L22">
            <v>0.3</v>
          </cell>
        </row>
        <row r="23">
          <cell r="J23">
            <v>0.6</v>
          </cell>
          <cell r="K23">
            <v>0.6</v>
          </cell>
          <cell r="L23">
            <v>0.6</v>
          </cell>
        </row>
        <row r="24">
          <cell r="J24">
            <v>1</v>
          </cell>
          <cell r="K24">
            <v>1</v>
          </cell>
          <cell r="L24">
            <v>1</v>
          </cell>
        </row>
        <row r="25">
          <cell r="J25">
            <v>1.5</v>
          </cell>
          <cell r="K25">
            <v>1.5</v>
          </cell>
          <cell r="L25">
            <v>1.5</v>
          </cell>
        </row>
        <row r="26">
          <cell r="J26">
            <v>0</v>
          </cell>
          <cell r="K26">
            <v>0</v>
          </cell>
          <cell r="L26">
            <v>0</v>
          </cell>
        </row>
        <row r="27">
          <cell r="J27">
            <v>0.1</v>
          </cell>
          <cell r="K27">
            <v>0.1</v>
          </cell>
          <cell r="L27">
            <v>0.1</v>
          </cell>
        </row>
        <row r="28">
          <cell r="J28">
            <v>0.3</v>
          </cell>
          <cell r="K28">
            <v>0.3</v>
          </cell>
          <cell r="L28">
            <v>0.3</v>
          </cell>
        </row>
        <row r="29">
          <cell r="J29">
            <v>0.6</v>
          </cell>
          <cell r="K29">
            <v>0.6</v>
          </cell>
          <cell r="L29">
            <v>0.6</v>
          </cell>
        </row>
        <row r="30">
          <cell r="J30">
            <v>1</v>
          </cell>
          <cell r="K30">
            <v>1</v>
          </cell>
          <cell r="L30">
            <v>1</v>
          </cell>
        </row>
        <row r="31">
          <cell r="J31">
            <v>1.5</v>
          </cell>
          <cell r="K31">
            <v>1.5</v>
          </cell>
          <cell r="L31">
            <v>1.5</v>
          </cell>
        </row>
        <row r="32">
          <cell r="J32">
            <v>0</v>
          </cell>
          <cell r="K32">
            <v>0</v>
          </cell>
          <cell r="L32">
            <v>0</v>
          </cell>
        </row>
        <row r="33">
          <cell r="J33">
            <v>0.1</v>
          </cell>
          <cell r="K33">
            <v>0.1</v>
          </cell>
          <cell r="L33">
            <v>0.1</v>
          </cell>
        </row>
        <row r="34">
          <cell r="J34">
            <v>0.3</v>
          </cell>
          <cell r="K34">
            <v>0.3</v>
          </cell>
          <cell r="L34">
            <v>0.3</v>
          </cell>
        </row>
        <row r="35">
          <cell r="J35">
            <v>0.6</v>
          </cell>
          <cell r="K35">
            <v>0.6</v>
          </cell>
          <cell r="L35">
            <v>0.6</v>
          </cell>
        </row>
        <row r="36">
          <cell r="J36">
            <v>1</v>
          </cell>
          <cell r="K36">
            <v>1</v>
          </cell>
          <cell r="L36">
            <v>1</v>
          </cell>
        </row>
        <row r="37">
          <cell r="J37">
            <v>1.5</v>
          </cell>
          <cell r="K37">
            <v>1.5</v>
          </cell>
          <cell r="L37">
            <v>1.5</v>
          </cell>
        </row>
        <row r="38">
          <cell r="J38">
            <v>0</v>
          </cell>
          <cell r="K38">
            <v>0</v>
          </cell>
          <cell r="L38">
            <v>0</v>
          </cell>
        </row>
        <row r="39">
          <cell r="J39">
            <v>0.1</v>
          </cell>
          <cell r="K39">
            <v>0.1</v>
          </cell>
          <cell r="L39">
            <v>0.1</v>
          </cell>
        </row>
        <row r="40">
          <cell r="J40">
            <v>0.3</v>
          </cell>
          <cell r="K40">
            <v>0.3</v>
          </cell>
          <cell r="L40">
            <v>0.3</v>
          </cell>
        </row>
        <row r="41">
          <cell r="J41">
            <v>0.6</v>
          </cell>
          <cell r="K41">
            <v>0.6</v>
          </cell>
          <cell r="L41">
            <v>0.6</v>
          </cell>
        </row>
        <row r="42">
          <cell r="J42">
            <v>1</v>
          </cell>
          <cell r="K42">
            <v>1</v>
          </cell>
          <cell r="L42">
            <v>1</v>
          </cell>
        </row>
        <row r="43">
          <cell r="J43">
            <v>1.5</v>
          </cell>
          <cell r="K43">
            <v>1.5</v>
          </cell>
          <cell r="L43">
            <v>1.5</v>
          </cell>
        </row>
        <row r="44">
          <cell r="J44">
            <v>0</v>
          </cell>
          <cell r="K44">
            <v>0</v>
          </cell>
          <cell r="L44">
            <v>0</v>
          </cell>
        </row>
        <row r="45">
          <cell r="J45">
            <v>0.1</v>
          </cell>
          <cell r="K45">
            <v>0.1</v>
          </cell>
          <cell r="L45">
            <v>0.1</v>
          </cell>
        </row>
        <row r="46">
          <cell r="J46">
            <v>0.3</v>
          </cell>
          <cell r="K46">
            <v>0.3</v>
          </cell>
          <cell r="L46">
            <v>0.3</v>
          </cell>
        </row>
        <row r="47">
          <cell r="J47">
            <v>0.6</v>
          </cell>
          <cell r="K47">
            <v>0.6</v>
          </cell>
          <cell r="L47">
            <v>0.6</v>
          </cell>
        </row>
        <row r="48">
          <cell r="J48">
            <v>1</v>
          </cell>
          <cell r="K48">
            <v>1</v>
          </cell>
          <cell r="L48">
            <v>1</v>
          </cell>
        </row>
        <row r="49">
          <cell r="J49">
            <v>1.5</v>
          </cell>
          <cell r="K49">
            <v>1.5</v>
          </cell>
          <cell r="L49">
            <v>1.5</v>
          </cell>
        </row>
        <row r="50">
          <cell r="J50">
            <v>0</v>
          </cell>
          <cell r="K50">
            <v>0</v>
          </cell>
          <cell r="L50">
            <v>0</v>
          </cell>
        </row>
        <row r="51">
          <cell r="J51">
            <v>0.1</v>
          </cell>
          <cell r="K51">
            <v>0.1</v>
          </cell>
          <cell r="L51">
            <v>0.1</v>
          </cell>
        </row>
        <row r="52">
          <cell r="J52">
            <v>0.3</v>
          </cell>
          <cell r="K52">
            <v>0.3</v>
          </cell>
          <cell r="L52">
            <v>0.3</v>
          </cell>
        </row>
        <row r="53">
          <cell r="J53">
            <v>0.6</v>
          </cell>
          <cell r="K53">
            <v>0.6</v>
          </cell>
          <cell r="L53">
            <v>0.6</v>
          </cell>
        </row>
        <row r="54">
          <cell r="J54">
            <v>1</v>
          </cell>
          <cell r="K54">
            <v>1</v>
          </cell>
          <cell r="L54">
            <v>1</v>
          </cell>
        </row>
        <row r="55">
          <cell r="J55">
            <v>1.5</v>
          </cell>
          <cell r="K55">
            <v>1.5</v>
          </cell>
          <cell r="L55">
            <v>1.5</v>
          </cell>
        </row>
        <row r="56">
          <cell r="J56">
            <v>0</v>
          </cell>
          <cell r="K56">
            <v>0</v>
          </cell>
          <cell r="L56">
            <v>0</v>
          </cell>
        </row>
        <row r="57">
          <cell r="J57">
            <v>0.1</v>
          </cell>
          <cell r="K57">
            <v>0.1</v>
          </cell>
          <cell r="L57">
            <v>0.1</v>
          </cell>
        </row>
        <row r="58">
          <cell r="J58">
            <v>0.3</v>
          </cell>
          <cell r="K58">
            <v>0.3</v>
          </cell>
          <cell r="L58">
            <v>0.3</v>
          </cell>
        </row>
        <row r="59">
          <cell r="J59">
            <v>0.6</v>
          </cell>
          <cell r="K59">
            <v>0.6</v>
          </cell>
          <cell r="L59">
            <v>0.6</v>
          </cell>
        </row>
        <row r="60">
          <cell r="J60">
            <v>1</v>
          </cell>
          <cell r="K60">
            <v>1</v>
          </cell>
          <cell r="L60">
            <v>1</v>
          </cell>
        </row>
        <row r="61">
          <cell r="J61">
            <v>1.5</v>
          </cell>
          <cell r="K61">
            <v>1.5</v>
          </cell>
          <cell r="L61">
            <v>1.5</v>
          </cell>
        </row>
        <row r="62">
          <cell r="J62">
            <v>0</v>
          </cell>
          <cell r="K62">
            <v>0</v>
          </cell>
          <cell r="L62">
            <v>0</v>
          </cell>
        </row>
        <row r="63">
          <cell r="J63">
            <v>0.1</v>
          </cell>
          <cell r="K63">
            <v>0.1</v>
          </cell>
          <cell r="L63">
            <v>0.1</v>
          </cell>
        </row>
        <row r="64">
          <cell r="J64">
            <v>0.3</v>
          </cell>
          <cell r="K64">
            <v>0.3</v>
          </cell>
          <cell r="L64">
            <v>0.3</v>
          </cell>
        </row>
        <row r="65">
          <cell r="J65">
            <v>0.6</v>
          </cell>
          <cell r="K65">
            <v>0.6</v>
          </cell>
          <cell r="L65">
            <v>0.6</v>
          </cell>
        </row>
        <row r="66">
          <cell r="J66">
            <v>1</v>
          </cell>
          <cell r="K66">
            <v>1</v>
          </cell>
          <cell r="L66">
            <v>1</v>
          </cell>
        </row>
        <row r="67">
          <cell r="J67">
            <v>1.5</v>
          </cell>
          <cell r="K67">
            <v>1.5</v>
          </cell>
          <cell r="L67">
            <v>1.5</v>
          </cell>
        </row>
        <row r="68">
          <cell r="J68">
            <v>0</v>
          </cell>
          <cell r="K68">
            <v>0</v>
          </cell>
          <cell r="L68">
            <v>0</v>
          </cell>
        </row>
        <row r="69">
          <cell r="J69">
            <v>0.1</v>
          </cell>
          <cell r="K69">
            <v>0.1</v>
          </cell>
          <cell r="L69">
            <v>0.1</v>
          </cell>
        </row>
        <row r="70">
          <cell r="J70">
            <v>0.3</v>
          </cell>
          <cell r="K70">
            <v>0.3</v>
          </cell>
          <cell r="L70">
            <v>0.3</v>
          </cell>
        </row>
        <row r="71">
          <cell r="J71">
            <v>0.6</v>
          </cell>
          <cell r="K71">
            <v>0.6</v>
          </cell>
          <cell r="L71">
            <v>0.6</v>
          </cell>
        </row>
        <row r="72">
          <cell r="J72">
            <v>1</v>
          </cell>
          <cell r="K72">
            <v>1</v>
          </cell>
          <cell r="L72">
            <v>1</v>
          </cell>
        </row>
        <row r="73">
          <cell r="J73">
            <v>1.5</v>
          </cell>
          <cell r="K73">
            <v>1.5</v>
          </cell>
          <cell r="L73">
            <v>1.5</v>
          </cell>
        </row>
        <row r="74">
          <cell r="J74">
            <v>0</v>
          </cell>
          <cell r="K74">
            <v>0</v>
          </cell>
          <cell r="L74">
            <v>0</v>
          </cell>
        </row>
        <row r="75">
          <cell r="J75">
            <v>0.1</v>
          </cell>
          <cell r="K75">
            <v>0.1</v>
          </cell>
          <cell r="L75">
            <v>0.1</v>
          </cell>
        </row>
        <row r="76">
          <cell r="J76">
            <v>0.3</v>
          </cell>
          <cell r="K76">
            <v>0.3</v>
          </cell>
          <cell r="L76">
            <v>0.3</v>
          </cell>
        </row>
        <row r="77">
          <cell r="J77">
            <v>0.6</v>
          </cell>
          <cell r="K77">
            <v>0.6</v>
          </cell>
          <cell r="L77">
            <v>0.6</v>
          </cell>
        </row>
        <row r="78">
          <cell r="J78">
            <v>1</v>
          </cell>
          <cell r="K78">
            <v>1</v>
          </cell>
          <cell r="L78">
            <v>1</v>
          </cell>
        </row>
        <row r="79">
          <cell r="J79">
            <v>1.5</v>
          </cell>
          <cell r="K79">
            <v>1.5</v>
          </cell>
          <cell r="L79">
            <v>1.5</v>
          </cell>
        </row>
        <row r="80">
          <cell r="J80">
            <v>0</v>
          </cell>
          <cell r="K80">
            <v>0</v>
          </cell>
          <cell r="L80">
            <v>0</v>
          </cell>
        </row>
        <row r="81">
          <cell r="J81">
            <v>0.1</v>
          </cell>
          <cell r="K81">
            <v>0.1</v>
          </cell>
          <cell r="L81">
            <v>0.1</v>
          </cell>
        </row>
        <row r="82">
          <cell r="J82">
            <v>0.3</v>
          </cell>
          <cell r="K82">
            <v>0.3</v>
          </cell>
          <cell r="L82">
            <v>0.3</v>
          </cell>
        </row>
        <row r="83">
          <cell r="J83">
            <v>0.6</v>
          </cell>
          <cell r="K83">
            <v>0.6</v>
          </cell>
          <cell r="L83">
            <v>0.6</v>
          </cell>
        </row>
        <row r="84">
          <cell r="J84">
            <v>1</v>
          </cell>
          <cell r="K84">
            <v>1</v>
          </cell>
          <cell r="L84">
            <v>1</v>
          </cell>
        </row>
        <row r="85">
          <cell r="J85">
            <v>1.5</v>
          </cell>
          <cell r="K85">
            <v>1.5</v>
          </cell>
          <cell r="L85">
            <v>1.5</v>
          </cell>
        </row>
        <row r="86">
          <cell r="J86">
            <v>0</v>
          </cell>
          <cell r="K86">
            <v>0</v>
          </cell>
          <cell r="L86">
            <v>0</v>
          </cell>
        </row>
        <row r="87">
          <cell r="J87">
            <v>0.1</v>
          </cell>
          <cell r="K87">
            <v>0.1</v>
          </cell>
          <cell r="L87">
            <v>0.1</v>
          </cell>
        </row>
        <row r="88">
          <cell r="J88">
            <v>0.3</v>
          </cell>
          <cell r="K88">
            <v>0.3</v>
          </cell>
          <cell r="L88">
            <v>0.3</v>
          </cell>
        </row>
        <row r="89">
          <cell r="J89">
            <v>0.6</v>
          </cell>
          <cell r="K89">
            <v>0.6</v>
          </cell>
          <cell r="L89">
            <v>0.6</v>
          </cell>
        </row>
        <row r="90">
          <cell r="J90">
            <v>1</v>
          </cell>
          <cell r="K90">
            <v>1</v>
          </cell>
          <cell r="L90">
            <v>1</v>
          </cell>
        </row>
        <row r="91">
          <cell r="J91">
            <v>1.5</v>
          </cell>
          <cell r="K91">
            <v>1.5</v>
          </cell>
          <cell r="L91">
            <v>1.5</v>
          </cell>
        </row>
      </sheetData>
      <sheetData sheetId="9"/>
      <sheetData sheetId="10">
        <row r="2">
          <cell r="E2">
            <v>0</v>
          </cell>
          <cell r="F2">
            <v>0</v>
          </cell>
          <cell r="G2">
            <v>533</v>
          </cell>
        </row>
        <row r="3">
          <cell r="E3">
            <v>0</v>
          </cell>
          <cell r="F3">
            <v>13</v>
          </cell>
          <cell r="G3">
            <v>0</v>
          </cell>
        </row>
        <row r="4">
          <cell r="E4">
            <v>67</v>
          </cell>
          <cell r="F4">
            <v>0</v>
          </cell>
          <cell r="G4">
            <v>0</v>
          </cell>
        </row>
        <row r="5">
          <cell r="E5">
            <v>0</v>
          </cell>
          <cell r="F5">
            <v>0</v>
          </cell>
          <cell r="G5">
            <v>667</v>
          </cell>
        </row>
        <row r="6">
          <cell r="E6">
            <v>0</v>
          </cell>
          <cell r="F6">
            <v>17</v>
          </cell>
          <cell r="G6">
            <v>0</v>
          </cell>
        </row>
        <row r="7">
          <cell r="E7">
            <v>83</v>
          </cell>
          <cell r="F7">
            <v>0</v>
          </cell>
          <cell r="G7">
            <v>0</v>
          </cell>
        </row>
        <row r="8">
          <cell r="E8">
            <v>0</v>
          </cell>
          <cell r="F8">
            <v>0</v>
          </cell>
          <cell r="G8">
            <v>800</v>
          </cell>
        </row>
        <row r="9">
          <cell r="E9">
            <v>0</v>
          </cell>
          <cell r="F9">
            <v>20</v>
          </cell>
          <cell r="G9">
            <v>0</v>
          </cell>
        </row>
        <row r="10">
          <cell r="E10">
            <v>100</v>
          </cell>
          <cell r="F10">
            <v>0</v>
          </cell>
          <cell r="G10">
            <v>0</v>
          </cell>
        </row>
        <row r="11">
          <cell r="E11">
            <v>0</v>
          </cell>
          <cell r="F11">
            <v>0</v>
          </cell>
          <cell r="G11">
            <v>933</v>
          </cell>
        </row>
        <row r="12">
          <cell r="E12">
            <v>0</v>
          </cell>
          <cell r="F12">
            <v>23</v>
          </cell>
          <cell r="G12">
            <v>0</v>
          </cell>
        </row>
        <row r="13">
          <cell r="E13">
            <v>117</v>
          </cell>
          <cell r="F13">
            <v>0</v>
          </cell>
          <cell r="G13">
            <v>0</v>
          </cell>
        </row>
        <row r="14">
          <cell r="E14">
            <v>0</v>
          </cell>
          <cell r="F14">
            <v>0</v>
          </cell>
          <cell r="G14">
            <v>933</v>
          </cell>
        </row>
        <row r="15">
          <cell r="E15">
            <v>0</v>
          </cell>
          <cell r="F15">
            <v>23</v>
          </cell>
          <cell r="G15">
            <v>0</v>
          </cell>
        </row>
        <row r="16">
          <cell r="E16">
            <v>117</v>
          </cell>
          <cell r="F16">
            <v>0</v>
          </cell>
          <cell r="G16">
            <v>0</v>
          </cell>
        </row>
        <row r="17">
          <cell r="E17">
            <v>0</v>
          </cell>
          <cell r="F17">
            <v>0</v>
          </cell>
          <cell r="G17">
            <v>427</v>
          </cell>
        </row>
        <row r="18">
          <cell r="E18">
            <v>0</v>
          </cell>
          <cell r="F18">
            <v>13</v>
          </cell>
          <cell r="G18">
            <v>0</v>
          </cell>
        </row>
        <row r="19">
          <cell r="E19">
            <v>80</v>
          </cell>
          <cell r="F19">
            <v>0</v>
          </cell>
          <cell r="G19">
            <v>0</v>
          </cell>
        </row>
        <row r="20">
          <cell r="E20">
            <v>0</v>
          </cell>
          <cell r="F20">
            <v>0</v>
          </cell>
          <cell r="G20">
            <v>533</v>
          </cell>
        </row>
        <row r="21">
          <cell r="E21">
            <v>0</v>
          </cell>
          <cell r="F21">
            <v>17</v>
          </cell>
          <cell r="G21">
            <v>0</v>
          </cell>
        </row>
        <row r="22">
          <cell r="E22">
            <v>100</v>
          </cell>
          <cell r="F22">
            <v>0</v>
          </cell>
          <cell r="G22">
            <v>0</v>
          </cell>
        </row>
        <row r="23">
          <cell r="E23">
            <v>0</v>
          </cell>
          <cell r="F23">
            <v>0</v>
          </cell>
          <cell r="G23">
            <v>640</v>
          </cell>
        </row>
        <row r="24">
          <cell r="E24">
            <v>0</v>
          </cell>
          <cell r="F24">
            <v>20</v>
          </cell>
          <cell r="G24">
            <v>0</v>
          </cell>
        </row>
        <row r="25">
          <cell r="E25">
            <v>120</v>
          </cell>
          <cell r="F25">
            <v>0</v>
          </cell>
          <cell r="G25">
            <v>0</v>
          </cell>
        </row>
        <row r="26">
          <cell r="E26">
            <v>0</v>
          </cell>
          <cell r="F26">
            <v>0</v>
          </cell>
          <cell r="G26">
            <v>747</v>
          </cell>
        </row>
        <row r="27">
          <cell r="E27">
            <v>0</v>
          </cell>
          <cell r="F27">
            <v>23</v>
          </cell>
          <cell r="G27">
            <v>0</v>
          </cell>
        </row>
        <row r="28">
          <cell r="E28">
            <v>140</v>
          </cell>
          <cell r="F28">
            <v>0</v>
          </cell>
          <cell r="G28">
            <v>0</v>
          </cell>
        </row>
        <row r="29">
          <cell r="E29">
            <v>0</v>
          </cell>
          <cell r="F29">
            <v>0</v>
          </cell>
          <cell r="G29">
            <v>747</v>
          </cell>
        </row>
        <row r="30">
          <cell r="E30">
            <v>0</v>
          </cell>
          <cell r="F30">
            <v>23</v>
          </cell>
          <cell r="G30">
            <v>0</v>
          </cell>
        </row>
        <row r="31">
          <cell r="E31">
            <v>140</v>
          </cell>
          <cell r="F31">
            <v>0</v>
          </cell>
          <cell r="G31">
            <v>0</v>
          </cell>
        </row>
        <row r="32">
          <cell r="E32">
            <v>0</v>
          </cell>
          <cell r="F32">
            <v>0</v>
          </cell>
          <cell r="G32">
            <v>640</v>
          </cell>
        </row>
        <row r="33">
          <cell r="E33">
            <v>0</v>
          </cell>
          <cell r="F33">
            <v>13</v>
          </cell>
          <cell r="G33">
            <v>0</v>
          </cell>
        </row>
        <row r="34">
          <cell r="E34">
            <v>53</v>
          </cell>
          <cell r="F34">
            <v>0</v>
          </cell>
          <cell r="G34">
            <v>0</v>
          </cell>
        </row>
        <row r="35">
          <cell r="E35">
            <v>0</v>
          </cell>
          <cell r="F35">
            <v>0</v>
          </cell>
          <cell r="G35">
            <v>800</v>
          </cell>
        </row>
        <row r="36">
          <cell r="E36">
            <v>0</v>
          </cell>
          <cell r="F36">
            <v>17</v>
          </cell>
          <cell r="G36">
            <v>0</v>
          </cell>
        </row>
        <row r="37">
          <cell r="E37">
            <v>67</v>
          </cell>
          <cell r="F37">
            <v>0</v>
          </cell>
          <cell r="G37">
            <v>0</v>
          </cell>
        </row>
        <row r="38">
          <cell r="E38">
            <v>0</v>
          </cell>
          <cell r="F38">
            <v>0</v>
          </cell>
          <cell r="G38">
            <v>960</v>
          </cell>
        </row>
        <row r="39">
          <cell r="E39">
            <v>0</v>
          </cell>
          <cell r="F39">
            <v>20</v>
          </cell>
          <cell r="G39">
            <v>0</v>
          </cell>
        </row>
        <row r="40">
          <cell r="E40">
            <v>80</v>
          </cell>
          <cell r="F40">
            <v>0</v>
          </cell>
          <cell r="G40">
            <v>0</v>
          </cell>
        </row>
        <row r="41">
          <cell r="E41">
            <v>0</v>
          </cell>
          <cell r="F41">
            <v>0</v>
          </cell>
          <cell r="G41">
            <v>1120</v>
          </cell>
        </row>
        <row r="42">
          <cell r="E42">
            <v>0</v>
          </cell>
          <cell r="F42">
            <v>23</v>
          </cell>
          <cell r="G42">
            <v>0</v>
          </cell>
        </row>
        <row r="43">
          <cell r="E43">
            <v>93</v>
          </cell>
          <cell r="F43">
            <v>0</v>
          </cell>
          <cell r="G43">
            <v>0</v>
          </cell>
        </row>
        <row r="44">
          <cell r="E44">
            <v>0</v>
          </cell>
          <cell r="F44">
            <v>0</v>
          </cell>
          <cell r="G44">
            <v>1120</v>
          </cell>
        </row>
        <row r="45">
          <cell r="E45">
            <v>0</v>
          </cell>
          <cell r="F45">
            <v>23</v>
          </cell>
          <cell r="G45">
            <v>0</v>
          </cell>
        </row>
        <row r="46">
          <cell r="E46">
            <v>93</v>
          </cell>
          <cell r="F46">
            <v>0</v>
          </cell>
          <cell r="G46">
            <v>0</v>
          </cell>
        </row>
      </sheetData>
      <sheetData sheetId="1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装备成长"/>
      <sheetName val="装备升级规划"/>
      <sheetName val="装备进阶规划"/>
      <sheetName val="装备掉落规划"/>
      <sheetName val="装备成长属性"/>
      <sheetName val="装备进阶属性"/>
      <sheetName val="材料副本掉落配置"/>
      <sheetName val="帮助"/>
    </sheetNames>
    <sheetDataSet>
      <sheetData sheetId="0">
        <row r="2">
          <cell r="X2">
            <v>0.1</v>
          </cell>
          <cell r="Y2">
            <v>1.5</v>
          </cell>
        </row>
        <row r="7">
          <cell r="X7">
            <v>0.5</v>
          </cell>
          <cell r="Y7">
            <v>1.75</v>
          </cell>
        </row>
        <row r="12">
          <cell r="X12">
            <v>0.1</v>
          </cell>
          <cell r="Y12">
            <v>2</v>
          </cell>
        </row>
      </sheetData>
      <sheetData sheetId="1"/>
      <sheetData sheetId="2"/>
      <sheetData sheetId="3"/>
      <sheetData sheetId="4">
        <row r="2">
          <cell r="F2">
            <v>12</v>
          </cell>
          <cell r="G2">
            <v>0</v>
          </cell>
          <cell r="H2">
            <v>0</v>
          </cell>
        </row>
        <row r="3">
          <cell r="F3">
            <v>12</v>
          </cell>
          <cell r="G3">
            <v>0</v>
          </cell>
          <cell r="H3">
            <v>0</v>
          </cell>
        </row>
        <row r="4">
          <cell r="F4">
            <v>12</v>
          </cell>
          <cell r="G4">
            <v>0</v>
          </cell>
          <cell r="H4">
            <v>0</v>
          </cell>
        </row>
        <row r="5">
          <cell r="F5">
            <v>12</v>
          </cell>
          <cell r="G5">
            <v>0</v>
          </cell>
          <cell r="H5">
            <v>0</v>
          </cell>
        </row>
        <row r="6">
          <cell r="F6">
            <v>12</v>
          </cell>
          <cell r="G6">
            <v>0</v>
          </cell>
          <cell r="H6">
            <v>0</v>
          </cell>
        </row>
        <row r="7">
          <cell r="F7">
            <v>12</v>
          </cell>
          <cell r="G7">
            <v>0</v>
          </cell>
          <cell r="H7">
            <v>0</v>
          </cell>
        </row>
        <row r="8">
          <cell r="F8">
            <v>12</v>
          </cell>
          <cell r="G8">
            <v>0</v>
          </cell>
          <cell r="H8">
            <v>0</v>
          </cell>
        </row>
        <row r="9">
          <cell r="F9">
            <v>12</v>
          </cell>
          <cell r="G9">
            <v>0</v>
          </cell>
          <cell r="H9">
            <v>0</v>
          </cell>
        </row>
        <row r="10">
          <cell r="F10">
            <v>12</v>
          </cell>
          <cell r="G10">
            <v>0</v>
          </cell>
          <cell r="H10">
            <v>0</v>
          </cell>
        </row>
        <row r="11">
          <cell r="F11">
            <v>12</v>
          </cell>
          <cell r="G11">
            <v>0</v>
          </cell>
          <cell r="H11">
            <v>0</v>
          </cell>
        </row>
        <row r="12">
          <cell r="F12">
            <v>14.4</v>
          </cell>
          <cell r="G12">
            <v>0</v>
          </cell>
          <cell r="H12">
            <v>0</v>
          </cell>
        </row>
        <row r="13">
          <cell r="F13">
            <v>14.4</v>
          </cell>
          <cell r="G13">
            <v>0</v>
          </cell>
          <cell r="H13">
            <v>0</v>
          </cell>
        </row>
        <row r="14">
          <cell r="F14">
            <v>14.4</v>
          </cell>
          <cell r="G14">
            <v>0</v>
          </cell>
          <cell r="H14">
            <v>0</v>
          </cell>
        </row>
        <row r="15">
          <cell r="F15">
            <v>14.4</v>
          </cell>
          <cell r="G15">
            <v>0</v>
          </cell>
          <cell r="H15">
            <v>0</v>
          </cell>
        </row>
        <row r="16">
          <cell r="F16">
            <v>14.4</v>
          </cell>
          <cell r="G16">
            <v>0</v>
          </cell>
          <cell r="H16">
            <v>0</v>
          </cell>
        </row>
        <row r="17">
          <cell r="F17">
            <v>14.4</v>
          </cell>
          <cell r="G17">
            <v>0</v>
          </cell>
          <cell r="H17">
            <v>0</v>
          </cell>
        </row>
        <row r="18">
          <cell r="F18">
            <v>14.4</v>
          </cell>
          <cell r="G18">
            <v>0</v>
          </cell>
          <cell r="H18">
            <v>0</v>
          </cell>
        </row>
        <row r="19">
          <cell r="F19">
            <v>14.4</v>
          </cell>
          <cell r="G19">
            <v>0</v>
          </cell>
          <cell r="H19">
            <v>0</v>
          </cell>
        </row>
        <row r="20">
          <cell r="F20">
            <v>14.4</v>
          </cell>
          <cell r="G20">
            <v>0</v>
          </cell>
          <cell r="H20">
            <v>0</v>
          </cell>
        </row>
        <row r="21">
          <cell r="F21">
            <v>14.4</v>
          </cell>
          <cell r="G21">
            <v>0</v>
          </cell>
          <cell r="H21">
            <v>0</v>
          </cell>
        </row>
        <row r="22">
          <cell r="F22">
            <v>9.6</v>
          </cell>
          <cell r="G22">
            <v>0</v>
          </cell>
          <cell r="H22">
            <v>0</v>
          </cell>
        </row>
        <row r="23">
          <cell r="F23">
            <v>9.6</v>
          </cell>
          <cell r="G23">
            <v>0</v>
          </cell>
          <cell r="H23">
            <v>0</v>
          </cell>
        </row>
        <row r="24">
          <cell r="F24">
            <v>9.6</v>
          </cell>
          <cell r="G24">
            <v>0</v>
          </cell>
          <cell r="H24">
            <v>0</v>
          </cell>
        </row>
        <row r="25">
          <cell r="F25">
            <v>9.6</v>
          </cell>
          <cell r="G25">
            <v>0</v>
          </cell>
          <cell r="H25">
            <v>0</v>
          </cell>
        </row>
        <row r="26">
          <cell r="F26">
            <v>9.6</v>
          </cell>
          <cell r="G26">
            <v>0</v>
          </cell>
          <cell r="H26">
            <v>0</v>
          </cell>
        </row>
        <row r="27">
          <cell r="F27">
            <v>9.6</v>
          </cell>
          <cell r="G27">
            <v>0</v>
          </cell>
          <cell r="H27">
            <v>0</v>
          </cell>
        </row>
        <row r="28">
          <cell r="F28">
            <v>9.6</v>
          </cell>
          <cell r="G28">
            <v>0</v>
          </cell>
          <cell r="H28">
            <v>0</v>
          </cell>
        </row>
        <row r="29">
          <cell r="F29">
            <v>9.6</v>
          </cell>
          <cell r="G29">
            <v>0</v>
          </cell>
          <cell r="H29">
            <v>0</v>
          </cell>
        </row>
        <row r="30">
          <cell r="F30">
            <v>9.6</v>
          </cell>
          <cell r="G30">
            <v>0</v>
          </cell>
          <cell r="H30">
            <v>0</v>
          </cell>
        </row>
        <row r="31">
          <cell r="F31">
            <v>9.6</v>
          </cell>
          <cell r="G31">
            <v>0</v>
          </cell>
          <cell r="H31">
            <v>0</v>
          </cell>
        </row>
        <row r="32">
          <cell r="F32">
            <v>15</v>
          </cell>
          <cell r="G32">
            <v>0</v>
          </cell>
          <cell r="H32">
            <v>0</v>
          </cell>
        </row>
        <row r="33">
          <cell r="F33">
            <v>15</v>
          </cell>
          <cell r="G33">
            <v>0</v>
          </cell>
          <cell r="H33">
            <v>0</v>
          </cell>
        </row>
        <row r="34">
          <cell r="F34">
            <v>15</v>
          </cell>
          <cell r="G34">
            <v>0</v>
          </cell>
          <cell r="H34">
            <v>0</v>
          </cell>
        </row>
        <row r="35">
          <cell r="F35">
            <v>15</v>
          </cell>
          <cell r="G35">
            <v>0</v>
          </cell>
          <cell r="H35">
            <v>0</v>
          </cell>
        </row>
        <row r="36">
          <cell r="F36">
            <v>15</v>
          </cell>
          <cell r="G36">
            <v>0</v>
          </cell>
          <cell r="H36">
            <v>0</v>
          </cell>
        </row>
        <row r="37">
          <cell r="F37">
            <v>15</v>
          </cell>
          <cell r="G37">
            <v>0</v>
          </cell>
          <cell r="H37">
            <v>0</v>
          </cell>
        </row>
        <row r="38">
          <cell r="F38">
            <v>15</v>
          </cell>
          <cell r="G38">
            <v>0</v>
          </cell>
          <cell r="H38">
            <v>0</v>
          </cell>
        </row>
        <row r="39">
          <cell r="F39">
            <v>15</v>
          </cell>
          <cell r="G39">
            <v>0</v>
          </cell>
          <cell r="H39">
            <v>0</v>
          </cell>
        </row>
        <row r="40">
          <cell r="F40">
            <v>15</v>
          </cell>
          <cell r="G40">
            <v>0</v>
          </cell>
          <cell r="H40">
            <v>0</v>
          </cell>
        </row>
        <row r="41">
          <cell r="F41">
            <v>15</v>
          </cell>
          <cell r="G41">
            <v>0</v>
          </cell>
          <cell r="H41">
            <v>0</v>
          </cell>
        </row>
        <row r="42">
          <cell r="F42">
            <v>18</v>
          </cell>
          <cell r="G42">
            <v>0</v>
          </cell>
          <cell r="H42">
            <v>0</v>
          </cell>
        </row>
        <row r="43">
          <cell r="F43">
            <v>18</v>
          </cell>
          <cell r="G43">
            <v>0</v>
          </cell>
          <cell r="H43">
            <v>0</v>
          </cell>
        </row>
        <row r="44">
          <cell r="F44">
            <v>18</v>
          </cell>
          <cell r="G44">
            <v>0</v>
          </cell>
          <cell r="H44">
            <v>0</v>
          </cell>
        </row>
        <row r="45">
          <cell r="F45">
            <v>18</v>
          </cell>
          <cell r="G45">
            <v>0</v>
          </cell>
          <cell r="H45">
            <v>0</v>
          </cell>
        </row>
        <row r="46">
          <cell r="F46">
            <v>18</v>
          </cell>
          <cell r="G46">
            <v>0</v>
          </cell>
          <cell r="H46">
            <v>0</v>
          </cell>
        </row>
        <row r="47">
          <cell r="F47">
            <v>18</v>
          </cell>
          <cell r="G47">
            <v>0</v>
          </cell>
          <cell r="H47">
            <v>0</v>
          </cell>
        </row>
        <row r="48">
          <cell r="F48">
            <v>18</v>
          </cell>
          <cell r="G48">
            <v>0</v>
          </cell>
          <cell r="H48">
            <v>0</v>
          </cell>
        </row>
        <row r="49">
          <cell r="F49">
            <v>18</v>
          </cell>
          <cell r="G49">
            <v>0</v>
          </cell>
          <cell r="H49">
            <v>0</v>
          </cell>
        </row>
        <row r="50">
          <cell r="F50">
            <v>18</v>
          </cell>
          <cell r="G50">
            <v>0</v>
          </cell>
          <cell r="H50">
            <v>0</v>
          </cell>
        </row>
        <row r="51">
          <cell r="F51">
            <v>18</v>
          </cell>
          <cell r="G51">
            <v>0</v>
          </cell>
          <cell r="H51">
            <v>0</v>
          </cell>
        </row>
        <row r="52">
          <cell r="F52">
            <v>12</v>
          </cell>
          <cell r="G52">
            <v>0</v>
          </cell>
          <cell r="H52">
            <v>0</v>
          </cell>
        </row>
        <row r="53">
          <cell r="F53">
            <v>12</v>
          </cell>
          <cell r="G53">
            <v>0</v>
          </cell>
          <cell r="H53">
            <v>0</v>
          </cell>
        </row>
        <row r="54">
          <cell r="F54">
            <v>12</v>
          </cell>
          <cell r="G54">
            <v>0</v>
          </cell>
          <cell r="H54">
            <v>0</v>
          </cell>
        </row>
        <row r="55">
          <cell r="F55">
            <v>12</v>
          </cell>
          <cell r="G55">
            <v>0</v>
          </cell>
          <cell r="H55">
            <v>0</v>
          </cell>
        </row>
        <row r="56">
          <cell r="F56">
            <v>12</v>
          </cell>
          <cell r="G56">
            <v>0</v>
          </cell>
          <cell r="H56">
            <v>0</v>
          </cell>
        </row>
        <row r="57">
          <cell r="F57">
            <v>12</v>
          </cell>
          <cell r="G57">
            <v>0</v>
          </cell>
          <cell r="H57">
            <v>0</v>
          </cell>
        </row>
        <row r="58">
          <cell r="F58">
            <v>12</v>
          </cell>
          <cell r="G58">
            <v>0</v>
          </cell>
          <cell r="H58">
            <v>0</v>
          </cell>
        </row>
        <row r="59">
          <cell r="F59">
            <v>12</v>
          </cell>
          <cell r="G59">
            <v>0</v>
          </cell>
          <cell r="H59">
            <v>0</v>
          </cell>
        </row>
        <row r="60">
          <cell r="F60">
            <v>12</v>
          </cell>
          <cell r="G60">
            <v>0</v>
          </cell>
          <cell r="H60">
            <v>0</v>
          </cell>
        </row>
        <row r="61">
          <cell r="F61">
            <v>12</v>
          </cell>
          <cell r="G61">
            <v>0</v>
          </cell>
          <cell r="H61">
            <v>0</v>
          </cell>
        </row>
        <row r="62">
          <cell r="F62">
            <v>18</v>
          </cell>
          <cell r="G62">
            <v>0</v>
          </cell>
          <cell r="H62">
            <v>0</v>
          </cell>
        </row>
        <row r="63">
          <cell r="F63">
            <v>18</v>
          </cell>
          <cell r="G63">
            <v>0</v>
          </cell>
          <cell r="H63">
            <v>0</v>
          </cell>
        </row>
        <row r="64">
          <cell r="F64">
            <v>18</v>
          </cell>
          <cell r="G64">
            <v>0</v>
          </cell>
          <cell r="H64">
            <v>0</v>
          </cell>
        </row>
        <row r="65">
          <cell r="F65">
            <v>18</v>
          </cell>
          <cell r="G65">
            <v>0</v>
          </cell>
          <cell r="H65">
            <v>0</v>
          </cell>
        </row>
        <row r="66">
          <cell r="F66">
            <v>18</v>
          </cell>
          <cell r="G66">
            <v>0</v>
          </cell>
          <cell r="H66">
            <v>0</v>
          </cell>
        </row>
        <row r="67">
          <cell r="F67">
            <v>18</v>
          </cell>
          <cell r="G67">
            <v>0</v>
          </cell>
          <cell r="H67">
            <v>0</v>
          </cell>
        </row>
        <row r="68">
          <cell r="F68">
            <v>18</v>
          </cell>
          <cell r="G68">
            <v>0</v>
          </cell>
          <cell r="H68">
            <v>0</v>
          </cell>
        </row>
        <row r="69">
          <cell r="F69">
            <v>18</v>
          </cell>
          <cell r="G69">
            <v>0</v>
          </cell>
          <cell r="H69">
            <v>0</v>
          </cell>
        </row>
        <row r="70">
          <cell r="F70">
            <v>18</v>
          </cell>
          <cell r="G70">
            <v>0</v>
          </cell>
          <cell r="H70">
            <v>0</v>
          </cell>
        </row>
        <row r="71">
          <cell r="F71">
            <v>18</v>
          </cell>
          <cell r="G71">
            <v>0</v>
          </cell>
          <cell r="H71">
            <v>0</v>
          </cell>
        </row>
        <row r="72">
          <cell r="F72">
            <v>21.6</v>
          </cell>
          <cell r="G72">
            <v>0</v>
          </cell>
          <cell r="H72">
            <v>0</v>
          </cell>
        </row>
        <row r="73">
          <cell r="F73">
            <v>21.6</v>
          </cell>
          <cell r="G73">
            <v>0</v>
          </cell>
          <cell r="H73">
            <v>0</v>
          </cell>
        </row>
        <row r="74">
          <cell r="F74">
            <v>21.6</v>
          </cell>
          <cell r="G74">
            <v>0</v>
          </cell>
          <cell r="H74">
            <v>0</v>
          </cell>
        </row>
        <row r="75">
          <cell r="F75">
            <v>21.6</v>
          </cell>
          <cell r="G75">
            <v>0</v>
          </cell>
          <cell r="H75">
            <v>0</v>
          </cell>
        </row>
        <row r="76">
          <cell r="F76">
            <v>21.6</v>
          </cell>
          <cell r="G76">
            <v>0</v>
          </cell>
          <cell r="H76">
            <v>0</v>
          </cell>
        </row>
        <row r="77">
          <cell r="F77">
            <v>21.6</v>
          </cell>
          <cell r="G77">
            <v>0</v>
          </cell>
          <cell r="H77">
            <v>0</v>
          </cell>
        </row>
        <row r="78">
          <cell r="F78">
            <v>21.6</v>
          </cell>
          <cell r="G78">
            <v>0</v>
          </cell>
          <cell r="H78">
            <v>0</v>
          </cell>
        </row>
        <row r="79">
          <cell r="F79">
            <v>21.6</v>
          </cell>
          <cell r="G79">
            <v>0</v>
          </cell>
          <cell r="H79">
            <v>0</v>
          </cell>
        </row>
        <row r="80">
          <cell r="F80">
            <v>21.6</v>
          </cell>
          <cell r="G80">
            <v>0</v>
          </cell>
          <cell r="H80">
            <v>0</v>
          </cell>
        </row>
        <row r="81">
          <cell r="F81">
            <v>21.6</v>
          </cell>
          <cell r="G81">
            <v>0</v>
          </cell>
          <cell r="H81">
            <v>0</v>
          </cell>
        </row>
        <row r="82">
          <cell r="F82">
            <v>14.4</v>
          </cell>
          <cell r="G82">
            <v>0</v>
          </cell>
          <cell r="H82">
            <v>0</v>
          </cell>
        </row>
        <row r="83">
          <cell r="F83">
            <v>14.4</v>
          </cell>
          <cell r="G83">
            <v>0</v>
          </cell>
          <cell r="H83">
            <v>0</v>
          </cell>
        </row>
        <row r="84">
          <cell r="F84">
            <v>14.4</v>
          </cell>
          <cell r="G84">
            <v>0</v>
          </cell>
          <cell r="H84">
            <v>0</v>
          </cell>
        </row>
        <row r="85">
          <cell r="F85">
            <v>14.4</v>
          </cell>
          <cell r="G85">
            <v>0</v>
          </cell>
          <cell r="H85">
            <v>0</v>
          </cell>
        </row>
        <row r="86">
          <cell r="F86">
            <v>14.4</v>
          </cell>
          <cell r="G86">
            <v>0</v>
          </cell>
          <cell r="H86">
            <v>0</v>
          </cell>
        </row>
        <row r="87">
          <cell r="F87">
            <v>14.4</v>
          </cell>
          <cell r="G87">
            <v>0</v>
          </cell>
          <cell r="H87">
            <v>0</v>
          </cell>
        </row>
        <row r="88">
          <cell r="F88">
            <v>14.4</v>
          </cell>
          <cell r="G88">
            <v>0</v>
          </cell>
          <cell r="H88">
            <v>0</v>
          </cell>
        </row>
        <row r="89">
          <cell r="F89">
            <v>14.4</v>
          </cell>
          <cell r="G89">
            <v>0</v>
          </cell>
          <cell r="H89">
            <v>0</v>
          </cell>
        </row>
        <row r="90">
          <cell r="F90">
            <v>14.4</v>
          </cell>
          <cell r="G90">
            <v>0</v>
          </cell>
          <cell r="H90">
            <v>0</v>
          </cell>
        </row>
        <row r="91">
          <cell r="F91">
            <v>14.4</v>
          </cell>
          <cell r="G91">
            <v>0</v>
          </cell>
          <cell r="H91">
            <v>0</v>
          </cell>
        </row>
        <row r="92">
          <cell r="F92">
            <v>21</v>
          </cell>
          <cell r="G92">
            <v>0</v>
          </cell>
          <cell r="H92">
            <v>0</v>
          </cell>
        </row>
        <row r="93">
          <cell r="F93">
            <v>21</v>
          </cell>
          <cell r="G93">
            <v>0</v>
          </cell>
          <cell r="H93">
            <v>0</v>
          </cell>
        </row>
        <row r="94">
          <cell r="F94">
            <v>21</v>
          </cell>
          <cell r="G94">
            <v>0</v>
          </cell>
          <cell r="H94">
            <v>0</v>
          </cell>
        </row>
        <row r="95">
          <cell r="F95">
            <v>21</v>
          </cell>
          <cell r="G95">
            <v>0</v>
          </cell>
          <cell r="H95">
            <v>0</v>
          </cell>
        </row>
        <row r="96">
          <cell r="F96">
            <v>21</v>
          </cell>
          <cell r="G96">
            <v>0</v>
          </cell>
          <cell r="H96">
            <v>0</v>
          </cell>
        </row>
        <row r="97">
          <cell r="F97">
            <v>21</v>
          </cell>
          <cell r="G97">
            <v>0</v>
          </cell>
          <cell r="H97">
            <v>0</v>
          </cell>
        </row>
        <row r="98">
          <cell r="F98">
            <v>21</v>
          </cell>
          <cell r="G98">
            <v>0</v>
          </cell>
          <cell r="H98">
            <v>0</v>
          </cell>
        </row>
        <row r="99">
          <cell r="F99">
            <v>21</v>
          </cell>
          <cell r="G99">
            <v>0</v>
          </cell>
          <cell r="H99">
            <v>0</v>
          </cell>
        </row>
        <row r="100">
          <cell r="F100">
            <v>21</v>
          </cell>
          <cell r="G100">
            <v>0</v>
          </cell>
          <cell r="H100">
            <v>0</v>
          </cell>
        </row>
        <row r="101">
          <cell r="F101">
            <v>21</v>
          </cell>
          <cell r="G101">
            <v>0</v>
          </cell>
          <cell r="H101">
            <v>0</v>
          </cell>
        </row>
        <row r="102">
          <cell r="F102">
            <v>25.2</v>
          </cell>
          <cell r="G102">
            <v>0</v>
          </cell>
          <cell r="H102">
            <v>0</v>
          </cell>
        </row>
        <row r="103">
          <cell r="F103">
            <v>25.2</v>
          </cell>
          <cell r="G103">
            <v>0</v>
          </cell>
          <cell r="H103">
            <v>0</v>
          </cell>
        </row>
        <row r="104">
          <cell r="F104">
            <v>25.2</v>
          </cell>
          <cell r="G104">
            <v>0</v>
          </cell>
          <cell r="H104">
            <v>0</v>
          </cell>
        </row>
        <row r="105">
          <cell r="F105">
            <v>25.2</v>
          </cell>
          <cell r="G105">
            <v>0</v>
          </cell>
          <cell r="H105">
            <v>0</v>
          </cell>
        </row>
        <row r="106">
          <cell r="F106">
            <v>25.2</v>
          </cell>
          <cell r="G106">
            <v>0</v>
          </cell>
          <cell r="H106">
            <v>0</v>
          </cell>
        </row>
        <row r="107">
          <cell r="F107">
            <v>25.2</v>
          </cell>
          <cell r="G107">
            <v>0</v>
          </cell>
          <cell r="H107">
            <v>0</v>
          </cell>
        </row>
        <row r="108">
          <cell r="F108">
            <v>25.2</v>
          </cell>
          <cell r="G108">
            <v>0</v>
          </cell>
          <cell r="H108">
            <v>0</v>
          </cell>
        </row>
        <row r="109">
          <cell r="F109">
            <v>25.2</v>
          </cell>
          <cell r="G109">
            <v>0</v>
          </cell>
          <cell r="H109">
            <v>0</v>
          </cell>
        </row>
        <row r="110">
          <cell r="F110">
            <v>25.2</v>
          </cell>
          <cell r="G110">
            <v>0</v>
          </cell>
          <cell r="H110">
            <v>0</v>
          </cell>
        </row>
        <row r="111">
          <cell r="F111">
            <v>25.2</v>
          </cell>
          <cell r="G111">
            <v>0</v>
          </cell>
          <cell r="H111">
            <v>0</v>
          </cell>
        </row>
        <row r="112">
          <cell r="F112">
            <v>16.8</v>
          </cell>
          <cell r="G112">
            <v>0</v>
          </cell>
          <cell r="H112">
            <v>0</v>
          </cell>
        </row>
        <row r="113">
          <cell r="F113">
            <v>16.8</v>
          </cell>
          <cell r="G113">
            <v>0</v>
          </cell>
          <cell r="H113">
            <v>0</v>
          </cell>
        </row>
        <row r="114">
          <cell r="F114">
            <v>16.8</v>
          </cell>
          <cell r="G114">
            <v>0</v>
          </cell>
          <cell r="H114">
            <v>0</v>
          </cell>
        </row>
        <row r="115">
          <cell r="F115">
            <v>16.8</v>
          </cell>
          <cell r="G115">
            <v>0</v>
          </cell>
          <cell r="H115">
            <v>0</v>
          </cell>
        </row>
        <row r="116">
          <cell r="F116">
            <v>16.8</v>
          </cell>
          <cell r="G116">
            <v>0</v>
          </cell>
          <cell r="H116">
            <v>0</v>
          </cell>
        </row>
        <row r="117">
          <cell r="F117">
            <v>16.8</v>
          </cell>
          <cell r="G117">
            <v>0</v>
          </cell>
          <cell r="H117">
            <v>0</v>
          </cell>
        </row>
        <row r="118">
          <cell r="F118">
            <v>16.8</v>
          </cell>
          <cell r="G118">
            <v>0</v>
          </cell>
          <cell r="H118">
            <v>0</v>
          </cell>
        </row>
        <row r="119">
          <cell r="F119">
            <v>16.8</v>
          </cell>
          <cell r="G119">
            <v>0</v>
          </cell>
          <cell r="H119">
            <v>0</v>
          </cell>
        </row>
        <row r="120">
          <cell r="F120">
            <v>16.8</v>
          </cell>
          <cell r="G120">
            <v>0</v>
          </cell>
          <cell r="H120">
            <v>0</v>
          </cell>
        </row>
        <row r="121">
          <cell r="F121">
            <v>16.8</v>
          </cell>
          <cell r="G121">
            <v>0</v>
          </cell>
          <cell r="H121">
            <v>0</v>
          </cell>
        </row>
        <row r="122">
          <cell r="F122">
            <v>24</v>
          </cell>
          <cell r="G122">
            <v>0</v>
          </cell>
          <cell r="H122">
            <v>0</v>
          </cell>
        </row>
        <row r="123">
          <cell r="F123">
            <v>24</v>
          </cell>
          <cell r="G123">
            <v>0</v>
          </cell>
          <cell r="H123">
            <v>0</v>
          </cell>
        </row>
        <row r="124">
          <cell r="F124">
            <v>24</v>
          </cell>
          <cell r="G124">
            <v>0</v>
          </cell>
          <cell r="H124">
            <v>0</v>
          </cell>
        </row>
        <row r="125">
          <cell r="F125">
            <v>24</v>
          </cell>
          <cell r="G125">
            <v>0</v>
          </cell>
          <cell r="H125">
            <v>0</v>
          </cell>
        </row>
        <row r="126">
          <cell r="F126">
            <v>24</v>
          </cell>
          <cell r="G126">
            <v>0</v>
          </cell>
          <cell r="H126">
            <v>0</v>
          </cell>
        </row>
        <row r="127">
          <cell r="F127">
            <v>24</v>
          </cell>
          <cell r="G127">
            <v>0</v>
          </cell>
          <cell r="H127">
            <v>0</v>
          </cell>
        </row>
        <row r="128">
          <cell r="F128">
            <v>24</v>
          </cell>
          <cell r="G128">
            <v>0</v>
          </cell>
          <cell r="H128">
            <v>0</v>
          </cell>
        </row>
        <row r="129">
          <cell r="F129">
            <v>24</v>
          </cell>
          <cell r="G129">
            <v>0</v>
          </cell>
          <cell r="H129">
            <v>0</v>
          </cell>
        </row>
        <row r="130">
          <cell r="F130">
            <v>24</v>
          </cell>
          <cell r="G130">
            <v>0</v>
          </cell>
          <cell r="H130">
            <v>0</v>
          </cell>
        </row>
        <row r="131">
          <cell r="F131">
            <v>24</v>
          </cell>
          <cell r="G131">
            <v>0</v>
          </cell>
          <cell r="H131">
            <v>0</v>
          </cell>
        </row>
        <row r="132">
          <cell r="F132">
            <v>28.8</v>
          </cell>
          <cell r="G132">
            <v>0</v>
          </cell>
          <cell r="H132">
            <v>0</v>
          </cell>
        </row>
        <row r="133">
          <cell r="F133">
            <v>28.8</v>
          </cell>
          <cell r="G133">
            <v>0</v>
          </cell>
          <cell r="H133">
            <v>0</v>
          </cell>
        </row>
        <row r="134">
          <cell r="F134">
            <v>28.8</v>
          </cell>
          <cell r="G134">
            <v>0</v>
          </cell>
          <cell r="H134">
            <v>0</v>
          </cell>
        </row>
        <row r="135">
          <cell r="F135">
            <v>28.8</v>
          </cell>
          <cell r="G135">
            <v>0</v>
          </cell>
          <cell r="H135">
            <v>0</v>
          </cell>
        </row>
        <row r="136">
          <cell r="F136">
            <v>28.8</v>
          </cell>
          <cell r="G136">
            <v>0</v>
          </cell>
          <cell r="H136">
            <v>0</v>
          </cell>
        </row>
        <row r="137">
          <cell r="F137">
            <v>28.8</v>
          </cell>
          <cell r="G137">
            <v>0</v>
          </cell>
          <cell r="H137">
            <v>0</v>
          </cell>
        </row>
        <row r="138">
          <cell r="F138">
            <v>28.8</v>
          </cell>
          <cell r="G138">
            <v>0</v>
          </cell>
          <cell r="H138">
            <v>0</v>
          </cell>
        </row>
        <row r="139">
          <cell r="F139">
            <v>28.8</v>
          </cell>
          <cell r="G139">
            <v>0</v>
          </cell>
          <cell r="H139">
            <v>0</v>
          </cell>
        </row>
        <row r="140">
          <cell r="F140">
            <v>28.8</v>
          </cell>
          <cell r="G140">
            <v>0</v>
          </cell>
          <cell r="H140">
            <v>0</v>
          </cell>
        </row>
        <row r="141">
          <cell r="F141">
            <v>28.8</v>
          </cell>
          <cell r="G141">
            <v>0</v>
          </cell>
          <cell r="H141">
            <v>0</v>
          </cell>
        </row>
        <row r="142">
          <cell r="F142">
            <v>19.2</v>
          </cell>
          <cell r="G142">
            <v>0</v>
          </cell>
          <cell r="H142">
            <v>0</v>
          </cell>
        </row>
        <row r="143">
          <cell r="F143">
            <v>19.2</v>
          </cell>
          <cell r="G143">
            <v>0</v>
          </cell>
          <cell r="H143">
            <v>0</v>
          </cell>
        </row>
        <row r="144">
          <cell r="F144">
            <v>19.2</v>
          </cell>
          <cell r="G144">
            <v>0</v>
          </cell>
          <cell r="H144">
            <v>0</v>
          </cell>
        </row>
        <row r="145">
          <cell r="F145">
            <v>19.2</v>
          </cell>
          <cell r="G145">
            <v>0</v>
          </cell>
          <cell r="H145">
            <v>0</v>
          </cell>
        </row>
        <row r="146">
          <cell r="F146">
            <v>19.2</v>
          </cell>
          <cell r="G146">
            <v>0</v>
          </cell>
          <cell r="H146">
            <v>0</v>
          </cell>
        </row>
        <row r="147">
          <cell r="F147">
            <v>19.2</v>
          </cell>
          <cell r="G147">
            <v>0</v>
          </cell>
          <cell r="H147">
            <v>0</v>
          </cell>
        </row>
        <row r="148">
          <cell r="F148">
            <v>19.2</v>
          </cell>
          <cell r="G148">
            <v>0</v>
          </cell>
          <cell r="H148">
            <v>0</v>
          </cell>
        </row>
        <row r="149">
          <cell r="F149">
            <v>19.2</v>
          </cell>
          <cell r="G149">
            <v>0</v>
          </cell>
          <cell r="H149">
            <v>0</v>
          </cell>
        </row>
        <row r="150">
          <cell r="F150">
            <v>19.2</v>
          </cell>
          <cell r="G150">
            <v>0</v>
          </cell>
          <cell r="H150">
            <v>0</v>
          </cell>
        </row>
        <row r="151">
          <cell r="F151">
            <v>19.2</v>
          </cell>
          <cell r="G151">
            <v>0</v>
          </cell>
          <cell r="H151">
            <v>0</v>
          </cell>
        </row>
        <row r="152">
          <cell r="F152">
            <v>2.25</v>
          </cell>
          <cell r="G152">
            <v>0</v>
          </cell>
          <cell r="H152">
            <v>0</v>
          </cell>
        </row>
        <row r="153">
          <cell r="F153">
            <v>2.25</v>
          </cell>
          <cell r="G153">
            <v>0</v>
          </cell>
          <cell r="H153">
            <v>0</v>
          </cell>
        </row>
        <row r="154">
          <cell r="F154">
            <v>2.25</v>
          </cell>
          <cell r="G154">
            <v>0</v>
          </cell>
          <cell r="H154">
            <v>0</v>
          </cell>
        </row>
        <row r="155">
          <cell r="F155">
            <v>2.25</v>
          </cell>
          <cell r="G155">
            <v>0</v>
          </cell>
          <cell r="H155">
            <v>0</v>
          </cell>
        </row>
        <row r="156">
          <cell r="F156">
            <v>2.25</v>
          </cell>
          <cell r="G156">
            <v>0</v>
          </cell>
          <cell r="H156">
            <v>0</v>
          </cell>
        </row>
        <row r="157">
          <cell r="F157">
            <v>2.25</v>
          </cell>
          <cell r="G157">
            <v>0</v>
          </cell>
          <cell r="H157">
            <v>0</v>
          </cell>
        </row>
        <row r="158">
          <cell r="F158">
            <v>2.25</v>
          </cell>
          <cell r="G158">
            <v>0</v>
          </cell>
          <cell r="H158">
            <v>0</v>
          </cell>
        </row>
        <row r="159">
          <cell r="F159">
            <v>2.25</v>
          </cell>
          <cell r="G159">
            <v>0</v>
          </cell>
          <cell r="H159">
            <v>0</v>
          </cell>
        </row>
        <row r="160">
          <cell r="F160">
            <v>2.25</v>
          </cell>
          <cell r="G160">
            <v>0</v>
          </cell>
          <cell r="H160">
            <v>0</v>
          </cell>
        </row>
        <row r="161">
          <cell r="F161">
            <v>2.25</v>
          </cell>
          <cell r="G161">
            <v>0</v>
          </cell>
          <cell r="H161">
            <v>0</v>
          </cell>
        </row>
        <row r="162">
          <cell r="F162">
            <v>0</v>
          </cell>
          <cell r="G162">
            <v>2.25</v>
          </cell>
          <cell r="H162">
            <v>0</v>
          </cell>
        </row>
        <row r="163">
          <cell r="F163">
            <v>0</v>
          </cell>
          <cell r="G163">
            <v>2.25</v>
          </cell>
          <cell r="H163">
            <v>0</v>
          </cell>
        </row>
        <row r="164">
          <cell r="F164">
            <v>0</v>
          </cell>
          <cell r="G164">
            <v>2.25</v>
          </cell>
          <cell r="H164">
            <v>0</v>
          </cell>
        </row>
        <row r="165">
          <cell r="F165">
            <v>0</v>
          </cell>
          <cell r="G165">
            <v>2.25</v>
          </cell>
          <cell r="H165">
            <v>0</v>
          </cell>
        </row>
        <row r="166">
          <cell r="F166">
            <v>0</v>
          </cell>
          <cell r="G166">
            <v>2.25</v>
          </cell>
          <cell r="H166">
            <v>0</v>
          </cell>
        </row>
        <row r="167">
          <cell r="F167">
            <v>0</v>
          </cell>
          <cell r="G167">
            <v>2.25</v>
          </cell>
          <cell r="H167">
            <v>0</v>
          </cell>
        </row>
        <row r="168">
          <cell r="F168">
            <v>0</v>
          </cell>
          <cell r="G168">
            <v>2.25</v>
          </cell>
          <cell r="H168">
            <v>0</v>
          </cell>
        </row>
        <row r="169">
          <cell r="F169">
            <v>0</v>
          </cell>
          <cell r="G169">
            <v>2.25</v>
          </cell>
          <cell r="H169">
            <v>0</v>
          </cell>
        </row>
        <row r="170">
          <cell r="F170">
            <v>0</v>
          </cell>
          <cell r="G170">
            <v>2.25</v>
          </cell>
          <cell r="H170">
            <v>0</v>
          </cell>
        </row>
        <row r="171">
          <cell r="F171">
            <v>0</v>
          </cell>
          <cell r="G171">
            <v>2.25</v>
          </cell>
          <cell r="H171">
            <v>0</v>
          </cell>
        </row>
        <row r="172">
          <cell r="F172">
            <v>0</v>
          </cell>
          <cell r="G172">
            <v>0</v>
          </cell>
          <cell r="H172">
            <v>90</v>
          </cell>
        </row>
        <row r="173">
          <cell r="F173">
            <v>0</v>
          </cell>
          <cell r="G173">
            <v>0</v>
          </cell>
          <cell r="H173">
            <v>90</v>
          </cell>
        </row>
        <row r="174">
          <cell r="F174">
            <v>0</v>
          </cell>
          <cell r="G174">
            <v>0</v>
          </cell>
          <cell r="H174">
            <v>90</v>
          </cell>
        </row>
        <row r="175">
          <cell r="F175">
            <v>0</v>
          </cell>
          <cell r="G175">
            <v>0</v>
          </cell>
          <cell r="H175">
            <v>90</v>
          </cell>
        </row>
        <row r="176">
          <cell r="F176">
            <v>0</v>
          </cell>
          <cell r="G176">
            <v>0</v>
          </cell>
          <cell r="H176">
            <v>90</v>
          </cell>
        </row>
        <row r="177">
          <cell r="F177">
            <v>0</v>
          </cell>
          <cell r="G177">
            <v>0</v>
          </cell>
          <cell r="H177">
            <v>90</v>
          </cell>
        </row>
        <row r="178">
          <cell r="F178">
            <v>0</v>
          </cell>
          <cell r="G178">
            <v>0</v>
          </cell>
          <cell r="H178">
            <v>90</v>
          </cell>
        </row>
        <row r="179">
          <cell r="F179">
            <v>0</v>
          </cell>
          <cell r="G179">
            <v>0</v>
          </cell>
          <cell r="H179">
            <v>90</v>
          </cell>
        </row>
        <row r="180">
          <cell r="F180">
            <v>0</v>
          </cell>
          <cell r="G180">
            <v>0</v>
          </cell>
          <cell r="H180">
            <v>90</v>
          </cell>
        </row>
        <row r="181">
          <cell r="F181">
            <v>0</v>
          </cell>
          <cell r="G181">
            <v>0</v>
          </cell>
          <cell r="H181">
            <v>90</v>
          </cell>
        </row>
        <row r="182">
          <cell r="F182">
            <v>0.75</v>
          </cell>
          <cell r="G182">
            <v>0.75</v>
          </cell>
          <cell r="H182">
            <v>30</v>
          </cell>
        </row>
        <row r="183">
          <cell r="F183">
            <v>0.75</v>
          </cell>
          <cell r="G183">
            <v>0.75</v>
          </cell>
          <cell r="H183">
            <v>30</v>
          </cell>
        </row>
        <row r="184">
          <cell r="F184">
            <v>0.75</v>
          </cell>
          <cell r="G184">
            <v>0.75</v>
          </cell>
          <cell r="H184">
            <v>30</v>
          </cell>
        </row>
        <row r="185">
          <cell r="F185">
            <v>0.75</v>
          </cell>
          <cell r="G185">
            <v>0.75</v>
          </cell>
          <cell r="H185">
            <v>30</v>
          </cell>
        </row>
        <row r="186">
          <cell r="F186">
            <v>0.75</v>
          </cell>
          <cell r="G186">
            <v>0.75</v>
          </cell>
          <cell r="H186">
            <v>30</v>
          </cell>
        </row>
        <row r="187">
          <cell r="F187">
            <v>0.75</v>
          </cell>
          <cell r="G187">
            <v>0.75</v>
          </cell>
          <cell r="H187">
            <v>30</v>
          </cell>
        </row>
        <row r="188">
          <cell r="F188">
            <v>0.75</v>
          </cell>
          <cell r="G188">
            <v>0.75</v>
          </cell>
          <cell r="H188">
            <v>30</v>
          </cell>
        </row>
        <row r="189">
          <cell r="F189">
            <v>0.75</v>
          </cell>
          <cell r="G189">
            <v>0.75</v>
          </cell>
          <cell r="H189">
            <v>30</v>
          </cell>
        </row>
        <row r="190">
          <cell r="F190">
            <v>0.75</v>
          </cell>
          <cell r="G190">
            <v>0.75</v>
          </cell>
          <cell r="H190">
            <v>30</v>
          </cell>
        </row>
        <row r="191">
          <cell r="F191">
            <v>0.75</v>
          </cell>
          <cell r="G191">
            <v>0.75</v>
          </cell>
          <cell r="H191">
            <v>30</v>
          </cell>
        </row>
        <row r="192">
          <cell r="F192">
            <v>2.8125</v>
          </cell>
          <cell r="G192">
            <v>0</v>
          </cell>
          <cell r="H192">
            <v>0</v>
          </cell>
        </row>
        <row r="193">
          <cell r="F193">
            <v>2.8125</v>
          </cell>
          <cell r="G193">
            <v>0</v>
          </cell>
          <cell r="H193">
            <v>0</v>
          </cell>
        </row>
        <row r="194">
          <cell r="F194">
            <v>2.8125</v>
          </cell>
          <cell r="G194">
            <v>0</v>
          </cell>
          <cell r="H194">
            <v>0</v>
          </cell>
        </row>
        <row r="195">
          <cell r="F195">
            <v>2.8125</v>
          </cell>
          <cell r="G195">
            <v>0</v>
          </cell>
          <cell r="H195">
            <v>0</v>
          </cell>
        </row>
        <row r="196">
          <cell r="F196">
            <v>2.8125</v>
          </cell>
          <cell r="G196">
            <v>0</v>
          </cell>
          <cell r="H196">
            <v>0</v>
          </cell>
        </row>
        <row r="197">
          <cell r="F197">
            <v>2.8125</v>
          </cell>
          <cell r="G197">
            <v>0</v>
          </cell>
          <cell r="H197">
            <v>0</v>
          </cell>
        </row>
        <row r="198">
          <cell r="F198">
            <v>2.8125</v>
          </cell>
          <cell r="G198">
            <v>0</v>
          </cell>
          <cell r="H198">
            <v>0</v>
          </cell>
        </row>
        <row r="199">
          <cell r="F199">
            <v>2.8125</v>
          </cell>
          <cell r="G199">
            <v>0</v>
          </cell>
          <cell r="H199">
            <v>0</v>
          </cell>
        </row>
        <row r="200">
          <cell r="F200">
            <v>2.8125</v>
          </cell>
          <cell r="G200">
            <v>0</v>
          </cell>
          <cell r="H200">
            <v>0</v>
          </cell>
        </row>
        <row r="201">
          <cell r="F201">
            <v>2.8125</v>
          </cell>
          <cell r="G201">
            <v>0</v>
          </cell>
          <cell r="H201">
            <v>0</v>
          </cell>
        </row>
        <row r="202">
          <cell r="F202">
            <v>0</v>
          </cell>
          <cell r="G202">
            <v>2.8125</v>
          </cell>
          <cell r="H202">
            <v>0</v>
          </cell>
        </row>
        <row r="203">
          <cell r="F203">
            <v>0</v>
          </cell>
          <cell r="G203">
            <v>2.8125</v>
          </cell>
          <cell r="H203">
            <v>0</v>
          </cell>
        </row>
        <row r="204">
          <cell r="F204">
            <v>0</v>
          </cell>
          <cell r="G204">
            <v>2.8125</v>
          </cell>
          <cell r="H204">
            <v>0</v>
          </cell>
        </row>
        <row r="205">
          <cell r="F205">
            <v>0</v>
          </cell>
          <cell r="G205">
            <v>2.8125</v>
          </cell>
          <cell r="H205">
            <v>0</v>
          </cell>
        </row>
        <row r="206">
          <cell r="F206">
            <v>0</v>
          </cell>
          <cell r="G206">
            <v>2.8125</v>
          </cell>
          <cell r="H206">
            <v>0</v>
          </cell>
        </row>
        <row r="207">
          <cell r="F207">
            <v>0</v>
          </cell>
          <cell r="G207">
            <v>2.8125</v>
          </cell>
          <cell r="H207">
            <v>0</v>
          </cell>
        </row>
        <row r="208">
          <cell r="F208">
            <v>0</v>
          </cell>
          <cell r="G208">
            <v>2.8125</v>
          </cell>
          <cell r="H208">
            <v>0</v>
          </cell>
        </row>
        <row r="209">
          <cell r="F209">
            <v>0</v>
          </cell>
          <cell r="G209">
            <v>2.8125</v>
          </cell>
          <cell r="H209">
            <v>0</v>
          </cell>
        </row>
        <row r="210">
          <cell r="F210">
            <v>0</v>
          </cell>
          <cell r="G210">
            <v>2.8125</v>
          </cell>
          <cell r="H210">
            <v>0</v>
          </cell>
        </row>
        <row r="211">
          <cell r="F211">
            <v>0</v>
          </cell>
          <cell r="G211">
            <v>2.8125</v>
          </cell>
          <cell r="H211">
            <v>0</v>
          </cell>
        </row>
        <row r="212">
          <cell r="F212">
            <v>0</v>
          </cell>
          <cell r="G212">
            <v>0</v>
          </cell>
          <cell r="H212">
            <v>112.5</v>
          </cell>
        </row>
        <row r="213">
          <cell r="F213">
            <v>0</v>
          </cell>
          <cell r="G213">
            <v>0</v>
          </cell>
          <cell r="H213">
            <v>112.5</v>
          </cell>
        </row>
        <row r="214">
          <cell r="F214">
            <v>0</v>
          </cell>
          <cell r="G214">
            <v>0</v>
          </cell>
          <cell r="H214">
            <v>112.5</v>
          </cell>
        </row>
        <row r="215">
          <cell r="F215">
            <v>0</v>
          </cell>
          <cell r="G215">
            <v>0</v>
          </cell>
          <cell r="H215">
            <v>112.5</v>
          </cell>
        </row>
        <row r="216">
          <cell r="F216">
            <v>0</v>
          </cell>
          <cell r="G216">
            <v>0</v>
          </cell>
          <cell r="H216">
            <v>112.5</v>
          </cell>
        </row>
        <row r="217">
          <cell r="F217">
            <v>0</v>
          </cell>
          <cell r="G217">
            <v>0</v>
          </cell>
          <cell r="H217">
            <v>112.5</v>
          </cell>
        </row>
        <row r="218">
          <cell r="F218">
            <v>0</v>
          </cell>
          <cell r="G218">
            <v>0</v>
          </cell>
          <cell r="H218">
            <v>112.5</v>
          </cell>
        </row>
        <row r="219">
          <cell r="F219">
            <v>0</v>
          </cell>
          <cell r="G219">
            <v>0</v>
          </cell>
          <cell r="H219">
            <v>112.5</v>
          </cell>
        </row>
        <row r="220">
          <cell r="F220">
            <v>0</v>
          </cell>
          <cell r="G220">
            <v>0</v>
          </cell>
          <cell r="H220">
            <v>112.5</v>
          </cell>
        </row>
        <row r="221">
          <cell r="F221">
            <v>0</v>
          </cell>
          <cell r="G221">
            <v>0</v>
          </cell>
          <cell r="H221">
            <v>112.5</v>
          </cell>
        </row>
        <row r="222">
          <cell r="F222">
            <v>0.9375</v>
          </cell>
          <cell r="G222">
            <v>0.9375</v>
          </cell>
          <cell r="H222">
            <v>37.5</v>
          </cell>
        </row>
        <row r="223">
          <cell r="F223">
            <v>0.9375</v>
          </cell>
          <cell r="G223">
            <v>0.9375</v>
          </cell>
          <cell r="H223">
            <v>37.5</v>
          </cell>
        </row>
        <row r="224">
          <cell r="F224">
            <v>0.9375</v>
          </cell>
          <cell r="G224">
            <v>0.9375</v>
          </cell>
          <cell r="H224">
            <v>37.5</v>
          </cell>
        </row>
        <row r="225">
          <cell r="F225">
            <v>0.9375</v>
          </cell>
          <cell r="G225">
            <v>0.9375</v>
          </cell>
          <cell r="H225">
            <v>37.5</v>
          </cell>
        </row>
        <row r="226">
          <cell r="F226">
            <v>0.9375</v>
          </cell>
          <cell r="G226">
            <v>0.9375</v>
          </cell>
          <cell r="H226">
            <v>37.5</v>
          </cell>
        </row>
        <row r="227">
          <cell r="F227">
            <v>0.9375</v>
          </cell>
          <cell r="G227">
            <v>0.9375</v>
          </cell>
          <cell r="H227">
            <v>37.5</v>
          </cell>
        </row>
        <row r="228">
          <cell r="F228">
            <v>0.9375</v>
          </cell>
          <cell r="G228">
            <v>0.9375</v>
          </cell>
          <cell r="H228">
            <v>37.5</v>
          </cell>
        </row>
        <row r="229">
          <cell r="F229">
            <v>0.9375</v>
          </cell>
          <cell r="G229">
            <v>0.9375</v>
          </cell>
          <cell r="H229">
            <v>37.5</v>
          </cell>
        </row>
        <row r="230">
          <cell r="F230">
            <v>0.9375</v>
          </cell>
          <cell r="G230">
            <v>0.9375</v>
          </cell>
          <cell r="H230">
            <v>37.5</v>
          </cell>
        </row>
        <row r="231">
          <cell r="F231">
            <v>0.9375</v>
          </cell>
          <cell r="G231">
            <v>0.9375</v>
          </cell>
          <cell r="H231">
            <v>37.5</v>
          </cell>
        </row>
        <row r="232">
          <cell r="F232">
            <v>3.375</v>
          </cell>
          <cell r="G232">
            <v>0</v>
          </cell>
          <cell r="H232">
            <v>0</v>
          </cell>
        </row>
        <row r="233">
          <cell r="F233">
            <v>3.375</v>
          </cell>
          <cell r="G233">
            <v>0</v>
          </cell>
          <cell r="H233">
            <v>0</v>
          </cell>
        </row>
        <row r="234">
          <cell r="F234">
            <v>3.375</v>
          </cell>
          <cell r="G234">
            <v>0</v>
          </cell>
          <cell r="H234">
            <v>0</v>
          </cell>
        </row>
        <row r="235">
          <cell r="F235">
            <v>3.375</v>
          </cell>
          <cell r="G235">
            <v>0</v>
          </cell>
          <cell r="H235">
            <v>0</v>
          </cell>
        </row>
        <row r="236">
          <cell r="F236">
            <v>3.375</v>
          </cell>
          <cell r="G236">
            <v>0</v>
          </cell>
          <cell r="H236">
            <v>0</v>
          </cell>
        </row>
        <row r="237">
          <cell r="F237">
            <v>3.375</v>
          </cell>
          <cell r="G237">
            <v>0</v>
          </cell>
          <cell r="H237">
            <v>0</v>
          </cell>
        </row>
        <row r="238">
          <cell r="F238">
            <v>3.375</v>
          </cell>
          <cell r="G238">
            <v>0</v>
          </cell>
          <cell r="H238">
            <v>0</v>
          </cell>
        </row>
        <row r="239">
          <cell r="F239">
            <v>3.375</v>
          </cell>
          <cell r="G239">
            <v>0</v>
          </cell>
          <cell r="H239">
            <v>0</v>
          </cell>
        </row>
        <row r="240">
          <cell r="F240">
            <v>3.375</v>
          </cell>
          <cell r="G240">
            <v>0</v>
          </cell>
          <cell r="H240">
            <v>0</v>
          </cell>
        </row>
        <row r="241">
          <cell r="F241">
            <v>3.375</v>
          </cell>
          <cell r="G241">
            <v>0</v>
          </cell>
          <cell r="H241">
            <v>0</v>
          </cell>
        </row>
        <row r="242">
          <cell r="F242">
            <v>0</v>
          </cell>
          <cell r="G242">
            <v>3.375</v>
          </cell>
          <cell r="H242">
            <v>0</v>
          </cell>
        </row>
        <row r="243">
          <cell r="F243">
            <v>0</v>
          </cell>
          <cell r="G243">
            <v>3.375</v>
          </cell>
          <cell r="H243">
            <v>0</v>
          </cell>
        </row>
        <row r="244">
          <cell r="F244">
            <v>0</v>
          </cell>
          <cell r="G244">
            <v>3.375</v>
          </cell>
          <cell r="H244">
            <v>0</v>
          </cell>
        </row>
        <row r="245">
          <cell r="F245">
            <v>0</v>
          </cell>
          <cell r="G245">
            <v>3.375</v>
          </cell>
          <cell r="H245">
            <v>0</v>
          </cell>
        </row>
        <row r="246">
          <cell r="F246">
            <v>0</v>
          </cell>
          <cell r="G246">
            <v>3.375</v>
          </cell>
          <cell r="H246">
            <v>0</v>
          </cell>
        </row>
        <row r="247">
          <cell r="F247">
            <v>0</v>
          </cell>
          <cell r="G247">
            <v>3.375</v>
          </cell>
          <cell r="H247">
            <v>0</v>
          </cell>
        </row>
        <row r="248">
          <cell r="F248">
            <v>0</v>
          </cell>
          <cell r="G248">
            <v>3.375</v>
          </cell>
          <cell r="H248">
            <v>0</v>
          </cell>
        </row>
        <row r="249">
          <cell r="F249">
            <v>0</v>
          </cell>
          <cell r="G249">
            <v>3.375</v>
          </cell>
          <cell r="H249">
            <v>0</v>
          </cell>
        </row>
        <row r="250">
          <cell r="F250">
            <v>0</v>
          </cell>
          <cell r="G250">
            <v>3.375</v>
          </cell>
          <cell r="H250">
            <v>0</v>
          </cell>
        </row>
        <row r="251">
          <cell r="F251">
            <v>0</v>
          </cell>
          <cell r="G251">
            <v>3.375</v>
          </cell>
          <cell r="H251">
            <v>0</v>
          </cell>
        </row>
        <row r="252">
          <cell r="F252">
            <v>0</v>
          </cell>
          <cell r="G252">
            <v>0</v>
          </cell>
          <cell r="H252">
            <v>135</v>
          </cell>
        </row>
        <row r="253">
          <cell r="F253">
            <v>0</v>
          </cell>
          <cell r="G253">
            <v>0</v>
          </cell>
          <cell r="H253">
            <v>135</v>
          </cell>
        </row>
        <row r="254">
          <cell r="F254">
            <v>0</v>
          </cell>
          <cell r="G254">
            <v>0</v>
          </cell>
          <cell r="H254">
            <v>135</v>
          </cell>
        </row>
        <row r="255">
          <cell r="F255">
            <v>0</v>
          </cell>
          <cell r="G255">
            <v>0</v>
          </cell>
          <cell r="H255">
            <v>135</v>
          </cell>
        </row>
        <row r="256">
          <cell r="F256">
            <v>0</v>
          </cell>
          <cell r="G256">
            <v>0</v>
          </cell>
          <cell r="H256">
            <v>135</v>
          </cell>
        </row>
        <row r="257">
          <cell r="F257">
            <v>0</v>
          </cell>
          <cell r="G257">
            <v>0</v>
          </cell>
          <cell r="H257">
            <v>135</v>
          </cell>
        </row>
        <row r="258">
          <cell r="F258">
            <v>0</v>
          </cell>
          <cell r="G258">
            <v>0</v>
          </cell>
          <cell r="H258">
            <v>135</v>
          </cell>
        </row>
        <row r="259">
          <cell r="F259">
            <v>0</v>
          </cell>
          <cell r="G259">
            <v>0</v>
          </cell>
          <cell r="H259">
            <v>135</v>
          </cell>
        </row>
        <row r="260">
          <cell r="F260">
            <v>0</v>
          </cell>
          <cell r="G260">
            <v>0</v>
          </cell>
          <cell r="H260">
            <v>135</v>
          </cell>
        </row>
        <row r="261">
          <cell r="F261">
            <v>0</v>
          </cell>
          <cell r="G261">
            <v>0</v>
          </cell>
          <cell r="H261">
            <v>135</v>
          </cell>
        </row>
        <row r="262">
          <cell r="F262">
            <v>1.125</v>
          </cell>
          <cell r="G262">
            <v>1.125</v>
          </cell>
          <cell r="H262">
            <v>45</v>
          </cell>
        </row>
        <row r="263">
          <cell r="F263">
            <v>1.125</v>
          </cell>
          <cell r="G263">
            <v>1.125</v>
          </cell>
          <cell r="H263">
            <v>45</v>
          </cell>
        </row>
        <row r="264">
          <cell r="F264">
            <v>1.125</v>
          </cell>
          <cell r="G264">
            <v>1.125</v>
          </cell>
          <cell r="H264">
            <v>45</v>
          </cell>
        </row>
        <row r="265">
          <cell r="F265">
            <v>1.125</v>
          </cell>
          <cell r="G265">
            <v>1.125</v>
          </cell>
          <cell r="H265">
            <v>45</v>
          </cell>
        </row>
        <row r="266">
          <cell r="F266">
            <v>1.125</v>
          </cell>
          <cell r="G266">
            <v>1.125</v>
          </cell>
          <cell r="H266">
            <v>45</v>
          </cell>
        </row>
        <row r="267">
          <cell r="F267">
            <v>1.125</v>
          </cell>
          <cell r="G267">
            <v>1.125</v>
          </cell>
          <cell r="H267">
            <v>45</v>
          </cell>
        </row>
        <row r="268">
          <cell r="F268">
            <v>1.125</v>
          </cell>
          <cell r="G268">
            <v>1.125</v>
          </cell>
          <cell r="H268">
            <v>45</v>
          </cell>
        </row>
        <row r="269">
          <cell r="F269">
            <v>1.125</v>
          </cell>
          <cell r="G269">
            <v>1.125</v>
          </cell>
          <cell r="H269">
            <v>45</v>
          </cell>
        </row>
        <row r="270">
          <cell r="F270">
            <v>1.125</v>
          </cell>
          <cell r="G270">
            <v>1.125</v>
          </cell>
          <cell r="H270">
            <v>45</v>
          </cell>
        </row>
        <row r="271">
          <cell r="F271">
            <v>1.125</v>
          </cell>
          <cell r="G271">
            <v>1.125</v>
          </cell>
          <cell r="H271">
            <v>45</v>
          </cell>
        </row>
        <row r="272">
          <cell r="F272">
            <v>3.9375</v>
          </cell>
          <cell r="G272">
            <v>0</v>
          </cell>
          <cell r="H272">
            <v>0</v>
          </cell>
        </row>
        <row r="273">
          <cell r="F273">
            <v>3.9375</v>
          </cell>
          <cell r="G273">
            <v>0</v>
          </cell>
          <cell r="H273">
            <v>0</v>
          </cell>
        </row>
        <row r="274">
          <cell r="F274">
            <v>3.9375</v>
          </cell>
          <cell r="G274">
            <v>0</v>
          </cell>
          <cell r="H274">
            <v>0</v>
          </cell>
        </row>
        <row r="275">
          <cell r="F275">
            <v>3.9375</v>
          </cell>
          <cell r="G275">
            <v>0</v>
          </cell>
          <cell r="H275">
            <v>0</v>
          </cell>
        </row>
        <row r="276">
          <cell r="F276">
            <v>3.9375</v>
          </cell>
          <cell r="G276">
            <v>0</v>
          </cell>
          <cell r="H276">
            <v>0</v>
          </cell>
        </row>
        <row r="277">
          <cell r="F277">
            <v>3.9375</v>
          </cell>
          <cell r="G277">
            <v>0</v>
          </cell>
          <cell r="H277">
            <v>0</v>
          </cell>
        </row>
        <row r="278">
          <cell r="F278">
            <v>3.9375</v>
          </cell>
          <cell r="G278">
            <v>0</v>
          </cell>
          <cell r="H278">
            <v>0</v>
          </cell>
        </row>
        <row r="279">
          <cell r="F279">
            <v>3.9375</v>
          </cell>
          <cell r="G279">
            <v>0</v>
          </cell>
          <cell r="H279">
            <v>0</v>
          </cell>
        </row>
        <row r="280">
          <cell r="F280">
            <v>3.9375</v>
          </cell>
          <cell r="G280">
            <v>0</v>
          </cell>
          <cell r="H280">
            <v>0</v>
          </cell>
        </row>
        <row r="281">
          <cell r="F281">
            <v>3.9375</v>
          </cell>
          <cell r="G281">
            <v>0</v>
          </cell>
          <cell r="H281">
            <v>0</v>
          </cell>
        </row>
        <row r="282">
          <cell r="F282">
            <v>0</v>
          </cell>
          <cell r="G282">
            <v>3.9375</v>
          </cell>
          <cell r="H282">
            <v>0</v>
          </cell>
        </row>
        <row r="283">
          <cell r="F283">
            <v>0</v>
          </cell>
          <cell r="G283">
            <v>3.9375</v>
          </cell>
          <cell r="H283">
            <v>0</v>
          </cell>
        </row>
        <row r="284">
          <cell r="F284">
            <v>0</v>
          </cell>
          <cell r="G284">
            <v>3.9375</v>
          </cell>
          <cell r="H284">
            <v>0</v>
          </cell>
        </row>
        <row r="285">
          <cell r="F285">
            <v>0</v>
          </cell>
          <cell r="G285">
            <v>3.9375</v>
          </cell>
          <cell r="H285">
            <v>0</v>
          </cell>
        </row>
        <row r="286">
          <cell r="F286">
            <v>0</v>
          </cell>
          <cell r="G286">
            <v>3.9375</v>
          </cell>
          <cell r="H286">
            <v>0</v>
          </cell>
        </row>
        <row r="287">
          <cell r="F287">
            <v>0</v>
          </cell>
          <cell r="G287">
            <v>3.9375</v>
          </cell>
          <cell r="H287">
            <v>0</v>
          </cell>
        </row>
        <row r="288">
          <cell r="F288">
            <v>0</v>
          </cell>
          <cell r="G288">
            <v>3.9375</v>
          </cell>
          <cell r="H288">
            <v>0</v>
          </cell>
        </row>
        <row r="289">
          <cell r="F289">
            <v>0</v>
          </cell>
          <cell r="G289">
            <v>3.9375</v>
          </cell>
          <cell r="H289">
            <v>0</v>
          </cell>
        </row>
        <row r="290">
          <cell r="F290">
            <v>0</v>
          </cell>
          <cell r="G290">
            <v>3.9375</v>
          </cell>
          <cell r="H290">
            <v>0</v>
          </cell>
        </row>
        <row r="291">
          <cell r="F291">
            <v>0</v>
          </cell>
          <cell r="G291">
            <v>3.9375</v>
          </cell>
          <cell r="H291">
            <v>0</v>
          </cell>
        </row>
        <row r="292">
          <cell r="F292">
            <v>0</v>
          </cell>
          <cell r="G292">
            <v>0</v>
          </cell>
          <cell r="H292">
            <v>157.5</v>
          </cell>
        </row>
        <row r="293">
          <cell r="F293">
            <v>0</v>
          </cell>
          <cell r="G293">
            <v>0</v>
          </cell>
          <cell r="H293">
            <v>157.5</v>
          </cell>
        </row>
        <row r="294">
          <cell r="F294">
            <v>0</v>
          </cell>
          <cell r="G294">
            <v>0</v>
          </cell>
          <cell r="H294">
            <v>157.5</v>
          </cell>
        </row>
        <row r="295">
          <cell r="F295">
            <v>0</v>
          </cell>
          <cell r="G295">
            <v>0</v>
          </cell>
          <cell r="H295">
            <v>157.5</v>
          </cell>
        </row>
        <row r="296">
          <cell r="F296">
            <v>0</v>
          </cell>
          <cell r="G296">
            <v>0</v>
          </cell>
          <cell r="H296">
            <v>157.5</v>
          </cell>
        </row>
        <row r="297">
          <cell r="F297">
            <v>0</v>
          </cell>
          <cell r="G297">
            <v>0</v>
          </cell>
          <cell r="H297">
            <v>157.5</v>
          </cell>
        </row>
        <row r="298">
          <cell r="F298">
            <v>0</v>
          </cell>
          <cell r="G298">
            <v>0</v>
          </cell>
          <cell r="H298">
            <v>157.5</v>
          </cell>
        </row>
        <row r="299">
          <cell r="F299">
            <v>0</v>
          </cell>
          <cell r="G299">
            <v>0</v>
          </cell>
          <cell r="H299">
            <v>157.5</v>
          </cell>
        </row>
        <row r="300">
          <cell r="F300">
            <v>0</v>
          </cell>
          <cell r="G300">
            <v>0</v>
          </cell>
          <cell r="H300">
            <v>157.5</v>
          </cell>
        </row>
        <row r="301">
          <cell r="F301">
            <v>0</v>
          </cell>
          <cell r="G301">
            <v>0</v>
          </cell>
          <cell r="H301">
            <v>157.5</v>
          </cell>
        </row>
        <row r="302">
          <cell r="F302">
            <v>1.3125</v>
          </cell>
          <cell r="G302">
            <v>1.3125</v>
          </cell>
          <cell r="H302">
            <v>52.5</v>
          </cell>
        </row>
        <row r="303">
          <cell r="F303">
            <v>1.3125</v>
          </cell>
          <cell r="G303">
            <v>1.3125</v>
          </cell>
          <cell r="H303">
            <v>52.5</v>
          </cell>
        </row>
        <row r="304">
          <cell r="F304">
            <v>1.3125</v>
          </cell>
          <cell r="G304">
            <v>1.3125</v>
          </cell>
          <cell r="H304">
            <v>52.5</v>
          </cell>
        </row>
        <row r="305">
          <cell r="F305">
            <v>1.3125</v>
          </cell>
          <cell r="G305">
            <v>1.3125</v>
          </cell>
          <cell r="H305">
            <v>52.5</v>
          </cell>
        </row>
        <row r="306">
          <cell r="F306">
            <v>1.3125</v>
          </cell>
          <cell r="G306">
            <v>1.3125</v>
          </cell>
          <cell r="H306">
            <v>52.5</v>
          </cell>
        </row>
        <row r="307">
          <cell r="F307">
            <v>1.3125</v>
          </cell>
          <cell r="G307">
            <v>1.3125</v>
          </cell>
          <cell r="H307">
            <v>52.5</v>
          </cell>
        </row>
        <row r="308">
          <cell r="F308">
            <v>1.3125</v>
          </cell>
          <cell r="G308">
            <v>1.3125</v>
          </cell>
          <cell r="H308">
            <v>52.5</v>
          </cell>
        </row>
        <row r="309">
          <cell r="F309">
            <v>1.3125</v>
          </cell>
          <cell r="G309">
            <v>1.3125</v>
          </cell>
          <cell r="H309">
            <v>52.5</v>
          </cell>
        </row>
        <row r="310">
          <cell r="F310">
            <v>1.3125</v>
          </cell>
          <cell r="G310">
            <v>1.3125</v>
          </cell>
          <cell r="H310">
            <v>52.5</v>
          </cell>
        </row>
        <row r="311">
          <cell r="F311">
            <v>1.3125</v>
          </cell>
          <cell r="G311">
            <v>1.3125</v>
          </cell>
          <cell r="H311">
            <v>52.5</v>
          </cell>
        </row>
        <row r="312">
          <cell r="F312">
            <v>4.5</v>
          </cell>
          <cell r="G312">
            <v>0</v>
          </cell>
          <cell r="H312">
            <v>0</v>
          </cell>
        </row>
        <row r="313">
          <cell r="F313">
            <v>4.5</v>
          </cell>
          <cell r="G313">
            <v>0</v>
          </cell>
          <cell r="H313">
            <v>0</v>
          </cell>
        </row>
        <row r="314">
          <cell r="F314">
            <v>4.5</v>
          </cell>
          <cell r="G314">
            <v>0</v>
          </cell>
          <cell r="H314">
            <v>0</v>
          </cell>
        </row>
        <row r="315">
          <cell r="F315">
            <v>4.5</v>
          </cell>
          <cell r="G315">
            <v>0</v>
          </cell>
          <cell r="H315">
            <v>0</v>
          </cell>
        </row>
        <row r="316">
          <cell r="F316">
            <v>4.5</v>
          </cell>
          <cell r="G316">
            <v>0</v>
          </cell>
          <cell r="H316">
            <v>0</v>
          </cell>
        </row>
        <row r="317">
          <cell r="F317">
            <v>4.5</v>
          </cell>
          <cell r="G317">
            <v>0</v>
          </cell>
          <cell r="H317">
            <v>0</v>
          </cell>
        </row>
        <row r="318">
          <cell r="F318">
            <v>4.5</v>
          </cell>
          <cell r="G318">
            <v>0</v>
          </cell>
          <cell r="H318">
            <v>0</v>
          </cell>
        </row>
        <row r="319">
          <cell r="F319">
            <v>4.5</v>
          </cell>
          <cell r="G319">
            <v>0</v>
          </cell>
          <cell r="H319">
            <v>0</v>
          </cell>
        </row>
        <row r="320">
          <cell r="F320">
            <v>4.5</v>
          </cell>
          <cell r="G320">
            <v>0</v>
          </cell>
          <cell r="H320">
            <v>0</v>
          </cell>
        </row>
        <row r="321">
          <cell r="F321">
            <v>4.5</v>
          </cell>
          <cell r="G321">
            <v>0</v>
          </cell>
          <cell r="H321">
            <v>0</v>
          </cell>
        </row>
        <row r="322">
          <cell r="F322">
            <v>0</v>
          </cell>
          <cell r="G322">
            <v>4.5</v>
          </cell>
          <cell r="H322">
            <v>0</v>
          </cell>
        </row>
        <row r="323">
          <cell r="F323">
            <v>0</v>
          </cell>
          <cell r="G323">
            <v>4.5</v>
          </cell>
          <cell r="H323">
            <v>0</v>
          </cell>
        </row>
        <row r="324">
          <cell r="F324">
            <v>0</v>
          </cell>
          <cell r="G324">
            <v>4.5</v>
          </cell>
          <cell r="H324">
            <v>0</v>
          </cell>
        </row>
        <row r="325">
          <cell r="F325">
            <v>0</v>
          </cell>
          <cell r="G325">
            <v>4.5</v>
          </cell>
          <cell r="H325">
            <v>0</v>
          </cell>
        </row>
        <row r="326">
          <cell r="F326">
            <v>0</v>
          </cell>
          <cell r="G326">
            <v>4.5</v>
          </cell>
          <cell r="H326">
            <v>0</v>
          </cell>
        </row>
        <row r="327">
          <cell r="F327">
            <v>0</v>
          </cell>
          <cell r="G327">
            <v>4.5</v>
          </cell>
          <cell r="H327">
            <v>0</v>
          </cell>
        </row>
        <row r="328">
          <cell r="F328">
            <v>0</v>
          </cell>
          <cell r="G328">
            <v>4.5</v>
          </cell>
          <cell r="H328">
            <v>0</v>
          </cell>
        </row>
        <row r="329">
          <cell r="F329">
            <v>0</v>
          </cell>
          <cell r="G329">
            <v>4.5</v>
          </cell>
          <cell r="H329">
            <v>0</v>
          </cell>
        </row>
        <row r="330">
          <cell r="F330">
            <v>0</v>
          </cell>
          <cell r="G330">
            <v>4.5</v>
          </cell>
          <cell r="H330">
            <v>0</v>
          </cell>
        </row>
        <row r="331">
          <cell r="F331">
            <v>0</v>
          </cell>
          <cell r="G331">
            <v>4.5</v>
          </cell>
          <cell r="H331">
            <v>0</v>
          </cell>
        </row>
        <row r="332">
          <cell r="F332">
            <v>0</v>
          </cell>
          <cell r="G332">
            <v>0</v>
          </cell>
          <cell r="H332">
            <v>180</v>
          </cell>
        </row>
        <row r="333">
          <cell r="F333">
            <v>0</v>
          </cell>
          <cell r="G333">
            <v>0</v>
          </cell>
          <cell r="H333">
            <v>180</v>
          </cell>
        </row>
        <row r="334">
          <cell r="F334">
            <v>0</v>
          </cell>
          <cell r="G334">
            <v>0</v>
          </cell>
          <cell r="H334">
            <v>180</v>
          </cell>
        </row>
        <row r="335">
          <cell r="F335">
            <v>0</v>
          </cell>
          <cell r="G335">
            <v>0</v>
          </cell>
          <cell r="H335">
            <v>180</v>
          </cell>
        </row>
        <row r="336">
          <cell r="F336">
            <v>0</v>
          </cell>
          <cell r="G336">
            <v>0</v>
          </cell>
          <cell r="H336">
            <v>180</v>
          </cell>
        </row>
        <row r="337">
          <cell r="F337">
            <v>0</v>
          </cell>
          <cell r="G337">
            <v>0</v>
          </cell>
          <cell r="H337">
            <v>180</v>
          </cell>
        </row>
        <row r="338">
          <cell r="F338">
            <v>0</v>
          </cell>
          <cell r="G338">
            <v>0</v>
          </cell>
          <cell r="H338">
            <v>180</v>
          </cell>
        </row>
        <row r="339">
          <cell r="F339">
            <v>0</v>
          </cell>
          <cell r="G339">
            <v>0</v>
          </cell>
          <cell r="H339">
            <v>180</v>
          </cell>
        </row>
        <row r="340">
          <cell r="F340">
            <v>0</v>
          </cell>
          <cell r="G340">
            <v>0</v>
          </cell>
          <cell r="H340">
            <v>180</v>
          </cell>
        </row>
        <row r="341">
          <cell r="F341">
            <v>0</v>
          </cell>
          <cell r="G341">
            <v>0</v>
          </cell>
          <cell r="H341">
            <v>180</v>
          </cell>
        </row>
        <row r="342">
          <cell r="F342">
            <v>1.5</v>
          </cell>
          <cell r="G342">
            <v>1.5</v>
          </cell>
          <cell r="H342">
            <v>60</v>
          </cell>
        </row>
        <row r="343">
          <cell r="F343">
            <v>1.5</v>
          </cell>
          <cell r="G343">
            <v>1.5</v>
          </cell>
          <cell r="H343">
            <v>60</v>
          </cell>
        </row>
        <row r="344">
          <cell r="F344">
            <v>1.5</v>
          </cell>
          <cell r="G344">
            <v>1.5</v>
          </cell>
          <cell r="H344">
            <v>60</v>
          </cell>
        </row>
        <row r="345">
          <cell r="F345">
            <v>1.5</v>
          </cell>
          <cell r="G345">
            <v>1.5</v>
          </cell>
          <cell r="H345">
            <v>60</v>
          </cell>
        </row>
        <row r="346">
          <cell r="F346">
            <v>1.5</v>
          </cell>
          <cell r="G346">
            <v>1.5</v>
          </cell>
          <cell r="H346">
            <v>60</v>
          </cell>
        </row>
        <row r="347">
          <cell r="F347">
            <v>1.5</v>
          </cell>
          <cell r="G347">
            <v>1.5</v>
          </cell>
          <cell r="H347">
            <v>60</v>
          </cell>
        </row>
        <row r="348">
          <cell r="F348">
            <v>1.5</v>
          </cell>
          <cell r="G348">
            <v>1.5</v>
          </cell>
          <cell r="H348">
            <v>60</v>
          </cell>
        </row>
        <row r="349">
          <cell r="F349">
            <v>1.5</v>
          </cell>
          <cell r="G349">
            <v>1.5</v>
          </cell>
          <cell r="H349">
            <v>60</v>
          </cell>
        </row>
        <row r="350">
          <cell r="F350">
            <v>1.5</v>
          </cell>
          <cell r="G350">
            <v>1.5</v>
          </cell>
          <cell r="H350">
            <v>60</v>
          </cell>
        </row>
        <row r="351">
          <cell r="F351">
            <v>1.5</v>
          </cell>
          <cell r="G351">
            <v>1.5</v>
          </cell>
          <cell r="H351">
            <v>60</v>
          </cell>
        </row>
      </sheetData>
      <sheetData sheetId="5">
        <row r="2">
          <cell r="F2">
            <v>0</v>
          </cell>
          <cell r="G2">
            <v>0</v>
          </cell>
          <cell r="H2">
            <v>0</v>
          </cell>
        </row>
        <row r="3">
          <cell r="F3">
            <v>12</v>
          </cell>
          <cell r="G3">
            <v>0</v>
          </cell>
          <cell r="H3">
            <v>0</v>
          </cell>
        </row>
        <row r="4">
          <cell r="F4">
            <v>40</v>
          </cell>
          <cell r="G4">
            <v>0</v>
          </cell>
          <cell r="H4">
            <v>0</v>
          </cell>
        </row>
        <row r="5">
          <cell r="F5">
            <v>80</v>
          </cell>
          <cell r="G5">
            <v>0</v>
          </cell>
          <cell r="H5">
            <v>0</v>
          </cell>
        </row>
        <row r="6">
          <cell r="F6">
            <v>120</v>
          </cell>
          <cell r="G6">
            <v>0</v>
          </cell>
          <cell r="H6">
            <v>0</v>
          </cell>
        </row>
        <row r="7">
          <cell r="F7">
            <v>160</v>
          </cell>
          <cell r="G7">
            <v>0</v>
          </cell>
          <cell r="H7">
            <v>0</v>
          </cell>
        </row>
        <row r="8">
          <cell r="F8">
            <v>200</v>
          </cell>
          <cell r="G8">
            <v>0</v>
          </cell>
          <cell r="H8">
            <v>0</v>
          </cell>
        </row>
        <row r="9">
          <cell r="F9">
            <v>240</v>
          </cell>
          <cell r="G9">
            <v>0</v>
          </cell>
          <cell r="H9">
            <v>0</v>
          </cell>
        </row>
        <row r="10">
          <cell r="F10">
            <v>280</v>
          </cell>
          <cell r="G10">
            <v>0</v>
          </cell>
          <cell r="H10">
            <v>0</v>
          </cell>
        </row>
        <row r="11">
          <cell r="F11">
            <v>320</v>
          </cell>
          <cell r="G11">
            <v>0</v>
          </cell>
          <cell r="H11">
            <v>0</v>
          </cell>
        </row>
        <row r="12">
          <cell r="F12">
            <v>0</v>
          </cell>
          <cell r="G12">
            <v>0</v>
          </cell>
          <cell r="H12">
            <v>0</v>
          </cell>
        </row>
        <row r="13">
          <cell r="F13">
            <v>14.4</v>
          </cell>
          <cell r="G13">
            <v>0</v>
          </cell>
          <cell r="H13">
            <v>0</v>
          </cell>
        </row>
        <row r="14">
          <cell r="F14">
            <v>48</v>
          </cell>
          <cell r="G14">
            <v>0</v>
          </cell>
          <cell r="H14">
            <v>0</v>
          </cell>
        </row>
        <row r="15">
          <cell r="F15">
            <v>96</v>
          </cell>
          <cell r="G15">
            <v>0</v>
          </cell>
          <cell r="H15">
            <v>0</v>
          </cell>
        </row>
        <row r="16">
          <cell r="F16">
            <v>144</v>
          </cell>
          <cell r="G16">
            <v>0</v>
          </cell>
          <cell r="H16">
            <v>0</v>
          </cell>
        </row>
        <row r="17">
          <cell r="F17">
            <v>192</v>
          </cell>
          <cell r="G17">
            <v>0</v>
          </cell>
          <cell r="H17">
            <v>0</v>
          </cell>
        </row>
        <row r="18">
          <cell r="F18">
            <v>240</v>
          </cell>
          <cell r="G18">
            <v>0</v>
          </cell>
          <cell r="H18">
            <v>0</v>
          </cell>
        </row>
        <row r="19">
          <cell r="F19">
            <v>288</v>
          </cell>
          <cell r="G19">
            <v>0</v>
          </cell>
          <cell r="H19">
            <v>0</v>
          </cell>
        </row>
        <row r="20">
          <cell r="F20">
            <v>336</v>
          </cell>
          <cell r="G20">
            <v>0</v>
          </cell>
          <cell r="H20">
            <v>0</v>
          </cell>
        </row>
        <row r="21">
          <cell r="F21">
            <v>384</v>
          </cell>
          <cell r="G21">
            <v>0</v>
          </cell>
          <cell r="H21">
            <v>0</v>
          </cell>
        </row>
        <row r="22">
          <cell r="F22">
            <v>0</v>
          </cell>
          <cell r="G22">
            <v>0</v>
          </cell>
          <cell r="H22">
            <v>0</v>
          </cell>
        </row>
        <row r="23">
          <cell r="F23">
            <v>9.6</v>
          </cell>
          <cell r="G23">
            <v>0</v>
          </cell>
          <cell r="H23">
            <v>0</v>
          </cell>
        </row>
        <row r="24">
          <cell r="F24">
            <v>32</v>
          </cell>
          <cell r="G24">
            <v>0</v>
          </cell>
          <cell r="H24">
            <v>0</v>
          </cell>
        </row>
        <row r="25">
          <cell r="F25">
            <v>64</v>
          </cell>
          <cell r="G25">
            <v>0</v>
          </cell>
          <cell r="H25">
            <v>0</v>
          </cell>
        </row>
        <row r="26">
          <cell r="F26">
            <v>96</v>
          </cell>
          <cell r="G26">
            <v>0</v>
          </cell>
          <cell r="H26">
            <v>0</v>
          </cell>
        </row>
        <row r="27">
          <cell r="F27">
            <v>128</v>
          </cell>
          <cell r="G27">
            <v>0</v>
          </cell>
          <cell r="H27">
            <v>0</v>
          </cell>
        </row>
        <row r="28">
          <cell r="F28">
            <v>160</v>
          </cell>
          <cell r="G28">
            <v>0</v>
          </cell>
          <cell r="H28">
            <v>0</v>
          </cell>
        </row>
        <row r="29">
          <cell r="F29">
            <v>192</v>
          </cell>
          <cell r="G29">
            <v>0</v>
          </cell>
          <cell r="H29">
            <v>0</v>
          </cell>
        </row>
        <row r="30">
          <cell r="F30">
            <v>224</v>
          </cell>
          <cell r="G30">
            <v>0</v>
          </cell>
          <cell r="H30">
            <v>0</v>
          </cell>
        </row>
        <row r="31">
          <cell r="F31">
            <v>256</v>
          </cell>
          <cell r="G31">
            <v>0</v>
          </cell>
          <cell r="H31">
            <v>0</v>
          </cell>
        </row>
        <row r="32">
          <cell r="F32">
            <v>0</v>
          </cell>
          <cell r="G32">
            <v>0</v>
          </cell>
          <cell r="H32">
            <v>0</v>
          </cell>
        </row>
        <row r="33">
          <cell r="F33">
            <v>15</v>
          </cell>
          <cell r="G33">
            <v>0</v>
          </cell>
          <cell r="H33">
            <v>0</v>
          </cell>
        </row>
        <row r="34">
          <cell r="F34">
            <v>50</v>
          </cell>
          <cell r="G34">
            <v>0</v>
          </cell>
          <cell r="H34">
            <v>0</v>
          </cell>
        </row>
        <row r="35">
          <cell r="F35">
            <v>100</v>
          </cell>
          <cell r="G35">
            <v>0</v>
          </cell>
          <cell r="H35">
            <v>0</v>
          </cell>
        </row>
        <row r="36">
          <cell r="F36">
            <v>150</v>
          </cell>
          <cell r="G36">
            <v>0</v>
          </cell>
          <cell r="H36">
            <v>0</v>
          </cell>
        </row>
        <row r="37">
          <cell r="F37">
            <v>200</v>
          </cell>
          <cell r="G37">
            <v>0</v>
          </cell>
          <cell r="H37">
            <v>0</v>
          </cell>
        </row>
        <row r="38">
          <cell r="F38">
            <v>250</v>
          </cell>
          <cell r="G38">
            <v>0</v>
          </cell>
          <cell r="H38">
            <v>0</v>
          </cell>
        </row>
        <row r="39">
          <cell r="F39">
            <v>300</v>
          </cell>
          <cell r="G39">
            <v>0</v>
          </cell>
          <cell r="H39">
            <v>0</v>
          </cell>
        </row>
        <row r="40">
          <cell r="F40">
            <v>350</v>
          </cell>
          <cell r="G40">
            <v>0</v>
          </cell>
          <cell r="H40">
            <v>0</v>
          </cell>
        </row>
        <row r="41">
          <cell r="F41">
            <v>400</v>
          </cell>
          <cell r="G41">
            <v>0</v>
          </cell>
          <cell r="H41">
            <v>0</v>
          </cell>
        </row>
        <row r="42">
          <cell r="F42">
            <v>0</v>
          </cell>
          <cell r="G42">
            <v>0</v>
          </cell>
          <cell r="H42">
            <v>0</v>
          </cell>
        </row>
        <row r="43">
          <cell r="F43">
            <v>18</v>
          </cell>
          <cell r="G43">
            <v>0</v>
          </cell>
          <cell r="H43">
            <v>0</v>
          </cell>
        </row>
        <row r="44">
          <cell r="F44">
            <v>60</v>
          </cell>
          <cell r="G44">
            <v>0</v>
          </cell>
          <cell r="H44">
            <v>0</v>
          </cell>
        </row>
        <row r="45">
          <cell r="F45">
            <v>120</v>
          </cell>
          <cell r="G45">
            <v>0</v>
          </cell>
          <cell r="H45">
            <v>0</v>
          </cell>
        </row>
        <row r="46">
          <cell r="F46">
            <v>180</v>
          </cell>
          <cell r="G46">
            <v>0</v>
          </cell>
          <cell r="H46">
            <v>0</v>
          </cell>
        </row>
        <row r="47">
          <cell r="F47">
            <v>240</v>
          </cell>
          <cell r="G47">
            <v>0</v>
          </cell>
          <cell r="H47">
            <v>0</v>
          </cell>
        </row>
        <row r="48">
          <cell r="F48">
            <v>300</v>
          </cell>
          <cell r="G48">
            <v>0</v>
          </cell>
          <cell r="H48">
            <v>0</v>
          </cell>
        </row>
        <row r="49">
          <cell r="F49">
            <v>360</v>
          </cell>
          <cell r="G49">
            <v>0</v>
          </cell>
          <cell r="H49">
            <v>0</v>
          </cell>
        </row>
        <row r="50">
          <cell r="F50">
            <v>420</v>
          </cell>
          <cell r="G50">
            <v>0</v>
          </cell>
          <cell r="H50">
            <v>0</v>
          </cell>
        </row>
        <row r="51">
          <cell r="F51">
            <v>480</v>
          </cell>
          <cell r="G51">
            <v>0</v>
          </cell>
          <cell r="H51">
            <v>0</v>
          </cell>
        </row>
        <row r="52">
          <cell r="F52">
            <v>0</v>
          </cell>
          <cell r="G52">
            <v>0</v>
          </cell>
          <cell r="H52">
            <v>0</v>
          </cell>
        </row>
        <row r="53">
          <cell r="F53">
            <v>12</v>
          </cell>
          <cell r="G53">
            <v>0</v>
          </cell>
          <cell r="H53">
            <v>0</v>
          </cell>
        </row>
        <row r="54">
          <cell r="F54">
            <v>40</v>
          </cell>
          <cell r="G54">
            <v>0</v>
          </cell>
          <cell r="H54">
            <v>0</v>
          </cell>
        </row>
        <row r="55">
          <cell r="F55">
            <v>80</v>
          </cell>
          <cell r="G55">
            <v>0</v>
          </cell>
          <cell r="H55">
            <v>0</v>
          </cell>
        </row>
        <row r="56">
          <cell r="F56">
            <v>120</v>
          </cell>
          <cell r="G56">
            <v>0</v>
          </cell>
          <cell r="H56">
            <v>0</v>
          </cell>
        </row>
        <row r="57">
          <cell r="F57">
            <v>160</v>
          </cell>
          <cell r="G57">
            <v>0</v>
          </cell>
          <cell r="H57">
            <v>0</v>
          </cell>
        </row>
        <row r="58">
          <cell r="F58">
            <v>200</v>
          </cell>
          <cell r="G58">
            <v>0</v>
          </cell>
          <cell r="H58">
            <v>0</v>
          </cell>
        </row>
        <row r="59">
          <cell r="F59">
            <v>240</v>
          </cell>
          <cell r="G59">
            <v>0</v>
          </cell>
          <cell r="H59">
            <v>0</v>
          </cell>
        </row>
        <row r="60">
          <cell r="F60">
            <v>280</v>
          </cell>
          <cell r="G60">
            <v>0</v>
          </cell>
          <cell r="H60">
            <v>0</v>
          </cell>
        </row>
        <row r="61">
          <cell r="F61">
            <v>320</v>
          </cell>
          <cell r="G61">
            <v>0</v>
          </cell>
          <cell r="H61">
            <v>0</v>
          </cell>
        </row>
        <row r="62">
          <cell r="F62">
            <v>0</v>
          </cell>
          <cell r="G62">
            <v>0</v>
          </cell>
          <cell r="H62">
            <v>0</v>
          </cell>
        </row>
        <row r="63">
          <cell r="F63">
            <v>18</v>
          </cell>
          <cell r="G63">
            <v>0</v>
          </cell>
          <cell r="H63">
            <v>0</v>
          </cell>
        </row>
        <row r="64">
          <cell r="F64">
            <v>60</v>
          </cell>
          <cell r="G64">
            <v>0</v>
          </cell>
          <cell r="H64">
            <v>0</v>
          </cell>
        </row>
        <row r="65">
          <cell r="F65">
            <v>120</v>
          </cell>
          <cell r="G65">
            <v>0</v>
          </cell>
          <cell r="H65">
            <v>0</v>
          </cell>
        </row>
        <row r="66">
          <cell r="F66">
            <v>180</v>
          </cell>
          <cell r="G66">
            <v>0</v>
          </cell>
          <cell r="H66">
            <v>0</v>
          </cell>
        </row>
        <row r="67">
          <cell r="F67">
            <v>240</v>
          </cell>
          <cell r="G67">
            <v>0</v>
          </cell>
          <cell r="H67">
            <v>0</v>
          </cell>
        </row>
        <row r="68">
          <cell r="F68">
            <v>300</v>
          </cell>
          <cell r="G68">
            <v>0</v>
          </cell>
          <cell r="H68">
            <v>0</v>
          </cell>
        </row>
        <row r="69">
          <cell r="F69">
            <v>360</v>
          </cell>
          <cell r="G69">
            <v>0</v>
          </cell>
          <cell r="H69">
            <v>0</v>
          </cell>
        </row>
        <row r="70">
          <cell r="F70">
            <v>420</v>
          </cell>
          <cell r="G70">
            <v>0</v>
          </cell>
          <cell r="H70">
            <v>0</v>
          </cell>
        </row>
        <row r="71">
          <cell r="F71">
            <v>480</v>
          </cell>
          <cell r="G71">
            <v>0</v>
          </cell>
          <cell r="H71">
            <v>0</v>
          </cell>
        </row>
        <row r="72">
          <cell r="F72">
            <v>0</v>
          </cell>
          <cell r="G72">
            <v>0</v>
          </cell>
          <cell r="H72">
            <v>0</v>
          </cell>
        </row>
        <row r="73">
          <cell r="F73">
            <v>21.6</v>
          </cell>
          <cell r="G73">
            <v>0</v>
          </cell>
          <cell r="H73">
            <v>0</v>
          </cell>
        </row>
        <row r="74">
          <cell r="F74">
            <v>72</v>
          </cell>
          <cell r="G74">
            <v>0</v>
          </cell>
          <cell r="H74">
            <v>0</v>
          </cell>
        </row>
        <row r="75">
          <cell r="F75">
            <v>144</v>
          </cell>
          <cell r="G75">
            <v>0</v>
          </cell>
          <cell r="H75">
            <v>0</v>
          </cell>
        </row>
        <row r="76">
          <cell r="F76">
            <v>216</v>
          </cell>
          <cell r="G76">
            <v>0</v>
          </cell>
          <cell r="H76">
            <v>0</v>
          </cell>
        </row>
        <row r="77">
          <cell r="F77">
            <v>288</v>
          </cell>
          <cell r="G77">
            <v>0</v>
          </cell>
          <cell r="H77">
            <v>0</v>
          </cell>
        </row>
        <row r="78">
          <cell r="F78">
            <v>360</v>
          </cell>
          <cell r="G78">
            <v>0</v>
          </cell>
          <cell r="H78">
            <v>0</v>
          </cell>
        </row>
        <row r="79">
          <cell r="F79">
            <v>432</v>
          </cell>
          <cell r="G79">
            <v>0</v>
          </cell>
          <cell r="H79">
            <v>0</v>
          </cell>
        </row>
        <row r="80">
          <cell r="F80">
            <v>504</v>
          </cell>
          <cell r="G80">
            <v>0</v>
          </cell>
          <cell r="H80">
            <v>0</v>
          </cell>
        </row>
        <row r="81">
          <cell r="F81">
            <v>576</v>
          </cell>
          <cell r="G81">
            <v>0</v>
          </cell>
          <cell r="H81">
            <v>0</v>
          </cell>
        </row>
        <row r="82">
          <cell r="F82">
            <v>0</v>
          </cell>
          <cell r="G82">
            <v>0</v>
          </cell>
          <cell r="H82">
            <v>0</v>
          </cell>
        </row>
        <row r="83">
          <cell r="F83">
            <v>14.4</v>
          </cell>
          <cell r="G83">
            <v>0</v>
          </cell>
          <cell r="H83">
            <v>0</v>
          </cell>
        </row>
        <row r="84">
          <cell r="F84">
            <v>48</v>
          </cell>
          <cell r="G84">
            <v>0</v>
          </cell>
          <cell r="H84">
            <v>0</v>
          </cell>
        </row>
        <row r="85">
          <cell r="F85">
            <v>96</v>
          </cell>
          <cell r="G85">
            <v>0</v>
          </cell>
          <cell r="H85">
            <v>0</v>
          </cell>
        </row>
        <row r="86">
          <cell r="F86">
            <v>144</v>
          </cell>
          <cell r="G86">
            <v>0</v>
          </cell>
          <cell r="H86">
            <v>0</v>
          </cell>
        </row>
        <row r="87">
          <cell r="F87">
            <v>192</v>
          </cell>
          <cell r="G87">
            <v>0</v>
          </cell>
          <cell r="H87">
            <v>0</v>
          </cell>
        </row>
        <row r="88">
          <cell r="F88">
            <v>240</v>
          </cell>
          <cell r="G88">
            <v>0</v>
          </cell>
          <cell r="H88">
            <v>0</v>
          </cell>
        </row>
        <row r="89">
          <cell r="F89">
            <v>288</v>
          </cell>
          <cell r="G89">
            <v>0</v>
          </cell>
          <cell r="H89">
            <v>0</v>
          </cell>
        </row>
        <row r="90">
          <cell r="F90">
            <v>336</v>
          </cell>
          <cell r="G90">
            <v>0</v>
          </cell>
          <cell r="H90">
            <v>0</v>
          </cell>
        </row>
        <row r="91">
          <cell r="F91">
            <v>384</v>
          </cell>
          <cell r="G91">
            <v>0</v>
          </cell>
          <cell r="H91">
            <v>0</v>
          </cell>
        </row>
        <row r="92">
          <cell r="F92">
            <v>0</v>
          </cell>
          <cell r="G92">
            <v>0</v>
          </cell>
          <cell r="H92">
            <v>0</v>
          </cell>
        </row>
        <row r="93">
          <cell r="F93">
            <v>21</v>
          </cell>
          <cell r="G93">
            <v>0</v>
          </cell>
          <cell r="H93">
            <v>0</v>
          </cell>
        </row>
        <row r="94">
          <cell r="F94">
            <v>70</v>
          </cell>
          <cell r="G94">
            <v>0</v>
          </cell>
          <cell r="H94">
            <v>0</v>
          </cell>
        </row>
        <row r="95">
          <cell r="F95">
            <v>140</v>
          </cell>
          <cell r="G95">
            <v>0</v>
          </cell>
          <cell r="H95">
            <v>0</v>
          </cell>
        </row>
        <row r="96">
          <cell r="F96">
            <v>210</v>
          </cell>
          <cell r="G96">
            <v>0</v>
          </cell>
          <cell r="H96">
            <v>0</v>
          </cell>
        </row>
        <row r="97">
          <cell r="F97">
            <v>280</v>
          </cell>
          <cell r="G97">
            <v>0</v>
          </cell>
          <cell r="H97">
            <v>0</v>
          </cell>
        </row>
        <row r="98">
          <cell r="F98">
            <v>350</v>
          </cell>
          <cell r="G98">
            <v>0</v>
          </cell>
          <cell r="H98">
            <v>0</v>
          </cell>
        </row>
        <row r="99">
          <cell r="F99">
            <v>420</v>
          </cell>
          <cell r="G99">
            <v>0</v>
          </cell>
          <cell r="H99">
            <v>0</v>
          </cell>
        </row>
        <row r="100">
          <cell r="F100">
            <v>490</v>
          </cell>
          <cell r="G100">
            <v>0</v>
          </cell>
          <cell r="H100">
            <v>0</v>
          </cell>
        </row>
        <row r="101">
          <cell r="F101">
            <v>560</v>
          </cell>
          <cell r="G101">
            <v>0</v>
          </cell>
          <cell r="H101">
            <v>0</v>
          </cell>
        </row>
        <row r="102">
          <cell r="F102">
            <v>0</v>
          </cell>
          <cell r="G102">
            <v>0</v>
          </cell>
          <cell r="H102">
            <v>0</v>
          </cell>
        </row>
        <row r="103">
          <cell r="F103">
            <v>25.2</v>
          </cell>
          <cell r="G103">
            <v>0</v>
          </cell>
          <cell r="H103">
            <v>0</v>
          </cell>
        </row>
        <row r="104">
          <cell r="F104">
            <v>84</v>
          </cell>
          <cell r="G104">
            <v>0</v>
          </cell>
          <cell r="H104">
            <v>0</v>
          </cell>
        </row>
        <row r="105">
          <cell r="F105">
            <v>168</v>
          </cell>
          <cell r="G105">
            <v>0</v>
          </cell>
          <cell r="H105">
            <v>0</v>
          </cell>
        </row>
        <row r="106">
          <cell r="F106">
            <v>252</v>
          </cell>
          <cell r="G106">
            <v>0</v>
          </cell>
          <cell r="H106">
            <v>0</v>
          </cell>
        </row>
        <row r="107">
          <cell r="F107">
            <v>336</v>
          </cell>
          <cell r="G107">
            <v>0</v>
          </cell>
          <cell r="H107">
            <v>0</v>
          </cell>
        </row>
        <row r="108">
          <cell r="F108">
            <v>420</v>
          </cell>
          <cell r="G108">
            <v>0</v>
          </cell>
          <cell r="H108">
            <v>0</v>
          </cell>
        </row>
        <row r="109">
          <cell r="F109">
            <v>504</v>
          </cell>
          <cell r="G109">
            <v>0</v>
          </cell>
          <cell r="H109">
            <v>0</v>
          </cell>
        </row>
        <row r="110">
          <cell r="F110">
            <v>588</v>
          </cell>
          <cell r="G110">
            <v>0</v>
          </cell>
          <cell r="H110">
            <v>0</v>
          </cell>
        </row>
        <row r="111">
          <cell r="F111">
            <v>672</v>
          </cell>
          <cell r="G111">
            <v>0</v>
          </cell>
          <cell r="H111">
            <v>0</v>
          </cell>
        </row>
        <row r="112">
          <cell r="F112">
            <v>0</v>
          </cell>
          <cell r="G112">
            <v>0</v>
          </cell>
          <cell r="H112">
            <v>0</v>
          </cell>
        </row>
        <row r="113">
          <cell r="F113">
            <v>16.8</v>
          </cell>
          <cell r="G113">
            <v>0</v>
          </cell>
          <cell r="H113">
            <v>0</v>
          </cell>
        </row>
        <row r="114">
          <cell r="F114">
            <v>56</v>
          </cell>
          <cell r="G114">
            <v>0</v>
          </cell>
          <cell r="H114">
            <v>0</v>
          </cell>
        </row>
        <row r="115">
          <cell r="F115">
            <v>112</v>
          </cell>
          <cell r="G115">
            <v>0</v>
          </cell>
          <cell r="H115">
            <v>0</v>
          </cell>
        </row>
        <row r="116">
          <cell r="F116">
            <v>168</v>
          </cell>
          <cell r="G116">
            <v>0</v>
          </cell>
          <cell r="H116">
            <v>0</v>
          </cell>
        </row>
        <row r="117">
          <cell r="F117">
            <v>224</v>
          </cell>
          <cell r="G117">
            <v>0</v>
          </cell>
          <cell r="H117">
            <v>0</v>
          </cell>
        </row>
        <row r="118">
          <cell r="F118">
            <v>280</v>
          </cell>
          <cell r="G118">
            <v>0</v>
          </cell>
          <cell r="H118">
            <v>0</v>
          </cell>
        </row>
        <row r="119">
          <cell r="F119">
            <v>336</v>
          </cell>
          <cell r="G119">
            <v>0</v>
          </cell>
          <cell r="H119">
            <v>0</v>
          </cell>
        </row>
        <row r="120">
          <cell r="F120">
            <v>392</v>
          </cell>
          <cell r="G120">
            <v>0</v>
          </cell>
          <cell r="H120">
            <v>0</v>
          </cell>
        </row>
        <row r="121">
          <cell r="F121">
            <v>448</v>
          </cell>
          <cell r="G121">
            <v>0</v>
          </cell>
          <cell r="H121">
            <v>0</v>
          </cell>
        </row>
        <row r="122">
          <cell r="F122">
            <v>0</v>
          </cell>
          <cell r="G122">
            <v>0</v>
          </cell>
          <cell r="H122">
            <v>0</v>
          </cell>
        </row>
        <row r="123">
          <cell r="F123">
            <v>24</v>
          </cell>
          <cell r="G123">
            <v>0</v>
          </cell>
          <cell r="H123">
            <v>0</v>
          </cell>
        </row>
        <row r="124">
          <cell r="F124">
            <v>80</v>
          </cell>
          <cell r="G124">
            <v>0</v>
          </cell>
          <cell r="H124">
            <v>0</v>
          </cell>
        </row>
        <row r="125">
          <cell r="F125">
            <v>160</v>
          </cell>
          <cell r="G125">
            <v>0</v>
          </cell>
          <cell r="H125">
            <v>0</v>
          </cell>
        </row>
        <row r="126">
          <cell r="F126">
            <v>240</v>
          </cell>
          <cell r="G126">
            <v>0</v>
          </cell>
          <cell r="H126">
            <v>0</v>
          </cell>
        </row>
        <row r="127">
          <cell r="F127">
            <v>320</v>
          </cell>
          <cell r="G127">
            <v>0</v>
          </cell>
          <cell r="H127">
            <v>0</v>
          </cell>
        </row>
        <row r="128">
          <cell r="F128">
            <v>400</v>
          </cell>
          <cell r="G128">
            <v>0</v>
          </cell>
          <cell r="H128">
            <v>0</v>
          </cell>
        </row>
        <row r="129">
          <cell r="F129">
            <v>480</v>
          </cell>
          <cell r="G129">
            <v>0</v>
          </cell>
          <cell r="H129">
            <v>0</v>
          </cell>
        </row>
        <row r="130">
          <cell r="F130">
            <v>560</v>
          </cell>
          <cell r="G130">
            <v>0</v>
          </cell>
          <cell r="H130">
            <v>0</v>
          </cell>
        </row>
        <row r="131">
          <cell r="F131">
            <v>640</v>
          </cell>
          <cell r="G131">
            <v>0</v>
          </cell>
          <cell r="H131">
            <v>0</v>
          </cell>
        </row>
        <row r="132">
          <cell r="F132">
            <v>0</v>
          </cell>
          <cell r="G132">
            <v>0</v>
          </cell>
          <cell r="H132">
            <v>0</v>
          </cell>
        </row>
        <row r="133">
          <cell r="F133">
            <v>28.8</v>
          </cell>
          <cell r="G133">
            <v>0</v>
          </cell>
          <cell r="H133">
            <v>0</v>
          </cell>
        </row>
        <row r="134">
          <cell r="F134">
            <v>96</v>
          </cell>
          <cell r="G134">
            <v>0</v>
          </cell>
          <cell r="H134">
            <v>0</v>
          </cell>
        </row>
        <row r="135">
          <cell r="F135">
            <v>192</v>
          </cell>
          <cell r="G135">
            <v>0</v>
          </cell>
          <cell r="H135">
            <v>0</v>
          </cell>
        </row>
        <row r="136">
          <cell r="F136">
            <v>288</v>
          </cell>
          <cell r="G136">
            <v>0</v>
          </cell>
          <cell r="H136">
            <v>0</v>
          </cell>
        </row>
        <row r="137">
          <cell r="F137">
            <v>384</v>
          </cell>
          <cell r="G137">
            <v>0</v>
          </cell>
          <cell r="H137">
            <v>0</v>
          </cell>
        </row>
        <row r="138">
          <cell r="F138">
            <v>480</v>
          </cell>
          <cell r="G138">
            <v>0</v>
          </cell>
          <cell r="H138">
            <v>0</v>
          </cell>
        </row>
        <row r="139">
          <cell r="F139">
            <v>576</v>
          </cell>
          <cell r="G139">
            <v>0</v>
          </cell>
          <cell r="H139">
            <v>0</v>
          </cell>
        </row>
        <row r="140">
          <cell r="F140">
            <v>672</v>
          </cell>
          <cell r="G140">
            <v>0</v>
          </cell>
          <cell r="H140">
            <v>0</v>
          </cell>
        </row>
        <row r="141">
          <cell r="F141">
            <v>768</v>
          </cell>
          <cell r="G141">
            <v>0</v>
          </cell>
          <cell r="H141">
            <v>0</v>
          </cell>
        </row>
        <row r="142">
          <cell r="F142">
            <v>0</v>
          </cell>
          <cell r="G142">
            <v>0</v>
          </cell>
          <cell r="H142">
            <v>0</v>
          </cell>
        </row>
        <row r="143">
          <cell r="F143">
            <v>19.2</v>
          </cell>
          <cell r="G143">
            <v>0</v>
          </cell>
          <cell r="H143">
            <v>0</v>
          </cell>
        </row>
        <row r="144">
          <cell r="F144">
            <v>64</v>
          </cell>
          <cell r="G144">
            <v>0</v>
          </cell>
          <cell r="H144">
            <v>0</v>
          </cell>
        </row>
        <row r="145">
          <cell r="F145">
            <v>128</v>
          </cell>
          <cell r="G145">
            <v>0</v>
          </cell>
          <cell r="H145">
            <v>0</v>
          </cell>
        </row>
        <row r="146">
          <cell r="F146">
            <v>192</v>
          </cell>
          <cell r="G146">
            <v>0</v>
          </cell>
          <cell r="H146">
            <v>0</v>
          </cell>
        </row>
        <row r="147">
          <cell r="F147">
            <v>256</v>
          </cell>
          <cell r="G147">
            <v>0</v>
          </cell>
          <cell r="H147">
            <v>0</v>
          </cell>
        </row>
        <row r="148">
          <cell r="F148">
            <v>320</v>
          </cell>
          <cell r="G148">
            <v>0</v>
          </cell>
          <cell r="H148">
            <v>0</v>
          </cell>
        </row>
        <row r="149">
          <cell r="F149">
            <v>384</v>
          </cell>
          <cell r="G149">
            <v>0</v>
          </cell>
          <cell r="H149">
            <v>0</v>
          </cell>
        </row>
        <row r="150">
          <cell r="F150">
            <v>448</v>
          </cell>
          <cell r="G150">
            <v>0</v>
          </cell>
          <cell r="H150">
            <v>0</v>
          </cell>
        </row>
        <row r="151">
          <cell r="F151">
            <v>512</v>
          </cell>
          <cell r="G151">
            <v>0</v>
          </cell>
          <cell r="H151">
            <v>0</v>
          </cell>
        </row>
        <row r="152">
          <cell r="F152">
            <v>0</v>
          </cell>
          <cell r="G152">
            <v>0</v>
          </cell>
          <cell r="H152">
            <v>0</v>
          </cell>
        </row>
        <row r="153">
          <cell r="F153">
            <v>2.25</v>
          </cell>
          <cell r="G153">
            <v>0</v>
          </cell>
          <cell r="H153">
            <v>0</v>
          </cell>
        </row>
        <row r="154">
          <cell r="F154">
            <v>7.5</v>
          </cell>
          <cell r="G154">
            <v>0</v>
          </cell>
          <cell r="H154">
            <v>0</v>
          </cell>
        </row>
        <row r="155">
          <cell r="F155">
            <v>15</v>
          </cell>
          <cell r="G155">
            <v>0</v>
          </cell>
          <cell r="H155">
            <v>0</v>
          </cell>
        </row>
        <row r="156">
          <cell r="F156">
            <v>22.5</v>
          </cell>
          <cell r="G156">
            <v>0</v>
          </cell>
          <cell r="H156">
            <v>0</v>
          </cell>
        </row>
        <row r="157">
          <cell r="F157">
            <v>30</v>
          </cell>
          <cell r="G157">
            <v>0</v>
          </cell>
          <cell r="H157">
            <v>0</v>
          </cell>
        </row>
        <row r="158">
          <cell r="F158">
            <v>37.5</v>
          </cell>
          <cell r="G158">
            <v>0</v>
          </cell>
          <cell r="H158">
            <v>0</v>
          </cell>
        </row>
        <row r="159">
          <cell r="F159">
            <v>45</v>
          </cell>
          <cell r="G159">
            <v>0</v>
          </cell>
          <cell r="H159">
            <v>0</v>
          </cell>
        </row>
        <row r="160">
          <cell r="F160">
            <v>52.5</v>
          </cell>
          <cell r="G160">
            <v>0</v>
          </cell>
          <cell r="H160">
            <v>0</v>
          </cell>
        </row>
        <row r="161">
          <cell r="F161">
            <v>60</v>
          </cell>
          <cell r="G161">
            <v>0</v>
          </cell>
          <cell r="H161">
            <v>0</v>
          </cell>
        </row>
        <row r="162">
          <cell r="F162">
            <v>0</v>
          </cell>
          <cell r="G162">
            <v>0</v>
          </cell>
          <cell r="H162">
            <v>0</v>
          </cell>
        </row>
        <row r="163">
          <cell r="F163">
            <v>0</v>
          </cell>
          <cell r="G163">
            <v>2.25</v>
          </cell>
          <cell r="H163">
            <v>0</v>
          </cell>
        </row>
        <row r="164">
          <cell r="F164">
            <v>0</v>
          </cell>
          <cell r="G164">
            <v>7.5</v>
          </cell>
          <cell r="H164">
            <v>0</v>
          </cell>
        </row>
        <row r="165">
          <cell r="F165">
            <v>0</v>
          </cell>
          <cell r="G165">
            <v>15</v>
          </cell>
          <cell r="H165">
            <v>0</v>
          </cell>
        </row>
        <row r="166">
          <cell r="F166">
            <v>0</v>
          </cell>
          <cell r="G166">
            <v>22.5</v>
          </cell>
          <cell r="H166">
            <v>0</v>
          </cell>
        </row>
        <row r="167">
          <cell r="F167">
            <v>0</v>
          </cell>
          <cell r="G167">
            <v>30</v>
          </cell>
          <cell r="H167">
            <v>0</v>
          </cell>
        </row>
        <row r="168">
          <cell r="F168">
            <v>0</v>
          </cell>
          <cell r="G168">
            <v>37.5</v>
          </cell>
          <cell r="H168">
            <v>0</v>
          </cell>
        </row>
        <row r="169">
          <cell r="F169">
            <v>0</v>
          </cell>
          <cell r="G169">
            <v>45</v>
          </cell>
          <cell r="H169">
            <v>0</v>
          </cell>
        </row>
        <row r="170">
          <cell r="F170">
            <v>0</v>
          </cell>
          <cell r="G170">
            <v>52.5</v>
          </cell>
          <cell r="H170">
            <v>0</v>
          </cell>
        </row>
        <row r="171">
          <cell r="F171">
            <v>0</v>
          </cell>
          <cell r="G171">
            <v>60</v>
          </cell>
          <cell r="H171">
            <v>0</v>
          </cell>
        </row>
        <row r="172">
          <cell r="F172">
            <v>0</v>
          </cell>
          <cell r="G172">
            <v>0</v>
          </cell>
          <cell r="H172">
            <v>0</v>
          </cell>
        </row>
        <row r="173">
          <cell r="F173">
            <v>0</v>
          </cell>
          <cell r="G173">
            <v>0</v>
          </cell>
          <cell r="H173">
            <v>90</v>
          </cell>
        </row>
        <row r="174">
          <cell r="F174">
            <v>0</v>
          </cell>
          <cell r="G174">
            <v>0</v>
          </cell>
          <cell r="H174">
            <v>300</v>
          </cell>
        </row>
        <row r="175">
          <cell r="F175">
            <v>0</v>
          </cell>
          <cell r="G175">
            <v>0</v>
          </cell>
          <cell r="H175">
            <v>600</v>
          </cell>
        </row>
        <row r="176">
          <cell r="F176">
            <v>0</v>
          </cell>
          <cell r="G176">
            <v>0</v>
          </cell>
          <cell r="H176">
            <v>900</v>
          </cell>
        </row>
        <row r="177">
          <cell r="F177">
            <v>0</v>
          </cell>
          <cell r="G177">
            <v>0</v>
          </cell>
          <cell r="H177">
            <v>1200</v>
          </cell>
        </row>
        <row r="178">
          <cell r="F178">
            <v>0</v>
          </cell>
          <cell r="G178">
            <v>0</v>
          </cell>
          <cell r="H178">
            <v>1500</v>
          </cell>
        </row>
        <row r="179">
          <cell r="F179">
            <v>0</v>
          </cell>
          <cell r="G179">
            <v>0</v>
          </cell>
          <cell r="H179">
            <v>1800</v>
          </cell>
        </row>
        <row r="180">
          <cell r="F180">
            <v>0</v>
          </cell>
          <cell r="G180">
            <v>0</v>
          </cell>
          <cell r="H180">
            <v>2100</v>
          </cell>
        </row>
        <row r="181">
          <cell r="F181">
            <v>0</v>
          </cell>
          <cell r="G181">
            <v>0</v>
          </cell>
          <cell r="H181">
            <v>2400</v>
          </cell>
        </row>
        <row r="182">
          <cell r="F182">
            <v>0</v>
          </cell>
          <cell r="G182">
            <v>0</v>
          </cell>
          <cell r="H182">
            <v>0</v>
          </cell>
        </row>
        <row r="183">
          <cell r="F183">
            <v>0.75</v>
          </cell>
          <cell r="G183">
            <v>0.75</v>
          </cell>
          <cell r="H183">
            <v>30</v>
          </cell>
        </row>
        <row r="184">
          <cell r="F184">
            <v>2.5</v>
          </cell>
          <cell r="G184">
            <v>2.5</v>
          </cell>
          <cell r="H184">
            <v>100</v>
          </cell>
        </row>
        <row r="185">
          <cell r="F185">
            <v>5</v>
          </cell>
          <cell r="G185">
            <v>5</v>
          </cell>
          <cell r="H185">
            <v>200</v>
          </cell>
        </row>
        <row r="186">
          <cell r="F186">
            <v>7.5</v>
          </cell>
          <cell r="G186">
            <v>7.5</v>
          </cell>
          <cell r="H186">
            <v>300</v>
          </cell>
        </row>
        <row r="187">
          <cell r="F187">
            <v>10</v>
          </cell>
          <cell r="G187">
            <v>10</v>
          </cell>
          <cell r="H187">
            <v>400</v>
          </cell>
        </row>
        <row r="188">
          <cell r="F188">
            <v>12.5</v>
          </cell>
          <cell r="G188">
            <v>12.5</v>
          </cell>
          <cell r="H188">
            <v>500</v>
          </cell>
        </row>
        <row r="189">
          <cell r="F189">
            <v>15</v>
          </cell>
          <cell r="G189">
            <v>15</v>
          </cell>
          <cell r="H189">
            <v>600</v>
          </cell>
        </row>
        <row r="190">
          <cell r="F190">
            <v>17.5</v>
          </cell>
          <cell r="G190">
            <v>17.5</v>
          </cell>
          <cell r="H190">
            <v>700</v>
          </cell>
        </row>
        <row r="191">
          <cell r="F191">
            <v>20</v>
          </cell>
          <cell r="G191">
            <v>20</v>
          </cell>
          <cell r="H191">
            <v>800</v>
          </cell>
        </row>
        <row r="192">
          <cell r="F192">
            <v>0</v>
          </cell>
          <cell r="G192">
            <v>0</v>
          </cell>
          <cell r="H192">
            <v>0</v>
          </cell>
        </row>
        <row r="193">
          <cell r="F193">
            <v>2.8125</v>
          </cell>
          <cell r="G193">
            <v>0</v>
          </cell>
          <cell r="H193">
            <v>0</v>
          </cell>
        </row>
        <row r="194">
          <cell r="F194">
            <v>9.375</v>
          </cell>
          <cell r="G194">
            <v>0</v>
          </cell>
          <cell r="H194">
            <v>0</v>
          </cell>
        </row>
        <row r="195">
          <cell r="F195">
            <v>18.75</v>
          </cell>
          <cell r="G195">
            <v>0</v>
          </cell>
          <cell r="H195">
            <v>0</v>
          </cell>
        </row>
        <row r="196">
          <cell r="F196">
            <v>28.125</v>
          </cell>
          <cell r="G196">
            <v>0</v>
          </cell>
          <cell r="H196">
            <v>0</v>
          </cell>
        </row>
        <row r="197">
          <cell r="F197">
            <v>37.5</v>
          </cell>
          <cell r="G197">
            <v>0</v>
          </cell>
          <cell r="H197">
            <v>0</v>
          </cell>
        </row>
        <row r="198">
          <cell r="F198">
            <v>46.875</v>
          </cell>
          <cell r="G198">
            <v>0</v>
          </cell>
          <cell r="H198">
            <v>0</v>
          </cell>
        </row>
        <row r="199">
          <cell r="F199">
            <v>56.25</v>
          </cell>
          <cell r="G199">
            <v>0</v>
          </cell>
          <cell r="H199">
            <v>0</v>
          </cell>
        </row>
        <row r="200">
          <cell r="F200">
            <v>65.625</v>
          </cell>
          <cell r="G200">
            <v>0</v>
          </cell>
          <cell r="H200">
            <v>0</v>
          </cell>
        </row>
        <row r="201">
          <cell r="F201">
            <v>75</v>
          </cell>
          <cell r="G201">
            <v>0</v>
          </cell>
          <cell r="H201">
            <v>0</v>
          </cell>
        </row>
        <row r="202">
          <cell r="F202">
            <v>0</v>
          </cell>
          <cell r="G202">
            <v>0</v>
          </cell>
          <cell r="H202">
            <v>0</v>
          </cell>
        </row>
        <row r="203">
          <cell r="F203">
            <v>0</v>
          </cell>
          <cell r="G203">
            <v>2.8125</v>
          </cell>
          <cell r="H203">
            <v>0</v>
          </cell>
        </row>
        <row r="204">
          <cell r="F204">
            <v>0</v>
          </cell>
          <cell r="G204">
            <v>9.375</v>
          </cell>
          <cell r="H204">
            <v>0</v>
          </cell>
        </row>
        <row r="205">
          <cell r="F205">
            <v>0</v>
          </cell>
          <cell r="G205">
            <v>18.75</v>
          </cell>
          <cell r="H205">
            <v>0</v>
          </cell>
        </row>
        <row r="206">
          <cell r="F206">
            <v>0</v>
          </cell>
          <cell r="G206">
            <v>28.125</v>
          </cell>
          <cell r="H206">
            <v>0</v>
          </cell>
        </row>
        <row r="207">
          <cell r="F207">
            <v>0</v>
          </cell>
          <cell r="G207">
            <v>37.5</v>
          </cell>
          <cell r="H207">
            <v>0</v>
          </cell>
        </row>
        <row r="208">
          <cell r="F208">
            <v>0</v>
          </cell>
          <cell r="G208">
            <v>46.875</v>
          </cell>
          <cell r="H208">
            <v>0</v>
          </cell>
        </row>
        <row r="209">
          <cell r="F209">
            <v>0</v>
          </cell>
          <cell r="G209">
            <v>56.25</v>
          </cell>
          <cell r="H209">
            <v>0</v>
          </cell>
        </row>
        <row r="210">
          <cell r="F210">
            <v>0</v>
          </cell>
          <cell r="G210">
            <v>65.625</v>
          </cell>
          <cell r="H210">
            <v>0</v>
          </cell>
        </row>
        <row r="211">
          <cell r="F211">
            <v>0</v>
          </cell>
          <cell r="G211">
            <v>75</v>
          </cell>
          <cell r="H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</row>
        <row r="213">
          <cell r="F213">
            <v>0</v>
          </cell>
          <cell r="G213">
            <v>0</v>
          </cell>
          <cell r="H213">
            <v>112.5</v>
          </cell>
        </row>
        <row r="214">
          <cell r="F214">
            <v>0</v>
          </cell>
          <cell r="G214">
            <v>0</v>
          </cell>
          <cell r="H214">
            <v>375</v>
          </cell>
        </row>
        <row r="215">
          <cell r="F215">
            <v>0</v>
          </cell>
          <cell r="G215">
            <v>0</v>
          </cell>
          <cell r="H215">
            <v>750</v>
          </cell>
        </row>
        <row r="216">
          <cell r="F216">
            <v>0</v>
          </cell>
          <cell r="G216">
            <v>0</v>
          </cell>
          <cell r="H216">
            <v>1125</v>
          </cell>
        </row>
        <row r="217">
          <cell r="F217">
            <v>0</v>
          </cell>
          <cell r="G217">
            <v>0</v>
          </cell>
          <cell r="H217">
            <v>1500</v>
          </cell>
        </row>
        <row r="218">
          <cell r="F218">
            <v>0</v>
          </cell>
          <cell r="G218">
            <v>0</v>
          </cell>
          <cell r="H218">
            <v>1875</v>
          </cell>
        </row>
        <row r="219">
          <cell r="F219">
            <v>0</v>
          </cell>
          <cell r="G219">
            <v>0</v>
          </cell>
          <cell r="H219">
            <v>2250</v>
          </cell>
        </row>
        <row r="220">
          <cell r="F220">
            <v>0</v>
          </cell>
          <cell r="G220">
            <v>0</v>
          </cell>
          <cell r="H220">
            <v>2625</v>
          </cell>
        </row>
        <row r="221">
          <cell r="F221">
            <v>0</v>
          </cell>
          <cell r="G221">
            <v>0</v>
          </cell>
          <cell r="H221">
            <v>3000</v>
          </cell>
        </row>
        <row r="222">
          <cell r="F222">
            <v>0</v>
          </cell>
          <cell r="G222">
            <v>0</v>
          </cell>
          <cell r="H222">
            <v>0</v>
          </cell>
        </row>
        <row r="223">
          <cell r="F223">
            <v>0.9375</v>
          </cell>
          <cell r="G223">
            <v>0.9375</v>
          </cell>
          <cell r="H223">
            <v>37.5</v>
          </cell>
        </row>
        <row r="224">
          <cell r="F224">
            <v>3.125</v>
          </cell>
          <cell r="G224">
            <v>3.125</v>
          </cell>
          <cell r="H224">
            <v>125</v>
          </cell>
        </row>
        <row r="225">
          <cell r="F225">
            <v>6.25</v>
          </cell>
          <cell r="G225">
            <v>6.25</v>
          </cell>
          <cell r="H225">
            <v>250</v>
          </cell>
        </row>
        <row r="226">
          <cell r="F226">
            <v>9.375</v>
          </cell>
          <cell r="G226">
            <v>9.375</v>
          </cell>
          <cell r="H226">
            <v>375</v>
          </cell>
        </row>
        <row r="227">
          <cell r="F227">
            <v>12.5</v>
          </cell>
          <cell r="G227">
            <v>12.5</v>
          </cell>
          <cell r="H227">
            <v>500</v>
          </cell>
        </row>
        <row r="228">
          <cell r="F228">
            <v>15.625</v>
          </cell>
          <cell r="G228">
            <v>15.625</v>
          </cell>
          <cell r="H228">
            <v>625</v>
          </cell>
        </row>
        <row r="229">
          <cell r="F229">
            <v>18.75</v>
          </cell>
          <cell r="G229">
            <v>18.75</v>
          </cell>
          <cell r="H229">
            <v>750</v>
          </cell>
        </row>
        <row r="230">
          <cell r="F230">
            <v>21.875</v>
          </cell>
          <cell r="G230">
            <v>21.875</v>
          </cell>
          <cell r="H230">
            <v>875</v>
          </cell>
        </row>
        <row r="231">
          <cell r="F231">
            <v>25</v>
          </cell>
          <cell r="G231">
            <v>25</v>
          </cell>
          <cell r="H231">
            <v>1000</v>
          </cell>
        </row>
        <row r="232">
          <cell r="F232">
            <v>0</v>
          </cell>
          <cell r="G232">
            <v>0</v>
          </cell>
          <cell r="H232">
            <v>0</v>
          </cell>
        </row>
        <row r="233">
          <cell r="F233">
            <v>3.375</v>
          </cell>
          <cell r="G233">
            <v>0</v>
          </cell>
          <cell r="H233">
            <v>0</v>
          </cell>
        </row>
        <row r="234">
          <cell r="F234">
            <v>11.25</v>
          </cell>
          <cell r="G234">
            <v>0</v>
          </cell>
          <cell r="H234">
            <v>0</v>
          </cell>
        </row>
        <row r="235">
          <cell r="F235">
            <v>22.5</v>
          </cell>
          <cell r="G235">
            <v>0</v>
          </cell>
          <cell r="H235">
            <v>0</v>
          </cell>
        </row>
        <row r="236">
          <cell r="F236">
            <v>33.75</v>
          </cell>
          <cell r="G236">
            <v>0</v>
          </cell>
          <cell r="H236">
            <v>0</v>
          </cell>
        </row>
        <row r="237">
          <cell r="F237">
            <v>45</v>
          </cell>
          <cell r="G237">
            <v>0</v>
          </cell>
          <cell r="H237">
            <v>0</v>
          </cell>
        </row>
        <row r="238">
          <cell r="F238">
            <v>56.25</v>
          </cell>
          <cell r="G238">
            <v>0</v>
          </cell>
          <cell r="H238">
            <v>0</v>
          </cell>
        </row>
        <row r="239">
          <cell r="F239">
            <v>67.5</v>
          </cell>
          <cell r="G239">
            <v>0</v>
          </cell>
          <cell r="H239">
            <v>0</v>
          </cell>
        </row>
        <row r="240">
          <cell r="F240">
            <v>78.75</v>
          </cell>
          <cell r="G240">
            <v>0</v>
          </cell>
          <cell r="H240">
            <v>0</v>
          </cell>
        </row>
        <row r="241">
          <cell r="F241">
            <v>90</v>
          </cell>
          <cell r="G241">
            <v>0</v>
          </cell>
          <cell r="H241">
            <v>0</v>
          </cell>
        </row>
        <row r="242">
          <cell r="F242">
            <v>0</v>
          </cell>
          <cell r="G242">
            <v>0</v>
          </cell>
          <cell r="H242">
            <v>0</v>
          </cell>
        </row>
        <row r="243">
          <cell r="F243">
            <v>0</v>
          </cell>
          <cell r="G243">
            <v>3.375</v>
          </cell>
          <cell r="H243">
            <v>0</v>
          </cell>
        </row>
        <row r="244">
          <cell r="F244">
            <v>0</v>
          </cell>
          <cell r="G244">
            <v>11.25</v>
          </cell>
          <cell r="H244">
            <v>0</v>
          </cell>
        </row>
        <row r="245">
          <cell r="F245">
            <v>0</v>
          </cell>
          <cell r="G245">
            <v>22.5</v>
          </cell>
          <cell r="H245">
            <v>0</v>
          </cell>
        </row>
        <row r="246">
          <cell r="F246">
            <v>0</v>
          </cell>
          <cell r="G246">
            <v>33.75</v>
          </cell>
          <cell r="H246">
            <v>0</v>
          </cell>
        </row>
        <row r="247">
          <cell r="F247">
            <v>0</v>
          </cell>
          <cell r="G247">
            <v>45</v>
          </cell>
          <cell r="H247">
            <v>0</v>
          </cell>
        </row>
        <row r="248">
          <cell r="F248">
            <v>0</v>
          </cell>
          <cell r="G248">
            <v>56.25</v>
          </cell>
          <cell r="H248">
            <v>0</v>
          </cell>
        </row>
        <row r="249">
          <cell r="F249">
            <v>0</v>
          </cell>
          <cell r="G249">
            <v>67.5</v>
          </cell>
          <cell r="H249">
            <v>0</v>
          </cell>
        </row>
        <row r="250">
          <cell r="F250">
            <v>0</v>
          </cell>
          <cell r="G250">
            <v>78.75</v>
          </cell>
          <cell r="H250">
            <v>0</v>
          </cell>
        </row>
        <row r="251">
          <cell r="F251">
            <v>0</v>
          </cell>
          <cell r="G251">
            <v>90</v>
          </cell>
          <cell r="H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</row>
        <row r="253">
          <cell r="F253">
            <v>0</v>
          </cell>
          <cell r="G253">
            <v>0</v>
          </cell>
          <cell r="H253">
            <v>135</v>
          </cell>
        </row>
        <row r="254">
          <cell r="F254">
            <v>0</v>
          </cell>
          <cell r="G254">
            <v>0</v>
          </cell>
          <cell r="H254">
            <v>450</v>
          </cell>
        </row>
        <row r="255">
          <cell r="F255">
            <v>0</v>
          </cell>
          <cell r="G255">
            <v>0</v>
          </cell>
          <cell r="H255">
            <v>900</v>
          </cell>
        </row>
        <row r="256">
          <cell r="F256">
            <v>0</v>
          </cell>
          <cell r="G256">
            <v>0</v>
          </cell>
          <cell r="H256">
            <v>1350</v>
          </cell>
        </row>
        <row r="257">
          <cell r="F257">
            <v>0</v>
          </cell>
          <cell r="G257">
            <v>0</v>
          </cell>
          <cell r="H257">
            <v>1800</v>
          </cell>
        </row>
        <row r="258">
          <cell r="F258">
            <v>0</v>
          </cell>
          <cell r="G258">
            <v>0</v>
          </cell>
          <cell r="H258">
            <v>2250</v>
          </cell>
        </row>
        <row r="259">
          <cell r="F259">
            <v>0</v>
          </cell>
          <cell r="G259">
            <v>0</v>
          </cell>
          <cell r="H259">
            <v>2700</v>
          </cell>
        </row>
        <row r="260">
          <cell r="F260">
            <v>0</v>
          </cell>
          <cell r="G260">
            <v>0</v>
          </cell>
          <cell r="H260">
            <v>3150</v>
          </cell>
        </row>
        <row r="261">
          <cell r="F261">
            <v>0</v>
          </cell>
          <cell r="G261">
            <v>0</v>
          </cell>
          <cell r="H261">
            <v>3600</v>
          </cell>
        </row>
        <row r="262">
          <cell r="F262">
            <v>0</v>
          </cell>
          <cell r="G262">
            <v>0</v>
          </cell>
          <cell r="H262">
            <v>0</v>
          </cell>
        </row>
        <row r="263">
          <cell r="F263">
            <v>1.125</v>
          </cell>
          <cell r="G263">
            <v>1.125</v>
          </cell>
          <cell r="H263">
            <v>45</v>
          </cell>
        </row>
        <row r="264">
          <cell r="F264">
            <v>3.75</v>
          </cell>
          <cell r="G264">
            <v>3.75</v>
          </cell>
          <cell r="H264">
            <v>150</v>
          </cell>
        </row>
        <row r="265">
          <cell r="F265">
            <v>7.5</v>
          </cell>
          <cell r="G265">
            <v>7.5</v>
          </cell>
          <cell r="H265">
            <v>300</v>
          </cell>
        </row>
        <row r="266">
          <cell r="F266">
            <v>11.25</v>
          </cell>
          <cell r="G266">
            <v>11.25</v>
          </cell>
          <cell r="H266">
            <v>450</v>
          </cell>
        </row>
        <row r="267">
          <cell r="F267">
            <v>15</v>
          </cell>
          <cell r="G267">
            <v>15</v>
          </cell>
          <cell r="H267">
            <v>600</v>
          </cell>
        </row>
        <row r="268">
          <cell r="F268">
            <v>18.75</v>
          </cell>
          <cell r="G268">
            <v>18.75</v>
          </cell>
          <cell r="H268">
            <v>750</v>
          </cell>
        </row>
        <row r="269">
          <cell r="F269">
            <v>22.5</v>
          </cell>
          <cell r="G269">
            <v>22.5</v>
          </cell>
          <cell r="H269">
            <v>900</v>
          </cell>
        </row>
        <row r="270">
          <cell r="F270">
            <v>26.25</v>
          </cell>
          <cell r="G270">
            <v>26.25</v>
          </cell>
          <cell r="H270">
            <v>1050</v>
          </cell>
        </row>
        <row r="271">
          <cell r="F271">
            <v>30</v>
          </cell>
          <cell r="G271">
            <v>30</v>
          </cell>
          <cell r="H271">
            <v>1200</v>
          </cell>
        </row>
        <row r="272">
          <cell r="F272">
            <v>0</v>
          </cell>
          <cell r="G272">
            <v>0</v>
          </cell>
          <cell r="H272">
            <v>0</v>
          </cell>
        </row>
        <row r="273">
          <cell r="F273">
            <v>3.9375</v>
          </cell>
          <cell r="G273">
            <v>0</v>
          </cell>
          <cell r="H273">
            <v>0</v>
          </cell>
        </row>
        <row r="274">
          <cell r="F274">
            <v>13.125</v>
          </cell>
          <cell r="G274">
            <v>0</v>
          </cell>
          <cell r="H274">
            <v>0</v>
          </cell>
        </row>
        <row r="275">
          <cell r="F275">
            <v>26.25</v>
          </cell>
          <cell r="G275">
            <v>0</v>
          </cell>
          <cell r="H275">
            <v>0</v>
          </cell>
        </row>
        <row r="276">
          <cell r="F276">
            <v>39.375</v>
          </cell>
          <cell r="G276">
            <v>0</v>
          </cell>
          <cell r="H276">
            <v>0</v>
          </cell>
        </row>
        <row r="277">
          <cell r="F277">
            <v>52.5</v>
          </cell>
          <cell r="G277">
            <v>0</v>
          </cell>
          <cell r="H277">
            <v>0</v>
          </cell>
        </row>
        <row r="278">
          <cell r="F278">
            <v>65.625</v>
          </cell>
          <cell r="G278">
            <v>0</v>
          </cell>
          <cell r="H278">
            <v>0</v>
          </cell>
        </row>
        <row r="279">
          <cell r="F279">
            <v>78.75</v>
          </cell>
          <cell r="G279">
            <v>0</v>
          </cell>
          <cell r="H279">
            <v>0</v>
          </cell>
        </row>
        <row r="280">
          <cell r="F280">
            <v>91.875</v>
          </cell>
          <cell r="G280">
            <v>0</v>
          </cell>
          <cell r="H280">
            <v>0</v>
          </cell>
        </row>
        <row r="281">
          <cell r="F281">
            <v>105</v>
          </cell>
          <cell r="G281">
            <v>0</v>
          </cell>
          <cell r="H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</row>
        <row r="283">
          <cell r="F283">
            <v>0</v>
          </cell>
          <cell r="G283">
            <v>3.9375</v>
          </cell>
          <cell r="H283">
            <v>0</v>
          </cell>
        </row>
        <row r="284">
          <cell r="F284">
            <v>0</v>
          </cell>
          <cell r="G284">
            <v>13.125</v>
          </cell>
          <cell r="H284">
            <v>0</v>
          </cell>
        </row>
        <row r="285">
          <cell r="F285">
            <v>0</v>
          </cell>
          <cell r="G285">
            <v>26.25</v>
          </cell>
          <cell r="H285">
            <v>0</v>
          </cell>
        </row>
        <row r="286">
          <cell r="F286">
            <v>0</v>
          </cell>
          <cell r="G286">
            <v>39.375</v>
          </cell>
          <cell r="H286">
            <v>0</v>
          </cell>
        </row>
        <row r="287">
          <cell r="F287">
            <v>0</v>
          </cell>
          <cell r="G287">
            <v>52.5</v>
          </cell>
          <cell r="H287">
            <v>0</v>
          </cell>
        </row>
        <row r="288">
          <cell r="F288">
            <v>0</v>
          </cell>
          <cell r="G288">
            <v>65.625</v>
          </cell>
          <cell r="H288">
            <v>0</v>
          </cell>
        </row>
        <row r="289">
          <cell r="F289">
            <v>0</v>
          </cell>
          <cell r="G289">
            <v>78.75</v>
          </cell>
          <cell r="H289">
            <v>0</v>
          </cell>
        </row>
        <row r="290">
          <cell r="F290">
            <v>0</v>
          </cell>
          <cell r="G290">
            <v>91.875</v>
          </cell>
          <cell r="H290">
            <v>0</v>
          </cell>
        </row>
        <row r="291">
          <cell r="F291">
            <v>0</v>
          </cell>
          <cell r="G291">
            <v>105</v>
          </cell>
          <cell r="H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</row>
        <row r="293">
          <cell r="F293">
            <v>0</v>
          </cell>
          <cell r="G293">
            <v>0</v>
          </cell>
          <cell r="H293">
            <v>157.5</v>
          </cell>
        </row>
        <row r="294">
          <cell r="F294">
            <v>0</v>
          </cell>
          <cell r="G294">
            <v>0</v>
          </cell>
          <cell r="H294">
            <v>525</v>
          </cell>
        </row>
        <row r="295">
          <cell r="F295">
            <v>0</v>
          </cell>
          <cell r="G295">
            <v>0</v>
          </cell>
          <cell r="H295">
            <v>1050</v>
          </cell>
        </row>
        <row r="296">
          <cell r="F296">
            <v>0</v>
          </cell>
          <cell r="G296">
            <v>0</v>
          </cell>
          <cell r="H296">
            <v>1575</v>
          </cell>
        </row>
        <row r="297">
          <cell r="F297">
            <v>0</v>
          </cell>
          <cell r="G297">
            <v>0</v>
          </cell>
          <cell r="H297">
            <v>2100</v>
          </cell>
        </row>
        <row r="298">
          <cell r="F298">
            <v>0</v>
          </cell>
          <cell r="G298">
            <v>0</v>
          </cell>
          <cell r="H298">
            <v>2625</v>
          </cell>
        </row>
        <row r="299">
          <cell r="F299">
            <v>0</v>
          </cell>
          <cell r="G299">
            <v>0</v>
          </cell>
          <cell r="H299">
            <v>3150</v>
          </cell>
        </row>
        <row r="300">
          <cell r="F300">
            <v>0</v>
          </cell>
          <cell r="G300">
            <v>0</v>
          </cell>
          <cell r="H300">
            <v>3675</v>
          </cell>
        </row>
        <row r="301">
          <cell r="F301">
            <v>0</v>
          </cell>
          <cell r="G301">
            <v>0</v>
          </cell>
          <cell r="H301">
            <v>4200</v>
          </cell>
        </row>
        <row r="302">
          <cell r="F302">
            <v>0</v>
          </cell>
          <cell r="G302">
            <v>0</v>
          </cell>
          <cell r="H302">
            <v>0</v>
          </cell>
        </row>
        <row r="303">
          <cell r="F303">
            <v>1.3125</v>
          </cell>
          <cell r="G303">
            <v>1.3125</v>
          </cell>
          <cell r="H303">
            <v>52.5</v>
          </cell>
        </row>
        <row r="304">
          <cell r="F304">
            <v>4.375</v>
          </cell>
          <cell r="G304">
            <v>4.375</v>
          </cell>
          <cell r="H304">
            <v>175</v>
          </cell>
        </row>
        <row r="305">
          <cell r="F305">
            <v>8.75</v>
          </cell>
          <cell r="G305">
            <v>8.75</v>
          </cell>
          <cell r="H305">
            <v>350</v>
          </cell>
        </row>
        <row r="306">
          <cell r="F306">
            <v>13.125</v>
          </cell>
          <cell r="G306">
            <v>13.125</v>
          </cell>
          <cell r="H306">
            <v>525</v>
          </cell>
        </row>
        <row r="307">
          <cell r="F307">
            <v>17.5</v>
          </cell>
          <cell r="G307">
            <v>17.5</v>
          </cell>
          <cell r="H307">
            <v>700</v>
          </cell>
        </row>
        <row r="308">
          <cell r="F308">
            <v>21.875</v>
          </cell>
          <cell r="G308">
            <v>21.875</v>
          </cell>
          <cell r="H308">
            <v>875</v>
          </cell>
        </row>
        <row r="309">
          <cell r="F309">
            <v>26.25</v>
          </cell>
          <cell r="G309">
            <v>26.25</v>
          </cell>
          <cell r="H309">
            <v>1050</v>
          </cell>
        </row>
        <row r="310">
          <cell r="F310">
            <v>30.625</v>
          </cell>
          <cell r="G310">
            <v>30.625</v>
          </cell>
          <cell r="H310">
            <v>1225</v>
          </cell>
        </row>
        <row r="311">
          <cell r="F311">
            <v>35</v>
          </cell>
          <cell r="G311">
            <v>35</v>
          </cell>
          <cell r="H311">
            <v>1400</v>
          </cell>
        </row>
        <row r="312">
          <cell r="F312">
            <v>0</v>
          </cell>
          <cell r="G312">
            <v>0</v>
          </cell>
          <cell r="H312">
            <v>0</v>
          </cell>
        </row>
        <row r="313">
          <cell r="F313">
            <v>4.5</v>
          </cell>
          <cell r="G313">
            <v>0</v>
          </cell>
          <cell r="H313">
            <v>0</v>
          </cell>
        </row>
        <row r="314">
          <cell r="F314">
            <v>15</v>
          </cell>
          <cell r="G314">
            <v>0</v>
          </cell>
          <cell r="H314">
            <v>0</v>
          </cell>
        </row>
        <row r="315">
          <cell r="F315">
            <v>30</v>
          </cell>
          <cell r="G315">
            <v>0</v>
          </cell>
          <cell r="H315">
            <v>0</v>
          </cell>
        </row>
        <row r="316">
          <cell r="F316">
            <v>45</v>
          </cell>
          <cell r="G316">
            <v>0</v>
          </cell>
          <cell r="H316">
            <v>0</v>
          </cell>
        </row>
        <row r="317">
          <cell r="F317">
            <v>60</v>
          </cell>
          <cell r="G317">
            <v>0</v>
          </cell>
          <cell r="H317">
            <v>0</v>
          </cell>
        </row>
        <row r="318">
          <cell r="F318">
            <v>75</v>
          </cell>
          <cell r="G318">
            <v>0</v>
          </cell>
          <cell r="H318">
            <v>0</v>
          </cell>
        </row>
        <row r="319">
          <cell r="F319">
            <v>90</v>
          </cell>
          <cell r="G319">
            <v>0</v>
          </cell>
          <cell r="H319">
            <v>0</v>
          </cell>
        </row>
        <row r="320">
          <cell r="F320">
            <v>105</v>
          </cell>
          <cell r="G320">
            <v>0</v>
          </cell>
          <cell r="H320">
            <v>0</v>
          </cell>
        </row>
        <row r="321">
          <cell r="F321">
            <v>120</v>
          </cell>
          <cell r="G321">
            <v>0</v>
          </cell>
          <cell r="H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</row>
        <row r="323">
          <cell r="F323">
            <v>0</v>
          </cell>
          <cell r="G323">
            <v>4.5</v>
          </cell>
          <cell r="H323">
            <v>0</v>
          </cell>
        </row>
        <row r="324">
          <cell r="F324">
            <v>0</v>
          </cell>
          <cell r="G324">
            <v>15</v>
          </cell>
          <cell r="H324">
            <v>0</v>
          </cell>
        </row>
        <row r="325">
          <cell r="F325">
            <v>0</v>
          </cell>
          <cell r="G325">
            <v>30</v>
          </cell>
          <cell r="H325">
            <v>0</v>
          </cell>
        </row>
        <row r="326">
          <cell r="F326">
            <v>0</v>
          </cell>
          <cell r="G326">
            <v>45</v>
          </cell>
          <cell r="H326">
            <v>0</v>
          </cell>
        </row>
        <row r="327">
          <cell r="F327">
            <v>0</v>
          </cell>
          <cell r="G327">
            <v>60</v>
          </cell>
          <cell r="H327">
            <v>0</v>
          </cell>
        </row>
        <row r="328">
          <cell r="F328">
            <v>0</v>
          </cell>
          <cell r="G328">
            <v>75</v>
          </cell>
          <cell r="H328">
            <v>0</v>
          </cell>
        </row>
        <row r="329">
          <cell r="F329">
            <v>0</v>
          </cell>
          <cell r="G329">
            <v>90</v>
          </cell>
          <cell r="H329">
            <v>0</v>
          </cell>
        </row>
        <row r="330">
          <cell r="F330">
            <v>0</v>
          </cell>
          <cell r="G330">
            <v>105</v>
          </cell>
          <cell r="H330">
            <v>0</v>
          </cell>
        </row>
        <row r="331">
          <cell r="F331">
            <v>0</v>
          </cell>
          <cell r="G331">
            <v>120</v>
          </cell>
          <cell r="H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</row>
        <row r="333">
          <cell r="F333">
            <v>0</v>
          </cell>
          <cell r="G333">
            <v>0</v>
          </cell>
          <cell r="H333">
            <v>180</v>
          </cell>
        </row>
        <row r="334">
          <cell r="F334">
            <v>0</v>
          </cell>
          <cell r="G334">
            <v>0</v>
          </cell>
          <cell r="H334">
            <v>600</v>
          </cell>
        </row>
        <row r="335">
          <cell r="F335">
            <v>0</v>
          </cell>
          <cell r="G335">
            <v>0</v>
          </cell>
          <cell r="H335">
            <v>1200</v>
          </cell>
        </row>
        <row r="336">
          <cell r="F336">
            <v>0</v>
          </cell>
          <cell r="G336">
            <v>0</v>
          </cell>
          <cell r="H336">
            <v>1800</v>
          </cell>
        </row>
        <row r="337">
          <cell r="F337">
            <v>0</v>
          </cell>
          <cell r="G337">
            <v>0</v>
          </cell>
          <cell r="H337">
            <v>2400</v>
          </cell>
        </row>
        <row r="338">
          <cell r="F338">
            <v>0</v>
          </cell>
          <cell r="G338">
            <v>0</v>
          </cell>
          <cell r="H338">
            <v>3000</v>
          </cell>
        </row>
        <row r="339">
          <cell r="F339">
            <v>0</v>
          </cell>
          <cell r="G339">
            <v>0</v>
          </cell>
          <cell r="H339">
            <v>3600</v>
          </cell>
        </row>
        <row r="340">
          <cell r="F340">
            <v>0</v>
          </cell>
          <cell r="G340">
            <v>0</v>
          </cell>
          <cell r="H340">
            <v>4200</v>
          </cell>
        </row>
        <row r="341">
          <cell r="F341">
            <v>0</v>
          </cell>
          <cell r="G341">
            <v>0</v>
          </cell>
          <cell r="H341">
            <v>4800</v>
          </cell>
        </row>
        <row r="342">
          <cell r="F342">
            <v>0</v>
          </cell>
          <cell r="G342">
            <v>0</v>
          </cell>
          <cell r="H342">
            <v>0</v>
          </cell>
        </row>
        <row r="343">
          <cell r="F343">
            <v>1.5</v>
          </cell>
          <cell r="G343">
            <v>1.5</v>
          </cell>
          <cell r="H343">
            <v>60</v>
          </cell>
        </row>
        <row r="344">
          <cell r="F344">
            <v>5</v>
          </cell>
          <cell r="G344">
            <v>5</v>
          </cell>
          <cell r="H344">
            <v>200</v>
          </cell>
        </row>
        <row r="345">
          <cell r="F345">
            <v>10</v>
          </cell>
          <cell r="G345">
            <v>10</v>
          </cell>
          <cell r="H345">
            <v>400</v>
          </cell>
        </row>
        <row r="346">
          <cell r="F346">
            <v>15</v>
          </cell>
          <cell r="G346">
            <v>15</v>
          </cell>
          <cell r="H346">
            <v>600</v>
          </cell>
        </row>
        <row r="347">
          <cell r="F347">
            <v>20</v>
          </cell>
          <cell r="G347">
            <v>20</v>
          </cell>
          <cell r="H347">
            <v>800</v>
          </cell>
        </row>
        <row r="348">
          <cell r="F348">
            <v>25</v>
          </cell>
          <cell r="G348">
            <v>25</v>
          </cell>
          <cell r="H348">
            <v>1000</v>
          </cell>
        </row>
        <row r="349">
          <cell r="F349">
            <v>30</v>
          </cell>
          <cell r="G349">
            <v>30</v>
          </cell>
          <cell r="H349">
            <v>1200</v>
          </cell>
        </row>
        <row r="350">
          <cell r="F350">
            <v>35</v>
          </cell>
          <cell r="G350">
            <v>35</v>
          </cell>
          <cell r="H350">
            <v>1400</v>
          </cell>
        </row>
        <row r="351">
          <cell r="F351">
            <v>40</v>
          </cell>
          <cell r="G351">
            <v>40</v>
          </cell>
          <cell r="H351">
            <v>1600</v>
          </cell>
        </row>
      </sheetData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装备技能"/>
      <sheetName val="投放规划"/>
      <sheetName val="标准计算"/>
      <sheetName val="命中触发秒杀计算"/>
      <sheetName val="眩晕兑换计算"/>
      <sheetName val="附加伤害计算"/>
    </sheetNames>
    <sheetDataSet>
      <sheetData sheetId="0"/>
      <sheetData sheetId="1"/>
      <sheetData sheetId="2">
        <row r="3">
          <cell r="K3">
            <v>9</v>
          </cell>
          <cell r="L3">
            <v>9</v>
          </cell>
          <cell r="M3">
            <v>2</v>
          </cell>
          <cell r="N3">
            <v>2</v>
          </cell>
        </row>
        <row r="4">
          <cell r="K4">
            <v>18</v>
          </cell>
          <cell r="L4">
            <v>18</v>
          </cell>
          <cell r="M4">
            <v>3</v>
          </cell>
          <cell r="N4">
            <v>3</v>
          </cell>
        </row>
        <row r="4">
          <cell r="R4">
            <v>64</v>
          </cell>
        </row>
        <row r="5">
          <cell r="G5">
            <v>0.02</v>
          </cell>
        </row>
        <row r="5">
          <cell r="I5">
            <v>0.04</v>
          </cell>
          <cell r="J5">
            <v>0.04</v>
          </cell>
          <cell r="K5">
            <v>36</v>
          </cell>
          <cell r="L5">
            <v>36</v>
          </cell>
          <cell r="M5">
            <v>7</v>
          </cell>
          <cell r="N5">
            <v>7</v>
          </cell>
        </row>
        <row r="5">
          <cell r="R5">
            <v>128</v>
          </cell>
        </row>
        <row r="6">
          <cell r="G6">
            <v>0.03</v>
          </cell>
        </row>
        <row r="6">
          <cell r="I6">
            <v>0.06</v>
          </cell>
          <cell r="J6">
            <v>0.06</v>
          </cell>
          <cell r="K6">
            <v>53</v>
          </cell>
          <cell r="L6">
            <v>53</v>
          </cell>
          <cell r="M6">
            <v>10</v>
          </cell>
          <cell r="N6">
            <v>10</v>
          </cell>
        </row>
        <row r="6">
          <cell r="Q6">
            <v>1925</v>
          </cell>
          <cell r="R6">
            <v>193</v>
          </cell>
        </row>
        <row r="7">
          <cell r="G7">
            <v>0.05</v>
          </cell>
        </row>
        <row r="7">
          <cell r="I7">
            <v>0.1</v>
          </cell>
          <cell r="J7">
            <v>0.1</v>
          </cell>
          <cell r="K7">
            <v>89</v>
          </cell>
          <cell r="L7">
            <v>89</v>
          </cell>
          <cell r="M7">
            <v>17</v>
          </cell>
          <cell r="N7">
            <v>17</v>
          </cell>
        </row>
        <row r="7">
          <cell r="Q7">
            <v>3208</v>
          </cell>
          <cell r="R7">
            <v>321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E1504"/>
  <sheetViews>
    <sheetView zoomScale="130" zoomScaleNormal="130" workbookViewId="0">
      <pane xSplit="1" ySplit="4" topLeftCell="B5" activePane="bottomRight" state="frozen"/>
      <selection/>
      <selection pane="topRight"/>
      <selection pane="bottomLeft"/>
      <selection pane="bottomRight" activeCell="G10" sqref="G10"/>
    </sheetView>
  </sheetViews>
  <sheetFormatPr defaultColWidth="9" defaultRowHeight="13.5" outlineLevelCol="4"/>
  <cols>
    <col min="1" max="1" width="20.375" customWidth="1"/>
    <col min="2" max="2" width="10.75" customWidth="1"/>
    <col min="3" max="3" width="9.75" customWidth="1"/>
    <col min="4" max="4" width="20.5" customWidth="1"/>
    <col min="5" max="5" width="11.875" customWidth="1"/>
  </cols>
  <sheetData>
    <row r="1" ht="17.25" spans="1:5">
      <c r="A1" s="5" t="s">
        <v>0</v>
      </c>
      <c r="B1" s="5" t="s">
        <v>0</v>
      </c>
      <c r="C1" s="5" t="s">
        <v>0</v>
      </c>
      <c r="D1" s="150" t="s">
        <v>0</v>
      </c>
      <c r="E1" s="5" t="s">
        <v>1</v>
      </c>
    </row>
    <row r="2" ht="18" spans="1:5">
      <c r="A2" s="6" t="s">
        <v>2</v>
      </c>
      <c r="B2" s="6" t="s">
        <v>3</v>
      </c>
      <c r="C2" s="6" t="s">
        <v>4</v>
      </c>
      <c r="D2" s="6" t="s">
        <v>5</v>
      </c>
      <c r="E2" s="179" t="s">
        <v>6</v>
      </c>
    </row>
    <row r="3" ht="18" spans="1:5">
      <c r="A3" s="127" t="s">
        <v>7</v>
      </c>
      <c r="B3" s="127" t="s">
        <v>7</v>
      </c>
      <c r="C3" s="127" t="s">
        <v>8</v>
      </c>
      <c r="D3" s="127" t="s">
        <v>9</v>
      </c>
      <c r="E3" s="113" t="s">
        <v>10</v>
      </c>
    </row>
    <row r="4" ht="17.25" spans="1:5">
      <c r="A4" s="29" t="s">
        <v>11</v>
      </c>
      <c r="B4" s="29" t="s">
        <v>7</v>
      </c>
      <c r="C4" s="29" t="s">
        <v>8</v>
      </c>
      <c r="D4" s="29" t="s">
        <v>12</v>
      </c>
      <c r="E4" s="180" t="s">
        <v>10</v>
      </c>
    </row>
    <row r="5" ht="17.25" spans="1:5">
      <c r="A5" s="135">
        <f>B5+1000+C5</f>
        <v>11101001</v>
      </c>
      <c r="B5" s="135">
        <f>[1]s_employe!$A$5</f>
        <v>11100000</v>
      </c>
      <c r="C5" s="135">
        <v>1</v>
      </c>
      <c r="D5" s="135">
        <f>s_battle_data!A5</f>
        <v>11010001</v>
      </c>
      <c r="E5" t="str">
        <f>VLOOKUP(B5,[1]s_employe!$A$5:$B$19,2,0)&amp;C5&amp;"级属性"</f>
        <v>奈奈1级属性</v>
      </c>
    </row>
    <row r="6" ht="17.25" spans="1:5">
      <c r="A6" s="135">
        <f t="shared" ref="A6:A69" si="0">B6+1000+C6</f>
        <v>11101002</v>
      </c>
      <c r="B6" s="135">
        <f>B5</f>
        <v>11100000</v>
      </c>
      <c r="C6" s="135">
        <v>2</v>
      </c>
      <c r="D6" s="135">
        <f>s_battle_data!A6</f>
        <v>11010002</v>
      </c>
      <c r="E6" t="str">
        <f>VLOOKUP(B6,[1]s_employe!$A$5:$B$19,2,0)&amp;C6&amp;"级属性"</f>
        <v>奈奈2级属性</v>
      </c>
    </row>
    <row r="7" ht="17.25" spans="1:5">
      <c r="A7" s="135">
        <f t="shared" si="0"/>
        <v>11101003</v>
      </c>
      <c r="B7" s="135">
        <f t="shared" ref="B7:B38" si="1">B6</f>
        <v>11100000</v>
      </c>
      <c r="C7" s="135">
        <v>3</v>
      </c>
      <c r="D7" s="135">
        <f>s_battle_data!A7</f>
        <v>11010003</v>
      </c>
      <c r="E7" t="str">
        <f>VLOOKUP(B7,[1]s_employe!$A$5:$B$19,2,0)&amp;C7&amp;"级属性"</f>
        <v>奈奈3级属性</v>
      </c>
    </row>
    <row r="8" ht="17.25" spans="1:5">
      <c r="A8" s="135">
        <f t="shared" si="0"/>
        <v>11101004</v>
      </c>
      <c r="B8" s="135">
        <f t="shared" si="1"/>
        <v>11100000</v>
      </c>
      <c r="C8" s="135">
        <v>4</v>
      </c>
      <c r="D8" s="135">
        <f>s_battle_data!A8</f>
        <v>11010004</v>
      </c>
      <c r="E8" t="str">
        <f>VLOOKUP(B8,[1]s_employe!$A$5:$B$19,2,0)&amp;C8&amp;"级属性"</f>
        <v>奈奈4级属性</v>
      </c>
    </row>
    <row r="9" ht="17.25" spans="1:5">
      <c r="A9" s="135">
        <f t="shared" si="0"/>
        <v>11101005</v>
      </c>
      <c r="B9" s="135">
        <f t="shared" si="1"/>
        <v>11100000</v>
      </c>
      <c r="C9" s="135">
        <v>5</v>
      </c>
      <c r="D9" s="135">
        <f>s_battle_data!A9</f>
        <v>11010005</v>
      </c>
      <c r="E9" t="str">
        <f>VLOOKUP(B9,[1]s_employe!$A$5:$B$19,2,0)&amp;C9&amp;"级属性"</f>
        <v>奈奈5级属性</v>
      </c>
    </row>
    <row r="10" ht="17.25" spans="1:5">
      <c r="A10" s="135">
        <f t="shared" si="0"/>
        <v>11101006</v>
      </c>
      <c r="B10" s="135">
        <f t="shared" si="1"/>
        <v>11100000</v>
      </c>
      <c r="C10" s="135">
        <v>6</v>
      </c>
      <c r="D10" s="135">
        <f>s_battle_data!A10</f>
        <v>11010006</v>
      </c>
      <c r="E10" t="str">
        <f>VLOOKUP(B10,[1]s_employe!$A$5:$B$19,2,0)&amp;C10&amp;"级属性"</f>
        <v>奈奈6级属性</v>
      </c>
    </row>
    <row r="11" ht="17.25" spans="1:5">
      <c r="A11" s="135">
        <f t="shared" si="0"/>
        <v>11101007</v>
      </c>
      <c r="B11" s="135">
        <f t="shared" si="1"/>
        <v>11100000</v>
      </c>
      <c r="C11" s="135">
        <v>7</v>
      </c>
      <c r="D11" s="135">
        <f>s_battle_data!A11</f>
        <v>11010007</v>
      </c>
      <c r="E11" t="str">
        <f>VLOOKUP(B11,[1]s_employe!$A$5:$B$19,2,0)&amp;C11&amp;"级属性"</f>
        <v>奈奈7级属性</v>
      </c>
    </row>
    <row r="12" ht="17.25" spans="1:5">
      <c r="A12" s="135">
        <f t="shared" si="0"/>
        <v>11101008</v>
      </c>
      <c r="B12" s="135">
        <f t="shared" si="1"/>
        <v>11100000</v>
      </c>
      <c r="C12" s="135">
        <v>8</v>
      </c>
      <c r="D12" s="135">
        <f>s_battle_data!A12</f>
        <v>11010008</v>
      </c>
      <c r="E12" t="str">
        <f>VLOOKUP(B12,[1]s_employe!$A$5:$B$19,2,0)&amp;C12&amp;"级属性"</f>
        <v>奈奈8级属性</v>
      </c>
    </row>
    <row r="13" ht="17.25" spans="1:5">
      <c r="A13" s="135">
        <f t="shared" si="0"/>
        <v>11101009</v>
      </c>
      <c r="B13" s="135">
        <f t="shared" si="1"/>
        <v>11100000</v>
      </c>
      <c r="C13" s="135">
        <v>9</v>
      </c>
      <c r="D13" s="135">
        <f>s_battle_data!A13</f>
        <v>11010009</v>
      </c>
      <c r="E13" t="str">
        <f>VLOOKUP(B13,[1]s_employe!$A$5:$B$19,2,0)&amp;C13&amp;"级属性"</f>
        <v>奈奈9级属性</v>
      </c>
    </row>
    <row r="14" ht="17.25" spans="1:5">
      <c r="A14" s="135">
        <f t="shared" si="0"/>
        <v>11101010</v>
      </c>
      <c r="B14" s="135">
        <f t="shared" si="1"/>
        <v>11100000</v>
      </c>
      <c r="C14" s="135">
        <v>10</v>
      </c>
      <c r="D14" s="135">
        <f>s_battle_data!A14</f>
        <v>11010010</v>
      </c>
      <c r="E14" t="str">
        <f>VLOOKUP(B14,[1]s_employe!$A$5:$B$19,2,0)&amp;C14&amp;"级属性"</f>
        <v>奈奈10级属性</v>
      </c>
    </row>
    <row r="15" ht="17.25" spans="1:5">
      <c r="A15" s="135">
        <f t="shared" si="0"/>
        <v>11101011</v>
      </c>
      <c r="B15" s="135">
        <f t="shared" si="1"/>
        <v>11100000</v>
      </c>
      <c r="C15" s="135">
        <v>11</v>
      </c>
      <c r="D15" s="135">
        <f>s_battle_data!A15</f>
        <v>11010011</v>
      </c>
      <c r="E15" t="str">
        <f>VLOOKUP(B15,[1]s_employe!$A$5:$B$19,2,0)&amp;C15&amp;"级属性"</f>
        <v>奈奈11级属性</v>
      </c>
    </row>
    <row r="16" ht="17.25" spans="1:5">
      <c r="A16" s="135">
        <f t="shared" si="0"/>
        <v>11101012</v>
      </c>
      <c r="B16" s="135">
        <f t="shared" si="1"/>
        <v>11100000</v>
      </c>
      <c r="C16" s="135">
        <v>12</v>
      </c>
      <c r="D16" s="135">
        <f>s_battle_data!A16</f>
        <v>11010012</v>
      </c>
      <c r="E16" t="str">
        <f>VLOOKUP(B16,[1]s_employe!$A$5:$B$19,2,0)&amp;C16&amp;"级属性"</f>
        <v>奈奈12级属性</v>
      </c>
    </row>
    <row r="17" ht="17.25" spans="1:5">
      <c r="A17" s="135">
        <f t="shared" si="0"/>
        <v>11101013</v>
      </c>
      <c r="B17" s="135">
        <f t="shared" si="1"/>
        <v>11100000</v>
      </c>
      <c r="C17" s="135">
        <v>13</v>
      </c>
      <c r="D17" s="135">
        <f>s_battle_data!A17</f>
        <v>11010013</v>
      </c>
      <c r="E17" t="str">
        <f>VLOOKUP(B17,[1]s_employe!$A$5:$B$19,2,0)&amp;C17&amp;"级属性"</f>
        <v>奈奈13级属性</v>
      </c>
    </row>
    <row r="18" ht="17.25" spans="1:5">
      <c r="A18" s="135">
        <f t="shared" si="0"/>
        <v>11101014</v>
      </c>
      <c r="B18" s="135">
        <f t="shared" si="1"/>
        <v>11100000</v>
      </c>
      <c r="C18" s="135">
        <v>14</v>
      </c>
      <c r="D18" s="135">
        <f>s_battle_data!A18</f>
        <v>11010014</v>
      </c>
      <c r="E18" t="str">
        <f>VLOOKUP(B18,[1]s_employe!$A$5:$B$19,2,0)&amp;C18&amp;"级属性"</f>
        <v>奈奈14级属性</v>
      </c>
    </row>
    <row r="19" ht="17.25" spans="1:5">
      <c r="A19" s="135">
        <f t="shared" si="0"/>
        <v>11101015</v>
      </c>
      <c r="B19" s="135">
        <f t="shared" si="1"/>
        <v>11100000</v>
      </c>
      <c r="C19" s="135">
        <v>15</v>
      </c>
      <c r="D19" s="135">
        <f>s_battle_data!A19</f>
        <v>11010015</v>
      </c>
      <c r="E19" t="str">
        <f>VLOOKUP(B19,[1]s_employe!$A$5:$B$19,2,0)&amp;C19&amp;"级属性"</f>
        <v>奈奈15级属性</v>
      </c>
    </row>
    <row r="20" ht="17.25" spans="1:5">
      <c r="A20" s="135">
        <f t="shared" si="0"/>
        <v>11101016</v>
      </c>
      <c r="B20" s="135">
        <f t="shared" si="1"/>
        <v>11100000</v>
      </c>
      <c r="C20" s="135">
        <v>16</v>
      </c>
      <c r="D20" s="135">
        <f>s_battle_data!A20</f>
        <v>11010016</v>
      </c>
      <c r="E20" t="str">
        <f>VLOOKUP(B20,[1]s_employe!$A$5:$B$19,2,0)&amp;C20&amp;"级属性"</f>
        <v>奈奈16级属性</v>
      </c>
    </row>
    <row r="21" ht="17.25" spans="1:5">
      <c r="A21" s="135">
        <f t="shared" si="0"/>
        <v>11101017</v>
      </c>
      <c r="B21" s="135">
        <f t="shared" si="1"/>
        <v>11100000</v>
      </c>
      <c r="C21" s="135">
        <v>17</v>
      </c>
      <c r="D21" s="135">
        <f>s_battle_data!A21</f>
        <v>11010017</v>
      </c>
      <c r="E21" t="str">
        <f>VLOOKUP(B21,[1]s_employe!$A$5:$B$19,2,0)&amp;C21&amp;"级属性"</f>
        <v>奈奈17级属性</v>
      </c>
    </row>
    <row r="22" ht="17.25" spans="1:5">
      <c r="A22" s="135">
        <f t="shared" si="0"/>
        <v>11101018</v>
      </c>
      <c r="B22" s="135">
        <f t="shared" si="1"/>
        <v>11100000</v>
      </c>
      <c r="C22" s="135">
        <v>18</v>
      </c>
      <c r="D22" s="135">
        <f>s_battle_data!A22</f>
        <v>11010018</v>
      </c>
      <c r="E22" t="str">
        <f>VLOOKUP(B22,[1]s_employe!$A$5:$B$19,2,0)&amp;C22&amp;"级属性"</f>
        <v>奈奈18级属性</v>
      </c>
    </row>
    <row r="23" ht="17.25" spans="1:5">
      <c r="A23" s="135">
        <f t="shared" si="0"/>
        <v>11101019</v>
      </c>
      <c r="B23" s="135">
        <f t="shared" si="1"/>
        <v>11100000</v>
      </c>
      <c r="C23" s="135">
        <v>19</v>
      </c>
      <c r="D23" s="135">
        <f>s_battle_data!A23</f>
        <v>11010019</v>
      </c>
      <c r="E23" t="str">
        <f>VLOOKUP(B23,[1]s_employe!$A$5:$B$19,2,0)&amp;C23&amp;"级属性"</f>
        <v>奈奈19级属性</v>
      </c>
    </row>
    <row r="24" ht="17.25" spans="1:5">
      <c r="A24" s="135">
        <f t="shared" si="0"/>
        <v>11101020</v>
      </c>
      <c r="B24" s="135">
        <f t="shared" si="1"/>
        <v>11100000</v>
      </c>
      <c r="C24" s="135">
        <v>20</v>
      </c>
      <c r="D24" s="135">
        <f>s_battle_data!A24</f>
        <v>11010020</v>
      </c>
      <c r="E24" t="str">
        <f>VLOOKUP(B24,[1]s_employe!$A$5:$B$19,2,0)&amp;C24&amp;"级属性"</f>
        <v>奈奈20级属性</v>
      </c>
    </row>
    <row r="25" ht="17.25" spans="1:5">
      <c r="A25" s="135">
        <f t="shared" si="0"/>
        <v>11101021</v>
      </c>
      <c r="B25" s="135">
        <f t="shared" si="1"/>
        <v>11100000</v>
      </c>
      <c r="C25" s="135">
        <v>21</v>
      </c>
      <c r="D25" s="135">
        <f>s_battle_data!A25</f>
        <v>11010021</v>
      </c>
      <c r="E25" t="str">
        <f>VLOOKUP(B25,[1]s_employe!$A$5:$B$19,2,0)&amp;C25&amp;"级属性"</f>
        <v>奈奈21级属性</v>
      </c>
    </row>
    <row r="26" ht="17.25" spans="1:5">
      <c r="A26" s="135">
        <f t="shared" si="0"/>
        <v>11101022</v>
      </c>
      <c r="B26" s="135">
        <f t="shared" si="1"/>
        <v>11100000</v>
      </c>
      <c r="C26" s="135">
        <v>22</v>
      </c>
      <c r="D26" s="135">
        <f>s_battle_data!A26</f>
        <v>11010022</v>
      </c>
      <c r="E26" t="str">
        <f>VLOOKUP(B26,[1]s_employe!$A$5:$B$19,2,0)&amp;C26&amp;"级属性"</f>
        <v>奈奈22级属性</v>
      </c>
    </row>
    <row r="27" ht="17.25" spans="1:5">
      <c r="A27" s="135">
        <f t="shared" si="0"/>
        <v>11101023</v>
      </c>
      <c r="B27" s="135">
        <f t="shared" si="1"/>
        <v>11100000</v>
      </c>
      <c r="C27" s="135">
        <v>23</v>
      </c>
      <c r="D27" s="135">
        <f>s_battle_data!A27</f>
        <v>11010023</v>
      </c>
      <c r="E27" t="str">
        <f>VLOOKUP(B27,[1]s_employe!$A$5:$B$19,2,0)&amp;C27&amp;"级属性"</f>
        <v>奈奈23级属性</v>
      </c>
    </row>
    <row r="28" ht="17.25" spans="1:5">
      <c r="A28" s="135">
        <f t="shared" si="0"/>
        <v>11101024</v>
      </c>
      <c r="B28" s="135">
        <f t="shared" si="1"/>
        <v>11100000</v>
      </c>
      <c r="C28" s="135">
        <v>24</v>
      </c>
      <c r="D28" s="135">
        <f>s_battle_data!A28</f>
        <v>11010024</v>
      </c>
      <c r="E28" t="str">
        <f>VLOOKUP(B28,[1]s_employe!$A$5:$B$19,2,0)&amp;C28&amp;"级属性"</f>
        <v>奈奈24级属性</v>
      </c>
    </row>
    <row r="29" ht="17.25" spans="1:5">
      <c r="A29" s="135">
        <f t="shared" si="0"/>
        <v>11101025</v>
      </c>
      <c r="B29" s="135">
        <f t="shared" si="1"/>
        <v>11100000</v>
      </c>
      <c r="C29" s="135">
        <v>25</v>
      </c>
      <c r="D29" s="135">
        <f>s_battle_data!A29</f>
        <v>11010025</v>
      </c>
      <c r="E29" t="str">
        <f>VLOOKUP(B29,[1]s_employe!$A$5:$B$19,2,0)&amp;C29&amp;"级属性"</f>
        <v>奈奈25级属性</v>
      </c>
    </row>
    <row r="30" ht="17.25" spans="1:5">
      <c r="A30" s="135">
        <f t="shared" si="0"/>
        <v>11101026</v>
      </c>
      <c r="B30" s="135">
        <f t="shared" si="1"/>
        <v>11100000</v>
      </c>
      <c r="C30" s="135">
        <v>26</v>
      </c>
      <c r="D30" s="135">
        <f>s_battle_data!A30</f>
        <v>11010026</v>
      </c>
      <c r="E30" t="str">
        <f>VLOOKUP(B30,[1]s_employe!$A$5:$B$19,2,0)&amp;C30&amp;"级属性"</f>
        <v>奈奈26级属性</v>
      </c>
    </row>
    <row r="31" ht="17.25" spans="1:5">
      <c r="A31" s="135">
        <f t="shared" si="0"/>
        <v>11101027</v>
      </c>
      <c r="B31" s="135">
        <f t="shared" si="1"/>
        <v>11100000</v>
      </c>
      <c r="C31" s="135">
        <v>27</v>
      </c>
      <c r="D31" s="135">
        <f>s_battle_data!A31</f>
        <v>11010027</v>
      </c>
      <c r="E31" t="str">
        <f>VLOOKUP(B31,[1]s_employe!$A$5:$B$19,2,0)&amp;C31&amp;"级属性"</f>
        <v>奈奈27级属性</v>
      </c>
    </row>
    <row r="32" ht="17.25" spans="1:5">
      <c r="A32" s="135">
        <f t="shared" si="0"/>
        <v>11101028</v>
      </c>
      <c r="B32" s="135">
        <f t="shared" si="1"/>
        <v>11100000</v>
      </c>
      <c r="C32" s="135">
        <v>28</v>
      </c>
      <c r="D32" s="135">
        <f>s_battle_data!A32</f>
        <v>11010028</v>
      </c>
      <c r="E32" t="str">
        <f>VLOOKUP(B32,[1]s_employe!$A$5:$B$19,2,0)&amp;C32&amp;"级属性"</f>
        <v>奈奈28级属性</v>
      </c>
    </row>
    <row r="33" ht="17.25" spans="1:5">
      <c r="A33" s="135">
        <f t="shared" si="0"/>
        <v>11101029</v>
      </c>
      <c r="B33" s="135">
        <f t="shared" si="1"/>
        <v>11100000</v>
      </c>
      <c r="C33" s="135">
        <v>29</v>
      </c>
      <c r="D33" s="135">
        <f>s_battle_data!A33</f>
        <v>11010029</v>
      </c>
      <c r="E33" t="str">
        <f>VLOOKUP(B33,[1]s_employe!$A$5:$B$19,2,0)&amp;C33&amp;"级属性"</f>
        <v>奈奈29级属性</v>
      </c>
    </row>
    <row r="34" ht="17.25" spans="1:5">
      <c r="A34" s="135">
        <f t="shared" si="0"/>
        <v>11101030</v>
      </c>
      <c r="B34" s="135">
        <f t="shared" si="1"/>
        <v>11100000</v>
      </c>
      <c r="C34" s="135">
        <v>30</v>
      </c>
      <c r="D34" s="135">
        <f>s_battle_data!A34</f>
        <v>11010030</v>
      </c>
      <c r="E34" t="str">
        <f>VLOOKUP(B34,[1]s_employe!$A$5:$B$19,2,0)&amp;C34&amp;"级属性"</f>
        <v>奈奈30级属性</v>
      </c>
    </row>
    <row r="35" ht="17.25" spans="1:5">
      <c r="A35" s="135">
        <f t="shared" si="0"/>
        <v>11101031</v>
      </c>
      <c r="B35" s="135">
        <f t="shared" si="1"/>
        <v>11100000</v>
      </c>
      <c r="C35" s="135">
        <v>31</v>
      </c>
      <c r="D35" s="135">
        <f>s_battle_data!A35</f>
        <v>11010031</v>
      </c>
      <c r="E35" t="str">
        <f>VLOOKUP(B35,[1]s_employe!$A$5:$B$19,2,0)&amp;C35&amp;"级属性"</f>
        <v>奈奈31级属性</v>
      </c>
    </row>
    <row r="36" ht="17.25" spans="1:5">
      <c r="A36" s="135">
        <f t="shared" si="0"/>
        <v>11101032</v>
      </c>
      <c r="B36" s="135">
        <f t="shared" si="1"/>
        <v>11100000</v>
      </c>
      <c r="C36" s="135">
        <v>32</v>
      </c>
      <c r="D36" s="135">
        <f>s_battle_data!A36</f>
        <v>11010032</v>
      </c>
      <c r="E36" t="str">
        <f>VLOOKUP(B36,[1]s_employe!$A$5:$B$19,2,0)&amp;C36&amp;"级属性"</f>
        <v>奈奈32级属性</v>
      </c>
    </row>
    <row r="37" ht="17.25" spans="1:5">
      <c r="A37" s="135">
        <f t="shared" si="0"/>
        <v>11101033</v>
      </c>
      <c r="B37" s="135">
        <f t="shared" si="1"/>
        <v>11100000</v>
      </c>
      <c r="C37" s="135">
        <v>33</v>
      </c>
      <c r="D37" s="135">
        <f>s_battle_data!A37</f>
        <v>11010033</v>
      </c>
      <c r="E37" t="str">
        <f>VLOOKUP(B37,[1]s_employe!$A$5:$B$19,2,0)&amp;C37&amp;"级属性"</f>
        <v>奈奈33级属性</v>
      </c>
    </row>
    <row r="38" ht="17.25" spans="1:5">
      <c r="A38" s="135">
        <f t="shared" si="0"/>
        <v>11101034</v>
      </c>
      <c r="B38" s="135">
        <f t="shared" si="1"/>
        <v>11100000</v>
      </c>
      <c r="C38" s="135">
        <v>34</v>
      </c>
      <c r="D38" s="135">
        <f>s_battle_data!A38</f>
        <v>11010034</v>
      </c>
      <c r="E38" t="str">
        <f>VLOOKUP(B38,[1]s_employe!$A$5:$B$19,2,0)&amp;C38&amp;"级属性"</f>
        <v>奈奈34级属性</v>
      </c>
    </row>
    <row r="39" ht="17.25" spans="1:5">
      <c r="A39" s="135">
        <f t="shared" si="0"/>
        <v>11101035</v>
      </c>
      <c r="B39" s="135">
        <f t="shared" ref="B39:B70" si="2">B38</f>
        <v>11100000</v>
      </c>
      <c r="C39" s="135">
        <v>35</v>
      </c>
      <c r="D39" s="135">
        <f>s_battle_data!A39</f>
        <v>11010035</v>
      </c>
      <c r="E39" t="str">
        <f>VLOOKUP(B39,[1]s_employe!$A$5:$B$19,2,0)&amp;C39&amp;"级属性"</f>
        <v>奈奈35级属性</v>
      </c>
    </row>
    <row r="40" ht="17.25" spans="1:5">
      <c r="A40" s="135">
        <f t="shared" si="0"/>
        <v>11101036</v>
      </c>
      <c r="B40" s="135">
        <f t="shared" si="2"/>
        <v>11100000</v>
      </c>
      <c r="C40" s="135">
        <v>36</v>
      </c>
      <c r="D40" s="135">
        <f>s_battle_data!A40</f>
        <v>11010036</v>
      </c>
      <c r="E40" t="str">
        <f>VLOOKUP(B40,[1]s_employe!$A$5:$B$19,2,0)&amp;C40&amp;"级属性"</f>
        <v>奈奈36级属性</v>
      </c>
    </row>
    <row r="41" ht="17.25" spans="1:5">
      <c r="A41" s="135">
        <f t="shared" si="0"/>
        <v>11101037</v>
      </c>
      <c r="B41" s="135">
        <f t="shared" si="2"/>
        <v>11100000</v>
      </c>
      <c r="C41" s="135">
        <v>37</v>
      </c>
      <c r="D41" s="135">
        <f>s_battle_data!A41</f>
        <v>11010037</v>
      </c>
      <c r="E41" t="str">
        <f>VLOOKUP(B41,[1]s_employe!$A$5:$B$19,2,0)&amp;C41&amp;"级属性"</f>
        <v>奈奈37级属性</v>
      </c>
    </row>
    <row r="42" ht="17.25" spans="1:5">
      <c r="A42" s="135">
        <f t="shared" si="0"/>
        <v>11101038</v>
      </c>
      <c r="B42" s="135">
        <f t="shared" si="2"/>
        <v>11100000</v>
      </c>
      <c r="C42" s="135">
        <v>38</v>
      </c>
      <c r="D42" s="135">
        <f>s_battle_data!A42</f>
        <v>11010038</v>
      </c>
      <c r="E42" t="str">
        <f>VLOOKUP(B42,[1]s_employe!$A$5:$B$19,2,0)&amp;C42&amp;"级属性"</f>
        <v>奈奈38级属性</v>
      </c>
    </row>
    <row r="43" ht="17.25" spans="1:5">
      <c r="A43" s="135">
        <f t="shared" si="0"/>
        <v>11101039</v>
      </c>
      <c r="B43" s="135">
        <f t="shared" si="2"/>
        <v>11100000</v>
      </c>
      <c r="C43" s="135">
        <v>39</v>
      </c>
      <c r="D43" s="135">
        <f>s_battle_data!A43</f>
        <v>11010039</v>
      </c>
      <c r="E43" t="str">
        <f>VLOOKUP(B43,[1]s_employe!$A$5:$B$19,2,0)&amp;C43&amp;"级属性"</f>
        <v>奈奈39级属性</v>
      </c>
    </row>
    <row r="44" ht="17.25" spans="1:5">
      <c r="A44" s="135">
        <f t="shared" si="0"/>
        <v>11101040</v>
      </c>
      <c r="B44" s="135">
        <f t="shared" si="2"/>
        <v>11100000</v>
      </c>
      <c r="C44" s="135">
        <v>40</v>
      </c>
      <c r="D44" s="135">
        <f>s_battle_data!A44</f>
        <v>11010040</v>
      </c>
      <c r="E44" t="str">
        <f>VLOOKUP(B44,[1]s_employe!$A$5:$B$19,2,0)&amp;C44&amp;"级属性"</f>
        <v>奈奈40级属性</v>
      </c>
    </row>
    <row r="45" ht="17.25" spans="1:5">
      <c r="A45" s="135">
        <f t="shared" si="0"/>
        <v>11101041</v>
      </c>
      <c r="B45" s="135">
        <f t="shared" si="2"/>
        <v>11100000</v>
      </c>
      <c r="C45" s="135">
        <v>41</v>
      </c>
      <c r="D45" s="135">
        <f>s_battle_data!A45</f>
        <v>11010041</v>
      </c>
      <c r="E45" t="str">
        <f>VLOOKUP(B45,[1]s_employe!$A$5:$B$19,2,0)&amp;C45&amp;"级属性"</f>
        <v>奈奈41级属性</v>
      </c>
    </row>
    <row r="46" ht="17.25" spans="1:5">
      <c r="A46" s="135">
        <f t="shared" si="0"/>
        <v>11101042</v>
      </c>
      <c r="B46" s="135">
        <f t="shared" si="2"/>
        <v>11100000</v>
      </c>
      <c r="C46" s="135">
        <v>42</v>
      </c>
      <c r="D46" s="135">
        <f>s_battle_data!A46</f>
        <v>11010042</v>
      </c>
      <c r="E46" t="str">
        <f>VLOOKUP(B46,[1]s_employe!$A$5:$B$19,2,0)&amp;C46&amp;"级属性"</f>
        <v>奈奈42级属性</v>
      </c>
    </row>
    <row r="47" ht="17.25" spans="1:5">
      <c r="A47" s="135">
        <f t="shared" si="0"/>
        <v>11101043</v>
      </c>
      <c r="B47" s="135">
        <f t="shared" si="2"/>
        <v>11100000</v>
      </c>
      <c r="C47" s="135">
        <v>43</v>
      </c>
      <c r="D47" s="135">
        <f>s_battle_data!A47</f>
        <v>11010043</v>
      </c>
      <c r="E47" t="str">
        <f>VLOOKUP(B47,[1]s_employe!$A$5:$B$19,2,0)&amp;C47&amp;"级属性"</f>
        <v>奈奈43级属性</v>
      </c>
    </row>
    <row r="48" ht="17.25" spans="1:5">
      <c r="A48" s="135">
        <f t="shared" si="0"/>
        <v>11101044</v>
      </c>
      <c r="B48" s="135">
        <f t="shared" si="2"/>
        <v>11100000</v>
      </c>
      <c r="C48" s="135">
        <v>44</v>
      </c>
      <c r="D48" s="135">
        <f>s_battle_data!A48</f>
        <v>11010044</v>
      </c>
      <c r="E48" t="str">
        <f>VLOOKUP(B48,[1]s_employe!$A$5:$B$19,2,0)&amp;C48&amp;"级属性"</f>
        <v>奈奈44级属性</v>
      </c>
    </row>
    <row r="49" ht="17.25" spans="1:5">
      <c r="A49" s="135">
        <f t="shared" si="0"/>
        <v>11101045</v>
      </c>
      <c r="B49" s="135">
        <f t="shared" si="2"/>
        <v>11100000</v>
      </c>
      <c r="C49" s="135">
        <v>45</v>
      </c>
      <c r="D49" s="135">
        <f>s_battle_data!A49</f>
        <v>11010045</v>
      </c>
      <c r="E49" t="str">
        <f>VLOOKUP(B49,[1]s_employe!$A$5:$B$19,2,0)&amp;C49&amp;"级属性"</f>
        <v>奈奈45级属性</v>
      </c>
    </row>
    <row r="50" ht="17.25" spans="1:5">
      <c r="A50" s="135">
        <f t="shared" si="0"/>
        <v>11101046</v>
      </c>
      <c r="B50" s="135">
        <f t="shared" si="2"/>
        <v>11100000</v>
      </c>
      <c r="C50" s="135">
        <v>46</v>
      </c>
      <c r="D50" s="135">
        <f>s_battle_data!A50</f>
        <v>11010046</v>
      </c>
      <c r="E50" t="str">
        <f>VLOOKUP(B50,[1]s_employe!$A$5:$B$19,2,0)&amp;C50&amp;"级属性"</f>
        <v>奈奈46级属性</v>
      </c>
    </row>
    <row r="51" ht="17.25" spans="1:5">
      <c r="A51" s="135">
        <f t="shared" si="0"/>
        <v>11101047</v>
      </c>
      <c r="B51" s="135">
        <f t="shared" si="2"/>
        <v>11100000</v>
      </c>
      <c r="C51" s="135">
        <v>47</v>
      </c>
      <c r="D51" s="135">
        <f>s_battle_data!A51</f>
        <v>11010047</v>
      </c>
      <c r="E51" t="str">
        <f>VLOOKUP(B51,[1]s_employe!$A$5:$B$19,2,0)&amp;C51&amp;"级属性"</f>
        <v>奈奈47级属性</v>
      </c>
    </row>
    <row r="52" ht="17.25" spans="1:5">
      <c r="A52" s="135">
        <f t="shared" si="0"/>
        <v>11101048</v>
      </c>
      <c r="B52" s="135">
        <f t="shared" si="2"/>
        <v>11100000</v>
      </c>
      <c r="C52" s="135">
        <v>48</v>
      </c>
      <c r="D52" s="135">
        <f>s_battle_data!A52</f>
        <v>11010048</v>
      </c>
      <c r="E52" t="str">
        <f>VLOOKUP(B52,[1]s_employe!$A$5:$B$19,2,0)&amp;C52&amp;"级属性"</f>
        <v>奈奈48级属性</v>
      </c>
    </row>
    <row r="53" ht="17.25" spans="1:5">
      <c r="A53" s="135">
        <f t="shared" si="0"/>
        <v>11101049</v>
      </c>
      <c r="B53" s="135">
        <f t="shared" si="2"/>
        <v>11100000</v>
      </c>
      <c r="C53" s="135">
        <v>49</v>
      </c>
      <c r="D53" s="135">
        <f>s_battle_data!A53</f>
        <v>11010049</v>
      </c>
      <c r="E53" t="str">
        <f>VLOOKUP(B53,[1]s_employe!$A$5:$B$19,2,0)&amp;C53&amp;"级属性"</f>
        <v>奈奈49级属性</v>
      </c>
    </row>
    <row r="54" ht="17.25" spans="1:5">
      <c r="A54" s="135">
        <f t="shared" si="0"/>
        <v>11101050</v>
      </c>
      <c r="B54" s="135">
        <f t="shared" si="2"/>
        <v>11100000</v>
      </c>
      <c r="C54" s="135">
        <v>50</v>
      </c>
      <c r="D54" s="135">
        <f>s_battle_data!A54</f>
        <v>11010050</v>
      </c>
      <c r="E54" t="str">
        <f>VLOOKUP(B54,[1]s_employe!$A$5:$B$19,2,0)&amp;C54&amp;"级属性"</f>
        <v>奈奈50级属性</v>
      </c>
    </row>
    <row r="55" ht="17.25" spans="1:5">
      <c r="A55" s="135">
        <f t="shared" si="0"/>
        <v>11101051</v>
      </c>
      <c r="B55" s="135">
        <f t="shared" si="2"/>
        <v>11100000</v>
      </c>
      <c r="C55" s="135">
        <v>51</v>
      </c>
      <c r="D55" s="135">
        <f>s_battle_data!A55</f>
        <v>11010051</v>
      </c>
      <c r="E55" t="str">
        <f>VLOOKUP(B55,[1]s_employe!$A$5:$B$19,2,0)&amp;C55&amp;"级属性"</f>
        <v>奈奈51级属性</v>
      </c>
    </row>
    <row r="56" ht="17.25" spans="1:5">
      <c r="A56" s="135">
        <f t="shared" si="0"/>
        <v>11101052</v>
      </c>
      <c r="B56" s="135">
        <f t="shared" si="2"/>
        <v>11100000</v>
      </c>
      <c r="C56" s="135">
        <v>52</v>
      </c>
      <c r="D56" s="135">
        <f>s_battle_data!A56</f>
        <v>11010052</v>
      </c>
      <c r="E56" t="str">
        <f>VLOOKUP(B56,[1]s_employe!$A$5:$B$19,2,0)&amp;C56&amp;"级属性"</f>
        <v>奈奈52级属性</v>
      </c>
    </row>
    <row r="57" ht="17.25" spans="1:5">
      <c r="A57" s="135">
        <f t="shared" si="0"/>
        <v>11101053</v>
      </c>
      <c r="B57" s="135">
        <f t="shared" si="2"/>
        <v>11100000</v>
      </c>
      <c r="C57" s="135">
        <v>53</v>
      </c>
      <c r="D57" s="135">
        <f>s_battle_data!A57</f>
        <v>11010053</v>
      </c>
      <c r="E57" t="str">
        <f>VLOOKUP(B57,[1]s_employe!$A$5:$B$19,2,0)&amp;C57&amp;"级属性"</f>
        <v>奈奈53级属性</v>
      </c>
    </row>
    <row r="58" ht="17.25" spans="1:5">
      <c r="A58" s="135">
        <f t="shared" si="0"/>
        <v>11101054</v>
      </c>
      <c r="B58" s="135">
        <f t="shared" si="2"/>
        <v>11100000</v>
      </c>
      <c r="C58" s="135">
        <v>54</v>
      </c>
      <c r="D58" s="135">
        <f>s_battle_data!A58</f>
        <v>11010054</v>
      </c>
      <c r="E58" t="str">
        <f>VLOOKUP(B58,[1]s_employe!$A$5:$B$19,2,0)&amp;C58&amp;"级属性"</f>
        <v>奈奈54级属性</v>
      </c>
    </row>
    <row r="59" ht="17.25" spans="1:5">
      <c r="A59" s="135">
        <f t="shared" si="0"/>
        <v>11101055</v>
      </c>
      <c r="B59" s="135">
        <f t="shared" si="2"/>
        <v>11100000</v>
      </c>
      <c r="C59" s="135">
        <v>55</v>
      </c>
      <c r="D59" s="135">
        <f>s_battle_data!A59</f>
        <v>11010055</v>
      </c>
      <c r="E59" t="str">
        <f>VLOOKUP(B59,[1]s_employe!$A$5:$B$19,2,0)&amp;C59&amp;"级属性"</f>
        <v>奈奈55级属性</v>
      </c>
    </row>
    <row r="60" ht="17.25" spans="1:5">
      <c r="A60" s="135">
        <f t="shared" si="0"/>
        <v>11101056</v>
      </c>
      <c r="B60" s="135">
        <f t="shared" si="2"/>
        <v>11100000</v>
      </c>
      <c r="C60" s="135">
        <v>56</v>
      </c>
      <c r="D60" s="135">
        <f>s_battle_data!A60</f>
        <v>11010056</v>
      </c>
      <c r="E60" t="str">
        <f>VLOOKUP(B60,[1]s_employe!$A$5:$B$19,2,0)&amp;C60&amp;"级属性"</f>
        <v>奈奈56级属性</v>
      </c>
    </row>
    <row r="61" ht="17.25" spans="1:5">
      <c r="A61" s="135">
        <f t="shared" si="0"/>
        <v>11101057</v>
      </c>
      <c r="B61" s="135">
        <f t="shared" si="2"/>
        <v>11100000</v>
      </c>
      <c r="C61" s="135">
        <v>57</v>
      </c>
      <c r="D61" s="135">
        <f>s_battle_data!A61</f>
        <v>11010057</v>
      </c>
      <c r="E61" t="str">
        <f>VLOOKUP(B61,[1]s_employe!$A$5:$B$19,2,0)&amp;C61&amp;"级属性"</f>
        <v>奈奈57级属性</v>
      </c>
    </row>
    <row r="62" ht="17.25" spans="1:5">
      <c r="A62" s="135">
        <f t="shared" si="0"/>
        <v>11101058</v>
      </c>
      <c r="B62" s="135">
        <f t="shared" si="2"/>
        <v>11100000</v>
      </c>
      <c r="C62" s="135">
        <v>58</v>
      </c>
      <c r="D62" s="135">
        <f>s_battle_data!A62</f>
        <v>11010058</v>
      </c>
      <c r="E62" t="str">
        <f>VLOOKUP(B62,[1]s_employe!$A$5:$B$19,2,0)&amp;C62&amp;"级属性"</f>
        <v>奈奈58级属性</v>
      </c>
    </row>
    <row r="63" ht="17.25" spans="1:5">
      <c r="A63" s="135">
        <f t="shared" si="0"/>
        <v>11101059</v>
      </c>
      <c r="B63" s="135">
        <f t="shared" si="2"/>
        <v>11100000</v>
      </c>
      <c r="C63" s="135">
        <v>59</v>
      </c>
      <c r="D63" s="135">
        <f>s_battle_data!A63</f>
        <v>11010059</v>
      </c>
      <c r="E63" t="str">
        <f>VLOOKUP(B63,[1]s_employe!$A$5:$B$19,2,0)&amp;C63&amp;"级属性"</f>
        <v>奈奈59级属性</v>
      </c>
    </row>
    <row r="64" ht="17.25" spans="1:5">
      <c r="A64" s="135">
        <f t="shared" si="0"/>
        <v>11101060</v>
      </c>
      <c r="B64" s="135">
        <f t="shared" si="2"/>
        <v>11100000</v>
      </c>
      <c r="C64" s="135">
        <v>60</v>
      </c>
      <c r="D64" s="135">
        <f>s_battle_data!A64</f>
        <v>11010060</v>
      </c>
      <c r="E64" t="str">
        <f>VLOOKUP(B64,[1]s_employe!$A$5:$B$19,2,0)&amp;C64&amp;"级属性"</f>
        <v>奈奈60级属性</v>
      </c>
    </row>
    <row r="65" ht="17.25" spans="1:5">
      <c r="A65" s="135">
        <f t="shared" si="0"/>
        <v>11101061</v>
      </c>
      <c r="B65" s="135">
        <f t="shared" si="2"/>
        <v>11100000</v>
      </c>
      <c r="C65" s="135">
        <v>61</v>
      </c>
      <c r="D65" s="135">
        <f>s_battle_data!A65</f>
        <v>11010061</v>
      </c>
      <c r="E65" t="str">
        <f>VLOOKUP(B65,[1]s_employe!$A$5:$B$19,2,0)&amp;C65&amp;"级属性"</f>
        <v>奈奈61级属性</v>
      </c>
    </row>
    <row r="66" ht="17.25" spans="1:5">
      <c r="A66" s="135">
        <f t="shared" si="0"/>
        <v>11101062</v>
      </c>
      <c r="B66" s="135">
        <f t="shared" si="2"/>
        <v>11100000</v>
      </c>
      <c r="C66" s="135">
        <v>62</v>
      </c>
      <c r="D66" s="135">
        <f>s_battle_data!A66</f>
        <v>11010062</v>
      </c>
      <c r="E66" t="str">
        <f>VLOOKUP(B66,[1]s_employe!$A$5:$B$19,2,0)&amp;C66&amp;"级属性"</f>
        <v>奈奈62级属性</v>
      </c>
    </row>
    <row r="67" ht="17.25" spans="1:5">
      <c r="A67" s="135">
        <f t="shared" si="0"/>
        <v>11101063</v>
      </c>
      <c r="B67" s="135">
        <f t="shared" si="2"/>
        <v>11100000</v>
      </c>
      <c r="C67" s="135">
        <v>63</v>
      </c>
      <c r="D67" s="135">
        <f>s_battle_data!A67</f>
        <v>11010063</v>
      </c>
      <c r="E67" t="str">
        <f>VLOOKUP(B67,[1]s_employe!$A$5:$B$19,2,0)&amp;C67&amp;"级属性"</f>
        <v>奈奈63级属性</v>
      </c>
    </row>
    <row r="68" ht="17.25" spans="1:5">
      <c r="A68" s="135">
        <f t="shared" si="0"/>
        <v>11101064</v>
      </c>
      <c r="B68" s="135">
        <f t="shared" si="2"/>
        <v>11100000</v>
      </c>
      <c r="C68" s="135">
        <v>64</v>
      </c>
      <c r="D68" s="135">
        <f>s_battle_data!A68</f>
        <v>11010064</v>
      </c>
      <c r="E68" t="str">
        <f>VLOOKUP(B68,[1]s_employe!$A$5:$B$19,2,0)&amp;C68&amp;"级属性"</f>
        <v>奈奈64级属性</v>
      </c>
    </row>
    <row r="69" ht="17.25" spans="1:5">
      <c r="A69" s="135">
        <f t="shared" si="0"/>
        <v>11101065</v>
      </c>
      <c r="B69" s="135">
        <f t="shared" si="2"/>
        <v>11100000</v>
      </c>
      <c r="C69" s="135">
        <v>65</v>
      </c>
      <c r="D69" s="135">
        <f>s_battle_data!A69</f>
        <v>11010065</v>
      </c>
      <c r="E69" t="str">
        <f>VLOOKUP(B69,[1]s_employe!$A$5:$B$19,2,0)&amp;C69&amp;"级属性"</f>
        <v>奈奈65级属性</v>
      </c>
    </row>
    <row r="70" ht="17.25" spans="1:5">
      <c r="A70" s="135">
        <f t="shared" ref="A70:A133" si="3">B70+1000+C70</f>
        <v>11101066</v>
      </c>
      <c r="B70" s="135">
        <f t="shared" si="2"/>
        <v>11100000</v>
      </c>
      <c r="C70" s="135">
        <v>66</v>
      </c>
      <c r="D70" s="135">
        <f>s_battle_data!A70</f>
        <v>11010066</v>
      </c>
      <c r="E70" t="str">
        <f>VLOOKUP(B70,[1]s_employe!$A$5:$B$19,2,0)&amp;C70&amp;"级属性"</f>
        <v>奈奈66级属性</v>
      </c>
    </row>
    <row r="71" ht="17.25" spans="1:5">
      <c r="A71" s="135">
        <f t="shared" si="3"/>
        <v>11101067</v>
      </c>
      <c r="B71" s="135">
        <f t="shared" ref="B71:B104" si="4">B70</f>
        <v>11100000</v>
      </c>
      <c r="C71" s="135">
        <v>67</v>
      </c>
      <c r="D71" s="135">
        <f>s_battle_data!A71</f>
        <v>11010067</v>
      </c>
      <c r="E71" t="str">
        <f>VLOOKUP(B71,[1]s_employe!$A$5:$B$19,2,0)&amp;C71&amp;"级属性"</f>
        <v>奈奈67级属性</v>
      </c>
    </row>
    <row r="72" ht="17.25" spans="1:5">
      <c r="A72" s="135">
        <f t="shared" si="3"/>
        <v>11101068</v>
      </c>
      <c r="B72" s="135">
        <f t="shared" si="4"/>
        <v>11100000</v>
      </c>
      <c r="C72" s="135">
        <v>68</v>
      </c>
      <c r="D72" s="135">
        <f>s_battle_data!A72</f>
        <v>11010068</v>
      </c>
      <c r="E72" t="str">
        <f>VLOOKUP(B72,[1]s_employe!$A$5:$B$19,2,0)&amp;C72&amp;"级属性"</f>
        <v>奈奈68级属性</v>
      </c>
    </row>
    <row r="73" ht="17.25" spans="1:5">
      <c r="A73" s="135">
        <f t="shared" si="3"/>
        <v>11101069</v>
      </c>
      <c r="B73" s="135">
        <f t="shared" si="4"/>
        <v>11100000</v>
      </c>
      <c r="C73" s="135">
        <v>69</v>
      </c>
      <c r="D73" s="135">
        <f>s_battle_data!A73</f>
        <v>11010069</v>
      </c>
      <c r="E73" t="str">
        <f>VLOOKUP(B73,[1]s_employe!$A$5:$B$19,2,0)&amp;C73&amp;"级属性"</f>
        <v>奈奈69级属性</v>
      </c>
    </row>
    <row r="74" ht="17.25" spans="1:5">
      <c r="A74" s="135">
        <f t="shared" si="3"/>
        <v>11101070</v>
      </c>
      <c r="B74" s="135">
        <f t="shared" si="4"/>
        <v>11100000</v>
      </c>
      <c r="C74" s="135">
        <v>70</v>
      </c>
      <c r="D74" s="135">
        <f>s_battle_data!A74</f>
        <v>11010070</v>
      </c>
      <c r="E74" t="str">
        <f>VLOOKUP(B74,[1]s_employe!$A$5:$B$19,2,0)&amp;C74&amp;"级属性"</f>
        <v>奈奈70级属性</v>
      </c>
    </row>
    <row r="75" ht="17.25" spans="1:5">
      <c r="A75" s="135">
        <f t="shared" si="3"/>
        <v>11101071</v>
      </c>
      <c r="B75" s="135">
        <f t="shared" si="4"/>
        <v>11100000</v>
      </c>
      <c r="C75" s="135">
        <v>71</v>
      </c>
      <c r="D75" s="135">
        <f>s_battle_data!A75</f>
        <v>11010071</v>
      </c>
      <c r="E75" t="str">
        <f>VLOOKUP(B75,[1]s_employe!$A$5:$B$19,2,0)&amp;C75&amp;"级属性"</f>
        <v>奈奈71级属性</v>
      </c>
    </row>
    <row r="76" ht="17.25" spans="1:5">
      <c r="A76" s="135">
        <f t="shared" si="3"/>
        <v>11101072</v>
      </c>
      <c r="B76" s="135">
        <f t="shared" si="4"/>
        <v>11100000</v>
      </c>
      <c r="C76" s="135">
        <v>72</v>
      </c>
      <c r="D76" s="135">
        <f>s_battle_data!A76</f>
        <v>11010072</v>
      </c>
      <c r="E76" t="str">
        <f>VLOOKUP(B76,[1]s_employe!$A$5:$B$19,2,0)&amp;C76&amp;"级属性"</f>
        <v>奈奈72级属性</v>
      </c>
    </row>
    <row r="77" ht="17.25" spans="1:5">
      <c r="A77" s="135">
        <f t="shared" si="3"/>
        <v>11101073</v>
      </c>
      <c r="B77" s="135">
        <f t="shared" si="4"/>
        <v>11100000</v>
      </c>
      <c r="C77" s="135">
        <v>73</v>
      </c>
      <c r="D77" s="135">
        <f>s_battle_data!A77</f>
        <v>11010073</v>
      </c>
      <c r="E77" t="str">
        <f>VLOOKUP(B77,[1]s_employe!$A$5:$B$19,2,0)&amp;C77&amp;"级属性"</f>
        <v>奈奈73级属性</v>
      </c>
    </row>
    <row r="78" ht="17.25" spans="1:5">
      <c r="A78" s="135">
        <f t="shared" si="3"/>
        <v>11101074</v>
      </c>
      <c r="B78" s="135">
        <f t="shared" si="4"/>
        <v>11100000</v>
      </c>
      <c r="C78" s="135">
        <v>74</v>
      </c>
      <c r="D78" s="135">
        <f>s_battle_data!A78</f>
        <v>11010074</v>
      </c>
      <c r="E78" t="str">
        <f>VLOOKUP(B78,[1]s_employe!$A$5:$B$19,2,0)&amp;C78&amp;"级属性"</f>
        <v>奈奈74级属性</v>
      </c>
    </row>
    <row r="79" ht="17.25" spans="1:5">
      <c r="A79" s="135">
        <f t="shared" si="3"/>
        <v>11101075</v>
      </c>
      <c r="B79" s="135">
        <f t="shared" si="4"/>
        <v>11100000</v>
      </c>
      <c r="C79" s="135">
        <v>75</v>
      </c>
      <c r="D79" s="135">
        <f>s_battle_data!A79</f>
        <v>11010075</v>
      </c>
      <c r="E79" t="str">
        <f>VLOOKUP(B79,[1]s_employe!$A$5:$B$19,2,0)&amp;C79&amp;"级属性"</f>
        <v>奈奈75级属性</v>
      </c>
    </row>
    <row r="80" ht="17.25" spans="1:5">
      <c r="A80" s="135">
        <f t="shared" si="3"/>
        <v>11101076</v>
      </c>
      <c r="B80" s="135">
        <f t="shared" si="4"/>
        <v>11100000</v>
      </c>
      <c r="C80" s="135">
        <v>76</v>
      </c>
      <c r="D80" s="135">
        <f>s_battle_data!A80</f>
        <v>11010076</v>
      </c>
      <c r="E80" t="str">
        <f>VLOOKUP(B80,[1]s_employe!$A$5:$B$19,2,0)&amp;C80&amp;"级属性"</f>
        <v>奈奈76级属性</v>
      </c>
    </row>
    <row r="81" ht="17.25" spans="1:5">
      <c r="A81" s="135">
        <f t="shared" si="3"/>
        <v>11101077</v>
      </c>
      <c r="B81" s="135">
        <f t="shared" si="4"/>
        <v>11100000</v>
      </c>
      <c r="C81" s="135">
        <v>77</v>
      </c>
      <c r="D81" s="135">
        <f>s_battle_data!A81</f>
        <v>11010077</v>
      </c>
      <c r="E81" t="str">
        <f>VLOOKUP(B81,[1]s_employe!$A$5:$B$19,2,0)&amp;C81&amp;"级属性"</f>
        <v>奈奈77级属性</v>
      </c>
    </row>
    <row r="82" ht="17.25" spans="1:5">
      <c r="A82" s="135">
        <f t="shared" si="3"/>
        <v>11101078</v>
      </c>
      <c r="B82" s="135">
        <f t="shared" si="4"/>
        <v>11100000</v>
      </c>
      <c r="C82" s="135">
        <v>78</v>
      </c>
      <c r="D82" s="135">
        <f>s_battle_data!A82</f>
        <v>11010078</v>
      </c>
      <c r="E82" t="str">
        <f>VLOOKUP(B82,[1]s_employe!$A$5:$B$19,2,0)&amp;C82&amp;"级属性"</f>
        <v>奈奈78级属性</v>
      </c>
    </row>
    <row r="83" ht="17.25" spans="1:5">
      <c r="A83" s="135">
        <f t="shared" si="3"/>
        <v>11101079</v>
      </c>
      <c r="B83" s="135">
        <f t="shared" si="4"/>
        <v>11100000</v>
      </c>
      <c r="C83" s="135">
        <v>79</v>
      </c>
      <c r="D83" s="135">
        <f>s_battle_data!A83</f>
        <v>11010079</v>
      </c>
      <c r="E83" t="str">
        <f>VLOOKUP(B83,[1]s_employe!$A$5:$B$19,2,0)&amp;C83&amp;"级属性"</f>
        <v>奈奈79级属性</v>
      </c>
    </row>
    <row r="84" ht="17.25" spans="1:5">
      <c r="A84" s="135">
        <f t="shared" si="3"/>
        <v>11101080</v>
      </c>
      <c r="B84" s="135">
        <f t="shared" si="4"/>
        <v>11100000</v>
      </c>
      <c r="C84" s="135">
        <v>80</v>
      </c>
      <c r="D84" s="135">
        <f>s_battle_data!A84</f>
        <v>11010080</v>
      </c>
      <c r="E84" t="str">
        <f>VLOOKUP(B84,[1]s_employe!$A$5:$B$19,2,0)&amp;C84&amp;"级属性"</f>
        <v>奈奈80级属性</v>
      </c>
    </row>
    <row r="85" ht="17.25" spans="1:5">
      <c r="A85" s="135">
        <f t="shared" si="3"/>
        <v>11101081</v>
      </c>
      <c r="B85" s="135">
        <f t="shared" si="4"/>
        <v>11100000</v>
      </c>
      <c r="C85" s="135">
        <v>81</v>
      </c>
      <c r="D85" s="135">
        <f>s_battle_data!A85</f>
        <v>11010081</v>
      </c>
      <c r="E85" t="str">
        <f>VLOOKUP(B85,[1]s_employe!$A$5:$B$19,2,0)&amp;C85&amp;"级属性"</f>
        <v>奈奈81级属性</v>
      </c>
    </row>
    <row r="86" ht="17.25" spans="1:5">
      <c r="A86" s="135">
        <f t="shared" si="3"/>
        <v>11101082</v>
      </c>
      <c r="B86" s="135">
        <f t="shared" si="4"/>
        <v>11100000</v>
      </c>
      <c r="C86" s="135">
        <v>82</v>
      </c>
      <c r="D86" s="135">
        <f>s_battle_data!A86</f>
        <v>11010082</v>
      </c>
      <c r="E86" t="str">
        <f>VLOOKUP(B86,[1]s_employe!$A$5:$B$19,2,0)&amp;C86&amp;"级属性"</f>
        <v>奈奈82级属性</v>
      </c>
    </row>
    <row r="87" ht="17.25" spans="1:5">
      <c r="A87" s="135">
        <f t="shared" si="3"/>
        <v>11101083</v>
      </c>
      <c r="B87" s="135">
        <f t="shared" si="4"/>
        <v>11100000</v>
      </c>
      <c r="C87" s="135">
        <v>83</v>
      </c>
      <c r="D87" s="135">
        <f>s_battle_data!A87</f>
        <v>11010083</v>
      </c>
      <c r="E87" t="str">
        <f>VLOOKUP(B87,[1]s_employe!$A$5:$B$19,2,0)&amp;C87&amp;"级属性"</f>
        <v>奈奈83级属性</v>
      </c>
    </row>
    <row r="88" ht="17.25" spans="1:5">
      <c r="A88" s="135">
        <f t="shared" si="3"/>
        <v>11101084</v>
      </c>
      <c r="B88" s="135">
        <f t="shared" si="4"/>
        <v>11100000</v>
      </c>
      <c r="C88" s="135">
        <v>84</v>
      </c>
      <c r="D88" s="135">
        <f>s_battle_data!A88</f>
        <v>11010084</v>
      </c>
      <c r="E88" t="str">
        <f>VLOOKUP(B88,[1]s_employe!$A$5:$B$19,2,0)&amp;C88&amp;"级属性"</f>
        <v>奈奈84级属性</v>
      </c>
    </row>
    <row r="89" ht="17.25" spans="1:5">
      <c r="A89" s="135">
        <f t="shared" si="3"/>
        <v>11101085</v>
      </c>
      <c r="B89" s="135">
        <f t="shared" si="4"/>
        <v>11100000</v>
      </c>
      <c r="C89" s="135">
        <v>85</v>
      </c>
      <c r="D89" s="135">
        <f>s_battle_data!A89</f>
        <v>11010085</v>
      </c>
      <c r="E89" t="str">
        <f>VLOOKUP(B89,[1]s_employe!$A$5:$B$19,2,0)&amp;C89&amp;"级属性"</f>
        <v>奈奈85级属性</v>
      </c>
    </row>
    <row r="90" ht="17.25" spans="1:5">
      <c r="A90" s="135">
        <f t="shared" si="3"/>
        <v>11101086</v>
      </c>
      <c r="B90" s="135">
        <f t="shared" si="4"/>
        <v>11100000</v>
      </c>
      <c r="C90" s="135">
        <v>86</v>
      </c>
      <c r="D90" s="135">
        <f>s_battle_data!A90</f>
        <v>11010086</v>
      </c>
      <c r="E90" t="str">
        <f>VLOOKUP(B90,[1]s_employe!$A$5:$B$19,2,0)&amp;C90&amp;"级属性"</f>
        <v>奈奈86级属性</v>
      </c>
    </row>
    <row r="91" ht="17.25" spans="1:5">
      <c r="A91" s="135">
        <f t="shared" si="3"/>
        <v>11101087</v>
      </c>
      <c r="B91" s="135">
        <f t="shared" si="4"/>
        <v>11100000</v>
      </c>
      <c r="C91" s="135">
        <v>87</v>
      </c>
      <c r="D91" s="135">
        <f>s_battle_data!A91</f>
        <v>11010087</v>
      </c>
      <c r="E91" t="str">
        <f>VLOOKUP(B91,[1]s_employe!$A$5:$B$19,2,0)&amp;C91&amp;"级属性"</f>
        <v>奈奈87级属性</v>
      </c>
    </row>
    <row r="92" ht="17.25" spans="1:5">
      <c r="A92" s="135">
        <f t="shared" si="3"/>
        <v>11101088</v>
      </c>
      <c r="B92" s="135">
        <f t="shared" si="4"/>
        <v>11100000</v>
      </c>
      <c r="C92" s="135">
        <v>88</v>
      </c>
      <c r="D92" s="135">
        <f>s_battle_data!A92</f>
        <v>11010088</v>
      </c>
      <c r="E92" t="str">
        <f>VLOOKUP(B92,[1]s_employe!$A$5:$B$19,2,0)&amp;C92&amp;"级属性"</f>
        <v>奈奈88级属性</v>
      </c>
    </row>
    <row r="93" ht="17.25" spans="1:5">
      <c r="A93" s="135">
        <f t="shared" si="3"/>
        <v>11101089</v>
      </c>
      <c r="B93" s="135">
        <f t="shared" si="4"/>
        <v>11100000</v>
      </c>
      <c r="C93" s="135">
        <v>89</v>
      </c>
      <c r="D93" s="135">
        <f>s_battle_data!A93</f>
        <v>11010089</v>
      </c>
      <c r="E93" t="str">
        <f>VLOOKUP(B93,[1]s_employe!$A$5:$B$19,2,0)&amp;C93&amp;"级属性"</f>
        <v>奈奈89级属性</v>
      </c>
    </row>
    <row r="94" ht="17.25" spans="1:5">
      <c r="A94" s="135">
        <f t="shared" si="3"/>
        <v>11101090</v>
      </c>
      <c r="B94" s="135">
        <f t="shared" si="4"/>
        <v>11100000</v>
      </c>
      <c r="C94" s="135">
        <v>90</v>
      </c>
      <c r="D94" s="135">
        <f>s_battle_data!A94</f>
        <v>11010090</v>
      </c>
      <c r="E94" t="str">
        <f>VLOOKUP(B94,[1]s_employe!$A$5:$B$19,2,0)&amp;C94&amp;"级属性"</f>
        <v>奈奈90级属性</v>
      </c>
    </row>
    <row r="95" ht="17.25" spans="1:5">
      <c r="A95" s="135">
        <f t="shared" si="3"/>
        <v>11101091</v>
      </c>
      <c r="B95" s="135">
        <f t="shared" si="4"/>
        <v>11100000</v>
      </c>
      <c r="C95" s="135">
        <v>91</v>
      </c>
      <c r="D95" s="135">
        <f>s_battle_data!A95</f>
        <v>11010091</v>
      </c>
      <c r="E95" t="str">
        <f>VLOOKUP(B95,[1]s_employe!$A$5:$B$19,2,0)&amp;C95&amp;"级属性"</f>
        <v>奈奈91级属性</v>
      </c>
    </row>
    <row r="96" ht="17.25" spans="1:5">
      <c r="A96" s="135">
        <f t="shared" si="3"/>
        <v>11101092</v>
      </c>
      <c r="B96" s="135">
        <f t="shared" si="4"/>
        <v>11100000</v>
      </c>
      <c r="C96" s="135">
        <v>92</v>
      </c>
      <c r="D96" s="135">
        <f>s_battle_data!A96</f>
        <v>11010092</v>
      </c>
      <c r="E96" t="str">
        <f>VLOOKUP(B96,[1]s_employe!$A$5:$B$19,2,0)&amp;C96&amp;"级属性"</f>
        <v>奈奈92级属性</v>
      </c>
    </row>
    <row r="97" ht="17.25" spans="1:5">
      <c r="A97" s="135">
        <f t="shared" si="3"/>
        <v>11101093</v>
      </c>
      <c r="B97" s="135">
        <f t="shared" si="4"/>
        <v>11100000</v>
      </c>
      <c r="C97" s="135">
        <v>93</v>
      </c>
      <c r="D97" s="135">
        <f>s_battle_data!A97</f>
        <v>11010093</v>
      </c>
      <c r="E97" t="str">
        <f>VLOOKUP(B97,[1]s_employe!$A$5:$B$19,2,0)&amp;C97&amp;"级属性"</f>
        <v>奈奈93级属性</v>
      </c>
    </row>
    <row r="98" ht="17.25" spans="1:5">
      <c r="A98" s="135">
        <f t="shared" si="3"/>
        <v>11101094</v>
      </c>
      <c r="B98" s="135">
        <f t="shared" si="4"/>
        <v>11100000</v>
      </c>
      <c r="C98" s="135">
        <v>94</v>
      </c>
      <c r="D98" s="135">
        <f>s_battle_data!A98</f>
        <v>11010094</v>
      </c>
      <c r="E98" t="str">
        <f>VLOOKUP(B98,[1]s_employe!$A$5:$B$19,2,0)&amp;C98&amp;"级属性"</f>
        <v>奈奈94级属性</v>
      </c>
    </row>
    <row r="99" ht="17.25" spans="1:5">
      <c r="A99" s="135">
        <f t="shared" si="3"/>
        <v>11101095</v>
      </c>
      <c r="B99" s="135">
        <f t="shared" si="4"/>
        <v>11100000</v>
      </c>
      <c r="C99" s="135">
        <v>95</v>
      </c>
      <c r="D99" s="135">
        <f>s_battle_data!A99</f>
        <v>11010095</v>
      </c>
      <c r="E99" t="str">
        <f>VLOOKUP(B99,[1]s_employe!$A$5:$B$19,2,0)&amp;C99&amp;"级属性"</f>
        <v>奈奈95级属性</v>
      </c>
    </row>
    <row r="100" ht="17.25" spans="1:5">
      <c r="A100" s="135">
        <f t="shared" si="3"/>
        <v>11101096</v>
      </c>
      <c r="B100" s="135">
        <f t="shared" si="4"/>
        <v>11100000</v>
      </c>
      <c r="C100" s="135">
        <v>96</v>
      </c>
      <c r="D100" s="135">
        <f>s_battle_data!A100</f>
        <v>11010096</v>
      </c>
      <c r="E100" t="str">
        <f>VLOOKUP(B100,[1]s_employe!$A$5:$B$19,2,0)&amp;C100&amp;"级属性"</f>
        <v>奈奈96级属性</v>
      </c>
    </row>
    <row r="101" ht="17.25" spans="1:5">
      <c r="A101" s="135">
        <f t="shared" si="3"/>
        <v>11101097</v>
      </c>
      <c r="B101" s="135">
        <f t="shared" si="4"/>
        <v>11100000</v>
      </c>
      <c r="C101" s="135">
        <v>97</v>
      </c>
      <c r="D101" s="135">
        <f>s_battle_data!A101</f>
        <v>11010097</v>
      </c>
      <c r="E101" t="str">
        <f>VLOOKUP(B101,[1]s_employe!$A$5:$B$19,2,0)&amp;C101&amp;"级属性"</f>
        <v>奈奈97级属性</v>
      </c>
    </row>
    <row r="102" ht="17.25" spans="1:5">
      <c r="A102" s="135">
        <f t="shared" si="3"/>
        <v>11101098</v>
      </c>
      <c r="B102" s="135">
        <f t="shared" si="4"/>
        <v>11100000</v>
      </c>
      <c r="C102" s="135">
        <v>98</v>
      </c>
      <c r="D102" s="135">
        <f>s_battle_data!A102</f>
        <v>11010098</v>
      </c>
      <c r="E102" t="str">
        <f>VLOOKUP(B102,[1]s_employe!$A$5:$B$19,2,0)&amp;C102&amp;"级属性"</f>
        <v>奈奈98级属性</v>
      </c>
    </row>
    <row r="103" ht="17.25" spans="1:5">
      <c r="A103" s="135">
        <f t="shared" si="3"/>
        <v>11101099</v>
      </c>
      <c r="B103" s="135">
        <f t="shared" si="4"/>
        <v>11100000</v>
      </c>
      <c r="C103" s="135">
        <v>99</v>
      </c>
      <c r="D103" s="135">
        <f>s_battle_data!A103</f>
        <v>11010099</v>
      </c>
      <c r="E103" t="str">
        <f>VLOOKUP(B103,[1]s_employe!$A$5:$B$19,2,0)&amp;C103&amp;"级属性"</f>
        <v>奈奈99级属性</v>
      </c>
    </row>
    <row r="104" ht="17.25" spans="1:5">
      <c r="A104" s="135">
        <f t="shared" si="3"/>
        <v>11101100</v>
      </c>
      <c r="B104" s="135">
        <f t="shared" si="4"/>
        <v>11100000</v>
      </c>
      <c r="C104" s="135">
        <v>100</v>
      </c>
      <c r="D104" s="135">
        <f>s_battle_data!A104</f>
        <v>11010100</v>
      </c>
      <c r="E104" t="str">
        <f>VLOOKUP(B104,[1]s_employe!$A$5:$B$19,2,0)&amp;C104&amp;"级属性"</f>
        <v>奈奈100级属性</v>
      </c>
    </row>
    <row r="105" ht="17.25" spans="1:5">
      <c r="A105" s="136">
        <f t="shared" si="3"/>
        <v>11081001</v>
      </c>
      <c r="B105" s="136">
        <f>[1]s_employe!$A$6</f>
        <v>11080000</v>
      </c>
      <c r="C105" s="136">
        <v>1</v>
      </c>
      <c r="D105" s="136">
        <f>s_battle_data!A105</f>
        <v>11008001</v>
      </c>
      <c r="E105" t="str">
        <f>VLOOKUP(B105,[1]s_employe!$A$5:$B$19,2,0)&amp;C105&amp;"级属性"</f>
        <v>真希1级属性</v>
      </c>
    </row>
    <row r="106" ht="17.25" spans="1:5">
      <c r="A106" s="136">
        <f t="shared" ref="A106:A169" si="5">B106+1000+C106</f>
        <v>11081002</v>
      </c>
      <c r="B106" s="136">
        <f>B105</f>
        <v>11080000</v>
      </c>
      <c r="C106" s="136">
        <v>2</v>
      </c>
      <c r="D106" s="136">
        <f>s_battle_data!A106</f>
        <v>11008002</v>
      </c>
      <c r="E106" t="str">
        <f>VLOOKUP(B106,[1]s_employe!$A$5:$B$19,2,0)&amp;C106&amp;"级属性"</f>
        <v>真希2级属性</v>
      </c>
    </row>
    <row r="107" ht="17.25" spans="1:5">
      <c r="A107" s="136">
        <f t="shared" si="5"/>
        <v>11081003</v>
      </c>
      <c r="B107" s="136">
        <f t="shared" ref="B107:B138" si="6">B106</f>
        <v>11080000</v>
      </c>
      <c r="C107" s="136">
        <v>3</v>
      </c>
      <c r="D107" s="136">
        <f>s_battle_data!A107</f>
        <v>11008003</v>
      </c>
      <c r="E107" t="str">
        <f>VLOOKUP(B107,[1]s_employe!$A$5:$B$19,2,0)&amp;C107&amp;"级属性"</f>
        <v>真希3级属性</v>
      </c>
    </row>
    <row r="108" ht="17.25" spans="1:5">
      <c r="A108" s="136">
        <f t="shared" si="5"/>
        <v>11081004</v>
      </c>
      <c r="B108" s="136">
        <f t="shared" si="6"/>
        <v>11080000</v>
      </c>
      <c r="C108" s="136">
        <v>4</v>
      </c>
      <c r="D108" s="136">
        <f>s_battle_data!A108</f>
        <v>11008004</v>
      </c>
      <c r="E108" t="str">
        <f>VLOOKUP(B108,[1]s_employe!$A$5:$B$19,2,0)&amp;C108&amp;"级属性"</f>
        <v>真希4级属性</v>
      </c>
    </row>
    <row r="109" ht="17.25" spans="1:5">
      <c r="A109" s="136">
        <f t="shared" si="5"/>
        <v>11081005</v>
      </c>
      <c r="B109" s="136">
        <f t="shared" si="6"/>
        <v>11080000</v>
      </c>
      <c r="C109" s="136">
        <v>5</v>
      </c>
      <c r="D109" s="136">
        <f>s_battle_data!A109</f>
        <v>11008005</v>
      </c>
      <c r="E109" t="str">
        <f>VLOOKUP(B109,[1]s_employe!$A$5:$B$19,2,0)&amp;C109&amp;"级属性"</f>
        <v>真希5级属性</v>
      </c>
    </row>
    <row r="110" ht="17.25" spans="1:5">
      <c r="A110" s="136">
        <f t="shared" si="5"/>
        <v>11081006</v>
      </c>
      <c r="B110" s="136">
        <f t="shared" si="6"/>
        <v>11080000</v>
      </c>
      <c r="C110" s="136">
        <v>6</v>
      </c>
      <c r="D110" s="136">
        <f>s_battle_data!A110</f>
        <v>11008006</v>
      </c>
      <c r="E110" t="str">
        <f>VLOOKUP(B110,[1]s_employe!$A$5:$B$19,2,0)&amp;C110&amp;"级属性"</f>
        <v>真希6级属性</v>
      </c>
    </row>
    <row r="111" ht="17.25" spans="1:5">
      <c r="A111" s="136">
        <f t="shared" si="5"/>
        <v>11081007</v>
      </c>
      <c r="B111" s="136">
        <f t="shared" si="6"/>
        <v>11080000</v>
      </c>
      <c r="C111" s="136">
        <v>7</v>
      </c>
      <c r="D111" s="136">
        <f>s_battle_data!A111</f>
        <v>11008007</v>
      </c>
      <c r="E111" t="str">
        <f>VLOOKUP(B111,[1]s_employe!$A$5:$B$19,2,0)&amp;C111&amp;"级属性"</f>
        <v>真希7级属性</v>
      </c>
    </row>
    <row r="112" ht="17.25" spans="1:5">
      <c r="A112" s="136">
        <f t="shared" si="5"/>
        <v>11081008</v>
      </c>
      <c r="B112" s="136">
        <f t="shared" si="6"/>
        <v>11080000</v>
      </c>
      <c r="C112" s="136">
        <v>8</v>
      </c>
      <c r="D112" s="136">
        <f>s_battle_data!A112</f>
        <v>11008008</v>
      </c>
      <c r="E112" t="str">
        <f>VLOOKUP(B112,[1]s_employe!$A$5:$B$19,2,0)&amp;C112&amp;"级属性"</f>
        <v>真希8级属性</v>
      </c>
    </row>
    <row r="113" ht="17.25" spans="1:5">
      <c r="A113" s="136">
        <f t="shared" si="5"/>
        <v>11081009</v>
      </c>
      <c r="B113" s="136">
        <f t="shared" si="6"/>
        <v>11080000</v>
      </c>
      <c r="C113" s="136">
        <v>9</v>
      </c>
      <c r="D113" s="136">
        <f>s_battle_data!A113</f>
        <v>11008009</v>
      </c>
      <c r="E113" t="str">
        <f>VLOOKUP(B113,[1]s_employe!$A$5:$B$19,2,0)&amp;C113&amp;"级属性"</f>
        <v>真希9级属性</v>
      </c>
    </row>
    <row r="114" ht="17.25" spans="1:5">
      <c r="A114" s="136">
        <f t="shared" si="5"/>
        <v>11081010</v>
      </c>
      <c r="B114" s="136">
        <f t="shared" si="6"/>
        <v>11080000</v>
      </c>
      <c r="C114" s="136">
        <v>10</v>
      </c>
      <c r="D114" s="136">
        <f>s_battle_data!A114</f>
        <v>11008010</v>
      </c>
      <c r="E114" t="str">
        <f>VLOOKUP(B114,[1]s_employe!$A$5:$B$19,2,0)&amp;C114&amp;"级属性"</f>
        <v>真希10级属性</v>
      </c>
    </row>
    <row r="115" ht="17.25" spans="1:5">
      <c r="A115" s="136">
        <f t="shared" si="5"/>
        <v>11081011</v>
      </c>
      <c r="B115" s="136">
        <f t="shared" si="6"/>
        <v>11080000</v>
      </c>
      <c r="C115" s="136">
        <v>11</v>
      </c>
      <c r="D115" s="136">
        <f>s_battle_data!A115</f>
        <v>11008011</v>
      </c>
      <c r="E115" t="str">
        <f>VLOOKUP(B115,[1]s_employe!$A$5:$B$19,2,0)&amp;C115&amp;"级属性"</f>
        <v>真希11级属性</v>
      </c>
    </row>
    <row r="116" ht="17.25" spans="1:5">
      <c r="A116" s="136">
        <f t="shared" si="5"/>
        <v>11081012</v>
      </c>
      <c r="B116" s="136">
        <f t="shared" si="6"/>
        <v>11080000</v>
      </c>
      <c r="C116" s="136">
        <v>12</v>
      </c>
      <c r="D116" s="136">
        <f>s_battle_data!A116</f>
        <v>11008012</v>
      </c>
      <c r="E116" t="str">
        <f>VLOOKUP(B116,[1]s_employe!$A$5:$B$19,2,0)&amp;C116&amp;"级属性"</f>
        <v>真希12级属性</v>
      </c>
    </row>
    <row r="117" ht="17.25" spans="1:5">
      <c r="A117" s="136">
        <f t="shared" si="5"/>
        <v>11081013</v>
      </c>
      <c r="B117" s="136">
        <f t="shared" si="6"/>
        <v>11080000</v>
      </c>
      <c r="C117" s="136">
        <v>13</v>
      </c>
      <c r="D117" s="136">
        <f>s_battle_data!A117</f>
        <v>11008013</v>
      </c>
      <c r="E117" t="str">
        <f>VLOOKUP(B117,[1]s_employe!$A$5:$B$19,2,0)&amp;C117&amp;"级属性"</f>
        <v>真希13级属性</v>
      </c>
    </row>
    <row r="118" ht="17.25" spans="1:5">
      <c r="A118" s="136">
        <f t="shared" si="5"/>
        <v>11081014</v>
      </c>
      <c r="B118" s="136">
        <f t="shared" si="6"/>
        <v>11080000</v>
      </c>
      <c r="C118" s="136">
        <v>14</v>
      </c>
      <c r="D118" s="136">
        <f>s_battle_data!A118</f>
        <v>11008014</v>
      </c>
      <c r="E118" t="str">
        <f>VLOOKUP(B118,[1]s_employe!$A$5:$B$19,2,0)&amp;C118&amp;"级属性"</f>
        <v>真希14级属性</v>
      </c>
    </row>
    <row r="119" ht="17.25" spans="1:5">
      <c r="A119" s="136">
        <f t="shared" si="5"/>
        <v>11081015</v>
      </c>
      <c r="B119" s="136">
        <f t="shared" si="6"/>
        <v>11080000</v>
      </c>
      <c r="C119" s="136">
        <v>15</v>
      </c>
      <c r="D119" s="136">
        <f>s_battle_data!A119</f>
        <v>11008015</v>
      </c>
      <c r="E119" t="str">
        <f>VLOOKUP(B119,[1]s_employe!$A$5:$B$19,2,0)&amp;C119&amp;"级属性"</f>
        <v>真希15级属性</v>
      </c>
    </row>
    <row r="120" ht="17.25" spans="1:5">
      <c r="A120" s="136">
        <f t="shared" si="5"/>
        <v>11081016</v>
      </c>
      <c r="B120" s="136">
        <f t="shared" si="6"/>
        <v>11080000</v>
      </c>
      <c r="C120" s="136">
        <v>16</v>
      </c>
      <c r="D120" s="136">
        <f>s_battle_data!A120</f>
        <v>11008016</v>
      </c>
      <c r="E120" t="str">
        <f>VLOOKUP(B120,[1]s_employe!$A$5:$B$19,2,0)&amp;C120&amp;"级属性"</f>
        <v>真希16级属性</v>
      </c>
    </row>
    <row r="121" ht="17.25" spans="1:5">
      <c r="A121" s="136">
        <f t="shared" si="5"/>
        <v>11081017</v>
      </c>
      <c r="B121" s="136">
        <f t="shared" si="6"/>
        <v>11080000</v>
      </c>
      <c r="C121" s="136">
        <v>17</v>
      </c>
      <c r="D121" s="136">
        <f>s_battle_data!A121</f>
        <v>11008017</v>
      </c>
      <c r="E121" t="str">
        <f>VLOOKUP(B121,[1]s_employe!$A$5:$B$19,2,0)&amp;C121&amp;"级属性"</f>
        <v>真希17级属性</v>
      </c>
    </row>
    <row r="122" ht="17.25" spans="1:5">
      <c r="A122" s="136">
        <f t="shared" si="5"/>
        <v>11081018</v>
      </c>
      <c r="B122" s="136">
        <f t="shared" si="6"/>
        <v>11080000</v>
      </c>
      <c r="C122" s="136">
        <v>18</v>
      </c>
      <c r="D122" s="136">
        <f>s_battle_data!A122</f>
        <v>11008018</v>
      </c>
      <c r="E122" t="str">
        <f>VLOOKUP(B122,[1]s_employe!$A$5:$B$19,2,0)&amp;C122&amp;"级属性"</f>
        <v>真希18级属性</v>
      </c>
    </row>
    <row r="123" ht="17.25" spans="1:5">
      <c r="A123" s="136">
        <f t="shared" si="5"/>
        <v>11081019</v>
      </c>
      <c r="B123" s="136">
        <f t="shared" si="6"/>
        <v>11080000</v>
      </c>
      <c r="C123" s="136">
        <v>19</v>
      </c>
      <c r="D123" s="136">
        <f>s_battle_data!A123</f>
        <v>11008019</v>
      </c>
      <c r="E123" t="str">
        <f>VLOOKUP(B123,[1]s_employe!$A$5:$B$19,2,0)&amp;C123&amp;"级属性"</f>
        <v>真希19级属性</v>
      </c>
    </row>
    <row r="124" ht="17.25" spans="1:5">
      <c r="A124" s="136">
        <f t="shared" si="5"/>
        <v>11081020</v>
      </c>
      <c r="B124" s="136">
        <f t="shared" si="6"/>
        <v>11080000</v>
      </c>
      <c r="C124" s="136">
        <v>20</v>
      </c>
      <c r="D124" s="136">
        <f>s_battle_data!A124</f>
        <v>11008020</v>
      </c>
      <c r="E124" t="str">
        <f>VLOOKUP(B124,[1]s_employe!$A$5:$B$19,2,0)&amp;C124&amp;"级属性"</f>
        <v>真希20级属性</v>
      </c>
    </row>
    <row r="125" ht="17.25" spans="1:5">
      <c r="A125" s="136">
        <f t="shared" si="5"/>
        <v>11081021</v>
      </c>
      <c r="B125" s="136">
        <f t="shared" si="6"/>
        <v>11080000</v>
      </c>
      <c r="C125" s="136">
        <v>21</v>
      </c>
      <c r="D125" s="136">
        <f>s_battle_data!A125</f>
        <v>11008021</v>
      </c>
      <c r="E125" t="str">
        <f>VLOOKUP(B125,[1]s_employe!$A$5:$B$19,2,0)&amp;C125&amp;"级属性"</f>
        <v>真希21级属性</v>
      </c>
    </row>
    <row r="126" ht="17.25" spans="1:5">
      <c r="A126" s="136">
        <f t="shared" si="5"/>
        <v>11081022</v>
      </c>
      <c r="B126" s="136">
        <f t="shared" si="6"/>
        <v>11080000</v>
      </c>
      <c r="C126" s="136">
        <v>22</v>
      </c>
      <c r="D126" s="136">
        <f>s_battle_data!A126</f>
        <v>11008022</v>
      </c>
      <c r="E126" t="str">
        <f>VLOOKUP(B126,[1]s_employe!$A$5:$B$19,2,0)&amp;C126&amp;"级属性"</f>
        <v>真希22级属性</v>
      </c>
    </row>
    <row r="127" ht="17.25" spans="1:5">
      <c r="A127" s="136">
        <f t="shared" si="5"/>
        <v>11081023</v>
      </c>
      <c r="B127" s="136">
        <f t="shared" si="6"/>
        <v>11080000</v>
      </c>
      <c r="C127" s="136">
        <v>23</v>
      </c>
      <c r="D127" s="136">
        <f>s_battle_data!A127</f>
        <v>11008023</v>
      </c>
      <c r="E127" t="str">
        <f>VLOOKUP(B127,[1]s_employe!$A$5:$B$19,2,0)&amp;C127&amp;"级属性"</f>
        <v>真希23级属性</v>
      </c>
    </row>
    <row r="128" ht="17.25" spans="1:5">
      <c r="A128" s="136">
        <f t="shared" si="5"/>
        <v>11081024</v>
      </c>
      <c r="B128" s="136">
        <f t="shared" si="6"/>
        <v>11080000</v>
      </c>
      <c r="C128" s="136">
        <v>24</v>
      </c>
      <c r="D128" s="136">
        <f>s_battle_data!A128</f>
        <v>11008024</v>
      </c>
      <c r="E128" t="str">
        <f>VLOOKUP(B128,[1]s_employe!$A$5:$B$19,2,0)&amp;C128&amp;"级属性"</f>
        <v>真希24级属性</v>
      </c>
    </row>
    <row r="129" ht="17.25" spans="1:5">
      <c r="A129" s="136">
        <f t="shared" si="5"/>
        <v>11081025</v>
      </c>
      <c r="B129" s="136">
        <f t="shared" si="6"/>
        <v>11080000</v>
      </c>
      <c r="C129" s="136">
        <v>25</v>
      </c>
      <c r="D129" s="136">
        <f>s_battle_data!A129</f>
        <v>11008025</v>
      </c>
      <c r="E129" t="str">
        <f>VLOOKUP(B129,[1]s_employe!$A$5:$B$19,2,0)&amp;C129&amp;"级属性"</f>
        <v>真希25级属性</v>
      </c>
    </row>
    <row r="130" ht="17.25" spans="1:5">
      <c r="A130" s="136">
        <f t="shared" si="5"/>
        <v>11081026</v>
      </c>
      <c r="B130" s="136">
        <f t="shared" si="6"/>
        <v>11080000</v>
      </c>
      <c r="C130" s="136">
        <v>26</v>
      </c>
      <c r="D130" s="136">
        <f>s_battle_data!A130</f>
        <v>11008026</v>
      </c>
      <c r="E130" t="str">
        <f>VLOOKUP(B130,[1]s_employe!$A$5:$B$19,2,0)&amp;C130&amp;"级属性"</f>
        <v>真希26级属性</v>
      </c>
    </row>
    <row r="131" ht="17.25" spans="1:5">
      <c r="A131" s="136">
        <f t="shared" si="5"/>
        <v>11081027</v>
      </c>
      <c r="B131" s="136">
        <f t="shared" si="6"/>
        <v>11080000</v>
      </c>
      <c r="C131" s="136">
        <v>27</v>
      </c>
      <c r="D131" s="136">
        <f>s_battle_data!A131</f>
        <v>11008027</v>
      </c>
      <c r="E131" t="str">
        <f>VLOOKUP(B131,[1]s_employe!$A$5:$B$19,2,0)&amp;C131&amp;"级属性"</f>
        <v>真希27级属性</v>
      </c>
    </row>
    <row r="132" ht="17.25" spans="1:5">
      <c r="A132" s="136">
        <f t="shared" si="5"/>
        <v>11081028</v>
      </c>
      <c r="B132" s="136">
        <f t="shared" si="6"/>
        <v>11080000</v>
      </c>
      <c r="C132" s="136">
        <v>28</v>
      </c>
      <c r="D132" s="136">
        <f>s_battle_data!A132</f>
        <v>11008028</v>
      </c>
      <c r="E132" t="str">
        <f>VLOOKUP(B132,[1]s_employe!$A$5:$B$19,2,0)&amp;C132&amp;"级属性"</f>
        <v>真希28级属性</v>
      </c>
    </row>
    <row r="133" ht="17.25" spans="1:5">
      <c r="A133" s="136">
        <f t="shared" si="5"/>
        <v>11081029</v>
      </c>
      <c r="B133" s="136">
        <f t="shared" si="6"/>
        <v>11080000</v>
      </c>
      <c r="C133" s="136">
        <v>29</v>
      </c>
      <c r="D133" s="136">
        <f>s_battle_data!A133</f>
        <v>11008029</v>
      </c>
      <c r="E133" t="str">
        <f>VLOOKUP(B133,[1]s_employe!$A$5:$B$19,2,0)&amp;C133&amp;"级属性"</f>
        <v>真希29级属性</v>
      </c>
    </row>
    <row r="134" ht="17.25" spans="1:5">
      <c r="A134" s="136">
        <f t="shared" si="5"/>
        <v>11081030</v>
      </c>
      <c r="B134" s="136">
        <f t="shared" si="6"/>
        <v>11080000</v>
      </c>
      <c r="C134" s="136">
        <v>30</v>
      </c>
      <c r="D134" s="136">
        <f>s_battle_data!A134</f>
        <v>11008030</v>
      </c>
      <c r="E134" t="str">
        <f>VLOOKUP(B134,[1]s_employe!$A$5:$B$19,2,0)&amp;C134&amp;"级属性"</f>
        <v>真希30级属性</v>
      </c>
    </row>
    <row r="135" ht="17.25" spans="1:5">
      <c r="A135" s="136">
        <f t="shared" si="5"/>
        <v>11081031</v>
      </c>
      <c r="B135" s="136">
        <f t="shared" si="6"/>
        <v>11080000</v>
      </c>
      <c r="C135" s="136">
        <v>31</v>
      </c>
      <c r="D135" s="136">
        <f>s_battle_data!A135</f>
        <v>11008031</v>
      </c>
      <c r="E135" t="str">
        <f>VLOOKUP(B135,[1]s_employe!$A$5:$B$19,2,0)&amp;C135&amp;"级属性"</f>
        <v>真希31级属性</v>
      </c>
    </row>
    <row r="136" ht="17.25" spans="1:5">
      <c r="A136" s="136">
        <f t="shared" si="5"/>
        <v>11081032</v>
      </c>
      <c r="B136" s="136">
        <f t="shared" si="6"/>
        <v>11080000</v>
      </c>
      <c r="C136" s="136">
        <v>32</v>
      </c>
      <c r="D136" s="136">
        <f>s_battle_data!A136</f>
        <v>11008032</v>
      </c>
      <c r="E136" t="str">
        <f>VLOOKUP(B136,[1]s_employe!$A$5:$B$19,2,0)&amp;C136&amp;"级属性"</f>
        <v>真希32级属性</v>
      </c>
    </row>
    <row r="137" ht="17.25" spans="1:5">
      <c r="A137" s="136">
        <f t="shared" si="5"/>
        <v>11081033</v>
      </c>
      <c r="B137" s="136">
        <f t="shared" si="6"/>
        <v>11080000</v>
      </c>
      <c r="C137" s="136">
        <v>33</v>
      </c>
      <c r="D137" s="136">
        <f>s_battle_data!A137</f>
        <v>11008033</v>
      </c>
      <c r="E137" t="str">
        <f>VLOOKUP(B137,[1]s_employe!$A$5:$B$19,2,0)&amp;C137&amp;"级属性"</f>
        <v>真希33级属性</v>
      </c>
    </row>
    <row r="138" ht="17.25" spans="1:5">
      <c r="A138" s="136">
        <f t="shared" si="5"/>
        <v>11081034</v>
      </c>
      <c r="B138" s="136">
        <f t="shared" si="6"/>
        <v>11080000</v>
      </c>
      <c r="C138" s="136">
        <v>34</v>
      </c>
      <c r="D138" s="136">
        <f>s_battle_data!A138</f>
        <v>11008034</v>
      </c>
      <c r="E138" t="str">
        <f>VLOOKUP(B138,[1]s_employe!$A$5:$B$19,2,0)&amp;C138&amp;"级属性"</f>
        <v>真希34级属性</v>
      </c>
    </row>
    <row r="139" ht="17.25" spans="1:5">
      <c r="A139" s="136">
        <f t="shared" si="5"/>
        <v>11081035</v>
      </c>
      <c r="B139" s="136">
        <f t="shared" ref="B139:B170" si="7">B138</f>
        <v>11080000</v>
      </c>
      <c r="C139" s="136">
        <v>35</v>
      </c>
      <c r="D139" s="136">
        <f>s_battle_data!A139</f>
        <v>11008035</v>
      </c>
      <c r="E139" t="str">
        <f>VLOOKUP(B139,[1]s_employe!$A$5:$B$19,2,0)&amp;C139&amp;"级属性"</f>
        <v>真希35级属性</v>
      </c>
    </row>
    <row r="140" ht="17.25" spans="1:5">
      <c r="A140" s="136">
        <f t="shared" si="5"/>
        <v>11081036</v>
      </c>
      <c r="B140" s="136">
        <f t="shared" si="7"/>
        <v>11080000</v>
      </c>
      <c r="C140" s="136">
        <v>36</v>
      </c>
      <c r="D140" s="136">
        <f>s_battle_data!A140</f>
        <v>11008036</v>
      </c>
      <c r="E140" t="str">
        <f>VLOOKUP(B140,[1]s_employe!$A$5:$B$19,2,0)&amp;C140&amp;"级属性"</f>
        <v>真希36级属性</v>
      </c>
    </row>
    <row r="141" ht="17.25" spans="1:5">
      <c r="A141" s="136">
        <f t="shared" si="5"/>
        <v>11081037</v>
      </c>
      <c r="B141" s="136">
        <f t="shared" si="7"/>
        <v>11080000</v>
      </c>
      <c r="C141" s="136">
        <v>37</v>
      </c>
      <c r="D141" s="136">
        <f>s_battle_data!A141</f>
        <v>11008037</v>
      </c>
      <c r="E141" t="str">
        <f>VLOOKUP(B141,[1]s_employe!$A$5:$B$19,2,0)&amp;C141&amp;"级属性"</f>
        <v>真希37级属性</v>
      </c>
    </row>
    <row r="142" ht="17.25" spans="1:5">
      <c r="A142" s="136">
        <f t="shared" si="5"/>
        <v>11081038</v>
      </c>
      <c r="B142" s="136">
        <f t="shared" si="7"/>
        <v>11080000</v>
      </c>
      <c r="C142" s="136">
        <v>38</v>
      </c>
      <c r="D142" s="136">
        <f>s_battle_data!A142</f>
        <v>11008038</v>
      </c>
      <c r="E142" t="str">
        <f>VLOOKUP(B142,[1]s_employe!$A$5:$B$19,2,0)&amp;C142&amp;"级属性"</f>
        <v>真希38级属性</v>
      </c>
    </row>
    <row r="143" ht="17.25" spans="1:5">
      <c r="A143" s="136">
        <f t="shared" si="5"/>
        <v>11081039</v>
      </c>
      <c r="B143" s="136">
        <f t="shared" si="7"/>
        <v>11080000</v>
      </c>
      <c r="C143" s="136">
        <v>39</v>
      </c>
      <c r="D143" s="136">
        <f>s_battle_data!A143</f>
        <v>11008039</v>
      </c>
      <c r="E143" t="str">
        <f>VLOOKUP(B143,[1]s_employe!$A$5:$B$19,2,0)&amp;C143&amp;"级属性"</f>
        <v>真希39级属性</v>
      </c>
    </row>
    <row r="144" ht="17.25" spans="1:5">
      <c r="A144" s="136">
        <f t="shared" si="5"/>
        <v>11081040</v>
      </c>
      <c r="B144" s="136">
        <f t="shared" si="7"/>
        <v>11080000</v>
      </c>
      <c r="C144" s="136">
        <v>40</v>
      </c>
      <c r="D144" s="136">
        <f>s_battle_data!A144</f>
        <v>11008040</v>
      </c>
      <c r="E144" t="str">
        <f>VLOOKUP(B144,[1]s_employe!$A$5:$B$19,2,0)&amp;C144&amp;"级属性"</f>
        <v>真希40级属性</v>
      </c>
    </row>
    <row r="145" ht="17.25" spans="1:5">
      <c r="A145" s="136">
        <f t="shared" si="5"/>
        <v>11081041</v>
      </c>
      <c r="B145" s="136">
        <f t="shared" si="7"/>
        <v>11080000</v>
      </c>
      <c r="C145" s="136">
        <v>41</v>
      </c>
      <c r="D145" s="136">
        <f>s_battle_data!A145</f>
        <v>11008041</v>
      </c>
      <c r="E145" t="str">
        <f>VLOOKUP(B145,[1]s_employe!$A$5:$B$19,2,0)&amp;C145&amp;"级属性"</f>
        <v>真希41级属性</v>
      </c>
    </row>
    <row r="146" ht="17.25" spans="1:5">
      <c r="A146" s="136">
        <f t="shared" si="5"/>
        <v>11081042</v>
      </c>
      <c r="B146" s="136">
        <f t="shared" si="7"/>
        <v>11080000</v>
      </c>
      <c r="C146" s="136">
        <v>42</v>
      </c>
      <c r="D146" s="136">
        <f>s_battle_data!A146</f>
        <v>11008042</v>
      </c>
      <c r="E146" t="str">
        <f>VLOOKUP(B146,[1]s_employe!$A$5:$B$19,2,0)&amp;C146&amp;"级属性"</f>
        <v>真希42级属性</v>
      </c>
    </row>
    <row r="147" ht="17.25" spans="1:5">
      <c r="A147" s="136">
        <f t="shared" si="5"/>
        <v>11081043</v>
      </c>
      <c r="B147" s="136">
        <f t="shared" si="7"/>
        <v>11080000</v>
      </c>
      <c r="C147" s="136">
        <v>43</v>
      </c>
      <c r="D147" s="136">
        <f>s_battle_data!A147</f>
        <v>11008043</v>
      </c>
      <c r="E147" t="str">
        <f>VLOOKUP(B147,[1]s_employe!$A$5:$B$19,2,0)&amp;C147&amp;"级属性"</f>
        <v>真希43级属性</v>
      </c>
    </row>
    <row r="148" ht="17.25" spans="1:5">
      <c r="A148" s="136">
        <f t="shared" si="5"/>
        <v>11081044</v>
      </c>
      <c r="B148" s="136">
        <f t="shared" si="7"/>
        <v>11080000</v>
      </c>
      <c r="C148" s="136">
        <v>44</v>
      </c>
      <c r="D148" s="136">
        <f>s_battle_data!A148</f>
        <v>11008044</v>
      </c>
      <c r="E148" t="str">
        <f>VLOOKUP(B148,[1]s_employe!$A$5:$B$19,2,0)&amp;C148&amp;"级属性"</f>
        <v>真希44级属性</v>
      </c>
    </row>
    <row r="149" ht="17.25" spans="1:5">
      <c r="A149" s="136">
        <f t="shared" si="5"/>
        <v>11081045</v>
      </c>
      <c r="B149" s="136">
        <f t="shared" si="7"/>
        <v>11080000</v>
      </c>
      <c r="C149" s="136">
        <v>45</v>
      </c>
      <c r="D149" s="136">
        <f>s_battle_data!A149</f>
        <v>11008045</v>
      </c>
      <c r="E149" t="str">
        <f>VLOOKUP(B149,[1]s_employe!$A$5:$B$19,2,0)&amp;C149&amp;"级属性"</f>
        <v>真希45级属性</v>
      </c>
    </row>
    <row r="150" ht="17.25" spans="1:5">
      <c r="A150" s="136">
        <f t="shared" si="5"/>
        <v>11081046</v>
      </c>
      <c r="B150" s="136">
        <f t="shared" si="7"/>
        <v>11080000</v>
      </c>
      <c r="C150" s="136">
        <v>46</v>
      </c>
      <c r="D150" s="136">
        <f>s_battle_data!A150</f>
        <v>11008046</v>
      </c>
      <c r="E150" t="str">
        <f>VLOOKUP(B150,[1]s_employe!$A$5:$B$19,2,0)&amp;C150&amp;"级属性"</f>
        <v>真希46级属性</v>
      </c>
    </row>
    <row r="151" ht="17.25" spans="1:5">
      <c r="A151" s="136">
        <f t="shared" si="5"/>
        <v>11081047</v>
      </c>
      <c r="B151" s="136">
        <f t="shared" si="7"/>
        <v>11080000</v>
      </c>
      <c r="C151" s="136">
        <v>47</v>
      </c>
      <c r="D151" s="136">
        <f>s_battle_data!A151</f>
        <v>11008047</v>
      </c>
      <c r="E151" t="str">
        <f>VLOOKUP(B151,[1]s_employe!$A$5:$B$19,2,0)&amp;C151&amp;"级属性"</f>
        <v>真希47级属性</v>
      </c>
    </row>
    <row r="152" ht="17.25" spans="1:5">
      <c r="A152" s="136">
        <f t="shared" si="5"/>
        <v>11081048</v>
      </c>
      <c r="B152" s="136">
        <f t="shared" si="7"/>
        <v>11080000</v>
      </c>
      <c r="C152" s="136">
        <v>48</v>
      </c>
      <c r="D152" s="136">
        <f>s_battle_data!A152</f>
        <v>11008048</v>
      </c>
      <c r="E152" t="str">
        <f>VLOOKUP(B152,[1]s_employe!$A$5:$B$19,2,0)&amp;C152&amp;"级属性"</f>
        <v>真希48级属性</v>
      </c>
    </row>
    <row r="153" ht="17.25" spans="1:5">
      <c r="A153" s="136">
        <f t="shared" si="5"/>
        <v>11081049</v>
      </c>
      <c r="B153" s="136">
        <f t="shared" si="7"/>
        <v>11080000</v>
      </c>
      <c r="C153" s="136">
        <v>49</v>
      </c>
      <c r="D153" s="136">
        <f>s_battle_data!A153</f>
        <v>11008049</v>
      </c>
      <c r="E153" t="str">
        <f>VLOOKUP(B153,[1]s_employe!$A$5:$B$19,2,0)&amp;C153&amp;"级属性"</f>
        <v>真希49级属性</v>
      </c>
    </row>
    <row r="154" ht="17.25" spans="1:5">
      <c r="A154" s="136">
        <f t="shared" si="5"/>
        <v>11081050</v>
      </c>
      <c r="B154" s="136">
        <f t="shared" si="7"/>
        <v>11080000</v>
      </c>
      <c r="C154" s="136">
        <v>50</v>
      </c>
      <c r="D154" s="136">
        <f>s_battle_data!A154</f>
        <v>11008050</v>
      </c>
      <c r="E154" t="str">
        <f>VLOOKUP(B154,[1]s_employe!$A$5:$B$19,2,0)&amp;C154&amp;"级属性"</f>
        <v>真希50级属性</v>
      </c>
    </row>
    <row r="155" ht="17.25" spans="1:5">
      <c r="A155" s="136">
        <f t="shared" si="5"/>
        <v>11081051</v>
      </c>
      <c r="B155" s="136">
        <f t="shared" si="7"/>
        <v>11080000</v>
      </c>
      <c r="C155" s="136">
        <v>51</v>
      </c>
      <c r="D155" s="136">
        <f>s_battle_data!A155</f>
        <v>11008051</v>
      </c>
      <c r="E155" t="str">
        <f>VLOOKUP(B155,[1]s_employe!$A$5:$B$19,2,0)&amp;C155&amp;"级属性"</f>
        <v>真希51级属性</v>
      </c>
    </row>
    <row r="156" ht="17.25" spans="1:5">
      <c r="A156" s="136">
        <f t="shared" si="5"/>
        <v>11081052</v>
      </c>
      <c r="B156" s="136">
        <f t="shared" si="7"/>
        <v>11080000</v>
      </c>
      <c r="C156" s="136">
        <v>52</v>
      </c>
      <c r="D156" s="136">
        <f>s_battle_data!A156</f>
        <v>11008052</v>
      </c>
      <c r="E156" t="str">
        <f>VLOOKUP(B156,[1]s_employe!$A$5:$B$19,2,0)&amp;C156&amp;"级属性"</f>
        <v>真希52级属性</v>
      </c>
    </row>
    <row r="157" ht="17.25" spans="1:5">
      <c r="A157" s="136">
        <f t="shared" si="5"/>
        <v>11081053</v>
      </c>
      <c r="B157" s="136">
        <f t="shared" si="7"/>
        <v>11080000</v>
      </c>
      <c r="C157" s="136">
        <v>53</v>
      </c>
      <c r="D157" s="136">
        <f>s_battle_data!A157</f>
        <v>11008053</v>
      </c>
      <c r="E157" t="str">
        <f>VLOOKUP(B157,[1]s_employe!$A$5:$B$19,2,0)&amp;C157&amp;"级属性"</f>
        <v>真希53级属性</v>
      </c>
    </row>
    <row r="158" ht="17.25" spans="1:5">
      <c r="A158" s="136">
        <f t="shared" si="5"/>
        <v>11081054</v>
      </c>
      <c r="B158" s="136">
        <f t="shared" si="7"/>
        <v>11080000</v>
      </c>
      <c r="C158" s="136">
        <v>54</v>
      </c>
      <c r="D158" s="136">
        <f>s_battle_data!A158</f>
        <v>11008054</v>
      </c>
      <c r="E158" t="str">
        <f>VLOOKUP(B158,[1]s_employe!$A$5:$B$19,2,0)&amp;C158&amp;"级属性"</f>
        <v>真希54级属性</v>
      </c>
    </row>
    <row r="159" ht="17.25" spans="1:5">
      <c r="A159" s="136">
        <f t="shared" si="5"/>
        <v>11081055</v>
      </c>
      <c r="B159" s="136">
        <f t="shared" si="7"/>
        <v>11080000</v>
      </c>
      <c r="C159" s="136">
        <v>55</v>
      </c>
      <c r="D159" s="136">
        <f>s_battle_data!A159</f>
        <v>11008055</v>
      </c>
      <c r="E159" t="str">
        <f>VLOOKUP(B159,[1]s_employe!$A$5:$B$19,2,0)&amp;C159&amp;"级属性"</f>
        <v>真希55级属性</v>
      </c>
    </row>
    <row r="160" ht="17.25" spans="1:5">
      <c r="A160" s="136">
        <f t="shared" si="5"/>
        <v>11081056</v>
      </c>
      <c r="B160" s="136">
        <f t="shared" si="7"/>
        <v>11080000</v>
      </c>
      <c r="C160" s="136">
        <v>56</v>
      </c>
      <c r="D160" s="136">
        <f>s_battle_data!A160</f>
        <v>11008056</v>
      </c>
      <c r="E160" t="str">
        <f>VLOOKUP(B160,[1]s_employe!$A$5:$B$19,2,0)&amp;C160&amp;"级属性"</f>
        <v>真希56级属性</v>
      </c>
    </row>
    <row r="161" ht="17.25" spans="1:5">
      <c r="A161" s="136">
        <f t="shared" si="5"/>
        <v>11081057</v>
      </c>
      <c r="B161" s="136">
        <f t="shared" si="7"/>
        <v>11080000</v>
      </c>
      <c r="C161" s="136">
        <v>57</v>
      </c>
      <c r="D161" s="136">
        <f>s_battle_data!A161</f>
        <v>11008057</v>
      </c>
      <c r="E161" t="str">
        <f>VLOOKUP(B161,[1]s_employe!$A$5:$B$19,2,0)&amp;C161&amp;"级属性"</f>
        <v>真希57级属性</v>
      </c>
    </row>
    <row r="162" ht="17.25" spans="1:5">
      <c r="A162" s="136">
        <f t="shared" si="5"/>
        <v>11081058</v>
      </c>
      <c r="B162" s="136">
        <f t="shared" si="7"/>
        <v>11080000</v>
      </c>
      <c r="C162" s="136">
        <v>58</v>
      </c>
      <c r="D162" s="136">
        <f>s_battle_data!A162</f>
        <v>11008058</v>
      </c>
      <c r="E162" t="str">
        <f>VLOOKUP(B162,[1]s_employe!$A$5:$B$19,2,0)&amp;C162&amp;"级属性"</f>
        <v>真希58级属性</v>
      </c>
    </row>
    <row r="163" ht="17.25" spans="1:5">
      <c r="A163" s="136">
        <f t="shared" si="5"/>
        <v>11081059</v>
      </c>
      <c r="B163" s="136">
        <f t="shared" si="7"/>
        <v>11080000</v>
      </c>
      <c r="C163" s="136">
        <v>59</v>
      </c>
      <c r="D163" s="136">
        <f>s_battle_data!A163</f>
        <v>11008059</v>
      </c>
      <c r="E163" t="str">
        <f>VLOOKUP(B163,[1]s_employe!$A$5:$B$19,2,0)&amp;C163&amp;"级属性"</f>
        <v>真希59级属性</v>
      </c>
    </row>
    <row r="164" ht="17.25" spans="1:5">
      <c r="A164" s="136">
        <f t="shared" si="5"/>
        <v>11081060</v>
      </c>
      <c r="B164" s="136">
        <f t="shared" si="7"/>
        <v>11080000</v>
      </c>
      <c r="C164" s="136">
        <v>60</v>
      </c>
      <c r="D164" s="136">
        <f>s_battle_data!A164</f>
        <v>11008060</v>
      </c>
      <c r="E164" t="str">
        <f>VLOOKUP(B164,[1]s_employe!$A$5:$B$19,2,0)&amp;C164&amp;"级属性"</f>
        <v>真希60级属性</v>
      </c>
    </row>
    <row r="165" ht="17.25" spans="1:5">
      <c r="A165" s="136">
        <f t="shared" si="5"/>
        <v>11081061</v>
      </c>
      <c r="B165" s="136">
        <f t="shared" si="7"/>
        <v>11080000</v>
      </c>
      <c r="C165" s="136">
        <v>61</v>
      </c>
      <c r="D165" s="136">
        <f>s_battle_data!A165</f>
        <v>11008061</v>
      </c>
      <c r="E165" t="str">
        <f>VLOOKUP(B165,[1]s_employe!$A$5:$B$19,2,0)&amp;C165&amp;"级属性"</f>
        <v>真希61级属性</v>
      </c>
    </row>
    <row r="166" ht="17.25" spans="1:5">
      <c r="A166" s="136">
        <f t="shared" si="5"/>
        <v>11081062</v>
      </c>
      <c r="B166" s="136">
        <f t="shared" si="7"/>
        <v>11080000</v>
      </c>
      <c r="C166" s="136">
        <v>62</v>
      </c>
      <c r="D166" s="136">
        <f>s_battle_data!A166</f>
        <v>11008062</v>
      </c>
      <c r="E166" t="str">
        <f>VLOOKUP(B166,[1]s_employe!$A$5:$B$19,2,0)&amp;C166&amp;"级属性"</f>
        <v>真希62级属性</v>
      </c>
    </row>
    <row r="167" ht="17.25" spans="1:5">
      <c r="A167" s="136">
        <f t="shared" si="5"/>
        <v>11081063</v>
      </c>
      <c r="B167" s="136">
        <f t="shared" si="7"/>
        <v>11080000</v>
      </c>
      <c r="C167" s="136">
        <v>63</v>
      </c>
      <c r="D167" s="136">
        <f>s_battle_data!A167</f>
        <v>11008063</v>
      </c>
      <c r="E167" t="str">
        <f>VLOOKUP(B167,[1]s_employe!$A$5:$B$19,2,0)&amp;C167&amp;"级属性"</f>
        <v>真希63级属性</v>
      </c>
    </row>
    <row r="168" ht="17.25" spans="1:5">
      <c r="A168" s="136">
        <f t="shared" si="5"/>
        <v>11081064</v>
      </c>
      <c r="B168" s="136">
        <f t="shared" si="7"/>
        <v>11080000</v>
      </c>
      <c r="C168" s="136">
        <v>64</v>
      </c>
      <c r="D168" s="136">
        <f>s_battle_data!A168</f>
        <v>11008064</v>
      </c>
      <c r="E168" t="str">
        <f>VLOOKUP(B168,[1]s_employe!$A$5:$B$19,2,0)&amp;C168&amp;"级属性"</f>
        <v>真希64级属性</v>
      </c>
    </row>
    <row r="169" ht="17.25" spans="1:5">
      <c r="A169" s="136">
        <f t="shared" si="5"/>
        <v>11081065</v>
      </c>
      <c r="B169" s="136">
        <f t="shared" si="7"/>
        <v>11080000</v>
      </c>
      <c r="C169" s="136">
        <v>65</v>
      </c>
      <c r="D169" s="136">
        <f>s_battle_data!A169</f>
        <v>11008065</v>
      </c>
      <c r="E169" t="str">
        <f>VLOOKUP(B169,[1]s_employe!$A$5:$B$19,2,0)&amp;C169&amp;"级属性"</f>
        <v>真希65级属性</v>
      </c>
    </row>
    <row r="170" ht="17.25" spans="1:5">
      <c r="A170" s="136">
        <f t="shared" ref="A170:A233" si="8">B170+1000+C170</f>
        <v>11081066</v>
      </c>
      <c r="B170" s="136">
        <f t="shared" si="7"/>
        <v>11080000</v>
      </c>
      <c r="C170" s="136">
        <v>66</v>
      </c>
      <c r="D170" s="136">
        <f>s_battle_data!A170</f>
        <v>11008066</v>
      </c>
      <c r="E170" t="str">
        <f>VLOOKUP(B170,[1]s_employe!$A$5:$B$19,2,0)&amp;C170&amp;"级属性"</f>
        <v>真希66级属性</v>
      </c>
    </row>
    <row r="171" ht="17.25" spans="1:5">
      <c r="A171" s="136">
        <f t="shared" si="8"/>
        <v>11081067</v>
      </c>
      <c r="B171" s="136">
        <f t="shared" ref="B171:B204" si="9">B170</f>
        <v>11080000</v>
      </c>
      <c r="C171" s="136">
        <v>67</v>
      </c>
      <c r="D171" s="136">
        <f>s_battle_data!A171</f>
        <v>11008067</v>
      </c>
      <c r="E171" t="str">
        <f>VLOOKUP(B171,[1]s_employe!$A$5:$B$19,2,0)&amp;C171&amp;"级属性"</f>
        <v>真希67级属性</v>
      </c>
    </row>
    <row r="172" ht="17.25" spans="1:5">
      <c r="A172" s="136">
        <f t="shared" si="8"/>
        <v>11081068</v>
      </c>
      <c r="B172" s="136">
        <f t="shared" si="9"/>
        <v>11080000</v>
      </c>
      <c r="C172" s="136">
        <v>68</v>
      </c>
      <c r="D172" s="136">
        <f>s_battle_data!A172</f>
        <v>11008068</v>
      </c>
      <c r="E172" t="str">
        <f>VLOOKUP(B172,[1]s_employe!$A$5:$B$19,2,0)&amp;C172&amp;"级属性"</f>
        <v>真希68级属性</v>
      </c>
    </row>
    <row r="173" ht="17.25" spans="1:5">
      <c r="A173" s="136">
        <f t="shared" si="8"/>
        <v>11081069</v>
      </c>
      <c r="B173" s="136">
        <f t="shared" si="9"/>
        <v>11080000</v>
      </c>
      <c r="C173" s="136">
        <v>69</v>
      </c>
      <c r="D173" s="136">
        <f>s_battle_data!A173</f>
        <v>11008069</v>
      </c>
      <c r="E173" t="str">
        <f>VLOOKUP(B173,[1]s_employe!$A$5:$B$19,2,0)&amp;C173&amp;"级属性"</f>
        <v>真希69级属性</v>
      </c>
    </row>
    <row r="174" ht="17.25" spans="1:5">
      <c r="A174" s="136">
        <f t="shared" si="8"/>
        <v>11081070</v>
      </c>
      <c r="B174" s="136">
        <f t="shared" si="9"/>
        <v>11080000</v>
      </c>
      <c r="C174" s="136">
        <v>70</v>
      </c>
      <c r="D174" s="136">
        <f>s_battle_data!A174</f>
        <v>11008070</v>
      </c>
      <c r="E174" t="str">
        <f>VLOOKUP(B174,[1]s_employe!$A$5:$B$19,2,0)&amp;C174&amp;"级属性"</f>
        <v>真希70级属性</v>
      </c>
    </row>
    <row r="175" ht="17.25" spans="1:5">
      <c r="A175" s="136">
        <f t="shared" si="8"/>
        <v>11081071</v>
      </c>
      <c r="B175" s="136">
        <f t="shared" si="9"/>
        <v>11080000</v>
      </c>
      <c r="C175" s="136">
        <v>71</v>
      </c>
      <c r="D175" s="136">
        <f>s_battle_data!A175</f>
        <v>11008071</v>
      </c>
      <c r="E175" t="str">
        <f>VLOOKUP(B175,[1]s_employe!$A$5:$B$19,2,0)&amp;C175&amp;"级属性"</f>
        <v>真希71级属性</v>
      </c>
    </row>
    <row r="176" ht="17.25" spans="1:5">
      <c r="A176" s="136">
        <f t="shared" si="8"/>
        <v>11081072</v>
      </c>
      <c r="B176" s="136">
        <f t="shared" si="9"/>
        <v>11080000</v>
      </c>
      <c r="C176" s="136">
        <v>72</v>
      </c>
      <c r="D176" s="136">
        <f>s_battle_data!A176</f>
        <v>11008072</v>
      </c>
      <c r="E176" t="str">
        <f>VLOOKUP(B176,[1]s_employe!$A$5:$B$19,2,0)&amp;C176&amp;"级属性"</f>
        <v>真希72级属性</v>
      </c>
    </row>
    <row r="177" ht="17.25" spans="1:5">
      <c r="A177" s="136">
        <f t="shared" si="8"/>
        <v>11081073</v>
      </c>
      <c r="B177" s="136">
        <f t="shared" si="9"/>
        <v>11080000</v>
      </c>
      <c r="C177" s="136">
        <v>73</v>
      </c>
      <c r="D177" s="136">
        <f>s_battle_data!A177</f>
        <v>11008073</v>
      </c>
      <c r="E177" t="str">
        <f>VLOOKUP(B177,[1]s_employe!$A$5:$B$19,2,0)&amp;C177&amp;"级属性"</f>
        <v>真希73级属性</v>
      </c>
    </row>
    <row r="178" ht="17.25" spans="1:5">
      <c r="A178" s="136">
        <f t="shared" si="8"/>
        <v>11081074</v>
      </c>
      <c r="B178" s="136">
        <f t="shared" si="9"/>
        <v>11080000</v>
      </c>
      <c r="C178" s="136">
        <v>74</v>
      </c>
      <c r="D178" s="136">
        <f>s_battle_data!A178</f>
        <v>11008074</v>
      </c>
      <c r="E178" t="str">
        <f>VLOOKUP(B178,[1]s_employe!$A$5:$B$19,2,0)&amp;C178&amp;"级属性"</f>
        <v>真希74级属性</v>
      </c>
    </row>
    <row r="179" ht="17.25" spans="1:5">
      <c r="A179" s="136">
        <f t="shared" si="8"/>
        <v>11081075</v>
      </c>
      <c r="B179" s="136">
        <f t="shared" si="9"/>
        <v>11080000</v>
      </c>
      <c r="C179" s="136">
        <v>75</v>
      </c>
      <c r="D179" s="136">
        <f>s_battle_data!A179</f>
        <v>11008075</v>
      </c>
      <c r="E179" t="str">
        <f>VLOOKUP(B179,[1]s_employe!$A$5:$B$19,2,0)&amp;C179&amp;"级属性"</f>
        <v>真希75级属性</v>
      </c>
    </row>
    <row r="180" ht="17.25" spans="1:5">
      <c r="A180" s="136">
        <f t="shared" si="8"/>
        <v>11081076</v>
      </c>
      <c r="B180" s="136">
        <f t="shared" si="9"/>
        <v>11080000</v>
      </c>
      <c r="C180" s="136">
        <v>76</v>
      </c>
      <c r="D180" s="136">
        <f>s_battle_data!A180</f>
        <v>11008076</v>
      </c>
      <c r="E180" t="str">
        <f>VLOOKUP(B180,[1]s_employe!$A$5:$B$19,2,0)&amp;C180&amp;"级属性"</f>
        <v>真希76级属性</v>
      </c>
    </row>
    <row r="181" ht="17.25" spans="1:5">
      <c r="A181" s="136">
        <f t="shared" si="8"/>
        <v>11081077</v>
      </c>
      <c r="B181" s="136">
        <f t="shared" si="9"/>
        <v>11080000</v>
      </c>
      <c r="C181" s="136">
        <v>77</v>
      </c>
      <c r="D181" s="136">
        <f>s_battle_data!A181</f>
        <v>11008077</v>
      </c>
      <c r="E181" t="str">
        <f>VLOOKUP(B181,[1]s_employe!$A$5:$B$19,2,0)&amp;C181&amp;"级属性"</f>
        <v>真希77级属性</v>
      </c>
    </row>
    <row r="182" ht="17.25" spans="1:5">
      <c r="A182" s="136">
        <f t="shared" si="8"/>
        <v>11081078</v>
      </c>
      <c r="B182" s="136">
        <f t="shared" si="9"/>
        <v>11080000</v>
      </c>
      <c r="C182" s="136">
        <v>78</v>
      </c>
      <c r="D182" s="136">
        <f>s_battle_data!A182</f>
        <v>11008078</v>
      </c>
      <c r="E182" t="str">
        <f>VLOOKUP(B182,[1]s_employe!$A$5:$B$19,2,0)&amp;C182&amp;"级属性"</f>
        <v>真希78级属性</v>
      </c>
    </row>
    <row r="183" ht="17.25" spans="1:5">
      <c r="A183" s="136">
        <f t="shared" si="8"/>
        <v>11081079</v>
      </c>
      <c r="B183" s="136">
        <f t="shared" si="9"/>
        <v>11080000</v>
      </c>
      <c r="C183" s="136">
        <v>79</v>
      </c>
      <c r="D183" s="136">
        <f>s_battle_data!A183</f>
        <v>11008079</v>
      </c>
      <c r="E183" t="str">
        <f>VLOOKUP(B183,[1]s_employe!$A$5:$B$19,2,0)&amp;C183&amp;"级属性"</f>
        <v>真希79级属性</v>
      </c>
    </row>
    <row r="184" ht="17.25" spans="1:5">
      <c r="A184" s="136">
        <f t="shared" si="8"/>
        <v>11081080</v>
      </c>
      <c r="B184" s="136">
        <f t="shared" si="9"/>
        <v>11080000</v>
      </c>
      <c r="C184" s="136">
        <v>80</v>
      </c>
      <c r="D184" s="136">
        <f>s_battle_data!A184</f>
        <v>11008080</v>
      </c>
      <c r="E184" t="str">
        <f>VLOOKUP(B184,[1]s_employe!$A$5:$B$19,2,0)&amp;C184&amp;"级属性"</f>
        <v>真希80级属性</v>
      </c>
    </row>
    <row r="185" ht="17.25" spans="1:5">
      <c r="A185" s="136">
        <f t="shared" si="8"/>
        <v>11081081</v>
      </c>
      <c r="B185" s="136">
        <f t="shared" si="9"/>
        <v>11080000</v>
      </c>
      <c r="C185" s="136">
        <v>81</v>
      </c>
      <c r="D185" s="136">
        <f>s_battle_data!A185</f>
        <v>11008081</v>
      </c>
      <c r="E185" t="str">
        <f>VLOOKUP(B185,[1]s_employe!$A$5:$B$19,2,0)&amp;C185&amp;"级属性"</f>
        <v>真希81级属性</v>
      </c>
    </row>
    <row r="186" ht="17.25" spans="1:5">
      <c r="A186" s="136">
        <f t="shared" si="8"/>
        <v>11081082</v>
      </c>
      <c r="B186" s="136">
        <f t="shared" si="9"/>
        <v>11080000</v>
      </c>
      <c r="C186" s="136">
        <v>82</v>
      </c>
      <c r="D186" s="136">
        <f>s_battle_data!A186</f>
        <v>11008082</v>
      </c>
      <c r="E186" t="str">
        <f>VLOOKUP(B186,[1]s_employe!$A$5:$B$19,2,0)&amp;C186&amp;"级属性"</f>
        <v>真希82级属性</v>
      </c>
    </row>
    <row r="187" ht="17.25" spans="1:5">
      <c r="A187" s="136">
        <f t="shared" si="8"/>
        <v>11081083</v>
      </c>
      <c r="B187" s="136">
        <f t="shared" si="9"/>
        <v>11080000</v>
      </c>
      <c r="C187" s="136">
        <v>83</v>
      </c>
      <c r="D187" s="136">
        <f>s_battle_data!A187</f>
        <v>11008083</v>
      </c>
      <c r="E187" t="str">
        <f>VLOOKUP(B187,[1]s_employe!$A$5:$B$19,2,0)&amp;C187&amp;"级属性"</f>
        <v>真希83级属性</v>
      </c>
    </row>
    <row r="188" ht="17.25" spans="1:5">
      <c r="A188" s="136">
        <f t="shared" si="8"/>
        <v>11081084</v>
      </c>
      <c r="B188" s="136">
        <f t="shared" si="9"/>
        <v>11080000</v>
      </c>
      <c r="C188" s="136">
        <v>84</v>
      </c>
      <c r="D188" s="136">
        <f>s_battle_data!A188</f>
        <v>11008084</v>
      </c>
      <c r="E188" t="str">
        <f>VLOOKUP(B188,[1]s_employe!$A$5:$B$19,2,0)&amp;C188&amp;"级属性"</f>
        <v>真希84级属性</v>
      </c>
    </row>
    <row r="189" ht="17.25" spans="1:5">
      <c r="A189" s="136">
        <f t="shared" si="8"/>
        <v>11081085</v>
      </c>
      <c r="B189" s="136">
        <f t="shared" si="9"/>
        <v>11080000</v>
      </c>
      <c r="C189" s="136">
        <v>85</v>
      </c>
      <c r="D189" s="136">
        <f>s_battle_data!A189</f>
        <v>11008085</v>
      </c>
      <c r="E189" t="str">
        <f>VLOOKUP(B189,[1]s_employe!$A$5:$B$19,2,0)&amp;C189&amp;"级属性"</f>
        <v>真希85级属性</v>
      </c>
    </row>
    <row r="190" ht="17.25" spans="1:5">
      <c r="A190" s="136">
        <f t="shared" si="8"/>
        <v>11081086</v>
      </c>
      <c r="B190" s="136">
        <f t="shared" si="9"/>
        <v>11080000</v>
      </c>
      <c r="C190" s="136">
        <v>86</v>
      </c>
      <c r="D190" s="136">
        <f>s_battle_data!A190</f>
        <v>11008086</v>
      </c>
      <c r="E190" t="str">
        <f>VLOOKUP(B190,[1]s_employe!$A$5:$B$19,2,0)&amp;C190&amp;"级属性"</f>
        <v>真希86级属性</v>
      </c>
    </row>
    <row r="191" ht="17.25" spans="1:5">
      <c r="A191" s="136">
        <f t="shared" si="8"/>
        <v>11081087</v>
      </c>
      <c r="B191" s="136">
        <f t="shared" si="9"/>
        <v>11080000</v>
      </c>
      <c r="C191" s="136">
        <v>87</v>
      </c>
      <c r="D191" s="136">
        <f>s_battle_data!A191</f>
        <v>11008087</v>
      </c>
      <c r="E191" t="str">
        <f>VLOOKUP(B191,[1]s_employe!$A$5:$B$19,2,0)&amp;C191&amp;"级属性"</f>
        <v>真希87级属性</v>
      </c>
    </row>
    <row r="192" ht="17.25" spans="1:5">
      <c r="A192" s="136">
        <f t="shared" si="8"/>
        <v>11081088</v>
      </c>
      <c r="B192" s="136">
        <f t="shared" si="9"/>
        <v>11080000</v>
      </c>
      <c r="C192" s="136">
        <v>88</v>
      </c>
      <c r="D192" s="136">
        <f>s_battle_data!A192</f>
        <v>11008088</v>
      </c>
      <c r="E192" t="str">
        <f>VLOOKUP(B192,[1]s_employe!$A$5:$B$19,2,0)&amp;C192&amp;"级属性"</f>
        <v>真希88级属性</v>
      </c>
    </row>
    <row r="193" ht="17.25" spans="1:5">
      <c r="A193" s="136">
        <f t="shared" si="8"/>
        <v>11081089</v>
      </c>
      <c r="B193" s="136">
        <f t="shared" si="9"/>
        <v>11080000</v>
      </c>
      <c r="C193" s="136">
        <v>89</v>
      </c>
      <c r="D193" s="136">
        <f>s_battle_data!A193</f>
        <v>11008089</v>
      </c>
      <c r="E193" t="str">
        <f>VLOOKUP(B193,[1]s_employe!$A$5:$B$19,2,0)&amp;C193&amp;"级属性"</f>
        <v>真希89级属性</v>
      </c>
    </row>
    <row r="194" ht="17.25" spans="1:5">
      <c r="A194" s="136">
        <f t="shared" si="8"/>
        <v>11081090</v>
      </c>
      <c r="B194" s="136">
        <f t="shared" si="9"/>
        <v>11080000</v>
      </c>
      <c r="C194" s="136">
        <v>90</v>
      </c>
      <c r="D194" s="136">
        <f>s_battle_data!A194</f>
        <v>11008090</v>
      </c>
      <c r="E194" t="str">
        <f>VLOOKUP(B194,[1]s_employe!$A$5:$B$19,2,0)&amp;C194&amp;"级属性"</f>
        <v>真希90级属性</v>
      </c>
    </row>
    <row r="195" ht="17.25" spans="1:5">
      <c r="A195" s="136">
        <f t="shared" si="8"/>
        <v>11081091</v>
      </c>
      <c r="B195" s="136">
        <f t="shared" si="9"/>
        <v>11080000</v>
      </c>
      <c r="C195" s="136">
        <v>91</v>
      </c>
      <c r="D195" s="136">
        <f>s_battle_data!A195</f>
        <v>11008091</v>
      </c>
      <c r="E195" t="str">
        <f>VLOOKUP(B195,[1]s_employe!$A$5:$B$19,2,0)&amp;C195&amp;"级属性"</f>
        <v>真希91级属性</v>
      </c>
    </row>
    <row r="196" ht="17.25" spans="1:5">
      <c r="A196" s="136">
        <f t="shared" si="8"/>
        <v>11081092</v>
      </c>
      <c r="B196" s="136">
        <f t="shared" si="9"/>
        <v>11080000</v>
      </c>
      <c r="C196" s="136">
        <v>92</v>
      </c>
      <c r="D196" s="136">
        <f>s_battle_data!A196</f>
        <v>11008092</v>
      </c>
      <c r="E196" t="str">
        <f>VLOOKUP(B196,[1]s_employe!$A$5:$B$19,2,0)&amp;C196&amp;"级属性"</f>
        <v>真希92级属性</v>
      </c>
    </row>
    <row r="197" ht="17.25" spans="1:5">
      <c r="A197" s="136">
        <f t="shared" si="8"/>
        <v>11081093</v>
      </c>
      <c r="B197" s="136">
        <f t="shared" si="9"/>
        <v>11080000</v>
      </c>
      <c r="C197" s="136">
        <v>93</v>
      </c>
      <c r="D197" s="136">
        <f>s_battle_data!A197</f>
        <v>11008093</v>
      </c>
      <c r="E197" t="str">
        <f>VLOOKUP(B197,[1]s_employe!$A$5:$B$19,2,0)&amp;C197&amp;"级属性"</f>
        <v>真希93级属性</v>
      </c>
    </row>
    <row r="198" ht="17.25" spans="1:5">
      <c r="A198" s="136">
        <f t="shared" si="8"/>
        <v>11081094</v>
      </c>
      <c r="B198" s="136">
        <f t="shared" si="9"/>
        <v>11080000</v>
      </c>
      <c r="C198" s="136">
        <v>94</v>
      </c>
      <c r="D198" s="136">
        <f>s_battle_data!A198</f>
        <v>11008094</v>
      </c>
      <c r="E198" t="str">
        <f>VLOOKUP(B198,[1]s_employe!$A$5:$B$19,2,0)&amp;C198&amp;"级属性"</f>
        <v>真希94级属性</v>
      </c>
    </row>
    <row r="199" ht="17.25" spans="1:5">
      <c r="A199" s="136">
        <f t="shared" si="8"/>
        <v>11081095</v>
      </c>
      <c r="B199" s="136">
        <f t="shared" si="9"/>
        <v>11080000</v>
      </c>
      <c r="C199" s="136">
        <v>95</v>
      </c>
      <c r="D199" s="136">
        <f>s_battle_data!A199</f>
        <v>11008095</v>
      </c>
      <c r="E199" t="str">
        <f>VLOOKUP(B199,[1]s_employe!$A$5:$B$19,2,0)&amp;C199&amp;"级属性"</f>
        <v>真希95级属性</v>
      </c>
    </row>
    <row r="200" ht="17.25" spans="1:5">
      <c r="A200" s="136">
        <f t="shared" si="8"/>
        <v>11081096</v>
      </c>
      <c r="B200" s="136">
        <f t="shared" si="9"/>
        <v>11080000</v>
      </c>
      <c r="C200" s="136">
        <v>96</v>
      </c>
      <c r="D200" s="136">
        <f>s_battle_data!A200</f>
        <v>11008096</v>
      </c>
      <c r="E200" t="str">
        <f>VLOOKUP(B200,[1]s_employe!$A$5:$B$19,2,0)&amp;C200&amp;"级属性"</f>
        <v>真希96级属性</v>
      </c>
    </row>
    <row r="201" ht="17.25" spans="1:5">
      <c r="A201" s="136">
        <f t="shared" si="8"/>
        <v>11081097</v>
      </c>
      <c r="B201" s="136">
        <f t="shared" si="9"/>
        <v>11080000</v>
      </c>
      <c r="C201" s="136">
        <v>97</v>
      </c>
      <c r="D201" s="136">
        <f>s_battle_data!A201</f>
        <v>11008097</v>
      </c>
      <c r="E201" t="str">
        <f>VLOOKUP(B201,[1]s_employe!$A$5:$B$19,2,0)&amp;C201&amp;"级属性"</f>
        <v>真希97级属性</v>
      </c>
    </row>
    <row r="202" ht="17.25" spans="1:5">
      <c r="A202" s="136">
        <f t="shared" si="8"/>
        <v>11081098</v>
      </c>
      <c r="B202" s="136">
        <f t="shared" si="9"/>
        <v>11080000</v>
      </c>
      <c r="C202" s="136">
        <v>98</v>
      </c>
      <c r="D202" s="136">
        <f>s_battle_data!A202</f>
        <v>11008098</v>
      </c>
      <c r="E202" t="str">
        <f>VLOOKUP(B202,[1]s_employe!$A$5:$B$19,2,0)&amp;C202&amp;"级属性"</f>
        <v>真希98级属性</v>
      </c>
    </row>
    <row r="203" ht="17.25" spans="1:5">
      <c r="A203" s="136">
        <f t="shared" si="8"/>
        <v>11081099</v>
      </c>
      <c r="B203" s="136">
        <f t="shared" si="9"/>
        <v>11080000</v>
      </c>
      <c r="C203" s="136">
        <v>99</v>
      </c>
      <c r="D203" s="136">
        <f>s_battle_data!A203</f>
        <v>11008099</v>
      </c>
      <c r="E203" t="str">
        <f>VLOOKUP(B203,[1]s_employe!$A$5:$B$19,2,0)&amp;C203&amp;"级属性"</f>
        <v>真希99级属性</v>
      </c>
    </row>
    <row r="204" ht="17.25" spans="1:5">
      <c r="A204" s="136">
        <f t="shared" si="8"/>
        <v>11081100</v>
      </c>
      <c r="B204" s="136">
        <f t="shared" si="9"/>
        <v>11080000</v>
      </c>
      <c r="C204" s="136">
        <v>100</v>
      </c>
      <c r="D204" s="136">
        <f>s_battle_data!A204</f>
        <v>11008100</v>
      </c>
      <c r="E204" t="str">
        <f>VLOOKUP(B204,[1]s_employe!$A$5:$B$19,2,0)&amp;C204&amp;"级属性"</f>
        <v>真希100级属性</v>
      </c>
    </row>
    <row r="205" ht="17.25" spans="1:5">
      <c r="A205" s="137">
        <f t="shared" si="8"/>
        <v>11051001</v>
      </c>
      <c r="B205" s="137">
        <f>[1]s_employe!$A$7</f>
        <v>11050000</v>
      </c>
      <c r="C205" s="137">
        <v>1</v>
      </c>
      <c r="D205" s="137">
        <f>s_battle_data!A205</f>
        <v>11005001</v>
      </c>
      <c r="E205" t="str">
        <f>VLOOKUP(B205,[1]s_employe!$A$5:$B$19,2,0)&amp;C205&amp;"级属性"</f>
        <v>南宫唯1级属性</v>
      </c>
    </row>
    <row r="206" ht="17.25" spans="1:5">
      <c r="A206" s="137">
        <f t="shared" ref="A206:A237" si="10">B206+1000+C206</f>
        <v>11051002</v>
      </c>
      <c r="B206" s="137">
        <f>[1]s_employe!$A$7</f>
        <v>11050000</v>
      </c>
      <c r="C206" s="137">
        <v>2</v>
      </c>
      <c r="D206" s="137">
        <f>s_battle_data!A206</f>
        <v>11005002</v>
      </c>
      <c r="E206" t="str">
        <f>VLOOKUP(B206,[1]s_employe!$A$5:$B$19,2,0)&amp;C206&amp;"级属性"</f>
        <v>南宫唯2级属性</v>
      </c>
    </row>
    <row r="207" ht="17.25" spans="1:5">
      <c r="A207" s="137">
        <f t="shared" si="10"/>
        <v>11051003</v>
      </c>
      <c r="B207" s="137">
        <f>[1]s_employe!$A$7</f>
        <v>11050000</v>
      </c>
      <c r="C207" s="137">
        <v>3</v>
      </c>
      <c r="D207" s="137">
        <f>s_battle_data!A207</f>
        <v>11005003</v>
      </c>
      <c r="E207" t="str">
        <f>VLOOKUP(B207,[1]s_employe!$A$5:$B$19,2,0)&amp;C207&amp;"级属性"</f>
        <v>南宫唯3级属性</v>
      </c>
    </row>
    <row r="208" ht="17.25" spans="1:5">
      <c r="A208" s="137">
        <f t="shared" si="10"/>
        <v>11051004</v>
      </c>
      <c r="B208" s="137">
        <f>[1]s_employe!$A$7</f>
        <v>11050000</v>
      </c>
      <c r="C208" s="137">
        <v>4</v>
      </c>
      <c r="D208" s="137">
        <f>s_battle_data!A208</f>
        <v>11005004</v>
      </c>
      <c r="E208" t="str">
        <f>VLOOKUP(B208,[1]s_employe!$A$5:$B$19,2,0)&amp;C208&amp;"级属性"</f>
        <v>南宫唯4级属性</v>
      </c>
    </row>
    <row r="209" ht="17.25" spans="1:5">
      <c r="A209" s="137">
        <f t="shared" si="10"/>
        <v>11051005</v>
      </c>
      <c r="B209" s="137">
        <f>[1]s_employe!$A$7</f>
        <v>11050000</v>
      </c>
      <c r="C209" s="137">
        <v>5</v>
      </c>
      <c r="D209" s="137">
        <f>s_battle_data!A209</f>
        <v>11005005</v>
      </c>
      <c r="E209" t="str">
        <f>VLOOKUP(B209,[1]s_employe!$A$5:$B$19,2,0)&amp;C209&amp;"级属性"</f>
        <v>南宫唯5级属性</v>
      </c>
    </row>
    <row r="210" ht="17.25" spans="1:5">
      <c r="A210" s="137">
        <f t="shared" si="10"/>
        <v>11051006</v>
      </c>
      <c r="B210" s="137">
        <f>[1]s_employe!$A$7</f>
        <v>11050000</v>
      </c>
      <c r="C210" s="137">
        <v>6</v>
      </c>
      <c r="D210" s="137">
        <f>s_battle_data!A210</f>
        <v>11005006</v>
      </c>
      <c r="E210" t="str">
        <f>VLOOKUP(B210,[1]s_employe!$A$5:$B$19,2,0)&amp;C210&amp;"级属性"</f>
        <v>南宫唯6级属性</v>
      </c>
    </row>
    <row r="211" ht="17.25" spans="1:5">
      <c r="A211" s="137">
        <f t="shared" si="10"/>
        <v>11051007</v>
      </c>
      <c r="B211" s="137">
        <f>[1]s_employe!$A$7</f>
        <v>11050000</v>
      </c>
      <c r="C211" s="137">
        <v>7</v>
      </c>
      <c r="D211" s="137">
        <f>s_battle_data!A211</f>
        <v>11005007</v>
      </c>
      <c r="E211" t="str">
        <f>VLOOKUP(B211,[1]s_employe!$A$5:$B$19,2,0)&amp;C211&amp;"级属性"</f>
        <v>南宫唯7级属性</v>
      </c>
    </row>
    <row r="212" ht="17.25" spans="1:5">
      <c r="A212" s="137">
        <f t="shared" si="10"/>
        <v>11051008</v>
      </c>
      <c r="B212" s="137">
        <f>[1]s_employe!$A$7</f>
        <v>11050000</v>
      </c>
      <c r="C212" s="137">
        <v>8</v>
      </c>
      <c r="D212" s="137">
        <f>s_battle_data!A212</f>
        <v>11005008</v>
      </c>
      <c r="E212" t="str">
        <f>VLOOKUP(B212,[1]s_employe!$A$5:$B$19,2,0)&amp;C212&amp;"级属性"</f>
        <v>南宫唯8级属性</v>
      </c>
    </row>
    <row r="213" ht="17.25" spans="1:5">
      <c r="A213" s="137">
        <f t="shared" si="10"/>
        <v>11051009</v>
      </c>
      <c r="B213" s="137">
        <f>[1]s_employe!$A$7</f>
        <v>11050000</v>
      </c>
      <c r="C213" s="137">
        <v>9</v>
      </c>
      <c r="D213" s="137">
        <f>s_battle_data!A213</f>
        <v>11005009</v>
      </c>
      <c r="E213" t="str">
        <f>VLOOKUP(B213,[1]s_employe!$A$5:$B$19,2,0)&amp;C213&amp;"级属性"</f>
        <v>南宫唯9级属性</v>
      </c>
    </row>
    <row r="214" ht="17.25" spans="1:5">
      <c r="A214" s="137">
        <f t="shared" si="10"/>
        <v>11051010</v>
      </c>
      <c r="B214" s="137">
        <f>[1]s_employe!$A$7</f>
        <v>11050000</v>
      </c>
      <c r="C214" s="137">
        <v>10</v>
      </c>
      <c r="D214" s="137">
        <f>s_battle_data!A214</f>
        <v>11005010</v>
      </c>
      <c r="E214" t="str">
        <f>VLOOKUP(B214,[1]s_employe!$A$5:$B$19,2,0)&amp;C214&amp;"级属性"</f>
        <v>南宫唯10级属性</v>
      </c>
    </row>
    <row r="215" ht="17.25" spans="1:5">
      <c r="A215" s="137">
        <f t="shared" si="10"/>
        <v>11051011</v>
      </c>
      <c r="B215" s="137">
        <f>[1]s_employe!$A$7</f>
        <v>11050000</v>
      </c>
      <c r="C215" s="137">
        <v>11</v>
      </c>
      <c r="D215" s="137">
        <f>s_battle_data!A215</f>
        <v>11005011</v>
      </c>
      <c r="E215" t="str">
        <f>VLOOKUP(B215,[1]s_employe!$A$5:$B$19,2,0)&amp;C215&amp;"级属性"</f>
        <v>南宫唯11级属性</v>
      </c>
    </row>
    <row r="216" ht="17.25" spans="1:5">
      <c r="A216" s="137">
        <f t="shared" si="10"/>
        <v>11051012</v>
      </c>
      <c r="B216" s="137">
        <f>[1]s_employe!$A$7</f>
        <v>11050000</v>
      </c>
      <c r="C216" s="137">
        <v>12</v>
      </c>
      <c r="D216" s="137">
        <f>s_battle_data!A216</f>
        <v>11005012</v>
      </c>
      <c r="E216" t="str">
        <f>VLOOKUP(B216,[1]s_employe!$A$5:$B$19,2,0)&amp;C216&amp;"级属性"</f>
        <v>南宫唯12级属性</v>
      </c>
    </row>
    <row r="217" ht="17.25" spans="1:5">
      <c r="A217" s="137">
        <f t="shared" si="10"/>
        <v>11051013</v>
      </c>
      <c r="B217" s="137">
        <f>[1]s_employe!$A$7</f>
        <v>11050000</v>
      </c>
      <c r="C217" s="137">
        <v>13</v>
      </c>
      <c r="D217" s="137">
        <f>s_battle_data!A217</f>
        <v>11005013</v>
      </c>
      <c r="E217" t="str">
        <f>VLOOKUP(B217,[1]s_employe!$A$5:$B$19,2,0)&amp;C217&amp;"级属性"</f>
        <v>南宫唯13级属性</v>
      </c>
    </row>
    <row r="218" ht="17.25" spans="1:5">
      <c r="A218" s="137">
        <f t="shared" si="10"/>
        <v>11051014</v>
      </c>
      <c r="B218" s="137">
        <f>[1]s_employe!$A$7</f>
        <v>11050000</v>
      </c>
      <c r="C218" s="137">
        <v>14</v>
      </c>
      <c r="D218" s="137">
        <f>s_battle_data!A218</f>
        <v>11005014</v>
      </c>
      <c r="E218" t="str">
        <f>VLOOKUP(B218,[1]s_employe!$A$5:$B$19,2,0)&amp;C218&amp;"级属性"</f>
        <v>南宫唯14级属性</v>
      </c>
    </row>
    <row r="219" ht="17.25" spans="1:5">
      <c r="A219" s="137">
        <f t="shared" si="10"/>
        <v>11051015</v>
      </c>
      <c r="B219" s="137">
        <f>[1]s_employe!$A$7</f>
        <v>11050000</v>
      </c>
      <c r="C219" s="137">
        <v>15</v>
      </c>
      <c r="D219" s="137">
        <f>s_battle_data!A219</f>
        <v>11005015</v>
      </c>
      <c r="E219" t="str">
        <f>VLOOKUP(B219,[1]s_employe!$A$5:$B$19,2,0)&amp;C219&amp;"级属性"</f>
        <v>南宫唯15级属性</v>
      </c>
    </row>
    <row r="220" ht="17.25" spans="1:5">
      <c r="A220" s="137">
        <f t="shared" si="10"/>
        <v>11051016</v>
      </c>
      <c r="B220" s="137">
        <f>[1]s_employe!$A$7</f>
        <v>11050000</v>
      </c>
      <c r="C220" s="137">
        <v>16</v>
      </c>
      <c r="D220" s="137">
        <f>s_battle_data!A220</f>
        <v>11005016</v>
      </c>
      <c r="E220" t="str">
        <f>VLOOKUP(B220,[1]s_employe!$A$5:$B$19,2,0)&amp;C220&amp;"级属性"</f>
        <v>南宫唯16级属性</v>
      </c>
    </row>
    <row r="221" ht="17.25" spans="1:5">
      <c r="A221" s="137">
        <f t="shared" si="10"/>
        <v>11051017</v>
      </c>
      <c r="B221" s="137">
        <f>[1]s_employe!$A$7</f>
        <v>11050000</v>
      </c>
      <c r="C221" s="137">
        <v>17</v>
      </c>
      <c r="D221" s="137">
        <f>s_battle_data!A221</f>
        <v>11005017</v>
      </c>
      <c r="E221" t="str">
        <f>VLOOKUP(B221,[1]s_employe!$A$5:$B$19,2,0)&amp;C221&amp;"级属性"</f>
        <v>南宫唯17级属性</v>
      </c>
    </row>
    <row r="222" ht="17.25" spans="1:5">
      <c r="A222" s="137">
        <f t="shared" si="10"/>
        <v>11051018</v>
      </c>
      <c r="B222" s="137">
        <f>[1]s_employe!$A$7</f>
        <v>11050000</v>
      </c>
      <c r="C222" s="137">
        <v>18</v>
      </c>
      <c r="D222" s="137">
        <f>s_battle_data!A222</f>
        <v>11005018</v>
      </c>
      <c r="E222" t="str">
        <f>VLOOKUP(B222,[1]s_employe!$A$5:$B$19,2,0)&amp;C222&amp;"级属性"</f>
        <v>南宫唯18级属性</v>
      </c>
    </row>
    <row r="223" ht="17.25" spans="1:5">
      <c r="A223" s="137">
        <f t="shared" si="10"/>
        <v>11051019</v>
      </c>
      <c r="B223" s="137">
        <f>[1]s_employe!$A$7</f>
        <v>11050000</v>
      </c>
      <c r="C223" s="137">
        <v>19</v>
      </c>
      <c r="D223" s="137">
        <f>s_battle_data!A223</f>
        <v>11005019</v>
      </c>
      <c r="E223" t="str">
        <f>VLOOKUP(B223,[1]s_employe!$A$5:$B$19,2,0)&amp;C223&amp;"级属性"</f>
        <v>南宫唯19级属性</v>
      </c>
    </row>
    <row r="224" ht="17.25" spans="1:5">
      <c r="A224" s="137">
        <f t="shared" si="10"/>
        <v>11051020</v>
      </c>
      <c r="B224" s="137">
        <f>[1]s_employe!$A$7</f>
        <v>11050000</v>
      </c>
      <c r="C224" s="137">
        <v>20</v>
      </c>
      <c r="D224" s="137">
        <f>s_battle_data!A224</f>
        <v>11005020</v>
      </c>
      <c r="E224" t="str">
        <f>VLOOKUP(B224,[1]s_employe!$A$5:$B$19,2,0)&amp;C224&amp;"级属性"</f>
        <v>南宫唯20级属性</v>
      </c>
    </row>
    <row r="225" ht="17.25" spans="1:5">
      <c r="A225" s="137">
        <f t="shared" si="10"/>
        <v>11051021</v>
      </c>
      <c r="B225" s="137">
        <f>[1]s_employe!$A$7</f>
        <v>11050000</v>
      </c>
      <c r="C225" s="137">
        <v>21</v>
      </c>
      <c r="D225" s="137">
        <f>s_battle_data!A225</f>
        <v>11005021</v>
      </c>
      <c r="E225" t="str">
        <f>VLOOKUP(B225,[1]s_employe!$A$5:$B$19,2,0)&amp;C225&amp;"级属性"</f>
        <v>南宫唯21级属性</v>
      </c>
    </row>
    <row r="226" ht="17.25" spans="1:5">
      <c r="A226" s="137">
        <f t="shared" si="10"/>
        <v>11051022</v>
      </c>
      <c r="B226" s="137">
        <f>[1]s_employe!$A$7</f>
        <v>11050000</v>
      </c>
      <c r="C226" s="137">
        <v>22</v>
      </c>
      <c r="D226" s="137">
        <f>s_battle_data!A226</f>
        <v>11005022</v>
      </c>
      <c r="E226" t="str">
        <f>VLOOKUP(B226,[1]s_employe!$A$5:$B$19,2,0)&amp;C226&amp;"级属性"</f>
        <v>南宫唯22级属性</v>
      </c>
    </row>
    <row r="227" ht="17.25" spans="1:5">
      <c r="A227" s="137">
        <f t="shared" si="10"/>
        <v>11051023</v>
      </c>
      <c r="B227" s="137">
        <f>[1]s_employe!$A$7</f>
        <v>11050000</v>
      </c>
      <c r="C227" s="137">
        <v>23</v>
      </c>
      <c r="D227" s="137">
        <f>s_battle_data!A227</f>
        <v>11005023</v>
      </c>
      <c r="E227" t="str">
        <f>VLOOKUP(B227,[1]s_employe!$A$5:$B$19,2,0)&amp;C227&amp;"级属性"</f>
        <v>南宫唯23级属性</v>
      </c>
    </row>
    <row r="228" ht="17.25" spans="1:5">
      <c r="A228" s="137">
        <f t="shared" si="10"/>
        <v>11051024</v>
      </c>
      <c r="B228" s="137">
        <f>[1]s_employe!$A$7</f>
        <v>11050000</v>
      </c>
      <c r="C228" s="137">
        <v>24</v>
      </c>
      <c r="D228" s="137">
        <f>s_battle_data!A228</f>
        <v>11005024</v>
      </c>
      <c r="E228" t="str">
        <f>VLOOKUP(B228,[1]s_employe!$A$5:$B$19,2,0)&amp;C228&amp;"级属性"</f>
        <v>南宫唯24级属性</v>
      </c>
    </row>
    <row r="229" ht="17.25" spans="1:5">
      <c r="A229" s="137">
        <f t="shared" si="10"/>
        <v>11051025</v>
      </c>
      <c r="B229" s="137">
        <f>[1]s_employe!$A$7</f>
        <v>11050000</v>
      </c>
      <c r="C229" s="137">
        <v>25</v>
      </c>
      <c r="D229" s="137">
        <f>s_battle_data!A229</f>
        <v>11005025</v>
      </c>
      <c r="E229" t="str">
        <f>VLOOKUP(B229,[1]s_employe!$A$5:$B$19,2,0)&amp;C229&amp;"级属性"</f>
        <v>南宫唯25级属性</v>
      </c>
    </row>
    <row r="230" ht="17.25" spans="1:5">
      <c r="A230" s="137">
        <f t="shared" si="10"/>
        <v>11051026</v>
      </c>
      <c r="B230" s="137">
        <f>[1]s_employe!$A$7</f>
        <v>11050000</v>
      </c>
      <c r="C230" s="137">
        <v>26</v>
      </c>
      <c r="D230" s="137">
        <f>s_battle_data!A230</f>
        <v>11005026</v>
      </c>
      <c r="E230" t="str">
        <f>VLOOKUP(B230,[1]s_employe!$A$5:$B$19,2,0)&amp;C230&amp;"级属性"</f>
        <v>南宫唯26级属性</v>
      </c>
    </row>
    <row r="231" ht="17.25" spans="1:5">
      <c r="A231" s="137">
        <f t="shared" si="10"/>
        <v>11051027</v>
      </c>
      <c r="B231" s="137">
        <f>[1]s_employe!$A$7</f>
        <v>11050000</v>
      </c>
      <c r="C231" s="137">
        <v>27</v>
      </c>
      <c r="D231" s="137">
        <f>s_battle_data!A231</f>
        <v>11005027</v>
      </c>
      <c r="E231" t="str">
        <f>VLOOKUP(B231,[1]s_employe!$A$5:$B$19,2,0)&amp;C231&amp;"级属性"</f>
        <v>南宫唯27级属性</v>
      </c>
    </row>
    <row r="232" ht="17.25" spans="1:5">
      <c r="A232" s="137">
        <f t="shared" si="10"/>
        <v>11051028</v>
      </c>
      <c r="B232" s="137">
        <f>[1]s_employe!$A$7</f>
        <v>11050000</v>
      </c>
      <c r="C232" s="137">
        <v>28</v>
      </c>
      <c r="D232" s="137">
        <f>s_battle_data!A232</f>
        <v>11005028</v>
      </c>
      <c r="E232" t="str">
        <f>VLOOKUP(B232,[1]s_employe!$A$5:$B$19,2,0)&amp;C232&amp;"级属性"</f>
        <v>南宫唯28级属性</v>
      </c>
    </row>
    <row r="233" ht="17.25" spans="1:5">
      <c r="A233" s="137">
        <f t="shared" si="10"/>
        <v>11051029</v>
      </c>
      <c r="B233" s="137">
        <f>[1]s_employe!$A$7</f>
        <v>11050000</v>
      </c>
      <c r="C233" s="137">
        <v>29</v>
      </c>
      <c r="D233" s="137">
        <f>s_battle_data!A233</f>
        <v>11005029</v>
      </c>
      <c r="E233" t="str">
        <f>VLOOKUP(B233,[1]s_employe!$A$5:$B$19,2,0)&amp;C233&amp;"级属性"</f>
        <v>南宫唯29级属性</v>
      </c>
    </row>
    <row r="234" ht="17.25" spans="1:5">
      <c r="A234" s="137">
        <f t="shared" si="10"/>
        <v>11051030</v>
      </c>
      <c r="B234" s="137">
        <f>[1]s_employe!$A$7</f>
        <v>11050000</v>
      </c>
      <c r="C234" s="137">
        <v>30</v>
      </c>
      <c r="D234" s="137">
        <f>s_battle_data!A234</f>
        <v>11005030</v>
      </c>
      <c r="E234" t="str">
        <f>VLOOKUP(B234,[1]s_employe!$A$5:$B$19,2,0)&amp;C234&amp;"级属性"</f>
        <v>南宫唯30级属性</v>
      </c>
    </row>
    <row r="235" ht="17.25" spans="1:5">
      <c r="A235" s="137">
        <f t="shared" si="10"/>
        <v>11051031</v>
      </c>
      <c r="B235" s="137">
        <f>[1]s_employe!$A$7</f>
        <v>11050000</v>
      </c>
      <c r="C235" s="137">
        <v>31</v>
      </c>
      <c r="D235" s="137">
        <f>s_battle_data!A235</f>
        <v>11005031</v>
      </c>
      <c r="E235" t="str">
        <f>VLOOKUP(B235,[1]s_employe!$A$5:$B$19,2,0)&amp;C235&amp;"级属性"</f>
        <v>南宫唯31级属性</v>
      </c>
    </row>
    <row r="236" ht="17.25" spans="1:5">
      <c r="A236" s="137">
        <f t="shared" si="10"/>
        <v>11051032</v>
      </c>
      <c r="B236" s="137">
        <f>[1]s_employe!$A$7</f>
        <v>11050000</v>
      </c>
      <c r="C236" s="137">
        <v>32</v>
      </c>
      <c r="D236" s="137">
        <f>s_battle_data!A236</f>
        <v>11005032</v>
      </c>
      <c r="E236" t="str">
        <f>VLOOKUP(B236,[1]s_employe!$A$5:$B$19,2,0)&amp;C236&amp;"级属性"</f>
        <v>南宫唯32级属性</v>
      </c>
    </row>
    <row r="237" ht="17.25" spans="1:5">
      <c r="A237" s="137">
        <f t="shared" si="10"/>
        <v>11051033</v>
      </c>
      <c r="B237" s="137">
        <f>[1]s_employe!$A$7</f>
        <v>11050000</v>
      </c>
      <c r="C237" s="137">
        <v>33</v>
      </c>
      <c r="D237" s="137">
        <f>s_battle_data!A237</f>
        <v>11005033</v>
      </c>
      <c r="E237" t="str">
        <f>VLOOKUP(B237,[1]s_employe!$A$5:$B$19,2,0)&amp;C237&amp;"级属性"</f>
        <v>南宫唯33级属性</v>
      </c>
    </row>
    <row r="238" ht="17.25" spans="1:5">
      <c r="A238" s="137">
        <f t="shared" ref="A238:A269" si="11">B238+1000+C238</f>
        <v>11051034</v>
      </c>
      <c r="B238" s="137">
        <f>[1]s_employe!$A$7</f>
        <v>11050000</v>
      </c>
      <c r="C238" s="137">
        <v>34</v>
      </c>
      <c r="D238" s="137">
        <f>s_battle_data!A238</f>
        <v>11005034</v>
      </c>
      <c r="E238" t="str">
        <f>VLOOKUP(B238,[1]s_employe!$A$5:$B$19,2,0)&amp;C238&amp;"级属性"</f>
        <v>南宫唯34级属性</v>
      </c>
    </row>
    <row r="239" ht="17.25" spans="1:5">
      <c r="A239" s="137">
        <f t="shared" si="11"/>
        <v>11051035</v>
      </c>
      <c r="B239" s="137">
        <f>[1]s_employe!$A$7</f>
        <v>11050000</v>
      </c>
      <c r="C239" s="137">
        <v>35</v>
      </c>
      <c r="D239" s="137">
        <f>s_battle_data!A239</f>
        <v>11005035</v>
      </c>
      <c r="E239" t="str">
        <f>VLOOKUP(B239,[1]s_employe!$A$5:$B$19,2,0)&amp;C239&amp;"级属性"</f>
        <v>南宫唯35级属性</v>
      </c>
    </row>
    <row r="240" ht="17.25" spans="1:5">
      <c r="A240" s="137">
        <f t="shared" si="11"/>
        <v>11051036</v>
      </c>
      <c r="B240" s="137">
        <f>[1]s_employe!$A$7</f>
        <v>11050000</v>
      </c>
      <c r="C240" s="137">
        <v>36</v>
      </c>
      <c r="D240" s="137">
        <f>s_battle_data!A240</f>
        <v>11005036</v>
      </c>
      <c r="E240" t="str">
        <f>VLOOKUP(B240,[1]s_employe!$A$5:$B$19,2,0)&amp;C240&amp;"级属性"</f>
        <v>南宫唯36级属性</v>
      </c>
    </row>
    <row r="241" ht="17.25" spans="1:5">
      <c r="A241" s="137">
        <f t="shared" si="11"/>
        <v>11051037</v>
      </c>
      <c r="B241" s="137">
        <f>[1]s_employe!$A$7</f>
        <v>11050000</v>
      </c>
      <c r="C241" s="137">
        <v>37</v>
      </c>
      <c r="D241" s="137">
        <f>s_battle_data!A241</f>
        <v>11005037</v>
      </c>
      <c r="E241" t="str">
        <f>VLOOKUP(B241,[1]s_employe!$A$5:$B$19,2,0)&amp;C241&amp;"级属性"</f>
        <v>南宫唯37级属性</v>
      </c>
    </row>
    <row r="242" ht="17.25" spans="1:5">
      <c r="A242" s="137">
        <f t="shared" si="11"/>
        <v>11051038</v>
      </c>
      <c r="B242" s="137">
        <f>[1]s_employe!$A$7</f>
        <v>11050000</v>
      </c>
      <c r="C242" s="137">
        <v>38</v>
      </c>
      <c r="D242" s="137">
        <f>s_battle_data!A242</f>
        <v>11005038</v>
      </c>
      <c r="E242" t="str">
        <f>VLOOKUP(B242,[1]s_employe!$A$5:$B$19,2,0)&amp;C242&amp;"级属性"</f>
        <v>南宫唯38级属性</v>
      </c>
    </row>
    <row r="243" ht="17.25" spans="1:5">
      <c r="A243" s="137">
        <f t="shared" si="11"/>
        <v>11051039</v>
      </c>
      <c r="B243" s="137">
        <f>[1]s_employe!$A$7</f>
        <v>11050000</v>
      </c>
      <c r="C243" s="137">
        <v>39</v>
      </c>
      <c r="D243" s="137">
        <f>s_battle_data!A243</f>
        <v>11005039</v>
      </c>
      <c r="E243" t="str">
        <f>VLOOKUP(B243,[1]s_employe!$A$5:$B$19,2,0)&amp;C243&amp;"级属性"</f>
        <v>南宫唯39级属性</v>
      </c>
    </row>
    <row r="244" ht="17.25" spans="1:5">
      <c r="A244" s="137">
        <f t="shared" si="11"/>
        <v>11051040</v>
      </c>
      <c r="B244" s="137">
        <f>[1]s_employe!$A$7</f>
        <v>11050000</v>
      </c>
      <c r="C244" s="137">
        <v>40</v>
      </c>
      <c r="D244" s="137">
        <f>s_battle_data!A244</f>
        <v>11005040</v>
      </c>
      <c r="E244" t="str">
        <f>VLOOKUP(B244,[1]s_employe!$A$5:$B$19,2,0)&amp;C244&amp;"级属性"</f>
        <v>南宫唯40级属性</v>
      </c>
    </row>
    <row r="245" ht="17.25" spans="1:5">
      <c r="A245" s="137">
        <f t="shared" si="11"/>
        <v>11051041</v>
      </c>
      <c r="B245" s="137">
        <f>[1]s_employe!$A$7</f>
        <v>11050000</v>
      </c>
      <c r="C245" s="137">
        <v>41</v>
      </c>
      <c r="D245" s="137">
        <f>s_battle_data!A245</f>
        <v>11005041</v>
      </c>
      <c r="E245" t="str">
        <f>VLOOKUP(B245,[1]s_employe!$A$5:$B$19,2,0)&amp;C245&amp;"级属性"</f>
        <v>南宫唯41级属性</v>
      </c>
    </row>
    <row r="246" ht="17.25" spans="1:5">
      <c r="A246" s="137">
        <f t="shared" si="11"/>
        <v>11051042</v>
      </c>
      <c r="B246" s="137">
        <f>[1]s_employe!$A$7</f>
        <v>11050000</v>
      </c>
      <c r="C246" s="137">
        <v>42</v>
      </c>
      <c r="D246" s="137">
        <f>s_battle_data!A246</f>
        <v>11005042</v>
      </c>
      <c r="E246" t="str">
        <f>VLOOKUP(B246,[1]s_employe!$A$5:$B$19,2,0)&amp;C246&amp;"级属性"</f>
        <v>南宫唯42级属性</v>
      </c>
    </row>
    <row r="247" ht="17.25" spans="1:5">
      <c r="A247" s="137">
        <f t="shared" si="11"/>
        <v>11051043</v>
      </c>
      <c r="B247" s="137">
        <f>[1]s_employe!$A$7</f>
        <v>11050000</v>
      </c>
      <c r="C247" s="137">
        <v>43</v>
      </c>
      <c r="D247" s="137">
        <f>s_battle_data!A247</f>
        <v>11005043</v>
      </c>
      <c r="E247" t="str">
        <f>VLOOKUP(B247,[1]s_employe!$A$5:$B$19,2,0)&amp;C247&amp;"级属性"</f>
        <v>南宫唯43级属性</v>
      </c>
    </row>
    <row r="248" ht="17.25" spans="1:5">
      <c r="A248" s="137">
        <f t="shared" si="11"/>
        <v>11051044</v>
      </c>
      <c r="B248" s="137">
        <f>[1]s_employe!$A$7</f>
        <v>11050000</v>
      </c>
      <c r="C248" s="137">
        <v>44</v>
      </c>
      <c r="D248" s="137">
        <f>s_battle_data!A248</f>
        <v>11005044</v>
      </c>
      <c r="E248" t="str">
        <f>VLOOKUP(B248,[1]s_employe!$A$5:$B$19,2,0)&amp;C248&amp;"级属性"</f>
        <v>南宫唯44级属性</v>
      </c>
    </row>
    <row r="249" ht="17.25" spans="1:5">
      <c r="A249" s="137">
        <f t="shared" si="11"/>
        <v>11051045</v>
      </c>
      <c r="B249" s="137">
        <f>[1]s_employe!$A$7</f>
        <v>11050000</v>
      </c>
      <c r="C249" s="137">
        <v>45</v>
      </c>
      <c r="D249" s="137">
        <f>s_battle_data!A249</f>
        <v>11005045</v>
      </c>
      <c r="E249" t="str">
        <f>VLOOKUP(B249,[1]s_employe!$A$5:$B$19,2,0)&amp;C249&amp;"级属性"</f>
        <v>南宫唯45级属性</v>
      </c>
    </row>
    <row r="250" ht="17.25" spans="1:5">
      <c r="A250" s="137">
        <f t="shared" si="11"/>
        <v>11051046</v>
      </c>
      <c r="B250" s="137">
        <f>[1]s_employe!$A$7</f>
        <v>11050000</v>
      </c>
      <c r="C250" s="137">
        <v>46</v>
      </c>
      <c r="D250" s="137">
        <f>s_battle_data!A250</f>
        <v>11005046</v>
      </c>
      <c r="E250" t="str">
        <f>VLOOKUP(B250,[1]s_employe!$A$5:$B$19,2,0)&amp;C250&amp;"级属性"</f>
        <v>南宫唯46级属性</v>
      </c>
    </row>
    <row r="251" ht="17.25" spans="1:5">
      <c r="A251" s="137">
        <f t="shared" si="11"/>
        <v>11051047</v>
      </c>
      <c r="B251" s="137">
        <f>[1]s_employe!$A$7</f>
        <v>11050000</v>
      </c>
      <c r="C251" s="137">
        <v>47</v>
      </c>
      <c r="D251" s="137">
        <f>s_battle_data!A251</f>
        <v>11005047</v>
      </c>
      <c r="E251" t="str">
        <f>VLOOKUP(B251,[1]s_employe!$A$5:$B$19,2,0)&amp;C251&amp;"级属性"</f>
        <v>南宫唯47级属性</v>
      </c>
    </row>
    <row r="252" ht="17.25" spans="1:5">
      <c r="A252" s="137">
        <f t="shared" si="11"/>
        <v>11051048</v>
      </c>
      <c r="B252" s="137">
        <f>[1]s_employe!$A$7</f>
        <v>11050000</v>
      </c>
      <c r="C252" s="137">
        <v>48</v>
      </c>
      <c r="D252" s="137">
        <f>s_battle_data!A252</f>
        <v>11005048</v>
      </c>
      <c r="E252" t="str">
        <f>VLOOKUP(B252,[1]s_employe!$A$5:$B$19,2,0)&amp;C252&amp;"级属性"</f>
        <v>南宫唯48级属性</v>
      </c>
    </row>
    <row r="253" ht="17.25" spans="1:5">
      <c r="A253" s="137">
        <f t="shared" si="11"/>
        <v>11051049</v>
      </c>
      <c r="B253" s="137">
        <f>[1]s_employe!$A$7</f>
        <v>11050000</v>
      </c>
      <c r="C253" s="137">
        <v>49</v>
      </c>
      <c r="D253" s="137">
        <f>s_battle_data!A253</f>
        <v>11005049</v>
      </c>
      <c r="E253" t="str">
        <f>VLOOKUP(B253,[1]s_employe!$A$5:$B$19,2,0)&amp;C253&amp;"级属性"</f>
        <v>南宫唯49级属性</v>
      </c>
    </row>
    <row r="254" ht="17.25" spans="1:5">
      <c r="A254" s="137">
        <f t="shared" si="11"/>
        <v>11051050</v>
      </c>
      <c r="B254" s="137">
        <f>[1]s_employe!$A$7</f>
        <v>11050000</v>
      </c>
      <c r="C254" s="137">
        <v>50</v>
      </c>
      <c r="D254" s="137">
        <f>s_battle_data!A254</f>
        <v>11005050</v>
      </c>
      <c r="E254" t="str">
        <f>VLOOKUP(B254,[1]s_employe!$A$5:$B$19,2,0)&amp;C254&amp;"级属性"</f>
        <v>南宫唯50级属性</v>
      </c>
    </row>
    <row r="255" ht="17.25" spans="1:5">
      <c r="A255" s="137">
        <f t="shared" si="11"/>
        <v>11051051</v>
      </c>
      <c r="B255" s="137">
        <f>[1]s_employe!$A$7</f>
        <v>11050000</v>
      </c>
      <c r="C255" s="137">
        <v>51</v>
      </c>
      <c r="D255" s="137">
        <f>s_battle_data!A255</f>
        <v>11005051</v>
      </c>
      <c r="E255" t="str">
        <f>VLOOKUP(B255,[1]s_employe!$A$5:$B$19,2,0)&amp;C255&amp;"级属性"</f>
        <v>南宫唯51级属性</v>
      </c>
    </row>
    <row r="256" ht="17.25" spans="1:5">
      <c r="A256" s="137">
        <f t="shared" si="11"/>
        <v>11051052</v>
      </c>
      <c r="B256" s="137">
        <f>[1]s_employe!$A$7</f>
        <v>11050000</v>
      </c>
      <c r="C256" s="137">
        <v>52</v>
      </c>
      <c r="D256" s="137">
        <f>s_battle_data!A256</f>
        <v>11005052</v>
      </c>
      <c r="E256" t="str">
        <f>VLOOKUP(B256,[1]s_employe!$A$5:$B$19,2,0)&amp;C256&amp;"级属性"</f>
        <v>南宫唯52级属性</v>
      </c>
    </row>
    <row r="257" ht="17.25" spans="1:5">
      <c r="A257" s="137">
        <f t="shared" si="11"/>
        <v>11051053</v>
      </c>
      <c r="B257" s="137">
        <f>[1]s_employe!$A$7</f>
        <v>11050000</v>
      </c>
      <c r="C257" s="137">
        <v>53</v>
      </c>
      <c r="D257" s="137">
        <f>s_battle_data!A257</f>
        <v>11005053</v>
      </c>
      <c r="E257" t="str">
        <f>VLOOKUP(B257,[1]s_employe!$A$5:$B$19,2,0)&amp;C257&amp;"级属性"</f>
        <v>南宫唯53级属性</v>
      </c>
    </row>
    <row r="258" ht="17.25" spans="1:5">
      <c r="A258" s="137">
        <f t="shared" si="11"/>
        <v>11051054</v>
      </c>
      <c r="B258" s="137">
        <f>[1]s_employe!$A$7</f>
        <v>11050000</v>
      </c>
      <c r="C258" s="137">
        <v>54</v>
      </c>
      <c r="D258" s="137">
        <f>s_battle_data!A258</f>
        <v>11005054</v>
      </c>
      <c r="E258" t="str">
        <f>VLOOKUP(B258,[1]s_employe!$A$5:$B$19,2,0)&amp;C258&amp;"级属性"</f>
        <v>南宫唯54级属性</v>
      </c>
    </row>
    <row r="259" ht="17.25" spans="1:5">
      <c r="A259" s="137">
        <f t="shared" si="11"/>
        <v>11051055</v>
      </c>
      <c r="B259" s="137">
        <f>[1]s_employe!$A$7</f>
        <v>11050000</v>
      </c>
      <c r="C259" s="137">
        <v>55</v>
      </c>
      <c r="D259" s="137">
        <f>s_battle_data!A259</f>
        <v>11005055</v>
      </c>
      <c r="E259" t="str">
        <f>VLOOKUP(B259,[1]s_employe!$A$5:$B$19,2,0)&amp;C259&amp;"级属性"</f>
        <v>南宫唯55级属性</v>
      </c>
    </row>
    <row r="260" ht="17.25" spans="1:5">
      <c r="A260" s="137">
        <f t="shared" si="11"/>
        <v>11051056</v>
      </c>
      <c r="B260" s="137">
        <f>[1]s_employe!$A$7</f>
        <v>11050000</v>
      </c>
      <c r="C260" s="137">
        <v>56</v>
      </c>
      <c r="D260" s="137">
        <f>s_battle_data!A260</f>
        <v>11005056</v>
      </c>
      <c r="E260" t="str">
        <f>VLOOKUP(B260,[1]s_employe!$A$5:$B$19,2,0)&amp;C260&amp;"级属性"</f>
        <v>南宫唯56级属性</v>
      </c>
    </row>
    <row r="261" ht="17.25" spans="1:5">
      <c r="A261" s="137">
        <f t="shared" si="11"/>
        <v>11051057</v>
      </c>
      <c r="B261" s="137">
        <f>[1]s_employe!$A$7</f>
        <v>11050000</v>
      </c>
      <c r="C261" s="137">
        <v>57</v>
      </c>
      <c r="D261" s="137">
        <f>s_battle_data!A261</f>
        <v>11005057</v>
      </c>
      <c r="E261" t="str">
        <f>VLOOKUP(B261,[1]s_employe!$A$5:$B$19,2,0)&amp;C261&amp;"级属性"</f>
        <v>南宫唯57级属性</v>
      </c>
    </row>
    <row r="262" ht="17.25" spans="1:5">
      <c r="A262" s="137">
        <f t="shared" si="11"/>
        <v>11051058</v>
      </c>
      <c r="B262" s="137">
        <f>[1]s_employe!$A$7</f>
        <v>11050000</v>
      </c>
      <c r="C262" s="137">
        <v>58</v>
      </c>
      <c r="D262" s="137">
        <f>s_battle_data!A262</f>
        <v>11005058</v>
      </c>
      <c r="E262" t="str">
        <f>VLOOKUP(B262,[1]s_employe!$A$5:$B$19,2,0)&amp;C262&amp;"级属性"</f>
        <v>南宫唯58级属性</v>
      </c>
    </row>
    <row r="263" ht="17.25" spans="1:5">
      <c r="A263" s="137">
        <f t="shared" si="11"/>
        <v>11051059</v>
      </c>
      <c r="B263" s="137">
        <f>[1]s_employe!$A$7</f>
        <v>11050000</v>
      </c>
      <c r="C263" s="137">
        <v>59</v>
      </c>
      <c r="D263" s="137">
        <f>s_battle_data!A263</f>
        <v>11005059</v>
      </c>
      <c r="E263" t="str">
        <f>VLOOKUP(B263,[1]s_employe!$A$5:$B$19,2,0)&amp;C263&amp;"级属性"</f>
        <v>南宫唯59级属性</v>
      </c>
    </row>
    <row r="264" ht="17.25" spans="1:5">
      <c r="A264" s="137">
        <f t="shared" si="11"/>
        <v>11051060</v>
      </c>
      <c r="B264" s="137">
        <f>[1]s_employe!$A$7</f>
        <v>11050000</v>
      </c>
      <c r="C264" s="137">
        <v>60</v>
      </c>
      <c r="D264" s="137">
        <f>s_battle_data!A264</f>
        <v>11005060</v>
      </c>
      <c r="E264" t="str">
        <f>VLOOKUP(B264,[1]s_employe!$A$5:$B$19,2,0)&amp;C264&amp;"级属性"</f>
        <v>南宫唯60级属性</v>
      </c>
    </row>
    <row r="265" ht="17.25" spans="1:5">
      <c r="A265" s="137">
        <f t="shared" si="11"/>
        <v>11051061</v>
      </c>
      <c r="B265" s="137">
        <f>[1]s_employe!$A$7</f>
        <v>11050000</v>
      </c>
      <c r="C265" s="137">
        <v>61</v>
      </c>
      <c r="D265" s="137">
        <f>s_battle_data!A265</f>
        <v>11005061</v>
      </c>
      <c r="E265" t="str">
        <f>VLOOKUP(B265,[1]s_employe!$A$5:$B$19,2,0)&amp;C265&amp;"级属性"</f>
        <v>南宫唯61级属性</v>
      </c>
    </row>
    <row r="266" ht="17.25" spans="1:5">
      <c r="A266" s="137">
        <f t="shared" si="11"/>
        <v>11051062</v>
      </c>
      <c r="B266" s="137">
        <f>[1]s_employe!$A$7</f>
        <v>11050000</v>
      </c>
      <c r="C266" s="137">
        <v>62</v>
      </c>
      <c r="D266" s="137">
        <f>s_battle_data!A266</f>
        <v>11005062</v>
      </c>
      <c r="E266" t="str">
        <f>VLOOKUP(B266,[1]s_employe!$A$5:$B$19,2,0)&amp;C266&amp;"级属性"</f>
        <v>南宫唯62级属性</v>
      </c>
    </row>
    <row r="267" ht="17.25" spans="1:5">
      <c r="A267" s="137">
        <f t="shared" si="11"/>
        <v>11051063</v>
      </c>
      <c r="B267" s="137">
        <f>[1]s_employe!$A$7</f>
        <v>11050000</v>
      </c>
      <c r="C267" s="137">
        <v>63</v>
      </c>
      <c r="D267" s="137">
        <f>s_battle_data!A267</f>
        <v>11005063</v>
      </c>
      <c r="E267" t="str">
        <f>VLOOKUP(B267,[1]s_employe!$A$5:$B$19,2,0)&amp;C267&amp;"级属性"</f>
        <v>南宫唯63级属性</v>
      </c>
    </row>
    <row r="268" ht="17.25" spans="1:5">
      <c r="A268" s="137">
        <f t="shared" si="11"/>
        <v>11051064</v>
      </c>
      <c r="B268" s="137">
        <f>[1]s_employe!$A$7</f>
        <v>11050000</v>
      </c>
      <c r="C268" s="137">
        <v>64</v>
      </c>
      <c r="D268" s="137">
        <f>s_battle_data!A268</f>
        <v>11005064</v>
      </c>
      <c r="E268" t="str">
        <f>VLOOKUP(B268,[1]s_employe!$A$5:$B$19,2,0)&amp;C268&amp;"级属性"</f>
        <v>南宫唯64级属性</v>
      </c>
    </row>
    <row r="269" ht="17.25" spans="1:5">
      <c r="A269" s="137">
        <f t="shared" si="11"/>
        <v>11051065</v>
      </c>
      <c r="B269" s="137">
        <f>[1]s_employe!$A$7</f>
        <v>11050000</v>
      </c>
      <c r="C269" s="137">
        <v>65</v>
      </c>
      <c r="D269" s="137">
        <f>s_battle_data!A269</f>
        <v>11005065</v>
      </c>
      <c r="E269" t="str">
        <f>VLOOKUP(B269,[1]s_employe!$A$5:$B$19,2,0)&amp;C269&amp;"级属性"</f>
        <v>南宫唯65级属性</v>
      </c>
    </row>
    <row r="270" ht="17.25" spans="1:5">
      <c r="A270" s="137">
        <f t="shared" ref="A270:A304" si="12">B270+1000+C270</f>
        <v>11051066</v>
      </c>
      <c r="B270" s="137">
        <f>[1]s_employe!$A$7</f>
        <v>11050000</v>
      </c>
      <c r="C270" s="137">
        <v>66</v>
      </c>
      <c r="D270" s="137">
        <f>s_battle_data!A270</f>
        <v>11005066</v>
      </c>
      <c r="E270" t="str">
        <f>VLOOKUP(B270,[1]s_employe!$A$5:$B$19,2,0)&amp;C270&amp;"级属性"</f>
        <v>南宫唯66级属性</v>
      </c>
    </row>
    <row r="271" ht="17.25" spans="1:5">
      <c r="A271" s="137">
        <f t="shared" si="12"/>
        <v>11051067</v>
      </c>
      <c r="B271" s="137">
        <f>[1]s_employe!$A$7</f>
        <v>11050000</v>
      </c>
      <c r="C271" s="137">
        <v>67</v>
      </c>
      <c r="D271" s="137">
        <f>s_battle_data!A271</f>
        <v>11005067</v>
      </c>
      <c r="E271" t="str">
        <f>VLOOKUP(B271,[1]s_employe!$A$5:$B$19,2,0)&amp;C271&amp;"级属性"</f>
        <v>南宫唯67级属性</v>
      </c>
    </row>
    <row r="272" ht="17.25" spans="1:5">
      <c r="A272" s="137">
        <f t="shared" si="12"/>
        <v>11051068</v>
      </c>
      <c r="B272" s="137">
        <f>[1]s_employe!$A$7</f>
        <v>11050000</v>
      </c>
      <c r="C272" s="137">
        <v>68</v>
      </c>
      <c r="D272" s="137">
        <f>s_battle_data!A272</f>
        <v>11005068</v>
      </c>
      <c r="E272" t="str">
        <f>VLOOKUP(B272,[1]s_employe!$A$5:$B$19,2,0)&amp;C272&amp;"级属性"</f>
        <v>南宫唯68级属性</v>
      </c>
    </row>
    <row r="273" ht="17.25" spans="1:5">
      <c r="A273" s="137">
        <f t="shared" si="12"/>
        <v>11051069</v>
      </c>
      <c r="B273" s="137">
        <f>[1]s_employe!$A$7</f>
        <v>11050000</v>
      </c>
      <c r="C273" s="137">
        <v>69</v>
      </c>
      <c r="D273" s="137">
        <f>s_battle_data!A273</f>
        <v>11005069</v>
      </c>
      <c r="E273" t="str">
        <f>VLOOKUP(B273,[1]s_employe!$A$5:$B$19,2,0)&amp;C273&amp;"级属性"</f>
        <v>南宫唯69级属性</v>
      </c>
    </row>
    <row r="274" ht="17.25" spans="1:5">
      <c r="A274" s="137">
        <f t="shared" si="12"/>
        <v>11051070</v>
      </c>
      <c r="B274" s="137">
        <f>[1]s_employe!$A$7</f>
        <v>11050000</v>
      </c>
      <c r="C274" s="137">
        <v>70</v>
      </c>
      <c r="D274" s="137">
        <f>s_battle_data!A274</f>
        <v>11005070</v>
      </c>
      <c r="E274" t="str">
        <f>VLOOKUP(B274,[1]s_employe!$A$5:$B$19,2,0)&amp;C274&amp;"级属性"</f>
        <v>南宫唯70级属性</v>
      </c>
    </row>
    <row r="275" ht="17.25" spans="1:5">
      <c r="A275" s="137">
        <f t="shared" si="12"/>
        <v>11051071</v>
      </c>
      <c r="B275" s="137">
        <f>[1]s_employe!$A$7</f>
        <v>11050000</v>
      </c>
      <c r="C275" s="137">
        <v>71</v>
      </c>
      <c r="D275" s="137">
        <f>s_battle_data!A275</f>
        <v>11005071</v>
      </c>
      <c r="E275" t="str">
        <f>VLOOKUP(B275,[1]s_employe!$A$5:$B$19,2,0)&amp;C275&amp;"级属性"</f>
        <v>南宫唯71级属性</v>
      </c>
    </row>
    <row r="276" ht="17.25" spans="1:5">
      <c r="A276" s="137">
        <f t="shared" si="12"/>
        <v>11051072</v>
      </c>
      <c r="B276" s="137">
        <f>[1]s_employe!$A$7</f>
        <v>11050000</v>
      </c>
      <c r="C276" s="137">
        <v>72</v>
      </c>
      <c r="D276" s="137">
        <f>s_battle_data!A276</f>
        <v>11005072</v>
      </c>
      <c r="E276" t="str">
        <f>VLOOKUP(B276,[1]s_employe!$A$5:$B$19,2,0)&amp;C276&amp;"级属性"</f>
        <v>南宫唯72级属性</v>
      </c>
    </row>
    <row r="277" ht="17.25" spans="1:5">
      <c r="A277" s="137">
        <f t="shared" si="12"/>
        <v>11051073</v>
      </c>
      <c r="B277" s="137">
        <f>[1]s_employe!$A$7</f>
        <v>11050000</v>
      </c>
      <c r="C277" s="137">
        <v>73</v>
      </c>
      <c r="D277" s="137">
        <f>s_battle_data!A277</f>
        <v>11005073</v>
      </c>
      <c r="E277" t="str">
        <f>VLOOKUP(B277,[1]s_employe!$A$5:$B$19,2,0)&amp;C277&amp;"级属性"</f>
        <v>南宫唯73级属性</v>
      </c>
    </row>
    <row r="278" ht="17.25" spans="1:5">
      <c r="A278" s="137">
        <f t="shared" si="12"/>
        <v>11051074</v>
      </c>
      <c r="B278" s="137">
        <f>[1]s_employe!$A$7</f>
        <v>11050000</v>
      </c>
      <c r="C278" s="137">
        <v>74</v>
      </c>
      <c r="D278" s="137">
        <f>s_battle_data!A278</f>
        <v>11005074</v>
      </c>
      <c r="E278" t="str">
        <f>VLOOKUP(B278,[1]s_employe!$A$5:$B$19,2,0)&amp;C278&amp;"级属性"</f>
        <v>南宫唯74级属性</v>
      </c>
    </row>
    <row r="279" ht="17.25" spans="1:5">
      <c r="A279" s="137">
        <f t="shared" si="12"/>
        <v>11051075</v>
      </c>
      <c r="B279" s="137">
        <f>[1]s_employe!$A$7</f>
        <v>11050000</v>
      </c>
      <c r="C279" s="137">
        <v>75</v>
      </c>
      <c r="D279" s="137">
        <f>s_battle_data!A279</f>
        <v>11005075</v>
      </c>
      <c r="E279" t="str">
        <f>VLOOKUP(B279,[1]s_employe!$A$5:$B$19,2,0)&amp;C279&amp;"级属性"</f>
        <v>南宫唯75级属性</v>
      </c>
    </row>
    <row r="280" ht="17.25" spans="1:5">
      <c r="A280" s="137">
        <f t="shared" si="12"/>
        <v>11051076</v>
      </c>
      <c r="B280" s="137">
        <f>[1]s_employe!$A$7</f>
        <v>11050000</v>
      </c>
      <c r="C280" s="137">
        <v>76</v>
      </c>
      <c r="D280" s="137">
        <f>s_battle_data!A280</f>
        <v>11005076</v>
      </c>
      <c r="E280" t="str">
        <f>VLOOKUP(B280,[1]s_employe!$A$5:$B$19,2,0)&amp;C280&amp;"级属性"</f>
        <v>南宫唯76级属性</v>
      </c>
    </row>
    <row r="281" ht="17.25" spans="1:5">
      <c r="A281" s="137">
        <f t="shared" si="12"/>
        <v>11051077</v>
      </c>
      <c r="B281" s="137">
        <f>[1]s_employe!$A$7</f>
        <v>11050000</v>
      </c>
      <c r="C281" s="137">
        <v>77</v>
      </c>
      <c r="D281" s="137">
        <f>s_battle_data!A281</f>
        <v>11005077</v>
      </c>
      <c r="E281" t="str">
        <f>VLOOKUP(B281,[1]s_employe!$A$5:$B$19,2,0)&amp;C281&amp;"级属性"</f>
        <v>南宫唯77级属性</v>
      </c>
    </row>
    <row r="282" ht="17.25" spans="1:5">
      <c r="A282" s="137">
        <f t="shared" si="12"/>
        <v>11051078</v>
      </c>
      <c r="B282" s="137">
        <f>[1]s_employe!$A$7</f>
        <v>11050000</v>
      </c>
      <c r="C282" s="137">
        <v>78</v>
      </c>
      <c r="D282" s="137">
        <f>s_battle_data!A282</f>
        <v>11005078</v>
      </c>
      <c r="E282" t="str">
        <f>VLOOKUP(B282,[1]s_employe!$A$5:$B$19,2,0)&amp;C282&amp;"级属性"</f>
        <v>南宫唯78级属性</v>
      </c>
    </row>
    <row r="283" ht="17.25" spans="1:5">
      <c r="A283" s="137">
        <f t="shared" si="12"/>
        <v>11051079</v>
      </c>
      <c r="B283" s="137">
        <f>[1]s_employe!$A$7</f>
        <v>11050000</v>
      </c>
      <c r="C283" s="137">
        <v>79</v>
      </c>
      <c r="D283" s="137">
        <f>s_battle_data!A283</f>
        <v>11005079</v>
      </c>
      <c r="E283" t="str">
        <f>VLOOKUP(B283,[1]s_employe!$A$5:$B$19,2,0)&amp;C283&amp;"级属性"</f>
        <v>南宫唯79级属性</v>
      </c>
    </row>
    <row r="284" ht="17.25" spans="1:5">
      <c r="A284" s="137">
        <f t="shared" si="12"/>
        <v>11051080</v>
      </c>
      <c r="B284" s="137">
        <f>[1]s_employe!$A$7</f>
        <v>11050000</v>
      </c>
      <c r="C284" s="137">
        <v>80</v>
      </c>
      <c r="D284" s="137">
        <f>s_battle_data!A284</f>
        <v>11005080</v>
      </c>
      <c r="E284" t="str">
        <f>VLOOKUP(B284,[1]s_employe!$A$5:$B$19,2,0)&amp;C284&amp;"级属性"</f>
        <v>南宫唯80级属性</v>
      </c>
    </row>
    <row r="285" ht="17.25" spans="1:5">
      <c r="A285" s="137">
        <f t="shared" si="12"/>
        <v>11051081</v>
      </c>
      <c r="B285" s="137">
        <f>[1]s_employe!$A$7</f>
        <v>11050000</v>
      </c>
      <c r="C285" s="137">
        <v>81</v>
      </c>
      <c r="D285" s="137">
        <f>s_battle_data!A285</f>
        <v>11005081</v>
      </c>
      <c r="E285" t="str">
        <f>VLOOKUP(B285,[1]s_employe!$A$5:$B$19,2,0)&amp;C285&amp;"级属性"</f>
        <v>南宫唯81级属性</v>
      </c>
    </row>
    <row r="286" ht="17.25" spans="1:5">
      <c r="A286" s="137">
        <f t="shared" si="12"/>
        <v>11051082</v>
      </c>
      <c r="B286" s="137">
        <f>[1]s_employe!$A$7</f>
        <v>11050000</v>
      </c>
      <c r="C286" s="137">
        <v>82</v>
      </c>
      <c r="D286" s="137">
        <f>s_battle_data!A286</f>
        <v>11005082</v>
      </c>
      <c r="E286" t="str">
        <f>VLOOKUP(B286,[1]s_employe!$A$5:$B$19,2,0)&amp;C286&amp;"级属性"</f>
        <v>南宫唯82级属性</v>
      </c>
    </row>
    <row r="287" ht="17.25" spans="1:5">
      <c r="A287" s="137">
        <f t="shared" si="12"/>
        <v>11051083</v>
      </c>
      <c r="B287" s="137">
        <f>[1]s_employe!$A$7</f>
        <v>11050000</v>
      </c>
      <c r="C287" s="137">
        <v>83</v>
      </c>
      <c r="D287" s="137">
        <f>s_battle_data!A287</f>
        <v>11005083</v>
      </c>
      <c r="E287" t="str">
        <f>VLOOKUP(B287,[1]s_employe!$A$5:$B$19,2,0)&amp;C287&amp;"级属性"</f>
        <v>南宫唯83级属性</v>
      </c>
    </row>
    <row r="288" ht="17.25" spans="1:5">
      <c r="A288" s="137">
        <f t="shared" si="12"/>
        <v>11051084</v>
      </c>
      <c r="B288" s="137">
        <f>[1]s_employe!$A$7</f>
        <v>11050000</v>
      </c>
      <c r="C288" s="137">
        <v>84</v>
      </c>
      <c r="D288" s="137">
        <f>s_battle_data!A288</f>
        <v>11005084</v>
      </c>
      <c r="E288" t="str">
        <f>VLOOKUP(B288,[1]s_employe!$A$5:$B$19,2,0)&amp;C288&amp;"级属性"</f>
        <v>南宫唯84级属性</v>
      </c>
    </row>
    <row r="289" ht="17.25" spans="1:5">
      <c r="A289" s="137">
        <f t="shared" si="12"/>
        <v>11051085</v>
      </c>
      <c r="B289" s="137">
        <f>[1]s_employe!$A$7</f>
        <v>11050000</v>
      </c>
      <c r="C289" s="137">
        <v>85</v>
      </c>
      <c r="D289" s="137">
        <f>s_battle_data!A289</f>
        <v>11005085</v>
      </c>
      <c r="E289" t="str">
        <f>VLOOKUP(B289,[1]s_employe!$A$5:$B$19,2,0)&amp;C289&amp;"级属性"</f>
        <v>南宫唯85级属性</v>
      </c>
    </row>
    <row r="290" ht="17.25" spans="1:5">
      <c r="A290" s="137">
        <f t="shared" si="12"/>
        <v>11051086</v>
      </c>
      <c r="B290" s="137">
        <f>[1]s_employe!$A$7</f>
        <v>11050000</v>
      </c>
      <c r="C290" s="137">
        <v>86</v>
      </c>
      <c r="D290" s="137">
        <f>s_battle_data!A290</f>
        <v>11005086</v>
      </c>
      <c r="E290" t="str">
        <f>VLOOKUP(B290,[1]s_employe!$A$5:$B$19,2,0)&amp;C290&amp;"级属性"</f>
        <v>南宫唯86级属性</v>
      </c>
    </row>
    <row r="291" ht="17.25" spans="1:5">
      <c r="A291" s="137">
        <f t="shared" si="12"/>
        <v>11051087</v>
      </c>
      <c r="B291" s="137">
        <f>[1]s_employe!$A$7</f>
        <v>11050000</v>
      </c>
      <c r="C291" s="137">
        <v>87</v>
      </c>
      <c r="D291" s="137">
        <f>s_battle_data!A291</f>
        <v>11005087</v>
      </c>
      <c r="E291" t="str">
        <f>VLOOKUP(B291,[1]s_employe!$A$5:$B$19,2,0)&amp;C291&amp;"级属性"</f>
        <v>南宫唯87级属性</v>
      </c>
    </row>
    <row r="292" ht="17.25" spans="1:5">
      <c r="A292" s="137">
        <f t="shared" si="12"/>
        <v>11051088</v>
      </c>
      <c r="B292" s="137">
        <f>[1]s_employe!$A$7</f>
        <v>11050000</v>
      </c>
      <c r="C292" s="137">
        <v>88</v>
      </c>
      <c r="D292" s="137">
        <f>s_battle_data!A292</f>
        <v>11005088</v>
      </c>
      <c r="E292" t="str">
        <f>VLOOKUP(B292,[1]s_employe!$A$5:$B$19,2,0)&amp;C292&amp;"级属性"</f>
        <v>南宫唯88级属性</v>
      </c>
    </row>
    <row r="293" ht="17.25" spans="1:5">
      <c r="A293" s="137">
        <f t="shared" si="12"/>
        <v>11051089</v>
      </c>
      <c r="B293" s="137">
        <f>[1]s_employe!$A$7</f>
        <v>11050000</v>
      </c>
      <c r="C293" s="137">
        <v>89</v>
      </c>
      <c r="D293" s="137">
        <f>s_battle_data!A293</f>
        <v>11005089</v>
      </c>
      <c r="E293" t="str">
        <f>VLOOKUP(B293,[1]s_employe!$A$5:$B$19,2,0)&amp;C293&amp;"级属性"</f>
        <v>南宫唯89级属性</v>
      </c>
    </row>
    <row r="294" ht="17.25" spans="1:5">
      <c r="A294" s="137">
        <f t="shared" si="12"/>
        <v>11051090</v>
      </c>
      <c r="B294" s="137">
        <f>[1]s_employe!$A$7</f>
        <v>11050000</v>
      </c>
      <c r="C294" s="137">
        <v>90</v>
      </c>
      <c r="D294" s="137">
        <f>s_battle_data!A294</f>
        <v>11005090</v>
      </c>
      <c r="E294" t="str">
        <f>VLOOKUP(B294,[1]s_employe!$A$5:$B$19,2,0)&amp;C294&amp;"级属性"</f>
        <v>南宫唯90级属性</v>
      </c>
    </row>
    <row r="295" ht="17.25" spans="1:5">
      <c r="A295" s="137">
        <f t="shared" si="12"/>
        <v>11051091</v>
      </c>
      <c r="B295" s="137">
        <f>[1]s_employe!$A$7</f>
        <v>11050000</v>
      </c>
      <c r="C295" s="137">
        <v>91</v>
      </c>
      <c r="D295" s="137">
        <f>s_battle_data!A295</f>
        <v>11005091</v>
      </c>
      <c r="E295" t="str">
        <f>VLOOKUP(B295,[1]s_employe!$A$5:$B$19,2,0)&amp;C295&amp;"级属性"</f>
        <v>南宫唯91级属性</v>
      </c>
    </row>
    <row r="296" ht="17.25" spans="1:5">
      <c r="A296" s="137">
        <f t="shared" si="12"/>
        <v>11051092</v>
      </c>
      <c r="B296" s="137">
        <f>[1]s_employe!$A$7</f>
        <v>11050000</v>
      </c>
      <c r="C296" s="137">
        <v>92</v>
      </c>
      <c r="D296" s="137">
        <f>s_battle_data!A296</f>
        <v>11005092</v>
      </c>
      <c r="E296" t="str">
        <f>VLOOKUP(B296,[1]s_employe!$A$5:$B$19,2,0)&amp;C296&amp;"级属性"</f>
        <v>南宫唯92级属性</v>
      </c>
    </row>
    <row r="297" ht="17.25" spans="1:5">
      <c r="A297" s="137">
        <f t="shared" si="12"/>
        <v>11051093</v>
      </c>
      <c r="B297" s="137">
        <f>[1]s_employe!$A$7</f>
        <v>11050000</v>
      </c>
      <c r="C297" s="137">
        <v>93</v>
      </c>
      <c r="D297" s="137">
        <f>s_battle_data!A297</f>
        <v>11005093</v>
      </c>
      <c r="E297" t="str">
        <f>VLOOKUP(B297,[1]s_employe!$A$5:$B$19,2,0)&amp;C297&amp;"级属性"</f>
        <v>南宫唯93级属性</v>
      </c>
    </row>
    <row r="298" ht="17.25" spans="1:5">
      <c r="A298" s="137">
        <f t="shared" si="12"/>
        <v>11051094</v>
      </c>
      <c r="B298" s="137">
        <f>[1]s_employe!$A$7</f>
        <v>11050000</v>
      </c>
      <c r="C298" s="137">
        <v>94</v>
      </c>
      <c r="D298" s="137">
        <f>s_battle_data!A298</f>
        <v>11005094</v>
      </c>
      <c r="E298" t="str">
        <f>VLOOKUP(B298,[1]s_employe!$A$5:$B$19,2,0)&amp;C298&amp;"级属性"</f>
        <v>南宫唯94级属性</v>
      </c>
    </row>
    <row r="299" ht="17.25" spans="1:5">
      <c r="A299" s="137">
        <f t="shared" si="12"/>
        <v>11051095</v>
      </c>
      <c r="B299" s="137">
        <f>[1]s_employe!$A$7</f>
        <v>11050000</v>
      </c>
      <c r="C299" s="137">
        <v>95</v>
      </c>
      <c r="D299" s="137">
        <f>s_battle_data!A299</f>
        <v>11005095</v>
      </c>
      <c r="E299" t="str">
        <f>VLOOKUP(B299,[1]s_employe!$A$5:$B$19,2,0)&amp;C299&amp;"级属性"</f>
        <v>南宫唯95级属性</v>
      </c>
    </row>
    <row r="300" ht="17.25" spans="1:5">
      <c r="A300" s="137">
        <f t="shared" si="12"/>
        <v>11051096</v>
      </c>
      <c r="B300" s="137">
        <f>[1]s_employe!$A$7</f>
        <v>11050000</v>
      </c>
      <c r="C300" s="137">
        <v>96</v>
      </c>
      <c r="D300" s="137">
        <f>s_battle_data!A300</f>
        <v>11005096</v>
      </c>
      <c r="E300" t="str">
        <f>VLOOKUP(B300,[1]s_employe!$A$5:$B$19,2,0)&amp;C300&amp;"级属性"</f>
        <v>南宫唯96级属性</v>
      </c>
    </row>
    <row r="301" ht="17.25" spans="1:5">
      <c r="A301" s="137">
        <f t="shared" si="12"/>
        <v>11051097</v>
      </c>
      <c r="B301" s="137">
        <f>[1]s_employe!$A$7</f>
        <v>11050000</v>
      </c>
      <c r="C301" s="137">
        <v>97</v>
      </c>
      <c r="D301" s="137">
        <f>s_battle_data!A301</f>
        <v>11005097</v>
      </c>
      <c r="E301" t="str">
        <f>VLOOKUP(B301,[1]s_employe!$A$5:$B$19,2,0)&amp;C301&amp;"级属性"</f>
        <v>南宫唯97级属性</v>
      </c>
    </row>
    <row r="302" ht="17.25" spans="1:5">
      <c r="A302" s="137">
        <f t="shared" si="12"/>
        <v>11051098</v>
      </c>
      <c r="B302" s="137">
        <f>[1]s_employe!$A$7</f>
        <v>11050000</v>
      </c>
      <c r="C302" s="137">
        <v>98</v>
      </c>
      <c r="D302" s="137">
        <f>s_battle_data!A302</f>
        <v>11005098</v>
      </c>
      <c r="E302" t="str">
        <f>VLOOKUP(B302,[1]s_employe!$A$5:$B$19,2,0)&amp;C302&amp;"级属性"</f>
        <v>南宫唯98级属性</v>
      </c>
    </row>
    <row r="303" ht="17.25" spans="1:5">
      <c r="A303" s="137">
        <f t="shared" si="12"/>
        <v>11051099</v>
      </c>
      <c r="B303" s="137">
        <f>[1]s_employe!$A$7</f>
        <v>11050000</v>
      </c>
      <c r="C303" s="137">
        <v>99</v>
      </c>
      <c r="D303" s="137">
        <f>s_battle_data!A303</f>
        <v>11005099</v>
      </c>
      <c r="E303" t="str">
        <f>VLOOKUP(B303,[1]s_employe!$A$5:$B$19,2,0)&amp;C303&amp;"级属性"</f>
        <v>南宫唯99级属性</v>
      </c>
    </row>
    <row r="304" ht="17.25" spans="1:5">
      <c r="A304" s="137">
        <f t="shared" si="12"/>
        <v>11051100</v>
      </c>
      <c r="B304" s="137">
        <f>[1]s_employe!$A$7</f>
        <v>11050000</v>
      </c>
      <c r="C304" s="137">
        <v>100</v>
      </c>
      <c r="D304" s="137">
        <f>s_battle_data!A304</f>
        <v>11005100</v>
      </c>
      <c r="E304" t="str">
        <f>VLOOKUP(B304,[1]s_employe!$A$5:$B$19,2,0)&amp;C304&amp;"级属性"</f>
        <v>南宫唯100级属性</v>
      </c>
    </row>
    <row r="305" ht="17.25" spans="1:5">
      <c r="A305" s="181">
        <f t="shared" ref="A298:A361" si="13">B305+1000+C305</f>
        <v>11141001</v>
      </c>
      <c r="B305" s="181">
        <f>[1]s_employe!$A$8</f>
        <v>11140000</v>
      </c>
      <c r="C305" s="181">
        <v>1</v>
      </c>
      <c r="D305" s="181">
        <f>s_battle_data!A305</f>
        <v>11014001</v>
      </c>
      <c r="E305" t="str">
        <f>VLOOKUP(B305,[1]s_employe!$A$5:$B$19,2,0)&amp;C305&amp;"级属性"</f>
        <v>千遥1级属性</v>
      </c>
    </row>
    <row r="306" ht="17.25" spans="1:5">
      <c r="A306" s="181">
        <f t="shared" si="13"/>
        <v>11141002</v>
      </c>
      <c r="B306" s="181">
        <f>B305</f>
        <v>11140000</v>
      </c>
      <c r="C306" s="181">
        <v>2</v>
      </c>
      <c r="D306" s="181">
        <f>s_battle_data!A306</f>
        <v>11014002</v>
      </c>
      <c r="E306" t="str">
        <f>VLOOKUP(B306,[1]s_employe!$A$5:$B$19,2,0)&amp;C306&amp;"级属性"</f>
        <v>千遥2级属性</v>
      </c>
    </row>
    <row r="307" ht="17.25" spans="1:5">
      <c r="A307" s="181">
        <f t="shared" si="13"/>
        <v>11141003</v>
      </c>
      <c r="B307" s="181">
        <f t="shared" ref="B307:B370" si="14">B306</f>
        <v>11140000</v>
      </c>
      <c r="C307" s="181">
        <v>3</v>
      </c>
      <c r="D307" s="181">
        <f>s_battle_data!A307</f>
        <v>11014003</v>
      </c>
      <c r="E307" t="str">
        <f>VLOOKUP(B307,[1]s_employe!$A$5:$B$19,2,0)&amp;C307&amp;"级属性"</f>
        <v>千遥3级属性</v>
      </c>
    </row>
    <row r="308" ht="17.25" spans="1:5">
      <c r="A308" s="181">
        <f t="shared" si="13"/>
        <v>11141004</v>
      </c>
      <c r="B308" s="181">
        <f t="shared" si="14"/>
        <v>11140000</v>
      </c>
      <c r="C308" s="181">
        <v>4</v>
      </c>
      <c r="D308" s="181">
        <f>s_battle_data!A308</f>
        <v>11014004</v>
      </c>
      <c r="E308" t="str">
        <f>VLOOKUP(B308,[1]s_employe!$A$5:$B$19,2,0)&amp;C308&amp;"级属性"</f>
        <v>千遥4级属性</v>
      </c>
    </row>
    <row r="309" ht="17.25" spans="1:5">
      <c r="A309" s="181">
        <f t="shared" si="13"/>
        <v>11141005</v>
      </c>
      <c r="B309" s="181">
        <f t="shared" si="14"/>
        <v>11140000</v>
      </c>
      <c r="C309" s="181">
        <v>5</v>
      </c>
      <c r="D309" s="181">
        <f>s_battle_data!A309</f>
        <v>11014005</v>
      </c>
      <c r="E309" t="str">
        <f>VLOOKUP(B309,[1]s_employe!$A$5:$B$19,2,0)&amp;C309&amp;"级属性"</f>
        <v>千遥5级属性</v>
      </c>
    </row>
    <row r="310" ht="17.25" spans="1:5">
      <c r="A310" s="181">
        <f t="shared" si="13"/>
        <v>11141006</v>
      </c>
      <c r="B310" s="181">
        <f t="shared" si="14"/>
        <v>11140000</v>
      </c>
      <c r="C310" s="181">
        <v>6</v>
      </c>
      <c r="D310" s="181">
        <f>s_battle_data!A310</f>
        <v>11014006</v>
      </c>
      <c r="E310" t="str">
        <f>VLOOKUP(B310,[1]s_employe!$A$5:$B$19,2,0)&amp;C310&amp;"级属性"</f>
        <v>千遥6级属性</v>
      </c>
    </row>
    <row r="311" ht="17.25" spans="1:5">
      <c r="A311" s="181">
        <f t="shared" si="13"/>
        <v>11141007</v>
      </c>
      <c r="B311" s="181">
        <f t="shared" si="14"/>
        <v>11140000</v>
      </c>
      <c r="C311" s="181">
        <v>7</v>
      </c>
      <c r="D311" s="181">
        <f>s_battle_data!A311</f>
        <v>11014007</v>
      </c>
      <c r="E311" t="str">
        <f>VLOOKUP(B311,[1]s_employe!$A$5:$B$19,2,0)&amp;C311&amp;"级属性"</f>
        <v>千遥7级属性</v>
      </c>
    </row>
    <row r="312" ht="17.25" spans="1:5">
      <c r="A312" s="181">
        <f t="shared" si="13"/>
        <v>11141008</v>
      </c>
      <c r="B312" s="181">
        <f t="shared" si="14"/>
        <v>11140000</v>
      </c>
      <c r="C312" s="181">
        <v>8</v>
      </c>
      <c r="D312" s="181">
        <f>s_battle_data!A312</f>
        <v>11014008</v>
      </c>
      <c r="E312" t="str">
        <f>VLOOKUP(B312,[1]s_employe!$A$5:$B$19,2,0)&amp;C312&amp;"级属性"</f>
        <v>千遥8级属性</v>
      </c>
    </row>
    <row r="313" ht="17.25" spans="1:5">
      <c r="A313" s="181">
        <f t="shared" si="13"/>
        <v>11141009</v>
      </c>
      <c r="B313" s="181">
        <f t="shared" si="14"/>
        <v>11140000</v>
      </c>
      <c r="C313" s="181">
        <v>9</v>
      </c>
      <c r="D313" s="181">
        <f>s_battle_data!A313</f>
        <v>11014009</v>
      </c>
      <c r="E313" t="str">
        <f>VLOOKUP(B313,[1]s_employe!$A$5:$B$19,2,0)&amp;C313&amp;"级属性"</f>
        <v>千遥9级属性</v>
      </c>
    </row>
    <row r="314" ht="17.25" spans="1:5">
      <c r="A314" s="181">
        <f t="shared" si="13"/>
        <v>11141010</v>
      </c>
      <c r="B314" s="181">
        <f t="shared" si="14"/>
        <v>11140000</v>
      </c>
      <c r="C314" s="181">
        <v>10</v>
      </c>
      <c r="D314" s="181">
        <f>s_battle_data!A314</f>
        <v>11014010</v>
      </c>
      <c r="E314" t="str">
        <f>VLOOKUP(B314,[1]s_employe!$A$5:$B$19,2,0)&amp;C314&amp;"级属性"</f>
        <v>千遥10级属性</v>
      </c>
    </row>
    <row r="315" ht="17.25" spans="1:5">
      <c r="A315" s="181">
        <f t="shared" si="13"/>
        <v>11141011</v>
      </c>
      <c r="B315" s="181">
        <f t="shared" si="14"/>
        <v>11140000</v>
      </c>
      <c r="C315" s="181">
        <v>11</v>
      </c>
      <c r="D315" s="181">
        <f>s_battle_data!A315</f>
        <v>11014011</v>
      </c>
      <c r="E315" t="str">
        <f>VLOOKUP(B315,[1]s_employe!$A$5:$B$19,2,0)&amp;C315&amp;"级属性"</f>
        <v>千遥11级属性</v>
      </c>
    </row>
    <row r="316" ht="17.25" spans="1:5">
      <c r="A316" s="181">
        <f t="shared" si="13"/>
        <v>11141012</v>
      </c>
      <c r="B316" s="181">
        <f t="shared" si="14"/>
        <v>11140000</v>
      </c>
      <c r="C316" s="181">
        <v>12</v>
      </c>
      <c r="D316" s="181">
        <f>s_battle_data!A316</f>
        <v>11014012</v>
      </c>
      <c r="E316" t="str">
        <f>VLOOKUP(B316,[1]s_employe!$A$5:$B$19,2,0)&amp;C316&amp;"级属性"</f>
        <v>千遥12级属性</v>
      </c>
    </row>
    <row r="317" ht="17.25" spans="1:5">
      <c r="A317" s="181">
        <f t="shared" si="13"/>
        <v>11141013</v>
      </c>
      <c r="B317" s="181">
        <f t="shared" si="14"/>
        <v>11140000</v>
      </c>
      <c r="C317" s="181">
        <v>13</v>
      </c>
      <c r="D317" s="181">
        <f>s_battle_data!A317</f>
        <v>11014013</v>
      </c>
      <c r="E317" t="str">
        <f>VLOOKUP(B317,[1]s_employe!$A$5:$B$19,2,0)&amp;C317&amp;"级属性"</f>
        <v>千遥13级属性</v>
      </c>
    </row>
    <row r="318" ht="17.25" spans="1:5">
      <c r="A318" s="181">
        <f t="shared" si="13"/>
        <v>11141014</v>
      </c>
      <c r="B318" s="181">
        <f t="shared" si="14"/>
        <v>11140000</v>
      </c>
      <c r="C318" s="181">
        <v>14</v>
      </c>
      <c r="D318" s="181">
        <f>s_battle_data!A318</f>
        <v>11014014</v>
      </c>
      <c r="E318" t="str">
        <f>VLOOKUP(B318,[1]s_employe!$A$5:$B$19,2,0)&amp;C318&amp;"级属性"</f>
        <v>千遥14级属性</v>
      </c>
    </row>
    <row r="319" ht="17.25" spans="1:5">
      <c r="A319" s="181">
        <f t="shared" si="13"/>
        <v>11141015</v>
      </c>
      <c r="B319" s="181">
        <f t="shared" si="14"/>
        <v>11140000</v>
      </c>
      <c r="C319" s="181">
        <v>15</v>
      </c>
      <c r="D319" s="181">
        <f>s_battle_data!A319</f>
        <v>11014015</v>
      </c>
      <c r="E319" t="str">
        <f>VLOOKUP(B319,[1]s_employe!$A$5:$B$19,2,0)&amp;C319&amp;"级属性"</f>
        <v>千遥15级属性</v>
      </c>
    </row>
    <row r="320" ht="17.25" spans="1:5">
      <c r="A320" s="181">
        <f t="shared" si="13"/>
        <v>11141016</v>
      </c>
      <c r="B320" s="181">
        <f t="shared" si="14"/>
        <v>11140000</v>
      </c>
      <c r="C320" s="181">
        <v>16</v>
      </c>
      <c r="D320" s="181">
        <f>s_battle_data!A320</f>
        <v>11014016</v>
      </c>
      <c r="E320" t="str">
        <f>VLOOKUP(B320,[1]s_employe!$A$5:$B$19,2,0)&amp;C320&amp;"级属性"</f>
        <v>千遥16级属性</v>
      </c>
    </row>
    <row r="321" ht="17.25" spans="1:5">
      <c r="A321" s="181">
        <f t="shared" si="13"/>
        <v>11141017</v>
      </c>
      <c r="B321" s="181">
        <f t="shared" si="14"/>
        <v>11140000</v>
      </c>
      <c r="C321" s="181">
        <v>17</v>
      </c>
      <c r="D321" s="181">
        <f>s_battle_data!A321</f>
        <v>11014017</v>
      </c>
      <c r="E321" t="str">
        <f>VLOOKUP(B321,[1]s_employe!$A$5:$B$19,2,0)&amp;C321&amp;"级属性"</f>
        <v>千遥17级属性</v>
      </c>
    </row>
    <row r="322" ht="17.25" spans="1:5">
      <c r="A322" s="181">
        <f t="shared" si="13"/>
        <v>11141018</v>
      </c>
      <c r="B322" s="181">
        <f t="shared" si="14"/>
        <v>11140000</v>
      </c>
      <c r="C322" s="181">
        <v>18</v>
      </c>
      <c r="D322" s="181">
        <f>s_battle_data!A322</f>
        <v>11014018</v>
      </c>
      <c r="E322" t="str">
        <f>VLOOKUP(B322,[1]s_employe!$A$5:$B$19,2,0)&amp;C322&amp;"级属性"</f>
        <v>千遥18级属性</v>
      </c>
    </row>
    <row r="323" ht="17.25" spans="1:5">
      <c r="A323" s="181">
        <f t="shared" si="13"/>
        <v>11141019</v>
      </c>
      <c r="B323" s="181">
        <f t="shared" si="14"/>
        <v>11140000</v>
      </c>
      <c r="C323" s="181">
        <v>19</v>
      </c>
      <c r="D323" s="181">
        <f>s_battle_data!A323</f>
        <v>11014019</v>
      </c>
      <c r="E323" t="str">
        <f>VLOOKUP(B323,[1]s_employe!$A$5:$B$19,2,0)&amp;C323&amp;"级属性"</f>
        <v>千遥19级属性</v>
      </c>
    </row>
    <row r="324" ht="17.25" spans="1:5">
      <c r="A324" s="181">
        <f t="shared" si="13"/>
        <v>11141020</v>
      </c>
      <c r="B324" s="181">
        <f t="shared" si="14"/>
        <v>11140000</v>
      </c>
      <c r="C324" s="181">
        <v>20</v>
      </c>
      <c r="D324" s="181">
        <f>s_battle_data!A324</f>
        <v>11014020</v>
      </c>
      <c r="E324" t="str">
        <f>VLOOKUP(B324,[1]s_employe!$A$5:$B$19,2,0)&amp;C324&amp;"级属性"</f>
        <v>千遥20级属性</v>
      </c>
    </row>
    <row r="325" ht="17.25" spans="1:5">
      <c r="A325" s="181">
        <f t="shared" si="13"/>
        <v>11141021</v>
      </c>
      <c r="B325" s="181">
        <f t="shared" si="14"/>
        <v>11140000</v>
      </c>
      <c r="C325" s="181">
        <v>21</v>
      </c>
      <c r="D325" s="181">
        <f>s_battle_data!A325</f>
        <v>11014021</v>
      </c>
      <c r="E325" t="str">
        <f>VLOOKUP(B325,[1]s_employe!$A$5:$B$19,2,0)&amp;C325&amp;"级属性"</f>
        <v>千遥21级属性</v>
      </c>
    </row>
    <row r="326" ht="17.25" spans="1:5">
      <c r="A326" s="181">
        <f t="shared" si="13"/>
        <v>11141022</v>
      </c>
      <c r="B326" s="181">
        <f t="shared" si="14"/>
        <v>11140000</v>
      </c>
      <c r="C326" s="181">
        <v>22</v>
      </c>
      <c r="D326" s="181">
        <f>s_battle_data!A326</f>
        <v>11014022</v>
      </c>
      <c r="E326" t="str">
        <f>VLOOKUP(B326,[1]s_employe!$A$5:$B$19,2,0)&amp;C326&amp;"级属性"</f>
        <v>千遥22级属性</v>
      </c>
    </row>
    <row r="327" ht="17.25" spans="1:5">
      <c r="A327" s="181">
        <f t="shared" si="13"/>
        <v>11141023</v>
      </c>
      <c r="B327" s="181">
        <f t="shared" si="14"/>
        <v>11140000</v>
      </c>
      <c r="C327" s="181">
        <v>23</v>
      </c>
      <c r="D327" s="181">
        <f>s_battle_data!A327</f>
        <v>11014023</v>
      </c>
      <c r="E327" t="str">
        <f>VLOOKUP(B327,[1]s_employe!$A$5:$B$19,2,0)&amp;C327&amp;"级属性"</f>
        <v>千遥23级属性</v>
      </c>
    </row>
    <row r="328" ht="17.25" spans="1:5">
      <c r="A328" s="181">
        <f t="shared" si="13"/>
        <v>11141024</v>
      </c>
      <c r="B328" s="181">
        <f t="shared" si="14"/>
        <v>11140000</v>
      </c>
      <c r="C328" s="181">
        <v>24</v>
      </c>
      <c r="D328" s="181">
        <f>s_battle_data!A328</f>
        <v>11014024</v>
      </c>
      <c r="E328" t="str">
        <f>VLOOKUP(B328,[1]s_employe!$A$5:$B$19,2,0)&amp;C328&amp;"级属性"</f>
        <v>千遥24级属性</v>
      </c>
    </row>
    <row r="329" ht="17.25" spans="1:5">
      <c r="A329" s="181">
        <f t="shared" si="13"/>
        <v>11141025</v>
      </c>
      <c r="B329" s="181">
        <f t="shared" si="14"/>
        <v>11140000</v>
      </c>
      <c r="C329" s="181">
        <v>25</v>
      </c>
      <c r="D329" s="181">
        <f>s_battle_data!A329</f>
        <v>11014025</v>
      </c>
      <c r="E329" t="str">
        <f>VLOOKUP(B329,[1]s_employe!$A$5:$B$19,2,0)&amp;C329&amp;"级属性"</f>
        <v>千遥25级属性</v>
      </c>
    </row>
    <row r="330" ht="17.25" spans="1:5">
      <c r="A330" s="181">
        <f t="shared" si="13"/>
        <v>11141026</v>
      </c>
      <c r="B330" s="181">
        <f t="shared" si="14"/>
        <v>11140000</v>
      </c>
      <c r="C330" s="181">
        <v>26</v>
      </c>
      <c r="D330" s="181">
        <f>s_battle_data!A330</f>
        <v>11014026</v>
      </c>
      <c r="E330" t="str">
        <f>VLOOKUP(B330,[1]s_employe!$A$5:$B$19,2,0)&amp;C330&amp;"级属性"</f>
        <v>千遥26级属性</v>
      </c>
    </row>
    <row r="331" ht="17.25" spans="1:5">
      <c r="A331" s="181">
        <f t="shared" si="13"/>
        <v>11141027</v>
      </c>
      <c r="B331" s="181">
        <f t="shared" si="14"/>
        <v>11140000</v>
      </c>
      <c r="C331" s="181">
        <v>27</v>
      </c>
      <c r="D331" s="181">
        <f>s_battle_data!A331</f>
        <v>11014027</v>
      </c>
      <c r="E331" t="str">
        <f>VLOOKUP(B331,[1]s_employe!$A$5:$B$19,2,0)&amp;C331&amp;"级属性"</f>
        <v>千遥27级属性</v>
      </c>
    </row>
    <row r="332" ht="17.25" spans="1:5">
      <c r="A332" s="181">
        <f t="shared" si="13"/>
        <v>11141028</v>
      </c>
      <c r="B332" s="181">
        <f t="shared" si="14"/>
        <v>11140000</v>
      </c>
      <c r="C332" s="181">
        <v>28</v>
      </c>
      <c r="D332" s="181">
        <f>s_battle_data!A332</f>
        <v>11014028</v>
      </c>
      <c r="E332" t="str">
        <f>VLOOKUP(B332,[1]s_employe!$A$5:$B$19,2,0)&amp;C332&amp;"级属性"</f>
        <v>千遥28级属性</v>
      </c>
    </row>
    <row r="333" ht="17.25" spans="1:5">
      <c r="A333" s="181">
        <f t="shared" si="13"/>
        <v>11141029</v>
      </c>
      <c r="B333" s="181">
        <f t="shared" si="14"/>
        <v>11140000</v>
      </c>
      <c r="C333" s="181">
        <v>29</v>
      </c>
      <c r="D333" s="181">
        <f>s_battle_data!A333</f>
        <v>11014029</v>
      </c>
      <c r="E333" t="str">
        <f>VLOOKUP(B333,[1]s_employe!$A$5:$B$19,2,0)&amp;C333&amp;"级属性"</f>
        <v>千遥29级属性</v>
      </c>
    </row>
    <row r="334" ht="17.25" spans="1:5">
      <c r="A334" s="181">
        <f t="shared" si="13"/>
        <v>11141030</v>
      </c>
      <c r="B334" s="181">
        <f t="shared" si="14"/>
        <v>11140000</v>
      </c>
      <c r="C334" s="181">
        <v>30</v>
      </c>
      <c r="D334" s="181">
        <f>s_battle_data!A334</f>
        <v>11014030</v>
      </c>
      <c r="E334" t="str">
        <f>VLOOKUP(B334,[1]s_employe!$A$5:$B$19,2,0)&amp;C334&amp;"级属性"</f>
        <v>千遥30级属性</v>
      </c>
    </row>
    <row r="335" ht="17.25" spans="1:5">
      <c r="A335" s="181">
        <f t="shared" si="13"/>
        <v>11141031</v>
      </c>
      <c r="B335" s="181">
        <f t="shared" si="14"/>
        <v>11140000</v>
      </c>
      <c r="C335" s="181">
        <v>31</v>
      </c>
      <c r="D335" s="181">
        <f>s_battle_data!A335</f>
        <v>11014031</v>
      </c>
      <c r="E335" t="str">
        <f>VLOOKUP(B335,[1]s_employe!$A$5:$B$19,2,0)&amp;C335&amp;"级属性"</f>
        <v>千遥31级属性</v>
      </c>
    </row>
    <row r="336" ht="17.25" spans="1:5">
      <c r="A336" s="181">
        <f t="shared" si="13"/>
        <v>11141032</v>
      </c>
      <c r="B336" s="181">
        <f t="shared" si="14"/>
        <v>11140000</v>
      </c>
      <c r="C336" s="181">
        <v>32</v>
      </c>
      <c r="D336" s="181">
        <f>s_battle_data!A336</f>
        <v>11014032</v>
      </c>
      <c r="E336" t="str">
        <f>VLOOKUP(B336,[1]s_employe!$A$5:$B$19,2,0)&amp;C336&amp;"级属性"</f>
        <v>千遥32级属性</v>
      </c>
    </row>
    <row r="337" ht="17.25" spans="1:5">
      <c r="A337" s="181">
        <f t="shared" si="13"/>
        <v>11141033</v>
      </c>
      <c r="B337" s="181">
        <f t="shared" si="14"/>
        <v>11140000</v>
      </c>
      <c r="C337" s="181">
        <v>33</v>
      </c>
      <c r="D337" s="181">
        <f>s_battle_data!A337</f>
        <v>11014033</v>
      </c>
      <c r="E337" t="str">
        <f>VLOOKUP(B337,[1]s_employe!$A$5:$B$19,2,0)&amp;C337&amp;"级属性"</f>
        <v>千遥33级属性</v>
      </c>
    </row>
    <row r="338" ht="17.25" spans="1:5">
      <c r="A338" s="181">
        <f t="shared" si="13"/>
        <v>11141034</v>
      </c>
      <c r="B338" s="181">
        <f t="shared" si="14"/>
        <v>11140000</v>
      </c>
      <c r="C338" s="181">
        <v>34</v>
      </c>
      <c r="D338" s="181">
        <f>s_battle_data!A338</f>
        <v>11014034</v>
      </c>
      <c r="E338" t="str">
        <f>VLOOKUP(B338,[1]s_employe!$A$5:$B$19,2,0)&amp;C338&amp;"级属性"</f>
        <v>千遥34级属性</v>
      </c>
    </row>
    <row r="339" ht="17.25" spans="1:5">
      <c r="A339" s="181">
        <f t="shared" si="13"/>
        <v>11141035</v>
      </c>
      <c r="B339" s="181">
        <f t="shared" si="14"/>
        <v>11140000</v>
      </c>
      <c r="C339" s="181">
        <v>35</v>
      </c>
      <c r="D339" s="181">
        <f>s_battle_data!A339</f>
        <v>11014035</v>
      </c>
      <c r="E339" t="str">
        <f>VLOOKUP(B339,[1]s_employe!$A$5:$B$19,2,0)&amp;C339&amp;"级属性"</f>
        <v>千遥35级属性</v>
      </c>
    </row>
    <row r="340" ht="17.25" spans="1:5">
      <c r="A340" s="181">
        <f t="shared" si="13"/>
        <v>11141036</v>
      </c>
      <c r="B340" s="181">
        <f t="shared" si="14"/>
        <v>11140000</v>
      </c>
      <c r="C340" s="181">
        <v>36</v>
      </c>
      <c r="D340" s="181">
        <f>s_battle_data!A340</f>
        <v>11014036</v>
      </c>
      <c r="E340" t="str">
        <f>VLOOKUP(B340,[1]s_employe!$A$5:$B$19,2,0)&amp;C340&amp;"级属性"</f>
        <v>千遥36级属性</v>
      </c>
    </row>
    <row r="341" ht="17.25" spans="1:5">
      <c r="A341" s="181">
        <f t="shared" si="13"/>
        <v>11141037</v>
      </c>
      <c r="B341" s="181">
        <f t="shared" si="14"/>
        <v>11140000</v>
      </c>
      <c r="C341" s="181">
        <v>37</v>
      </c>
      <c r="D341" s="181">
        <f>s_battle_data!A341</f>
        <v>11014037</v>
      </c>
      <c r="E341" t="str">
        <f>VLOOKUP(B341,[1]s_employe!$A$5:$B$19,2,0)&amp;C341&amp;"级属性"</f>
        <v>千遥37级属性</v>
      </c>
    </row>
    <row r="342" ht="17.25" spans="1:5">
      <c r="A342" s="181">
        <f t="shared" si="13"/>
        <v>11141038</v>
      </c>
      <c r="B342" s="181">
        <f t="shared" si="14"/>
        <v>11140000</v>
      </c>
      <c r="C342" s="181">
        <v>38</v>
      </c>
      <c r="D342" s="181">
        <f>s_battle_data!A342</f>
        <v>11014038</v>
      </c>
      <c r="E342" t="str">
        <f>VLOOKUP(B342,[1]s_employe!$A$5:$B$19,2,0)&amp;C342&amp;"级属性"</f>
        <v>千遥38级属性</v>
      </c>
    </row>
    <row r="343" ht="17.25" spans="1:5">
      <c r="A343" s="181">
        <f t="shared" si="13"/>
        <v>11141039</v>
      </c>
      <c r="B343" s="181">
        <f t="shared" si="14"/>
        <v>11140000</v>
      </c>
      <c r="C343" s="181">
        <v>39</v>
      </c>
      <c r="D343" s="181">
        <f>s_battle_data!A343</f>
        <v>11014039</v>
      </c>
      <c r="E343" t="str">
        <f>VLOOKUP(B343,[1]s_employe!$A$5:$B$19,2,0)&amp;C343&amp;"级属性"</f>
        <v>千遥39级属性</v>
      </c>
    </row>
    <row r="344" ht="17.25" spans="1:5">
      <c r="A344" s="181">
        <f t="shared" si="13"/>
        <v>11141040</v>
      </c>
      <c r="B344" s="181">
        <f t="shared" si="14"/>
        <v>11140000</v>
      </c>
      <c r="C344" s="181">
        <v>40</v>
      </c>
      <c r="D344" s="181">
        <f>s_battle_data!A344</f>
        <v>11014040</v>
      </c>
      <c r="E344" t="str">
        <f>VLOOKUP(B344,[1]s_employe!$A$5:$B$19,2,0)&amp;C344&amp;"级属性"</f>
        <v>千遥40级属性</v>
      </c>
    </row>
    <row r="345" ht="17.25" spans="1:5">
      <c r="A345" s="181">
        <f t="shared" si="13"/>
        <v>11141041</v>
      </c>
      <c r="B345" s="181">
        <f t="shared" si="14"/>
        <v>11140000</v>
      </c>
      <c r="C345" s="181">
        <v>41</v>
      </c>
      <c r="D345" s="181">
        <f>s_battle_data!A345</f>
        <v>11014041</v>
      </c>
      <c r="E345" t="str">
        <f>VLOOKUP(B345,[1]s_employe!$A$5:$B$19,2,0)&amp;C345&amp;"级属性"</f>
        <v>千遥41级属性</v>
      </c>
    </row>
    <row r="346" ht="17.25" spans="1:5">
      <c r="A346" s="181">
        <f t="shared" si="13"/>
        <v>11141042</v>
      </c>
      <c r="B346" s="181">
        <f t="shared" si="14"/>
        <v>11140000</v>
      </c>
      <c r="C346" s="181">
        <v>42</v>
      </c>
      <c r="D346" s="181">
        <f>s_battle_data!A346</f>
        <v>11014042</v>
      </c>
      <c r="E346" t="str">
        <f>VLOOKUP(B346,[1]s_employe!$A$5:$B$19,2,0)&amp;C346&amp;"级属性"</f>
        <v>千遥42级属性</v>
      </c>
    </row>
    <row r="347" ht="17.25" spans="1:5">
      <c r="A347" s="181">
        <f t="shared" si="13"/>
        <v>11141043</v>
      </c>
      <c r="B347" s="181">
        <f t="shared" si="14"/>
        <v>11140000</v>
      </c>
      <c r="C347" s="181">
        <v>43</v>
      </c>
      <c r="D347" s="181">
        <f>s_battle_data!A347</f>
        <v>11014043</v>
      </c>
      <c r="E347" t="str">
        <f>VLOOKUP(B347,[1]s_employe!$A$5:$B$19,2,0)&amp;C347&amp;"级属性"</f>
        <v>千遥43级属性</v>
      </c>
    </row>
    <row r="348" ht="17.25" spans="1:5">
      <c r="A348" s="181">
        <f t="shared" si="13"/>
        <v>11141044</v>
      </c>
      <c r="B348" s="181">
        <f t="shared" si="14"/>
        <v>11140000</v>
      </c>
      <c r="C348" s="181">
        <v>44</v>
      </c>
      <c r="D348" s="181">
        <f>s_battle_data!A348</f>
        <v>11014044</v>
      </c>
      <c r="E348" t="str">
        <f>VLOOKUP(B348,[1]s_employe!$A$5:$B$19,2,0)&amp;C348&amp;"级属性"</f>
        <v>千遥44级属性</v>
      </c>
    </row>
    <row r="349" ht="17.25" spans="1:5">
      <c r="A349" s="181">
        <f t="shared" si="13"/>
        <v>11141045</v>
      </c>
      <c r="B349" s="181">
        <f t="shared" si="14"/>
        <v>11140000</v>
      </c>
      <c r="C349" s="181">
        <v>45</v>
      </c>
      <c r="D349" s="181">
        <f>s_battle_data!A349</f>
        <v>11014045</v>
      </c>
      <c r="E349" t="str">
        <f>VLOOKUP(B349,[1]s_employe!$A$5:$B$19,2,0)&amp;C349&amp;"级属性"</f>
        <v>千遥45级属性</v>
      </c>
    </row>
    <row r="350" ht="17.25" spans="1:5">
      <c r="A350" s="181">
        <f t="shared" si="13"/>
        <v>11141046</v>
      </c>
      <c r="B350" s="181">
        <f t="shared" si="14"/>
        <v>11140000</v>
      </c>
      <c r="C350" s="181">
        <v>46</v>
      </c>
      <c r="D350" s="181">
        <f>s_battle_data!A350</f>
        <v>11014046</v>
      </c>
      <c r="E350" t="str">
        <f>VLOOKUP(B350,[1]s_employe!$A$5:$B$19,2,0)&amp;C350&amp;"级属性"</f>
        <v>千遥46级属性</v>
      </c>
    </row>
    <row r="351" ht="17.25" spans="1:5">
      <c r="A351" s="181">
        <f t="shared" si="13"/>
        <v>11141047</v>
      </c>
      <c r="B351" s="181">
        <f t="shared" si="14"/>
        <v>11140000</v>
      </c>
      <c r="C351" s="181">
        <v>47</v>
      </c>
      <c r="D351" s="181">
        <f>s_battle_data!A351</f>
        <v>11014047</v>
      </c>
      <c r="E351" t="str">
        <f>VLOOKUP(B351,[1]s_employe!$A$5:$B$19,2,0)&amp;C351&amp;"级属性"</f>
        <v>千遥47级属性</v>
      </c>
    </row>
    <row r="352" ht="17.25" spans="1:5">
      <c r="A352" s="181">
        <f t="shared" si="13"/>
        <v>11141048</v>
      </c>
      <c r="B352" s="181">
        <f t="shared" si="14"/>
        <v>11140000</v>
      </c>
      <c r="C352" s="181">
        <v>48</v>
      </c>
      <c r="D352" s="181">
        <f>s_battle_data!A352</f>
        <v>11014048</v>
      </c>
      <c r="E352" t="str">
        <f>VLOOKUP(B352,[1]s_employe!$A$5:$B$19,2,0)&amp;C352&amp;"级属性"</f>
        <v>千遥48级属性</v>
      </c>
    </row>
    <row r="353" ht="17.25" spans="1:5">
      <c r="A353" s="181">
        <f t="shared" si="13"/>
        <v>11141049</v>
      </c>
      <c r="B353" s="181">
        <f t="shared" si="14"/>
        <v>11140000</v>
      </c>
      <c r="C353" s="181">
        <v>49</v>
      </c>
      <c r="D353" s="181">
        <f>s_battle_data!A353</f>
        <v>11014049</v>
      </c>
      <c r="E353" t="str">
        <f>VLOOKUP(B353,[1]s_employe!$A$5:$B$19,2,0)&amp;C353&amp;"级属性"</f>
        <v>千遥49级属性</v>
      </c>
    </row>
    <row r="354" ht="17.25" spans="1:5">
      <c r="A354" s="181">
        <f t="shared" si="13"/>
        <v>11141050</v>
      </c>
      <c r="B354" s="181">
        <f t="shared" si="14"/>
        <v>11140000</v>
      </c>
      <c r="C354" s="181">
        <v>50</v>
      </c>
      <c r="D354" s="181">
        <f>s_battle_data!A354</f>
        <v>11014050</v>
      </c>
      <c r="E354" t="str">
        <f>VLOOKUP(B354,[1]s_employe!$A$5:$B$19,2,0)&amp;C354&amp;"级属性"</f>
        <v>千遥50级属性</v>
      </c>
    </row>
    <row r="355" ht="17.25" spans="1:5">
      <c r="A355" s="181">
        <f t="shared" si="13"/>
        <v>11141051</v>
      </c>
      <c r="B355" s="181">
        <f t="shared" si="14"/>
        <v>11140000</v>
      </c>
      <c r="C355" s="181">
        <v>51</v>
      </c>
      <c r="D355" s="181">
        <f>s_battle_data!A355</f>
        <v>11014051</v>
      </c>
      <c r="E355" t="str">
        <f>VLOOKUP(B355,[1]s_employe!$A$5:$B$19,2,0)&amp;C355&amp;"级属性"</f>
        <v>千遥51级属性</v>
      </c>
    </row>
    <row r="356" ht="17.25" spans="1:5">
      <c r="A356" s="181">
        <f t="shared" si="13"/>
        <v>11141052</v>
      </c>
      <c r="B356" s="181">
        <f t="shared" si="14"/>
        <v>11140000</v>
      </c>
      <c r="C356" s="181">
        <v>52</v>
      </c>
      <c r="D356" s="181">
        <f>s_battle_data!A356</f>
        <v>11014052</v>
      </c>
      <c r="E356" t="str">
        <f>VLOOKUP(B356,[1]s_employe!$A$5:$B$19,2,0)&amp;C356&amp;"级属性"</f>
        <v>千遥52级属性</v>
      </c>
    </row>
    <row r="357" ht="17.25" spans="1:5">
      <c r="A357" s="181">
        <f t="shared" si="13"/>
        <v>11141053</v>
      </c>
      <c r="B357" s="181">
        <f t="shared" si="14"/>
        <v>11140000</v>
      </c>
      <c r="C357" s="181">
        <v>53</v>
      </c>
      <c r="D357" s="181">
        <f>s_battle_data!A357</f>
        <v>11014053</v>
      </c>
      <c r="E357" t="str">
        <f>VLOOKUP(B357,[1]s_employe!$A$5:$B$19,2,0)&amp;C357&amp;"级属性"</f>
        <v>千遥53级属性</v>
      </c>
    </row>
    <row r="358" ht="17.25" spans="1:5">
      <c r="A358" s="181">
        <f t="shared" si="13"/>
        <v>11141054</v>
      </c>
      <c r="B358" s="181">
        <f t="shared" si="14"/>
        <v>11140000</v>
      </c>
      <c r="C358" s="181">
        <v>54</v>
      </c>
      <c r="D358" s="181">
        <f>s_battle_data!A358</f>
        <v>11014054</v>
      </c>
      <c r="E358" t="str">
        <f>VLOOKUP(B358,[1]s_employe!$A$5:$B$19,2,0)&amp;C358&amp;"级属性"</f>
        <v>千遥54级属性</v>
      </c>
    </row>
    <row r="359" ht="17.25" spans="1:5">
      <c r="A359" s="181">
        <f t="shared" si="13"/>
        <v>11141055</v>
      </c>
      <c r="B359" s="181">
        <f t="shared" si="14"/>
        <v>11140000</v>
      </c>
      <c r="C359" s="181">
        <v>55</v>
      </c>
      <c r="D359" s="181">
        <f>s_battle_data!A359</f>
        <v>11014055</v>
      </c>
      <c r="E359" t="str">
        <f>VLOOKUP(B359,[1]s_employe!$A$5:$B$19,2,0)&amp;C359&amp;"级属性"</f>
        <v>千遥55级属性</v>
      </c>
    </row>
    <row r="360" ht="17.25" spans="1:5">
      <c r="A360" s="181">
        <f t="shared" si="13"/>
        <v>11141056</v>
      </c>
      <c r="B360" s="181">
        <f t="shared" si="14"/>
        <v>11140000</v>
      </c>
      <c r="C360" s="181">
        <v>56</v>
      </c>
      <c r="D360" s="181">
        <f>s_battle_data!A360</f>
        <v>11014056</v>
      </c>
      <c r="E360" t="str">
        <f>VLOOKUP(B360,[1]s_employe!$A$5:$B$19,2,0)&amp;C360&amp;"级属性"</f>
        <v>千遥56级属性</v>
      </c>
    </row>
    <row r="361" ht="17.25" spans="1:5">
      <c r="A361" s="181">
        <f t="shared" si="13"/>
        <v>11141057</v>
      </c>
      <c r="B361" s="181">
        <f t="shared" si="14"/>
        <v>11140000</v>
      </c>
      <c r="C361" s="181">
        <v>57</v>
      </c>
      <c r="D361" s="181">
        <f>s_battle_data!A361</f>
        <v>11014057</v>
      </c>
      <c r="E361" t="str">
        <f>VLOOKUP(B361,[1]s_employe!$A$5:$B$19,2,0)&amp;C361&amp;"级属性"</f>
        <v>千遥57级属性</v>
      </c>
    </row>
    <row r="362" ht="17.25" spans="1:5">
      <c r="A362" s="181">
        <f t="shared" ref="A362:A425" si="15">B362+1000+C362</f>
        <v>11141058</v>
      </c>
      <c r="B362" s="181">
        <f t="shared" si="14"/>
        <v>11140000</v>
      </c>
      <c r="C362" s="181">
        <v>58</v>
      </c>
      <c r="D362" s="181">
        <f>s_battle_data!A362</f>
        <v>11014058</v>
      </c>
      <c r="E362" t="str">
        <f>VLOOKUP(B362,[1]s_employe!$A$5:$B$19,2,0)&amp;C362&amp;"级属性"</f>
        <v>千遥58级属性</v>
      </c>
    </row>
    <row r="363" ht="17.25" spans="1:5">
      <c r="A363" s="181">
        <f t="shared" si="15"/>
        <v>11141059</v>
      </c>
      <c r="B363" s="181">
        <f t="shared" si="14"/>
        <v>11140000</v>
      </c>
      <c r="C363" s="181">
        <v>59</v>
      </c>
      <c r="D363" s="181">
        <f>s_battle_data!A363</f>
        <v>11014059</v>
      </c>
      <c r="E363" t="str">
        <f>VLOOKUP(B363,[1]s_employe!$A$5:$B$19,2,0)&amp;C363&amp;"级属性"</f>
        <v>千遥59级属性</v>
      </c>
    </row>
    <row r="364" ht="17.25" spans="1:5">
      <c r="A364" s="181">
        <f t="shared" si="15"/>
        <v>11141060</v>
      </c>
      <c r="B364" s="181">
        <f t="shared" si="14"/>
        <v>11140000</v>
      </c>
      <c r="C364" s="181">
        <v>60</v>
      </c>
      <c r="D364" s="181">
        <f>s_battle_data!A364</f>
        <v>11014060</v>
      </c>
      <c r="E364" t="str">
        <f>VLOOKUP(B364,[1]s_employe!$A$5:$B$19,2,0)&amp;C364&amp;"级属性"</f>
        <v>千遥60级属性</v>
      </c>
    </row>
    <row r="365" ht="17.25" spans="1:5">
      <c r="A365" s="181">
        <f t="shared" si="15"/>
        <v>11141061</v>
      </c>
      <c r="B365" s="181">
        <f t="shared" si="14"/>
        <v>11140000</v>
      </c>
      <c r="C365" s="181">
        <v>61</v>
      </c>
      <c r="D365" s="181">
        <f>s_battle_data!A365</f>
        <v>11014061</v>
      </c>
      <c r="E365" t="str">
        <f>VLOOKUP(B365,[1]s_employe!$A$5:$B$19,2,0)&amp;C365&amp;"级属性"</f>
        <v>千遥61级属性</v>
      </c>
    </row>
    <row r="366" ht="17.25" spans="1:5">
      <c r="A366" s="181">
        <f t="shared" si="15"/>
        <v>11141062</v>
      </c>
      <c r="B366" s="181">
        <f t="shared" si="14"/>
        <v>11140000</v>
      </c>
      <c r="C366" s="181">
        <v>62</v>
      </c>
      <c r="D366" s="181">
        <f>s_battle_data!A366</f>
        <v>11014062</v>
      </c>
      <c r="E366" t="str">
        <f>VLOOKUP(B366,[1]s_employe!$A$5:$B$19,2,0)&amp;C366&amp;"级属性"</f>
        <v>千遥62级属性</v>
      </c>
    </row>
    <row r="367" ht="17.25" spans="1:5">
      <c r="A367" s="181">
        <f t="shared" si="15"/>
        <v>11141063</v>
      </c>
      <c r="B367" s="181">
        <f t="shared" si="14"/>
        <v>11140000</v>
      </c>
      <c r="C367" s="181">
        <v>63</v>
      </c>
      <c r="D367" s="181">
        <f>s_battle_data!A367</f>
        <v>11014063</v>
      </c>
      <c r="E367" t="str">
        <f>VLOOKUP(B367,[1]s_employe!$A$5:$B$19,2,0)&amp;C367&amp;"级属性"</f>
        <v>千遥63级属性</v>
      </c>
    </row>
    <row r="368" ht="17.25" spans="1:5">
      <c r="A368" s="181">
        <f t="shared" si="15"/>
        <v>11141064</v>
      </c>
      <c r="B368" s="181">
        <f t="shared" si="14"/>
        <v>11140000</v>
      </c>
      <c r="C368" s="181">
        <v>64</v>
      </c>
      <c r="D368" s="181">
        <f>s_battle_data!A368</f>
        <v>11014064</v>
      </c>
      <c r="E368" t="str">
        <f>VLOOKUP(B368,[1]s_employe!$A$5:$B$19,2,0)&amp;C368&amp;"级属性"</f>
        <v>千遥64级属性</v>
      </c>
    </row>
    <row r="369" ht="17.25" spans="1:5">
      <c r="A369" s="181">
        <f t="shared" si="15"/>
        <v>11141065</v>
      </c>
      <c r="B369" s="181">
        <f t="shared" si="14"/>
        <v>11140000</v>
      </c>
      <c r="C369" s="181">
        <v>65</v>
      </c>
      <c r="D369" s="181">
        <f>s_battle_data!A369</f>
        <v>11014065</v>
      </c>
      <c r="E369" t="str">
        <f>VLOOKUP(B369,[1]s_employe!$A$5:$B$19,2,0)&amp;C369&amp;"级属性"</f>
        <v>千遥65级属性</v>
      </c>
    </row>
    <row r="370" ht="17.25" spans="1:5">
      <c r="A370" s="181">
        <f t="shared" si="15"/>
        <v>11141066</v>
      </c>
      <c r="B370" s="181">
        <f t="shared" si="14"/>
        <v>11140000</v>
      </c>
      <c r="C370" s="181">
        <v>66</v>
      </c>
      <c r="D370" s="181">
        <f>s_battle_data!A370</f>
        <v>11014066</v>
      </c>
      <c r="E370" t="str">
        <f>VLOOKUP(B370,[1]s_employe!$A$5:$B$19,2,0)&amp;C370&amp;"级属性"</f>
        <v>千遥66级属性</v>
      </c>
    </row>
    <row r="371" ht="17.25" spans="1:5">
      <c r="A371" s="181">
        <f t="shared" si="15"/>
        <v>11141067</v>
      </c>
      <c r="B371" s="181">
        <f t="shared" ref="B371:B434" si="16">B370</f>
        <v>11140000</v>
      </c>
      <c r="C371" s="181">
        <v>67</v>
      </c>
      <c r="D371" s="181">
        <f>s_battle_data!A371</f>
        <v>11014067</v>
      </c>
      <c r="E371" t="str">
        <f>VLOOKUP(B371,[1]s_employe!$A$5:$B$19,2,0)&amp;C371&amp;"级属性"</f>
        <v>千遥67级属性</v>
      </c>
    </row>
    <row r="372" ht="17.25" spans="1:5">
      <c r="A372" s="181">
        <f t="shared" si="15"/>
        <v>11141068</v>
      </c>
      <c r="B372" s="181">
        <f t="shared" si="16"/>
        <v>11140000</v>
      </c>
      <c r="C372" s="181">
        <v>68</v>
      </c>
      <c r="D372" s="181">
        <f>s_battle_data!A372</f>
        <v>11014068</v>
      </c>
      <c r="E372" t="str">
        <f>VLOOKUP(B372,[1]s_employe!$A$5:$B$19,2,0)&amp;C372&amp;"级属性"</f>
        <v>千遥68级属性</v>
      </c>
    </row>
    <row r="373" ht="17.25" spans="1:5">
      <c r="A373" s="181">
        <f t="shared" si="15"/>
        <v>11141069</v>
      </c>
      <c r="B373" s="181">
        <f t="shared" si="16"/>
        <v>11140000</v>
      </c>
      <c r="C373" s="181">
        <v>69</v>
      </c>
      <c r="D373" s="181">
        <f>s_battle_data!A373</f>
        <v>11014069</v>
      </c>
      <c r="E373" t="str">
        <f>VLOOKUP(B373,[1]s_employe!$A$5:$B$19,2,0)&amp;C373&amp;"级属性"</f>
        <v>千遥69级属性</v>
      </c>
    </row>
    <row r="374" ht="17.25" spans="1:5">
      <c r="A374" s="181">
        <f t="shared" si="15"/>
        <v>11141070</v>
      </c>
      <c r="B374" s="181">
        <f t="shared" si="16"/>
        <v>11140000</v>
      </c>
      <c r="C374" s="181">
        <v>70</v>
      </c>
      <c r="D374" s="181">
        <f>s_battle_data!A374</f>
        <v>11014070</v>
      </c>
      <c r="E374" t="str">
        <f>VLOOKUP(B374,[1]s_employe!$A$5:$B$19,2,0)&amp;C374&amp;"级属性"</f>
        <v>千遥70级属性</v>
      </c>
    </row>
    <row r="375" ht="17.25" spans="1:5">
      <c r="A375" s="181">
        <f t="shared" si="15"/>
        <v>11141071</v>
      </c>
      <c r="B375" s="181">
        <f t="shared" si="16"/>
        <v>11140000</v>
      </c>
      <c r="C375" s="181">
        <v>71</v>
      </c>
      <c r="D375" s="181">
        <f>s_battle_data!A375</f>
        <v>11014071</v>
      </c>
      <c r="E375" t="str">
        <f>VLOOKUP(B375,[1]s_employe!$A$5:$B$19,2,0)&amp;C375&amp;"级属性"</f>
        <v>千遥71级属性</v>
      </c>
    </row>
    <row r="376" ht="17.25" spans="1:5">
      <c r="A376" s="181">
        <f t="shared" si="15"/>
        <v>11141072</v>
      </c>
      <c r="B376" s="181">
        <f t="shared" si="16"/>
        <v>11140000</v>
      </c>
      <c r="C376" s="181">
        <v>72</v>
      </c>
      <c r="D376" s="181">
        <f>s_battle_data!A376</f>
        <v>11014072</v>
      </c>
      <c r="E376" t="str">
        <f>VLOOKUP(B376,[1]s_employe!$A$5:$B$19,2,0)&amp;C376&amp;"级属性"</f>
        <v>千遥72级属性</v>
      </c>
    </row>
    <row r="377" ht="17.25" spans="1:5">
      <c r="A377" s="181">
        <f t="shared" si="15"/>
        <v>11141073</v>
      </c>
      <c r="B377" s="181">
        <f t="shared" si="16"/>
        <v>11140000</v>
      </c>
      <c r="C377" s="181">
        <v>73</v>
      </c>
      <c r="D377" s="181">
        <f>s_battle_data!A377</f>
        <v>11014073</v>
      </c>
      <c r="E377" t="str">
        <f>VLOOKUP(B377,[1]s_employe!$A$5:$B$19,2,0)&amp;C377&amp;"级属性"</f>
        <v>千遥73级属性</v>
      </c>
    </row>
    <row r="378" ht="17.25" spans="1:5">
      <c r="A378" s="181">
        <f t="shared" si="15"/>
        <v>11141074</v>
      </c>
      <c r="B378" s="181">
        <f t="shared" si="16"/>
        <v>11140000</v>
      </c>
      <c r="C378" s="181">
        <v>74</v>
      </c>
      <c r="D378" s="181">
        <f>s_battle_data!A378</f>
        <v>11014074</v>
      </c>
      <c r="E378" t="str">
        <f>VLOOKUP(B378,[1]s_employe!$A$5:$B$19,2,0)&amp;C378&amp;"级属性"</f>
        <v>千遥74级属性</v>
      </c>
    </row>
    <row r="379" ht="17.25" spans="1:5">
      <c r="A379" s="181">
        <f t="shared" si="15"/>
        <v>11141075</v>
      </c>
      <c r="B379" s="181">
        <f t="shared" si="16"/>
        <v>11140000</v>
      </c>
      <c r="C379" s="181">
        <v>75</v>
      </c>
      <c r="D379" s="181">
        <f>s_battle_data!A379</f>
        <v>11014075</v>
      </c>
      <c r="E379" t="str">
        <f>VLOOKUP(B379,[1]s_employe!$A$5:$B$19,2,0)&amp;C379&amp;"级属性"</f>
        <v>千遥75级属性</v>
      </c>
    </row>
    <row r="380" ht="17.25" spans="1:5">
      <c r="A380" s="181">
        <f t="shared" si="15"/>
        <v>11141076</v>
      </c>
      <c r="B380" s="181">
        <f t="shared" si="16"/>
        <v>11140000</v>
      </c>
      <c r="C380" s="181">
        <v>76</v>
      </c>
      <c r="D380" s="181">
        <f>s_battle_data!A380</f>
        <v>11014076</v>
      </c>
      <c r="E380" t="str">
        <f>VLOOKUP(B380,[1]s_employe!$A$5:$B$19,2,0)&amp;C380&amp;"级属性"</f>
        <v>千遥76级属性</v>
      </c>
    </row>
    <row r="381" ht="17.25" spans="1:5">
      <c r="A381" s="181">
        <f t="shared" si="15"/>
        <v>11141077</v>
      </c>
      <c r="B381" s="181">
        <f t="shared" si="16"/>
        <v>11140000</v>
      </c>
      <c r="C381" s="181">
        <v>77</v>
      </c>
      <c r="D381" s="181">
        <f>s_battle_data!A381</f>
        <v>11014077</v>
      </c>
      <c r="E381" t="str">
        <f>VLOOKUP(B381,[1]s_employe!$A$5:$B$19,2,0)&amp;C381&amp;"级属性"</f>
        <v>千遥77级属性</v>
      </c>
    </row>
    <row r="382" ht="17.25" spans="1:5">
      <c r="A382" s="181">
        <f t="shared" si="15"/>
        <v>11141078</v>
      </c>
      <c r="B382" s="181">
        <f t="shared" si="16"/>
        <v>11140000</v>
      </c>
      <c r="C382" s="181">
        <v>78</v>
      </c>
      <c r="D382" s="181">
        <f>s_battle_data!A382</f>
        <v>11014078</v>
      </c>
      <c r="E382" t="str">
        <f>VLOOKUP(B382,[1]s_employe!$A$5:$B$19,2,0)&amp;C382&amp;"级属性"</f>
        <v>千遥78级属性</v>
      </c>
    </row>
    <row r="383" ht="17.25" spans="1:5">
      <c r="A383" s="181">
        <f t="shared" si="15"/>
        <v>11141079</v>
      </c>
      <c r="B383" s="181">
        <f t="shared" si="16"/>
        <v>11140000</v>
      </c>
      <c r="C383" s="181">
        <v>79</v>
      </c>
      <c r="D383" s="181">
        <f>s_battle_data!A383</f>
        <v>11014079</v>
      </c>
      <c r="E383" t="str">
        <f>VLOOKUP(B383,[1]s_employe!$A$5:$B$19,2,0)&amp;C383&amp;"级属性"</f>
        <v>千遥79级属性</v>
      </c>
    </row>
    <row r="384" ht="17.25" spans="1:5">
      <c r="A384" s="181">
        <f t="shared" si="15"/>
        <v>11141080</v>
      </c>
      <c r="B384" s="181">
        <f t="shared" si="16"/>
        <v>11140000</v>
      </c>
      <c r="C384" s="181">
        <v>80</v>
      </c>
      <c r="D384" s="181">
        <f>s_battle_data!A384</f>
        <v>11014080</v>
      </c>
      <c r="E384" t="str">
        <f>VLOOKUP(B384,[1]s_employe!$A$5:$B$19,2,0)&amp;C384&amp;"级属性"</f>
        <v>千遥80级属性</v>
      </c>
    </row>
    <row r="385" ht="17.25" spans="1:5">
      <c r="A385" s="181">
        <f t="shared" si="15"/>
        <v>11141081</v>
      </c>
      <c r="B385" s="181">
        <f t="shared" si="16"/>
        <v>11140000</v>
      </c>
      <c r="C385" s="181">
        <v>81</v>
      </c>
      <c r="D385" s="181">
        <f>s_battle_data!A385</f>
        <v>11014081</v>
      </c>
      <c r="E385" t="str">
        <f>VLOOKUP(B385,[1]s_employe!$A$5:$B$19,2,0)&amp;C385&amp;"级属性"</f>
        <v>千遥81级属性</v>
      </c>
    </row>
    <row r="386" ht="17.25" spans="1:5">
      <c r="A386" s="181">
        <f t="shared" si="15"/>
        <v>11141082</v>
      </c>
      <c r="B386" s="181">
        <f t="shared" si="16"/>
        <v>11140000</v>
      </c>
      <c r="C386" s="181">
        <v>82</v>
      </c>
      <c r="D386" s="181">
        <f>s_battle_data!A386</f>
        <v>11014082</v>
      </c>
      <c r="E386" t="str">
        <f>VLOOKUP(B386,[1]s_employe!$A$5:$B$19,2,0)&amp;C386&amp;"级属性"</f>
        <v>千遥82级属性</v>
      </c>
    </row>
    <row r="387" ht="17.25" spans="1:5">
      <c r="A387" s="181">
        <f t="shared" si="15"/>
        <v>11141083</v>
      </c>
      <c r="B387" s="181">
        <f t="shared" si="16"/>
        <v>11140000</v>
      </c>
      <c r="C387" s="181">
        <v>83</v>
      </c>
      <c r="D387" s="181">
        <f>s_battle_data!A387</f>
        <v>11014083</v>
      </c>
      <c r="E387" t="str">
        <f>VLOOKUP(B387,[1]s_employe!$A$5:$B$19,2,0)&amp;C387&amp;"级属性"</f>
        <v>千遥83级属性</v>
      </c>
    </row>
    <row r="388" ht="17.25" spans="1:5">
      <c r="A388" s="181">
        <f t="shared" si="15"/>
        <v>11141084</v>
      </c>
      <c r="B388" s="181">
        <f t="shared" si="16"/>
        <v>11140000</v>
      </c>
      <c r="C388" s="181">
        <v>84</v>
      </c>
      <c r="D388" s="181">
        <f>s_battle_data!A388</f>
        <v>11014084</v>
      </c>
      <c r="E388" t="str">
        <f>VLOOKUP(B388,[1]s_employe!$A$5:$B$19,2,0)&amp;C388&amp;"级属性"</f>
        <v>千遥84级属性</v>
      </c>
    </row>
    <row r="389" ht="17.25" spans="1:5">
      <c r="A389" s="181">
        <f t="shared" si="15"/>
        <v>11141085</v>
      </c>
      <c r="B389" s="181">
        <f t="shared" si="16"/>
        <v>11140000</v>
      </c>
      <c r="C389" s="181">
        <v>85</v>
      </c>
      <c r="D389" s="181">
        <f>s_battle_data!A389</f>
        <v>11014085</v>
      </c>
      <c r="E389" t="str">
        <f>VLOOKUP(B389,[1]s_employe!$A$5:$B$19,2,0)&amp;C389&amp;"级属性"</f>
        <v>千遥85级属性</v>
      </c>
    </row>
    <row r="390" ht="17.25" spans="1:5">
      <c r="A390" s="181">
        <f t="shared" si="15"/>
        <v>11141086</v>
      </c>
      <c r="B390" s="181">
        <f t="shared" si="16"/>
        <v>11140000</v>
      </c>
      <c r="C390" s="181">
        <v>86</v>
      </c>
      <c r="D390" s="181">
        <f>s_battle_data!A390</f>
        <v>11014086</v>
      </c>
      <c r="E390" t="str">
        <f>VLOOKUP(B390,[1]s_employe!$A$5:$B$19,2,0)&amp;C390&amp;"级属性"</f>
        <v>千遥86级属性</v>
      </c>
    </row>
    <row r="391" ht="17.25" spans="1:5">
      <c r="A391" s="181">
        <f t="shared" si="15"/>
        <v>11141087</v>
      </c>
      <c r="B391" s="181">
        <f t="shared" si="16"/>
        <v>11140000</v>
      </c>
      <c r="C391" s="181">
        <v>87</v>
      </c>
      <c r="D391" s="181">
        <f>s_battle_data!A391</f>
        <v>11014087</v>
      </c>
      <c r="E391" t="str">
        <f>VLOOKUP(B391,[1]s_employe!$A$5:$B$19,2,0)&amp;C391&amp;"级属性"</f>
        <v>千遥87级属性</v>
      </c>
    </row>
    <row r="392" ht="17.25" spans="1:5">
      <c r="A392" s="181">
        <f t="shared" si="15"/>
        <v>11141088</v>
      </c>
      <c r="B392" s="181">
        <f t="shared" si="16"/>
        <v>11140000</v>
      </c>
      <c r="C392" s="181">
        <v>88</v>
      </c>
      <c r="D392" s="181">
        <f>s_battle_data!A392</f>
        <v>11014088</v>
      </c>
      <c r="E392" t="str">
        <f>VLOOKUP(B392,[1]s_employe!$A$5:$B$19,2,0)&amp;C392&amp;"级属性"</f>
        <v>千遥88级属性</v>
      </c>
    </row>
    <row r="393" ht="17.25" spans="1:5">
      <c r="A393" s="181">
        <f t="shared" si="15"/>
        <v>11141089</v>
      </c>
      <c r="B393" s="181">
        <f t="shared" si="16"/>
        <v>11140000</v>
      </c>
      <c r="C393" s="181">
        <v>89</v>
      </c>
      <c r="D393" s="181">
        <f>s_battle_data!A393</f>
        <v>11014089</v>
      </c>
      <c r="E393" t="str">
        <f>VLOOKUP(B393,[1]s_employe!$A$5:$B$19,2,0)&amp;C393&amp;"级属性"</f>
        <v>千遥89级属性</v>
      </c>
    </row>
    <row r="394" ht="17.25" spans="1:5">
      <c r="A394" s="181">
        <f t="shared" si="15"/>
        <v>11141090</v>
      </c>
      <c r="B394" s="181">
        <f t="shared" si="16"/>
        <v>11140000</v>
      </c>
      <c r="C394" s="181">
        <v>90</v>
      </c>
      <c r="D394" s="181">
        <f>s_battle_data!A394</f>
        <v>11014090</v>
      </c>
      <c r="E394" t="str">
        <f>VLOOKUP(B394,[1]s_employe!$A$5:$B$19,2,0)&amp;C394&amp;"级属性"</f>
        <v>千遥90级属性</v>
      </c>
    </row>
    <row r="395" ht="17.25" spans="1:5">
      <c r="A395" s="181">
        <f t="shared" si="15"/>
        <v>11141091</v>
      </c>
      <c r="B395" s="181">
        <f t="shared" si="16"/>
        <v>11140000</v>
      </c>
      <c r="C395" s="181">
        <v>91</v>
      </c>
      <c r="D395" s="181">
        <f>s_battle_data!A395</f>
        <v>11014091</v>
      </c>
      <c r="E395" t="str">
        <f>VLOOKUP(B395,[1]s_employe!$A$5:$B$19,2,0)&amp;C395&amp;"级属性"</f>
        <v>千遥91级属性</v>
      </c>
    </row>
    <row r="396" ht="17.25" spans="1:5">
      <c r="A396" s="181">
        <f t="shared" si="15"/>
        <v>11141092</v>
      </c>
      <c r="B396" s="181">
        <f t="shared" si="16"/>
        <v>11140000</v>
      </c>
      <c r="C396" s="181">
        <v>92</v>
      </c>
      <c r="D396" s="181">
        <f>s_battle_data!A396</f>
        <v>11014092</v>
      </c>
      <c r="E396" t="str">
        <f>VLOOKUP(B396,[1]s_employe!$A$5:$B$19,2,0)&amp;C396&amp;"级属性"</f>
        <v>千遥92级属性</v>
      </c>
    </row>
    <row r="397" ht="17.25" spans="1:5">
      <c r="A397" s="181">
        <f t="shared" si="15"/>
        <v>11141093</v>
      </c>
      <c r="B397" s="181">
        <f t="shared" si="16"/>
        <v>11140000</v>
      </c>
      <c r="C397" s="181">
        <v>93</v>
      </c>
      <c r="D397" s="181">
        <f>s_battle_data!A397</f>
        <v>11014093</v>
      </c>
      <c r="E397" t="str">
        <f>VLOOKUP(B397,[1]s_employe!$A$5:$B$19,2,0)&amp;C397&amp;"级属性"</f>
        <v>千遥93级属性</v>
      </c>
    </row>
    <row r="398" ht="17.25" spans="1:5">
      <c r="A398" s="181">
        <f t="shared" si="15"/>
        <v>11141094</v>
      </c>
      <c r="B398" s="181">
        <f t="shared" si="16"/>
        <v>11140000</v>
      </c>
      <c r="C398" s="181">
        <v>94</v>
      </c>
      <c r="D398" s="181">
        <f>s_battle_data!A398</f>
        <v>11014094</v>
      </c>
      <c r="E398" t="str">
        <f>VLOOKUP(B398,[1]s_employe!$A$5:$B$19,2,0)&amp;C398&amp;"级属性"</f>
        <v>千遥94级属性</v>
      </c>
    </row>
    <row r="399" ht="17.25" spans="1:5">
      <c r="A399" s="181">
        <f t="shared" si="15"/>
        <v>11141095</v>
      </c>
      <c r="B399" s="181">
        <f t="shared" si="16"/>
        <v>11140000</v>
      </c>
      <c r="C399" s="181">
        <v>95</v>
      </c>
      <c r="D399" s="181">
        <f>s_battle_data!A399</f>
        <v>11014095</v>
      </c>
      <c r="E399" t="str">
        <f>VLOOKUP(B399,[1]s_employe!$A$5:$B$19,2,0)&amp;C399&amp;"级属性"</f>
        <v>千遥95级属性</v>
      </c>
    </row>
    <row r="400" ht="17.25" spans="1:5">
      <c r="A400" s="181">
        <f t="shared" si="15"/>
        <v>11141096</v>
      </c>
      <c r="B400" s="181">
        <f t="shared" si="16"/>
        <v>11140000</v>
      </c>
      <c r="C400" s="181">
        <v>96</v>
      </c>
      <c r="D400" s="181">
        <f>s_battle_data!A400</f>
        <v>11014096</v>
      </c>
      <c r="E400" t="str">
        <f>VLOOKUP(B400,[1]s_employe!$A$5:$B$19,2,0)&amp;C400&amp;"级属性"</f>
        <v>千遥96级属性</v>
      </c>
    </row>
    <row r="401" ht="17.25" spans="1:5">
      <c r="A401" s="181">
        <f t="shared" si="15"/>
        <v>11141097</v>
      </c>
      <c r="B401" s="181">
        <f t="shared" si="16"/>
        <v>11140000</v>
      </c>
      <c r="C401" s="181">
        <v>97</v>
      </c>
      <c r="D401" s="181">
        <f>s_battle_data!A401</f>
        <v>11014097</v>
      </c>
      <c r="E401" t="str">
        <f>VLOOKUP(B401,[1]s_employe!$A$5:$B$19,2,0)&amp;C401&amp;"级属性"</f>
        <v>千遥97级属性</v>
      </c>
    </row>
    <row r="402" ht="17.25" spans="1:5">
      <c r="A402" s="181">
        <f t="shared" si="15"/>
        <v>11141098</v>
      </c>
      <c r="B402" s="181">
        <f t="shared" si="16"/>
        <v>11140000</v>
      </c>
      <c r="C402" s="181">
        <v>98</v>
      </c>
      <c r="D402" s="181">
        <f>s_battle_data!A402</f>
        <v>11014098</v>
      </c>
      <c r="E402" t="str">
        <f>VLOOKUP(B402,[1]s_employe!$A$5:$B$19,2,0)&amp;C402&amp;"级属性"</f>
        <v>千遥98级属性</v>
      </c>
    </row>
    <row r="403" ht="17.25" spans="1:5">
      <c r="A403" s="181">
        <f t="shared" si="15"/>
        <v>11141099</v>
      </c>
      <c r="B403" s="181">
        <f t="shared" si="16"/>
        <v>11140000</v>
      </c>
      <c r="C403" s="181">
        <v>99</v>
      </c>
      <c r="D403" s="181">
        <f>s_battle_data!A403</f>
        <v>11014099</v>
      </c>
      <c r="E403" t="str">
        <f>VLOOKUP(B403,[1]s_employe!$A$5:$B$19,2,0)&amp;C403&amp;"级属性"</f>
        <v>千遥99级属性</v>
      </c>
    </row>
    <row r="404" ht="17.25" spans="1:5">
      <c r="A404" s="181">
        <f t="shared" si="15"/>
        <v>11141100</v>
      </c>
      <c r="B404" s="181">
        <f t="shared" si="16"/>
        <v>11140000</v>
      </c>
      <c r="C404" s="181">
        <v>100</v>
      </c>
      <c r="D404" s="181">
        <f>s_battle_data!A404</f>
        <v>11014100</v>
      </c>
      <c r="E404" t="str">
        <f>VLOOKUP(B404,[1]s_employe!$A$5:$B$19,2,0)&amp;C404&amp;"级属性"</f>
        <v>千遥100级属性</v>
      </c>
    </row>
    <row r="405" ht="17.25" spans="1:5">
      <c r="A405" s="181">
        <f t="shared" si="15"/>
        <v>11111001</v>
      </c>
      <c r="B405" s="181">
        <f>[1]s_employe!$A$9</f>
        <v>11110000</v>
      </c>
      <c r="C405" s="181">
        <v>1</v>
      </c>
      <c r="D405" s="181">
        <f>s_battle_data!A405</f>
        <v>11011001</v>
      </c>
      <c r="E405" t="str">
        <f>VLOOKUP(B405,[1]s_employe!$A$5:$B$19,2,0)&amp;C405&amp;"级属性"</f>
        <v>榊原樱1级属性</v>
      </c>
    </row>
    <row r="406" ht="17.25" spans="1:5">
      <c r="A406" s="181">
        <f t="shared" si="15"/>
        <v>11111002</v>
      </c>
      <c r="B406" s="181">
        <f>B405</f>
        <v>11110000</v>
      </c>
      <c r="C406" s="181">
        <v>2</v>
      </c>
      <c r="D406" s="181">
        <f>s_battle_data!A406</f>
        <v>11011002</v>
      </c>
      <c r="E406" t="str">
        <f>VLOOKUP(B406,[1]s_employe!$A$5:$B$19,2,0)&amp;C406&amp;"级属性"</f>
        <v>榊原樱2级属性</v>
      </c>
    </row>
    <row r="407" ht="17.25" spans="1:5">
      <c r="A407" s="181">
        <f t="shared" si="15"/>
        <v>11111003</v>
      </c>
      <c r="B407" s="181">
        <f t="shared" ref="B407:B470" si="17">B406</f>
        <v>11110000</v>
      </c>
      <c r="C407" s="181">
        <v>3</v>
      </c>
      <c r="D407" s="181">
        <f>s_battle_data!A407</f>
        <v>11011003</v>
      </c>
      <c r="E407" t="str">
        <f>VLOOKUP(B407,[1]s_employe!$A$5:$B$19,2,0)&amp;C407&amp;"级属性"</f>
        <v>榊原樱3级属性</v>
      </c>
    </row>
    <row r="408" ht="17.25" spans="1:5">
      <c r="A408" s="181">
        <f t="shared" si="15"/>
        <v>11111004</v>
      </c>
      <c r="B408" s="181">
        <f t="shared" si="17"/>
        <v>11110000</v>
      </c>
      <c r="C408" s="181">
        <v>4</v>
      </c>
      <c r="D408" s="181">
        <f>s_battle_data!A408</f>
        <v>11011004</v>
      </c>
      <c r="E408" t="str">
        <f>VLOOKUP(B408,[1]s_employe!$A$5:$B$19,2,0)&amp;C408&amp;"级属性"</f>
        <v>榊原樱4级属性</v>
      </c>
    </row>
    <row r="409" ht="17.25" spans="1:5">
      <c r="A409" s="181">
        <f t="shared" si="15"/>
        <v>11111005</v>
      </c>
      <c r="B409" s="181">
        <f t="shared" si="17"/>
        <v>11110000</v>
      </c>
      <c r="C409" s="181">
        <v>5</v>
      </c>
      <c r="D409" s="181">
        <f>s_battle_data!A409</f>
        <v>11011005</v>
      </c>
      <c r="E409" t="str">
        <f>VLOOKUP(B409,[1]s_employe!$A$5:$B$19,2,0)&amp;C409&amp;"级属性"</f>
        <v>榊原樱5级属性</v>
      </c>
    </row>
    <row r="410" ht="17.25" spans="1:5">
      <c r="A410" s="181">
        <f t="shared" ref="A410:A473" si="18">B410+1000+C410</f>
        <v>11111006</v>
      </c>
      <c r="B410" s="181">
        <f t="shared" si="17"/>
        <v>11110000</v>
      </c>
      <c r="C410" s="181">
        <v>6</v>
      </c>
      <c r="D410" s="181">
        <f>s_battle_data!A410</f>
        <v>11011006</v>
      </c>
      <c r="E410" t="str">
        <f>VLOOKUP(B410,[1]s_employe!$A$5:$B$19,2,0)&amp;C410&amp;"级属性"</f>
        <v>榊原樱6级属性</v>
      </c>
    </row>
    <row r="411" ht="17.25" spans="1:5">
      <c r="A411" s="181">
        <f t="shared" si="18"/>
        <v>11111007</v>
      </c>
      <c r="B411" s="181">
        <f t="shared" si="17"/>
        <v>11110000</v>
      </c>
      <c r="C411" s="181">
        <v>7</v>
      </c>
      <c r="D411" s="181">
        <f>s_battle_data!A411</f>
        <v>11011007</v>
      </c>
      <c r="E411" t="str">
        <f>VLOOKUP(B411,[1]s_employe!$A$5:$B$19,2,0)&amp;C411&amp;"级属性"</f>
        <v>榊原樱7级属性</v>
      </c>
    </row>
    <row r="412" ht="17.25" spans="1:5">
      <c r="A412" s="181">
        <f t="shared" si="18"/>
        <v>11111008</v>
      </c>
      <c r="B412" s="181">
        <f t="shared" si="17"/>
        <v>11110000</v>
      </c>
      <c r="C412" s="181">
        <v>8</v>
      </c>
      <c r="D412" s="181">
        <f>s_battle_data!A412</f>
        <v>11011008</v>
      </c>
      <c r="E412" t="str">
        <f>VLOOKUP(B412,[1]s_employe!$A$5:$B$19,2,0)&amp;C412&amp;"级属性"</f>
        <v>榊原樱8级属性</v>
      </c>
    </row>
    <row r="413" ht="17.25" spans="1:5">
      <c r="A413" s="181">
        <f t="shared" si="18"/>
        <v>11111009</v>
      </c>
      <c r="B413" s="181">
        <f t="shared" si="17"/>
        <v>11110000</v>
      </c>
      <c r="C413" s="181">
        <v>9</v>
      </c>
      <c r="D413" s="181">
        <f>s_battle_data!A413</f>
        <v>11011009</v>
      </c>
      <c r="E413" t="str">
        <f>VLOOKUP(B413,[1]s_employe!$A$5:$B$19,2,0)&amp;C413&amp;"级属性"</f>
        <v>榊原樱9级属性</v>
      </c>
    </row>
    <row r="414" ht="17.25" spans="1:5">
      <c r="A414" s="181">
        <f t="shared" si="18"/>
        <v>11111010</v>
      </c>
      <c r="B414" s="181">
        <f t="shared" si="17"/>
        <v>11110000</v>
      </c>
      <c r="C414" s="181">
        <v>10</v>
      </c>
      <c r="D414" s="181">
        <f>s_battle_data!A414</f>
        <v>11011010</v>
      </c>
      <c r="E414" t="str">
        <f>VLOOKUP(B414,[1]s_employe!$A$5:$B$19,2,0)&amp;C414&amp;"级属性"</f>
        <v>榊原樱10级属性</v>
      </c>
    </row>
    <row r="415" ht="17.25" spans="1:5">
      <c r="A415" s="181">
        <f t="shared" si="18"/>
        <v>11111011</v>
      </c>
      <c r="B415" s="181">
        <f t="shared" si="17"/>
        <v>11110000</v>
      </c>
      <c r="C415" s="181">
        <v>11</v>
      </c>
      <c r="D415" s="181">
        <f>s_battle_data!A415</f>
        <v>11011011</v>
      </c>
      <c r="E415" t="str">
        <f>VLOOKUP(B415,[1]s_employe!$A$5:$B$19,2,0)&amp;C415&amp;"级属性"</f>
        <v>榊原樱11级属性</v>
      </c>
    </row>
    <row r="416" ht="17.25" spans="1:5">
      <c r="A416" s="181">
        <f t="shared" si="18"/>
        <v>11111012</v>
      </c>
      <c r="B416" s="181">
        <f t="shared" si="17"/>
        <v>11110000</v>
      </c>
      <c r="C416" s="181">
        <v>12</v>
      </c>
      <c r="D416" s="181">
        <f>s_battle_data!A416</f>
        <v>11011012</v>
      </c>
      <c r="E416" t="str">
        <f>VLOOKUP(B416,[1]s_employe!$A$5:$B$19,2,0)&amp;C416&amp;"级属性"</f>
        <v>榊原樱12级属性</v>
      </c>
    </row>
    <row r="417" ht="17.25" spans="1:5">
      <c r="A417" s="181">
        <f t="shared" si="18"/>
        <v>11111013</v>
      </c>
      <c r="B417" s="181">
        <f t="shared" si="17"/>
        <v>11110000</v>
      </c>
      <c r="C417" s="181">
        <v>13</v>
      </c>
      <c r="D417" s="181">
        <f>s_battle_data!A417</f>
        <v>11011013</v>
      </c>
      <c r="E417" t="str">
        <f>VLOOKUP(B417,[1]s_employe!$A$5:$B$19,2,0)&amp;C417&amp;"级属性"</f>
        <v>榊原樱13级属性</v>
      </c>
    </row>
    <row r="418" ht="17.25" spans="1:5">
      <c r="A418" s="181">
        <f t="shared" si="18"/>
        <v>11111014</v>
      </c>
      <c r="B418" s="181">
        <f t="shared" si="17"/>
        <v>11110000</v>
      </c>
      <c r="C418" s="181">
        <v>14</v>
      </c>
      <c r="D418" s="181">
        <f>s_battle_data!A418</f>
        <v>11011014</v>
      </c>
      <c r="E418" t="str">
        <f>VLOOKUP(B418,[1]s_employe!$A$5:$B$19,2,0)&amp;C418&amp;"级属性"</f>
        <v>榊原樱14级属性</v>
      </c>
    </row>
    <row r="419" ht="17.25" spans="1:5">
      <c r="A419" s="181">
        <f t="shared" si="18"/>
        <v>11111015</v>
      </c>
      <c r="B419" s="181">
        <f t="shared" si="17"/>
        <v>11110000</v>
      </c>
      <c r="C419" s="181">
        <v>15</v>
      </c>
      <c r="D419" s="181">
        <f>s_battle_data!A419</f>
        <v>11011015</v>
      </c>
      <c r="E419" t="str">
        <f>VLOOKUP(B419,[1]s_employe!$A$5:$B$19,2,0)&amp;C419&amp;"级属性"</f>
        <v>榊原樱15级属性</v>
      </c>
    </row>
    <row r="420" ht="17.25" spans="1:5">
      <c r="A420" s="181">
        <f t="shared" si="18"/>
        <v>11111016</v>
      </c>
      <c r="B420" s="181">
        <f t="shared" si="17"/>
        <v>11110000</v>
      </c>
      <c r="C420" s="181">
        <v>16</v>
      </c>
      <c r="D420" s="181">
        <f>s_battle_data!A420</f>
        <v>11011016</v>
      </c>
      <c r="E420" t="str">
        <f>VLOOKUP(B420,[1]s_employe!$A$5:$B$19,2,0)&amp;C420&amp;"级属性"</f>
        <v>榊原樱16级属性</v>
      </c>
    </row>
    <row r="421" ht="17.25" spans="1:5">
      <c r="A421" s="181">
        <f t="shared" si="18"/>
        <v>11111017</v>
      </c>
      <c r="B421" s="181">
        <f t="shared" si="17"/>
        <v>11110000</v>
      </c>
      <c r="C421" s="181">
        <v>17</v>
      </c>
      <c r="D421" s="181">
        <f>s_battle_data!A421</f>
        <v>11011017</v>
      </c>
      <c r="E421" t="str">
        <f>VLOOKUP(B421,[1]s_employe!$A$5:$B$19,2,0)&amp;C421&amp;"级属性"</f>
        <v>榊原樱17级属性</v>
      </c>
    </row>
    <row r="422" ht="17.25" spans="1:5">
      <c r="A422" s="181">
        <f t="shared" si="18"/>
        <v>11111018</v>
      </c>
      <c r="B422" s="181">
        <f t="shared" si="17"/>
        <v>11110000</v>
      </c>
      <c r="C422" s="181">
        <v>18</v>
      </c>
      <c r="D422" s="181">
        <f>s_battle_data!A422</f>
        <v>11011018</v>
      </c>
      <c r="E422" t="str">
        <f>VLOOKUP(B422,[1]s_employe!$A$5:$B$19,2,0)&amp;C422&amp;"级属性"</f>
        <v>榊原樱18级属性</v>
      </c>
    </row>
    <row r="423" ht="17.25" spans="1:5">
      <c r="A423" s="181">
        <f t="shared" si="18"/>
        <v>11111019</v>
      </c>
      <c r="B423" s="181">
        <f t="shared" si="17"/>
        <v>11110000</v>
      </c>
      <c r="C423" s="181">
        <v>19</v>
      </c>
      <c r="D423" s="181">
        <f>s_battle_data!A423</f>
        <v>11011019</v>
      </c>
      <c r="E423" t="str">
        <f>VLOOKUP(B423,[1]s_employe!$A$5:$B$19,2,0)&amp;C423&amp;"级属性"</f>
        <v>榊原樱19级属性</v>
      </c>
    </row>
    <row r="424" ht="17.25" spans="1:5">
      <c r="A424" s="181">
        <f t="shared" si="18"/>
        <v>11111020</v>
      </c>
      <c r="B424" s="181">
        <f t="shared" si="17"/>
        <v>11110000</v>
      </c>
      <c r="C424" s="181">
        <v>20</v>
      </c>
      <c r="D424" s="181">
        <f>s_battle_data!A424</f>
        <v>11011020</v>
      </c>
      <c r="E424" t="str">
        <f>VLOOKUP(B424,[1]s_employe!$A$5:$B$19,2,0)&amp;C424&amp;"级属性"</f>
        <v>榊原樱20级属性</v>
      </c>
    </row>
    <row r="425" ht="17.25" spans="1:5">
      <c r="A425" s="181">
        <f t="shared" si="18"/>
        <v>11111021</v>
      </c>
      <c r="B425" s="181">
        <f t="shared" si="17"/>
        <v>11110000</v>
      </c>
      <c r="C425" s="181">
        <v>21</v>
      </c>
      <c r="D425" s="181">
        <f>s_battle_data!A425</f>
        <v>11011021</v>
      </c>
      <c r="E425" t="str">
        <f>VLOOKUP(B425,[1]s_employe!$A$5:$B$19,2,0)&amp;C425&amp;"级属性"</f>
        <v>榊原樱21级属性</v>
      </c>
    </row>
    <row r="426" ht="17.25" spans="1:5">
      <c r="A426" s="181">
        <f t="shared" si="18"/>
        <v>11111022</v>
      </c>
      <c r="B426" s="181">
        <f t="shared" si="17"/>
        <v>11110000</v>
      </c>
      <c r="C426" s="181">
        <v>22</v>
      </c>
      <c r="D426" s="181">
        <f>s_battle_data!A426</f>
        <v>11011022</v>
      </c>
      <c r="E426" t="str">
        <f>VLOOKUP(B426,[1]s_employe!$A$5:$B$19,2,0)&amp;C426&amp;"级属性"</f>
        <v>榊原樱22级属性</v>
      </c>
    </row>
    <row r="427" ht="17.25" spans="1:5">
      <c r="A427" s="181">
        <f t="shared" si="18"/>
        <v>11111023</v>
      </c>
      <c r="B427" s="181">
        <f t="shared" si="17"/>
        <v>11110000</v>
      </c>
      <c r="C427" s="181">
        <v>23</v>
      </c>
      <c r="D427" s="181">
        <f>s_battle_data!A427</f>
        <v>11011023</v>
      </c>
      <c r="E427" t="str">
        <f>VLOOKUP(B427,[1]s_employe!$A$5:$B$19,2,0)&amp;C427&amp;"级属性"</f>
        <v>榊原樱23级属性</v>
      </c>
    </row>
    <row r="428" ht="17.25" spans="1:5">
      <c r="A428" s="181">
        <f t="shared" si="18"/>
        <v>11111024</v>
      </c>
      <c r="B428" s="181">
        <f t="shared" si="17"/>
        <v>11110000</v>
      </c>
      <c r="C428" s="181">
        <v>24</v>
      </c>
      <c r="D428" s="181">
        <f>s_battle_data!A428</f>
        <v>11011024</v>
      </c>
      <c r="E428" t="str">
        <f>VLOOKUP(B428,[1]s_employe!$A$5:$B$19,2,0)&amp;C428&amp;"级属性"</f>
        <v>榊原樱24级属性</v>
      </c>
    </row>
    <row r="429" ht="17.25" spans="1:5">
      <c r="A429" s="181">
        <f t="shared" si="18"/>
        <v>11111025</v>
      </c>
      <c r="B429" s="181">
        <f t="shared" si="17"/>
        <v>11110000</v>
      </c>
      <c r="C429" s="181">
        <v>25</v>
      </c>
      <c r="D429" s="181">
        <f>s_battle_data!A429</f>
        <v>11011025</v>
      </c>
      <c r="E429" t="str">
        <f>VLOOKUP(B429,[1]s_employe!$A$5:$B$19,2,0)&amp;C429&amp;"级属性"</f>
        <v>榊原樱25级属性</v>
      </c>
    </row>
    <row r="430" ht="17.25" spans="1:5">
      <c r="A430" s="181">
        <f t="shared" si="18"/>
        <v>11111026</v>
      </c>
      <c r="B430" s="181">
        <f t="shared" si="17"/>
        <v>11110000</v>
      </c>
      <c r="C430" s="181">
        <v>26</v>
      </c>
      <c r="D430" s="181">
        <f>s_battle_data!A430</f>
        <v>11011026</v>
      </c>
      <c r="E430" t="str">
        <f>VLOOKUP(B430,[1]s_employe!$A$5:$B$19,2,0)&amp;C430&amp;"级属性"</f>
        <v>榊原樱26级属性</v>
      </c>
    </row>
    <row r="431" ht="17.25" spans="1:5">
      <c r="A431" s="181">
        <f t="shared" si="18"/>
        <v>11111027</v>
      </c>
      <c r="B431" s="181">
        <f t="shared" si="17"/>
        <v>11110000</v>
      </c>
      <c r="C431" s="181">
        <v>27</v>
      </c>
      <c r="D431" s="181">
        <f>s_battle_data!A431</f>
        <v>11011027</v>
      </c>
      <c r="E431" t="str">
        <f>VLOOKUP(B431,[1]s_employe!$A$5:$B$19,2,0)&amp;C431&amp;"级属性"</f>
        <v>榊原樱27级属性</v>
      </c>
    </row>
    <row r="432" ht="17.25" spans="1:5">
      <c r="A432" s="181">
        <f t="shared" si="18"/>
        <v>11111028</v>
      </c>
      <c r="B432" s="181">
        <f t="shared" si="17"/>
        <v>11110000</v>
      </c>
      <c r="C432" s="181">
        <v>28</v>
      </c>
      <c r="D432" s="181">
        <f>s_battle_data!A432</f>
        <v>11011028</v>
      </c>
      <c r="E432" t="str">
        <f>VLOOKUP(B432,[1]s_employe!$A$5:$B$19,2,0)&amp;C432&amp;"级属性"</f>
        <v>榊原樱28级属性</v>
      </c>
    </row>
    <row r="433" ht="17.25" spans="1:5">
      <c r="A433" s="181">
        <f t="shared" si="18"/>
        <v>11111029</v>
      </c>
      <c r="B433" s="181">
        <f t="shared" si="17"/>
        <v>11110000</v>
      </c>
      <c r="C433" s="181">
        <v>29</v>
      </c>
      <c r="D433" s="181">
        <f>s_battle_data!A433</f>
        <v>11011029</v>
      </c>
      <c r="E433" t="str">
        <f>VLOOKUP(B433,[1]s_employe!$A$5:$B$19,2,0)&amp;C433&amp;"级属性"</f>
        <v>榊原樱29级属性</v>
      </c>
    </row>
    <row r="434" ht="17.25" spans="1:5">
      <c r="A434" s="181">
        <f t="shared" si="18"/>
        <v>11111030</v>
      </c>
      <c r="B434" s="181">
        <f t="shared" si="17"/>
        <v>11110000</v>
      </c>
      <c r="C434" s="181">
        <v>30</v>
      </c>
      <c r="D434" s="181">
        <f>s_battle_data!A434</f>
        <v>11011030</v>
      </c>
      <c r="E434" t="str">
        <f>VLOOKUP(B434,[1]s_employe!$A$5:$B$19,2,0)&amp;C434&amp;"级属性"</f>
        <v>榊原樱30级属性</v>
      </c>
    </row>
    <row r="435" ht="17.25" spans="1:5">
      <c r="A435" s="181">
        <f t="shared" si="18"/>
        <v>11111031</v>
      </c>
      <c r="B435" s="181">
        <f t="shared" si="17"/>
        <v>11110000</v>
      </c>
      <c r="C435" s="181">
        <v>31</v>
      </c>
      <c r="D435" s="181">
        <f>s_battle_data!A435</f>
        <v>11011031</v>
      </c>
      <c r="E435" t="str">
        <f>VLOOKUP(B435,[1]s_employe!$A$5:$B$19,2,0)&amp;C435&amp;"级属性"</f>
        <v>榊原樱31级属性</v>
      </c>
    </row>
    <row r="436" ht="17.25" spans="1:5">
      <c r="A436" s="181">
        <f t="shared" si="18"/>
        <v>11111032</v>
      </c>
      <c r="B436" s="181">
        <f t="shared" si="17"/>
        <v>11110000</v>
      </c>
      <c r="C436" s="181">
        <v>32</v>
      </c>
      <c r="D436" s="181">
        <f>s_battle_data!A436</f>
        <v>11011032</v>
      </c>
      <c r="E436" t="str">
        <f>VLOOKUP(B436,[1]s_employe!$A$5:$B$19,2,0)&amp;C436&amp;"级属性"</f>
        <v>榊原樱32级属性</v>
      </c>
    </row>
    <row r="437" ht="17.25" spans="1:5">
      <c r="A437" s="181">
        <f t="shared" si="18"/>
        <v>11111033</v>
      </c>
      <c r="B437" s="181">
        <f t="shared" si="17"/>
        <v>11110000</v>
      </c>
      <c r="C437" s="181">
        <v>33</v>
      </c>
      <c r="D437" s="181">
        <f>s_battle_data!A437</f>
        <v>11011033</v>
      </c>
      <c r="E437" t="str">
        <f>VLOOKUP(B437,[1]s_employe!$A$5:$B$19,2,0)&amp;C437&amp;"级属性"</f>
        <v>榊原樱33级属性</v>
      </c>
    </row>
    <row r="438" ht="17.25" spans="1:5">
      <c r="A438" s="181">
        <f t="shared" si="18"/>
        <v>11111034</v>
      </c>
      <c r="B438" s="181">
        <f t="shared" si="17"/>
        <v>11110000</v>
      </c>
      <c r="C438" s="181">
        <v>34</v>
      </c>
      <c r="D438" s="181">
        <f>s_battle_data!A438</f>
        <v>11011034</v>
      </c>
      <c r="E438" t="str">
        <f>VLOOKUP(B438,[1]s_employe!$A$5:$B$19,2,0)&amp;C438&amp;"级属性"</f>
        <v>榊原樱34级属性</v>
      </c>
    </row>
    <row r="439" ht="17.25" spans="1:5">
      <c r="A439" s="181">
        <f t="shared" si="18"/>
        <v>11111035</v>
      </c>
      <c r="B439" s="181">
        <f t="shared" si="17"/>
        <v>11110000</v>
      </c>
      <c r="C439" s="181">
        <v>35</v>
      </c>
      <c r="D439" s="181">
        <f>s_battle_data!A439</f>
        <v>11011035</v>
      </c>
      <c r="E439" t="str">
        <f>VLOOKUP(B439,[1]s_employe!$A$5:$B$19,2,0)&amp;C439&amp;"级属性"</f>
        <v>榊原樱35级属性</v>
      </c>
    </row>
    <row r="440" ht="17.25" spans="1:5">
      <c r="A440" s="181">
        <f t="shared" si="18"/>
        <v>11111036</v>
      </c>
      <c r="B440" s="181">
        <f t="shared" si="17"/>
        <v>11110000</v>
      </c>
      <c r="C440" s="181">
        <v>36</v>
      </c>
      <c r="D440" s="181">
        <f>s_battle_data!A440</f>
        <v>11011036</v>
      </c>
      <c r="E440" t="str">
        <f>VLOOKUP(B440,[1]s_employe!$A$5:$B$19,2,0)&amp;C440&amp;"级属性"</f>
        <v>榊原樱36级属性</v>
      </c>
    </row>
    <row r="441" ht="17.25" spans="1:5">
      <c r="A441" s="181">
        <f t="shared" si="18"/>
        <v>11111037</v>
      </c>
      <c r="B441" s="181">
        <f t="shared" si="17"/>
        <v>11110000</v>
      </c>
      <c r="C441" s="181">
        <v>37</v>
      </c>
      <c r="D441" s="181">
        <f>s_battle_data!A441</f>
        <v>11011037</v>
      </c>
      <c r="E441" t="str">
        <f>VLOOKUP(B441,[1]s_employe!$A$5:$B$19,2,0)&amp;C441&amp;"级属性"</f>
        <v>榊原樱37级属性</v>
      </c>
    </row>
    <row r="442" ht="17.25" spans="1:5">
      <c r="A442" s="181">
        <f t="shared" si="18"/>
        <v>11111038</v>
      </c>
      <c r="B442" s="181">
        <f t="shared" si="17"/>
        <v>11110000</v>
      </c>
      <c r="C442" s="181">
        <v>38</v>
      </c>
      <c r="D442" s="181">
        <f>s_battle_data!A442</f>
        <v>11011038</v>
      </c>
      <c r="E442" t="str">
        <f>VLOOKUP(B442,[1]s_employe!$A$5:$B$19,2,0)&amp;C442&amp;"级属性"</f>
        <v>榊原樱38级属性</v>
      </c>
    </row>
    <row r="443" ht="17.25" spans="1:5">
      <c r="A443" s="181">
        <f t="shared" si="18"/>
        <v>11111039</v>
      </c>
      <c r="B443" s="181">
        <f t="shared" si="17"/>
        <v>11110000</v>
      </c>
      <c r="C443" s="181">
        <v>39</v>
      </c>
      <c r="D443" s="181">
        <f>s_battle_data!A443</f>
        <v>11011039</v>
      </c>
      <c r="E443" t="str">
        <f>VLOOKUP(B443,[1]s_employe!$A$5:$B$19,2,0)&amp;C443&amp;"级属性"</f>
        <v>榊原樱39级属性</v>
      </c>
    </row>
    <row r="444" ht="17.25" spans="1:5">
      <c r="A444" s="181">
        <f t="shared" si="18"/>
        <v>11111040</v>
      </c>
      <c r="B444" s="181">
        <f t="shared" si="17"/>
        <v>11110000</v>
      </c>
      <c r="C444" s="181">
        <v>40</v>
      </c>
      <c r="D444" s="181">
        <f>s_battle_data!A444</f>
        <v>11011040</v>
      </c>
      <c r="E444" t="str">
        <f>VLOOKUP(B444,[1]s_employe!$A$5:$B$19,2,0)&amp;C444&amp;"级属性"</f>
        <v>榊原樱40级属性</v>
      </c>
    </row>
    <row r="445" ht="17.25" spans="1:5">
      <c r="A445" s="181">
        <f t="shared" si="18"/>
        <v>11111041</v>
      </c>
      <c r="B445" s="181">
        <f t="shared" si="17"/>
        <v>11110000</v>
      </c>
      <c r="C445" s="181">
        <v>41</v>
      </c>
      <c r="D445" s="181">
        <f>s_battle_data!A445</f>
        <v>11011041</v>
      </c>
      <c r="E445" t="str">
        <f>VLOOKUP(B445,[1]s_employe!$A$5:$B$19,2,0)&amp;C445&amp;"级属性"</f>
        <v>榊原樱41级属性</v>
      </c>
    </row>
    <row r="446" ht="17.25" spans="1:5">
      <c r="A446" s="181">
        <f t="shared" si="18"/>
        <v>11111042</v>
      </c>
      <c r="B446" s="181">
        <f t="shared" si="17"/>
        <v>11110000</v>
      </c>
      <c r="C446" s="181">
        <v>42</v>
      </c>
      <c r="D446" s="181">
        <f>s_battle_data!A446</f>
        <v>11011042</v>
      </c>
      <c r="E446" t="str">
        <f>VLOOKUP(B446,[1]s_employe!$A$5:$B$19,2,0)&amp;C446&amp;"级属性"</f>
        <v>榊原樱42级属性</v>
      </c>
    </row>
    <row r="447" ht="17.25" spans="1:5">
      <c r="A447" s="181">
        <f t="shared" si="18"/>
        <v>11111043</v>
      </c>
      <c r="B447" s="181">
        <f t="shared" si="17"/>
        <v>11110000</v>
      </c>
      <c r="C447" s="181">
        <v>43</v>
      </c>
      <c r="D447" s="181">
        <f>s_battle_data!A447</f>
        <v>11011043</v>
      </c>
      <c r="E447" t="str">
        <f>VLOOKUP(B447,[1]s_employe!$A$5:$B$19,2,0)&amp;C447&amp;"级属性"</f>
        <v>榊原樱43级属性</v>
      </c>
    </row>
    <row r="448" ht="17.25" spans="1:5">
      <c r="A448" s="181">
        <f t="shared" si="18"/>
        <v>11111044</v>
      </c>
      <c r="B448" s="181">
        <f t="shared" si="17"/>
        <v>11110000</v>
      </c>
      <c r="C448" s="181">
        <v>44</v>
      </c>
      <c r="D448" s="181">
        <f>s_battle_data!A448</f>
        <v>11011044</v>
      </c>
      <c r="E448" t="str">
        <f>VLOOKUP(B448,[1]s_employe!$A$5:$B$19,2,0)&amp;C448&amp;"级属性"</f>
        <v>榊原樱44级属性</v>
      </c>
    </row>
    <row r="449" ht="17.25" spans="1:5">
      <c r="A449" s="181">
        <f t="shared" si="18"/>
        <v>11111045</v>
      </c>
      <c r="B449" s="181">
        <f t="shared" si="17"/>
        <v>11110000</v>
      </c>
      <c r="C449" s="181">
        <v>45</v>
      </c>
      <c r="D449" s="181">
        <f>s_battle_data!A449</f>
        <v>11011045</v>
      </c>
      <c r="E449" t="str">
        <f>VLOOKUP(B449,[1]s_employe!$A$5:$B$19,2,0)&amp;C449&amp;"级属性"</f>
        <v>榊原樱45级属性</v>
      </c>
    </row>
    <row r="450" ht="17.25" spans="1:5">
      <c r="A450" s="181">
        <f t="shared" si="18"/>
        <v>11111046</v>
      </c>
      <c r="B450" s="181">
        <f t="shared" si="17"/>
        <v>11110000</v>
      </c>
      <c r="C450" s="181">
        <v>46</v>
      </c>
      <c r="D450" s="181">
        <f>s_battle_data!A450</f>
        <v>11011046</v>
      </c>
      <c r="E450" t="str">
        <f>VLOOKUP(B450,[1]s_employe!$A$5:$B$19,2,0)&amp;C450&amp;"级属性"</f>
        <v>榊原樱46级属性</v>
      </c>
    </row>
    <row r="451" ht="17.25" spans="1:5">
      <c r="A451" s="181">
        <f t="shared" si="18"/>
        <v>11111047</v>
      </c>
      <c r="B451" s="181">
        <f t="shared" si="17"/>
        <v>11110000</v>
      </c>
      <c r="C451" s="181">
        <v>47</v>
      </c>
      <c r="D451" s="181">
        <f>s_battle_data!A451</f>
        <v>11011047</v>
      </c>
      <c r="E451" t="str">
        <f>VLOOKUP(B451,[1]s_employe!$A$5:$B$19,2,0)&amp;C451&amp;"级属性"</f>
        <v>榊原樱47级属性</v>
      </c>
    </row>
    <row r="452" ht="17.25" spans="1:5">
      <c r="A452" s="181">
        <f t="shared" si="18"/>
        <v>11111048</v>
      </c>
      <c r="B452" s="181">
        <f t="shared" si="17"/>
        <v>11110000</v>
      </c>
      <c r="C452" s="181">
        <v>48</v>
      </c>
      <c r="D452" s="181">
        <f>s_battle_data!A452</f>
        <v>11011048</v>
      </c>
      <c r="E452" t="str">
        <f>VLOOKUP(B452,[1]s_employe!$A$5:$B$19,2,0)&amp;C452&amp;"级属性"</f>
        <v>榊原樱48级属性</v>
      </c>
    </row>
    <row r="453" ht="17.25" spans="1:5">
      <c r="A453" s="181">
        <f t="shared" si="18"/>
        <v>11111049</v>
      </c>
      <c r="B453" s="181">
        <f t="shared" si="17"/>
        <v>11110000</v>
      </c>
      <c r="C453" s="181">
        <v>49</v>
      </c>
      <c r="D453" s="181">
        <f>s_battle_data!A453</f>
        <v>11011049</v>
      </c>
      <c r="E453" t="str">
        <f>VLOOKUP(B453,[1]s_employe!$A$5:$B$19,2,0)&amp;C453&amp;"级属性"</f>
        <v>榊原樱49级属性</v>
      </c>
    </row>
    <row r="454" ht="17.25" spans="1:5">
      <c r="A454" s="181">
        <f t="shared" si="18"/>
        <v>11111050</v>
      </c>
      <c r="B454" s="181">
        <f t="shared" si="17"/>
        <v>11110000</v>
      </c>
      <c r="C454" s="181">
        <v>50</v>
      </c>
      <c r="D454" s="181">
        <f>s_battle_data!A454</f>
        <v>11011050</v>
      </c>
      <c r="E454" t="str">
        <f>VLOOKUP(B454,[1]s_employe!$A$5:$B$19,2,0)&amp;C454&amp;"级属性"</f>
        <v>榊原樱50级属性</v>
      </c>
    </row>
    <row r="455" ht="17.25" spans="1:5">
      <c r="A455" s="181">
        <f t="shared" si="18"/>
        <v>11111051</v>
      </c>
      <c r="B455" s="181">
        <f t="shared" si="17"/>
        <v>11110000</v>
      </c>
      <c r="C455" s="181">
        <v>51</v>
      </c>
      <c r="D455" s="181">
        <f>s_battle_data!A455</f>
        <v>11011051</v>
      </c>
      <c r="E455" t="str">
        <f>VLOOKUP(B455,[1]s_employe!$A$5:$B$19,2,0)&amp;C455&amp;"级属性"</f>
        <v>榊原樱51级属性</v>
      </c>
    </row>
    <row r="456" ht="17.25" spans="1:5">
      <c r="A456" s="181">
        <f t="shared" si="18"/>
        <v>11111052</v>
      </c>
      <c r="B456" s="181">
        <f t="shared" si="17"/>
        <v>11110000</v>
      </c>
      <c r="C456" s="181">
        <v>52</v>
      </c>
      <c r="D456" s="181">
        <f>s_battle_data!A456</f>
        <v>11011052</v>
      </c>
      <c r="E456" t="str">
        <f>VLOOKUP(B456,[1]s_employe!$A$5:$B$19,2,0)&amp;C456&amp;"级属性"</f>
        <v>榊原樱52级属性</v>
      </c>
    </row>
    <row r="457" ht="17.25" spans="1:5">
      <c r="A457" s="181">
        <f t="shared" si="18"/>
        <v>11111053</v>
      </c>
      <c r="B457" s="181">
        <f t="shared" si="17"/>
        <v>11110000</v>
      </c>
      <c r="C457" s="181">
        <v>53</v>
      </c>
      <c r="D457" s="181">
        <f>s_battle_data!A457</f>
        <v>11011053</v>
      </c>
      <c r="E457" t="str">
        <f>VLOOKUP(B457,[1]s_employe!$A$5:$B$19,2,0)&amp;C457&amp;"级属性"</f>
        <v>榊原樱53级属性</v>
      </c>
    </row>
    <row r="458" ht="17.25" spans="1:5">
      <c r="A458" s="181">
        <f t="shared" si="18"/>
        <v>11111054</v>
      </c>
      <c r="B458" s="181">
        <f t="shared" si="17"/>
        <v>11110000</v>
      </c>
      <c r="C458" s="181">
        <v>54</v>
      </c>
      <c r="D458" s="181">
        <f>s_battle_data!A458</f>
        <v>11011054</v>
      </c>
      <c r="E458" t="str">
        <f>VLOOKUP(B458,[1]s_employe!$A$5:$B$19,2,0)&amp;C458&amp;"级属性"</f>
        <v>榊原樱54级属性</v>
      </c>
    </row>
    <row r="459" ht="17.25" spans="1:5">
      <c r="A459" s="181">
        <f t="shared" si="18"/>
        <v>11111055</v>
      </c>
      <c r="B459" s="181">
        <f t="shared" si="17"/>
        <v>11110000</v>
      </c>
      <c r="C459" s="181">
        <v>55</v>
      </c>
      <c r="D459" s="181">
        <f>s_battle_data!A459</f>
        <v>11011055</v>
      </c>
      <c r="E459" t="str">
        <f>VLOOKUP(B459,[1]s_employe!$A$5:$B$19,2,0)&amp;C459&amp;"级属性"</f>
        <v>榊原樱55级属性</v>
      </c>
    </row>
    <row r="460" ht="17.25" spans="1:5">
      <c r="A460" s="181">
        <f t="shared" si="18"/>
        <v>11111056</v>
      </c>
      <c r="B460" s="181">
        <f t="shared" si="17"/>
        <v>11110000</v>
      </c>
      <c r="C460" s="181">
        <v>56</v>
      </c>
      <c r="D460" s="181">
        <f>s_battle_data!A460</f>
        <v>11011056</v>
      </c>
      <c r="E460" t="str">
        <f>VLOOKUP(B460,[1]s_employe!$A$5:$B$19,2,0)&amp;C460&amp;"级属性"</f>
        <v>榊原樱56级属性</v>
      </c>
    </row>
    <row r="461" ht="17.25" spans="1:5">
      <c r="A461" s="181">
        <f t="shared" si="18"/>
        <v>11111057</v>
      </c>
      <c r="B461" s="181">
        <f t="shared" si="17"/>
        <v>11110000</v>
      </c>
      <c r="C461" s="181">
        <v>57</v>
      </c>
      <c r="D461" s="181">
        <f>s_battle_data!A461</f>
        <v>11011057</v>
      </c>
      <c r="E461" t="str">
        <f>VLOOKUP(B461,[1]s_employe!$A$5:$B$19,2,0)&amp;C461&amp;"级属性"</f>
        <v>榊原樱57级属性</v>
      </c>
    </row>
    <row r="462" ht="17.25" spans="1:5">
      <c r="A462" s="181">
        <f t="shared" si="18"/>
        <v>11111058</v>
      </c>
      <c r="B462" s="181">
        <f t="shared" si="17"/>
        <v>11110000</v>
      </c>
      <c r="C462" s="181">
        <v>58</v>
      </c>
      <c r="D462" s="181">
        <f>s_battle_data!A462</f>
        <v>11011058</v>
      </c>
      <c r="E462" t="str">
        <f>VLOOKUP(B462,[1]s_employe!$A$5:$B$19,2,0)&amp;C462&amp;"级属性"</f>
        <v>榊原樱58级属性</v>
      </c>
    </row>
    <row r="463" ht="17.25" spans="1:5">
      <c r="A463" s="181">
        <f t="shared" si="18"/>
        <v>11111059</v>
      </c>
      <c r="B463" s="181">
        <f t="shared" si="17"/>
        <v>11110000</v>
      </c>
      <c r="C463" s="181">
        <v>59</v>
      </c>
      <c r="D463" s="181">
        <f>s_battle_data!A463</f>
        <v>11011059</v>
      </c>
      <c r="E463" t="str">
        <f>VLOOKUP(B463,[1]s_employe!$A$5:$B$19,2,0)&amp;C463&amp;"级属性"</f>
        <v>榊原樱59级属性</v>
      </c>
    </row>
    <row r="464" ht="17.25" spans="1:5">
      <c r="A464" s="181">
        <f t="shared" si="18"/>
        <v>11111060</v>
      </c>
      <c r="B464" s="181">
        <f t="shared" si="17"/>
        <v>11110000</v>
      </c>
      <c r="C464" s="181">
        <v>60</v>
      </c>
      <c r="D464" s="181">
        <f>s_battle_data!A464</f>
        <v>11011060</v>
      </c>
      <c r="E464" t="str">
        <f>VLOOKUP(B464,[1]s_employe!$A$5:$B$19,2,0)&amp;C464&amp;"级属性"</f>
        <v>榊原樱60级属性</v>
      </c>
    </row>
    <row r="465" ht="17.25" spans="1:5">
      <c r="A465" s="181">
        <f t="shared" si="18"/>
        <v>11111061</v>
      </c>
      <c r="B465" s="181">
        <f t="shared" si="17"/>
        <v>11110000</v>
      </c>
      <c r="C465" s="181">
        <v>61</v>
      </c>
      <c r="D465" s="181">
        <f>s_battle_data!A465</f>
        <v>11011061</v>
      </c>
      <c r="E465" t="str">
        <f>VLOOKUP(B465,[1]s_employe!$A$5:$B$19,2,0)&amp;C465&amp;"级属性"</f>
        <v>榊原樱61级属性</v>
      </c>
    </row>
    <row r="466" ht="17.25" spans="1:5">
      <c r="A466" s="181">
        <f t="shared" si="18"/>
        <v>11111062</v>
      </c>
      <c r="B466" s="181">
        <f t="shared" si="17"/>
        <v>11110000</v>
      </c>
      <c r="C466" s="181">
        <v>62</v>
      </c>
      <c r="D466" s="181">
        <f>s_battle_data!A466</f>
        <v>11011062</v>
      </c>
      <c r="E466" t="str">
        <f>VLOOKUP(B466,[1]s_employe!$A$5:$B$19,2,0)&amp;C466&amp;"级属性"</f>
        <v>榊原樱62级属性</v>
      </c>
    </row>
    <row r="467" ht="17.25" spans="1:5">
      <c r="A467" s="181">
        <f t="shared" si="18"/>
        <v>11111063</v>
      </c>
      <c r="B467" s="181">
        <f t="shared" si="17"/>
        <v>11110000</v>
      </c>
      <c r="C467" s="181">
        <v>63</v>
      </c>
      <c r="D467" s="181">
        <f>s_battle_data!A467</f>
        <v>11011063</v>
      </c>
      <c r="E467" t="str">
        <f>VLOOKUP(B467,[1]s_employe!$A$5:$B$19,2,0)&amp;C467&amp;"级属性"</f>
        <v>榊原樱63级属性</v>
      </c>
    </row>
    <row r="468" ht="17.25" spans="1:5">
      <c r="A468" s="181">
        <f t="shared" si="18"/>
        <v>11111064</v>
      </c>
      <c r="B468" s="181">
        <f t="shared" si="17"/>
        <v>11110000</v>
      </c>
      <c r="C468" s="181">
        <v>64</v>
      </c>
      <c r="D468" s="181">
        <f>s_battle_data!A468</f>
        <v>11011064</v>
      </c>
      <c r="E468" t="str">
        <f>VLOOKUP(B468,[1]s_employe!$A$5:$B$19,2,0)&amp;C468&amp;"级属性"</f>
        <v>榊原樱64级属性</v>
      </c>
    </row>
    <row r="469" ht="17.25" spans="1:5">
      <c r="A469" s="181">
        <f t="shared" si="18"/>
        <v>11111065</v>
      </c>
      <c r="B469" s="181">
        <f t="shared" si="17"/>
        <v>11110000</v>
      </c>
      <c r="C469" s="181">
        <v>65</v>
      </c>
      <c r="D469" s="181">
        <f>s_battle_data!A469</f>
        <v>11011065</v>
      </c>
      <c r="E469" t="str">
        <f>VLOOKUP(B469,[1]s_employe!$A$5:$B$19,2,0)&amp;C469&amp;"级属性"</f>
        <v>榊原樱65级属性</v>
      </c>
    </row>
    <row r="470" ht="17.25" spans="1:5">
      <c r="A470" s="181">
        <f t="shared" si="18"/>
        <v>11111066</v>
      </c>
      <c r="B470" s="181">
        <f t="shared" si="17"/>
        <v>11110000</v>
      </c>
      <c r="C470" s="181">
        <v>66</v>
      </c>
      <c r="D470" s="181">
        <f>s_battle_data!A470</f>
        <v>11011066</v>
      </c>
      <c r="E470" t="str">
        <f>VLOOKUP(B470,[1]s_employe!$A$5:$B$19,2,0)&amp;C470&amp;"级属性"</f>
        <v>榊原樱66级属性</v>
      </c>
    </row>
    <row r="471" ht="17.25" spans="1:5">
      <c r="A471" s="181">
        <f t="shared" si="18"/>
        <v>11111067</v>
      </c>
      <c r="B471" s="181">
        <f t="shared" ref="B471:B534" si="19">B470</f>
        <v>11110000</v>
      </c>
      <c r="C471" s="181">
        <v>67</v>
      </c>
      <c r="D471" s="181">
        <f>s_battle_data!A471</f>
        <v>11011067</v>
      </c>
      <c r="E471" t="str">
        <f>VLOOKUP(B471,[1]s_employe!$A$5:$B$19,2,0)&amp;C471&amp;"级属性"</f>
        <v>榊原樱67级属性</v>
      </c>
    </row>
    <row r="472" ht="17.25" spans="1:5">
      <c r="A472" s="181">
        <f t="shared" si="18"/>
        <v>11111068</v>
      </c>
      <c r="B472" s="181">
        <f t="shared" si="19"/>
        <v>11110000</v>
      </c>
      <c r="C472" s="181">
        <v>68</v>
      </c>
      <c r="D472" s="181">
        <f>s_battle_data!A472</f>
        <v>11011068</v>
      </c>
      <c r="E472" t="str">
        <f>VLOOKUP(B472,[1]s_employe!$A$5:$B$19,2,0)&amp;C472&amp;"级属性"</f>
        <v>榊原樱68级属性</v>
      </c>
    </row>
    <row r="473" ht="17.25" spans="1:5">
      <c r="A473" s="181">
        <f t="shared" si="18"/>
        <v>11111069</v>
      </c>
      <c r="B473" s="181">
        <f t="shared" si="19"/>
        <v>11110000</v>
      </c>
      <c r="C473" s="181">
        <v>69</v>
      </c>
      <c r="D473" s="181">
        <f>s_battle_data!A473</f>
        <v>11011069</v>
      </c>
      <c r="E473" t="str">
        <f>VLOOKUP(B473,[1]s_employe!$A$5:$B$19,2,0)&amp;C473&amp;"级属性"</f>
        <v>榊原樱69级属性</v>
      </c>
    </row>
    <row r="474" ht="17.25" spans="1:5">
      <c r="A474" s="181">
        <f t="shared" ref="A474:A537" si="20">B474+1000+C474</f>
        <v>11111070</v>
      </c>
      <c r="B474" s="181">
        <f t="shared" si="19"/>
        <v>11110000</v>
      </c>
      <c r="C474" s="181">
        <v>70</v>
      </c>
      <c r="D474" s="181">
        <f>s_battle_data!A474</f>
        <v>11011070</v>
      </c>
      <c r="E474" t="str">
        <f>VLOOKUP(B474,[1]s_employe!$A$5:$B$19,2,0)&amp;C474&amp;"级属性"</f>
        <v>榊原樱70级属性</v>
      </c>
    </row>
    <row r="475" ht="17.25" spans="1:5">
      <c r="A475" s="181">
        <f t="shared" si="20"/>
        <v>11111071</v>
      </c>
      <c r="B475" s="181">
        <f t="shared" si="19"/>
        <v>11110000</v>
      </c>
      <c r="C475" s="181">
        <v>71</v>
      </c>
      <c r="D475" s="181">
        <f>s_battle_data!A475</f>
        <v>11011071</v>
      </c>
      <c r="E475" t="str">
        <f>VLOOKUP(B475,[1]s_employe!$A$5:$B$19,2,0)&amp;C475&amp;"级属性"</f>
        <v>榊原樱71级属性</v>
      </c>
    </row>
    <row r="476" ht="17.25" spans="1:5">
      <c r="A476" s="181">
        <f t="shared" si="20"/>
        <v>11111072</v>
      </c>
      <c r="B476" s="181">
        <f t="shared" si="19"/>
        <v>11110000</v>
      </c>
      <c r="C476" s="181">
        <v>72</v>
      </c>
      <c r="D476" s="181">
        <f>s_battle_data!A476</f>
        <v>11011072</v>
      </c>
      <c r="E476" t="str">
        <f>VLOOKUP(B476,[1]s_employe!$A$5:$B$19,2,0)&amp;C476&amp;"级属性"</f>
        <v>榊原樱72级属性</v>
      </c>
    </row>
    <row r="477" ht="17.25" spans="1:5">
      <c r="A477" s="181">
        <f t="shared" si="20"/>
        <v>11111073</v>
      </c>
      <c r="B477" s="181">
        <f t="shared" si="19"/>
        <v>11110000</v>
      </c>
      <c r="C477" s="181">
        <v>73</v>
      </c>
      <c r="D477" s="181">
        <f>s_battle_data!A477</f>
        <v>11011073</v>
      </c>
      <c r="E477" t="str">
        <f>VLOOKUP(B477,[1]s_employe!$A$5:$B$19,2,0)&amp;C477&amp;"级属性"</f>
        <v>榊原樱73级属性</v>
      </c>
    </row>
    <row r="478" ht="17.25" spans="1:5">
      <c r="A478" s="181">
        <f t="shared" si="20"/>
        <v>11111074</v>
      </c>
      <c r="B478" s="181">
        <f t="shared" si="19"/>
        <v>11110000</v>
      </c>
      <c r="C478" s="181">
        <v>74</v>
      </c>
      <c r="D478" s="181">
        <f>s_battle_data!A478</f>
        <v>11011074</v>
      </c>
      <c r="E478" t="str">
        <f>VLOOKUP(B478,[1]s_employe!$A$5:$B$19,2,0)&amp;C478&amp;"级属性"</f>
        <v>榊原樱74级属性</v>
      </c>
    </row>
    <row r="479" ht="17.25" spans="1:5">
      <c r="A479" s="181">
        <f t="shared" si="20"/>
        <v>11111075</v>
      </c>
      <c r="B479" s="181">
        <f t="shared" si="19"/>
        <v>11110000</v>
      </c>
      <c r="C479" s="181">
        <v>75</v>
      </c>
      <c r="D479" s="181">
        <f>s_battle_data!A479</f>
        <v>11011075</v>
      </c>
      <c r="E479" t="str">
        <f>VLOOKUP(B479,[1]s_employe!$A$5:$B$19,2,0)&amp;C479&amp;"级属性"</f>
        <v>榊原樱75级属性</v>
      </c>
    </row>
    <row r="480" ht="17.25" spans="1:5">
      <c r="A480" s="181">
        <f t="shared" si="20"/>
        <v>11111076</v>
      </c>
      <c r="B480" s="181">
        <f t="shared" si="19"/>
        <v>11110000</v>
      </c>
      <c r="C480" s="181">
        <v>76</v>
      </c>
      <c r="D480" s="181">
        <f>s_battle_data!A480</f>
        <v>11011076</v>
      </c>
      <c r="E480" t="str">
        <f>VLOOKUP(B480,[1]s_employe!$A$5:$B$19,2,0)&amp;C480&amp;"级属性"</f>
        <v>榊原樱76级属性</v>
      </c>
    </row>
    <row r="481" ht="17.25" spans="1:5">
      <c r="A481" s="181">
        <f t="shared" si="20"/>
        <v>11111077</v>
      </c>
      <c r="B481" s="181">
        <f t="shared" si="19"/>
        <v>11110000</v>
      </c>
      <c r="C481" s="181">
        <v>77</v>
      </c>
      <c r="D481" s="181">
        <f>s_battle_data!A481</f>
        <v>11011077</v>
      </c>
      <c r="E481" t="str">
        <f>VLOOKUP(B481,[1]s_employe!$A$5:$B$19,2,0)&amp;C481&amp;"级属性"</f>
        <v>榊原樱77级属性</v>
      </c>
    </row>
    <row r="482" ht="17.25" spans="1:5">
      <c r="A482" s="181">
        <f t="shared" si="20"/>
        <v>11111078</v>
      </c>
      <c r="B482" s="181">
        <f t="shared" si="19"/>
        <v>11110000</v>
      </c>
      <c r="C482" s="181">
        <v>78</v>
      </c>
      <c r="D482" s="181">
        <f>s_battle_data!A482</f>
        <v>11011078</v>
      </c>
      <c r="E482" t="str">
        <f>VLOOKUP(B482,[1]s_employe!$A$5:$B$19,2,0)&amp;C482&amp;"级属性"</f>
        <v>榊原樱78级属性</v>
      </c>
    </row>
    <row r="483" ht="17.25" spans="1:5">
      <c r="A483" s="181">
        <f t="shared" si="20"/>
        <v>11111079</v>
      </c>
      <c r="B483" s="181">
        <f t="shared" si="19"/>
        <v>11110000</v>
      </c>
      <c r="C483" s="181">
        <v>79</v>
      </c>
      <c r="D483" s="181">
        <f>s_battle_data!A483</f>
        <v>11011079</v>
      </c>
      <c r="E483" t="str">
        <f>VLOOKUP(B483,[1]s_employe!$A$5:$B$19,2,0)&amp;C483&amp;"级属性"</f>
        <v>榊原樱79级属性</v>
      </c>
    </row>
    <row r="484" ht="17.25" spans="1:5">
      <c r="A484" s="181">
        <f t="shared" si="20"/>
        <v>11111080</v>
      </c>
      <c r="B484" s="181">
        <f t="shared" si="19"/>
        <v>11110000</v>
      </c>
      <c r="C484" s="181">
        <v>80</v>
      </c>
      <c r="D484" s="181">
        <f>s_battle_data!A484</f>
        <v>11011080</v>
      </c>
      <c r="E484" t="str">
        <f>VLOOKUP(B484,[1]s_employe!$A$5:$B$19,2,0)&amp;C484&amp;"级属性"</f>
        <v>榊原樱80级属性</v>
      </c>
    </row>
    <row r="485" ht="17.25" spans="1:5">
      <c r="A485" s="181">
        <f t="shared" si="20"/>
        <v>11111081</v>
      </c>
      <c r="B485" s="181">
        <f t="shared" si="19"/>
        <v>11110000</v>
      </c>
      <c r="C485" s="181">
        <v>81</v>
      </c>
      <c r="D485" s="181">
        <f>s_battle_data!A485</f>
        <v>11011081</v>
      </c>
      <c r="E485" t="str">
        <f>VLOOKUP(B485,[1]s_employe!$A$5:$B$19,2,0)&amp;C485&amp;"级属性"</f>
        <v>榊原樱81级属性</v>
      </c>
    </row>
    <row r="486" ht="17.25" spans="1:5">
      <c r="A486" s="181">
        <f t="shared" si="20"/>
        <v>11111082</v>
      </c>
      <c r="B486" s="181">
        <f t="shared" si="19"/>
        <v>11110000</v>
      </c>
      <c r="C486" s="181">
        <v>82</v>
      </c>
      <c r="D486" s="181">
        <f>s_battle_data!A486</f>
        <v>11011082</v>
      </c>
      <c r="E486" t="str">
        <f>VLOOKUP(B486,[1]s_employe!$A$5:$B$19,2,0)&amp;C486&amp;"级属性"</f>
        <v>榊原樱82级属性</v>
      </c>
    </row>
    <row r="487" ht="17.25" spans="1:5">
      <c r="A487" s="181">
        <f t="shared" si="20"/>
        <v>11111083</v>
      </c>
      <c r="B487" s="181">
        <f t="shared" si="19"/>
        <v>11110000</v>
      </c>
      <c r="C487" s="181">
        <v>83</v>
      </c>
      <c r="D487" s="181">
        <f>s_battle_data!A487</f>
        <v>11011083</v>
      </c>
      <c r="E487" t="str">
        <f>VLOOKUP(B487,[1]s_employe!$A$5:$B$19,2,0)&amp;C487&amp;"级属性"</f>
        <v>榊原樱83级属性</v>
      </c>
    </row>
    <row r="488" ht="17.25" spans="1:5">
      <c r="A488" s="181">
        <f t="shared" si="20"/>
        <v>11111084</v>
      </c>
      <c r="B488" s="181">
        <f t="shared" si="19"/>
        <v>11110000</v>
      </c>
      <c r="C488" s="181">
        <v>84</v>
      </c>
      <c r="D488" s="181">
        <f>s_battle_data!A488</f>
        <v>11011084</v>
      </c>
      <c r="E488" t="str">
        <f>VLOOKUP(B488,[1]s_employe!$A$5:$B$19,2,0)&amp;C488&amp;"级属性"</f>
        <v>榊原樱84级属性</v>
      </c>
    </row>
    <row r="489" ht="17.25" spans="1:5">
      <c r="A489" s="181">
        <f t="shared" si="20"/>
        <v>11111085</v>
      </c>
      <c r="B489" s="181">
        <f t="shared" si="19"/>
        <v>11110000</v>
      </c>
      <c r="C489" s="181">
        <v>85</v>
      </c>
      <c r="D489" s="181">
        <f>s_battle_data!A489</f>
        <v>11011085</v>
      </c>
      <c r="E489" t="str">
        <f>VLOOKUP(B489,[1]s_employe!$A$5:$B$19,2,0)&amp;C489&amp;"级属性"</f>
        <v>榊原樱85级属性</v>
      </c>
    </row>
    <row r="490" ht="17.25" spans="1:5">
      <c r="A490" s="181">
        <f t="shared" si="20"/>
        <v>11111086</v>
      </c>
      <c r="B490" s="181">
        <f t="shared" si="19"/>
        <v>11110000</v>
      </c>
      <c r="C490" s="181">
        <v>86</v>
      </c>
      <c r="D490" s="181">
        <f>s_battle_data!A490</f>
        <v>11011086</v>
      </c>
      <c r="E490" t="str">
        <f>VLOOKUP(B490,[1]s_employe!$A$5:$B$19,2,0)&amp;C490&amp;"级属性"</f>
        <v>榊原樱86级属性</v>
      </c>
    </row>
    <row r="491" ht="17.25" spans="1:5">
      <c r="A491" s="181">
        <f t="shared" si="20"/>
        <v>11111087</v>
      </c>
      <c r="B491" s="181">
        <f t="shared" si="19"/>
        <v>11110000</v>
      </c>
      <c r="C491" s="181">
        <v>87</v>
      </c>
      <c r="D491" s="181">
        <f>s_battle_data!A491</f>
        <v>11011087</v>
      </c>
      <c r="E491" t="str">
        <f>VLOOKUP(B491,[1]s_employe!$A$5:$B$19,2,0)&amp;C491&amp;"级属性"</f>
        <v>榊原樱87级属性</v>
      </c>
    </row>
    <row r="492" ht="17.25" spans="1:5">
      <c r="A492" s="181">
        <f t="shared" si="20"/>
        <v>11111088</v>
      </c>
      <c r="B492" s="181">
        <f t="shared" si="19"/>
        <v>11110000</v>
      </c>
      <c r="C492" s="181">
        <v>88</v>
      </c>
      <c r="D492" s="181">
        <f>s_battle_data!A492</f>
        <v>11011088</v>
      </c>
      <c r="E492" t="str">
        <f>VLOOKUP(B492,[1]s_employe!$A$5:$B$19,2,0)&amp;C492&amp;"级属性"</f>
        <v>榊原樱88级属性</v>
      </c>
    </row>
    <row r="493" ht="17.25" spans="1:5">
      <c r="A493" s="181">
        <f t="shared" si="20"/>
        <v>11111089</v>
      </c>
      <c r="B493" s="181">
        <f t="shared" si="19"/>
        <v>11110000</v>
      </c>
      <c r="C493" s="181">
        <v>89</v>
      </c>
      <c r="D493" s="181">
        <f>s_battle_data!A493</f>
        <v>11011089</v>
      </c>
      <c r="E493" t="str">
        <f>VLOOKUP(B493,[1]s_employe!$A$5:$B$19,2,0)&amp;C493&amp;"级属性"</f>
        <v>榊原樱89级属性</v>
      </c>
    </row>
    <row r="494" ht="17.25" spans="1:5">
      <c r="A494" s="181">
        <f t="shared" si="20"/>
        <v>11111090</v>
      </c>
      <c r="B494" s="181">
        <f t="shared" si="19"/>
        <v>11110000</v>
      </c>
      <c r="C494" s="181">
        <v>90</v>
      </c>
      <c r="D494" s="181">
        <f>s_battle_data!A494</f>
        <v>11011090</v>
      </c>
      <c r="E494" t="str">
        <f>VLOOKUP(B494,[1]s_employe!$A$5:$B$19,2,0)&amp;C494&amp;"级属性"</f>
        <v>榊原樱90级属性</v>
      </c>
    </row>
    <row r="495" ht="17.25" spans="1:5">
      <c r="A495" s="181">
        <f t="shared" si="20"/>
        <v>11111091</v>
      </c>
      <c r="B495" s="181">
        <f t="shared" si="19"/>
        <v>11110000</v>
      </c>
      <c r="C495" s="181">
        <v>91</v>
      </c>
      <c r="D495" s="181">
        <f>s_battle_data!A495</f>
        <v>11011091</v>
      </c>
      <c r="E495" t="str">
        <f>VLOOKUP(B495,[1]s_employe!$A$5:$B$19,2,0)&amp;C495&amp;"级属性"</f>
        <v>榊原樱91级属性</v>
      </c>
    </row>
    <row r="496" ht="17.25" spans="1:5">
      <c r="A496" s="181">
        <f t="shared" si="20"/>
        <v>11111092</v>
      </c>
      <c r="B496" s="181">
        <f t="shared" si="19"/>
        <v>11110000</v>
      </c>
      <c r="C496" s="181">
        <v>92</v>
      </c>
      <c r="D496" s="181">
        <f>s_battle_data!A496</f>
        <v>11011092</v>
      </c>
      <c r="E496" t="str">
        <f>VLOOKUP(B496,[1]s_employe!$A$5:$B$19,2,0)&amp;C496&amp;"级属性"</f>
        <v>榊原樱92级属性</v>
      </c>
    </row>
    <row r="497" ht="17.25" spans="1:5">
      <c r="A497" s="181">
        <f t="shared" si="20"/>
        <v>11111093</v>
      </c>
      <c r="B497" s="181">
        <f t="shared" si="19"/>
        <v>11110000</v>
      </c>
      <c r="C497" s="181">
        <v>93</v>
      </c>
      <c r="D497" s="181">
        <f>s_battle_data!A497</f>
        <v>11011093</v>
      </c>
      <c r="E497" t="str">
        <f>VLOOKUP(B497,[1]s_employe!$A$5:$B$19,2,0)&amp;C497&amp;"级属性"</f>
        <v>榊原樱93级属性</v>
      </c>
    </row>
    <row r="498" ht="17.25" spans="1:5">
      <c r="A498" s="181">
        <f t="shared" si="20"/>
        <v>11111094</v>
      </c>
      <c r="B498" s="181">
        <f t="shared" si="19"/>
        <v>11110000</v>
      </c>
      <c r="C498" s="181">
        <v>94</v>
      </c>
      <c r="D498" s="181">
        <f>s_battle_data!A498</f>
        <v>11011094</v>
      </c>
      <c r="E498" t="str">
        <f>VLOOKUP(B498,[1]s_employe!$A$5:$B$19,2,0)&amp;C498&amp;"级属性"</f>
        <v>榊原樱94级属性</v>
      </c>
    </row>
    <row r="499" ht="17.25" spans="1:5">
      <c r="A499" s="181">
        <f t="shared" si="20"/>
        <v>11111095</v>
      </c>
      <c r="B499" s="181">
        <f t="shared" si="19"/>
        <v>11110000</v>
      </c>
      <c r="C499" s="181">
        <v>95</v>
      </c>
      <c r="D499" s="181">
        <f>s_battle_data!A499</f>
        <v>11011095</v>
      </c>
      <c r="E499" t="str">
        <f>VLOOKUP(B499,[1]s_employe!$A$5:$B$19,2,0)&amp;C499&amp;"级属性"</f>
        <v>榊原樱95级属性</v>
      </c>
    </row>
    <row r="500" ht="17.25" spans="1:5">
      <c r="A500" s="181">
        <f t="shared" si="20"/>
        <v>11111096</v>
      </c>
      <c r="B500" s="181">
        <f t="shared" si="19"/>
        <v>11110000</v>
      </c>
      <c r="C500" s="181">
        <v>96</v>
      </c>
      <c r="D500" s="181">
        <f>s_battle_data!A500</f>
        <v>11011096</v>
      </c>
      <c r="E500" t="str">
        <f>VLOOKUP(B500,[1]s_employe!$A$5:$B$19,2,0)&amp;C500&amp;"级属性"</f>
        <v>榊原樱96级属性</v>
      </c>
    </row>
    <row r="501" ht="17.25" spans="1:5">
      <c r="A501" s="181">
        <f t="shared" si="20"/>
        <v>11111097</v>
      </c>
      <c r="B501" s="181">
        <f t="shared" si="19"/>
        <v>11110000</v>
      </c>
      <c r="C501" s="181">
        <v>97</v>
      </c>
      <c r="D501" s="181">
        <f>s_battle_data!A501</f>
        <v>11011097</v>
      </c>
      <c r="E501" t="str">
        <f>VLOOKUP(B501,[1]s_employe!$A$5:$B$19,2,0)&amp;C501&amp;"级属性"</f>
        <v>榊原樱97级属性</v>
      </c>
    </row>
    <row r="502" ht="17.25" spans="1:5">
      <c r="A502" s="181">
        <f t="shared" si="20"/>
        <v>11111098</v>
      </c>
      <c r="B502" s="181">
        <f t="shared" si="19"/>
        <v>11110000</v>
      </c>
      <c r="C502" s="181">
        <v>98</v>
      </c>
      <c r="D502" s="181">
        <f>s_battle_data!A502</f>
        <v>11011098</v>
      </c>
      <c r="E502" t="str">
        <f>VLOOKUP(B502,[1]s_employe!$A$5:$B$19,2,0)&amp;C502&amp;"级属性"</f>
        <v>榊原樱98级属性</v>
      </c>
    </row>
    <row r="503" ht="17.25" spans="1:5">
      <c r="A503" s="181">
        <f t="shared" si="20"/>
        <v>11111099</v>
      </c>
      <c r="B503" s="181">
        <f t="shared" si="19"/>
        <v>11110000</v>
      </c>
      <c r="C503" s="181">
        <v>99</v>
      </c>
      <c r="D503" s="181">
        <f>s_battle_data!A503</f>
        <v>11011099</v>
      </c>
      <c r="E503" t="str">
        <f>VLOOKUP(B503,[1]s_employe!$A$5:$B$19,2,0)&amp;C503&amp;"级属性"</f>
        <v>榊原樱99级属性</v>
      </c>
    </row>
    <row r="504" ht="17.25" spans="1:5">
      <c r="A504" s="181">
        <f t="shared" si="20"/>
        <v>11111100</v>
      </c>
      <c r="B504" s="181">
        <f t="shared" si="19"/>
        <v>11110000</v>
      </c>
      <c r="C504" s="181">
        <v>100</v>
      </c>
      <c r="D504" s="181">
        <f>s_battle_data!A504</f>
        <v>11011100</v>
      </c>
      <c r="E504" t="str">
        <f>VLOOKUP(B504,[1]s_employe!$A$5:$B$19,2,0)&amp;C504&amp;"级属性"</f>
        <v>榊原樱100级属性</v>
      </c>
    </row>
    <row r="505" ht="17.25" spans="1:5">
      <c r="A505" s="135">
        <f t="shared" si="20"/>
        <v>11031001</v>
      </c>
      <c r="B505" s="135">
        <f>[1]s_employe!$A$10</f>
        <v>11030000</v>
      </c>
      <c r="C505" s="135">
        <v>1</v>
      </c>
      <c r="D505" s="135">
        <f>s_battle_data!A505</f>
        <v>11003001</v>
      </c>
      <c r="E505" t="str">
        <f>VLOOKUP(B505,[1]s_employe!$A$5:$B$19,2,0)&amp;C505&amp;"级属性"</f>
        <v>凯瑟琳1级属性</v>
      </c>
    </row>
    <row r="506" ht="17.25" spans="1:5">
      <c r="A506" s="135">
        <f t="shared" si="20"/>
        <v>11031002</v>
      </c>
      <c r="B506" s="135">
        <f>B505</f>
        <v>11030000</v>
      </c>
      <c r="C506" s="135">
        <v>2</v>
      </c>
      <c r="D506" s="135">
        <f>s_battle_data!A506</f>
        <v>11003002</v>
      </c>
      <c r="E506" t="str">
        <f>VLOOKUP(B506,[1]s_employe!$A$5:$B$19,2,0)&amp;C506&amp;"级属性"</f>
        <v>凯瑟琳2级属性</v>
      </c>
    </row>
    <row r="507" ht="17.25" spans="1:5">
      <c r="A507" s="135">
        <f t="shared" ref="A507:A538" si="21">B507+1000+C507</f>
        <v>11031003</v>
      </c>
      <c r="B507" s="135">
        <f t="shared" ref="B507:B538" si="22">B506</f>
        <v>11030000</v>
      </c>
      <c r="C507" s="135">
        <v>3</v>
      </c>
      <c r="D507" s="135">
        <f>s_battle_data!A507</f>
        <v>11003003</v>
      </c>
      <c r="E507" t="str">
        <f>VLOOKUP(B507,[1]s_employe!$A$5:$B$19,2,0)&amp;C507&amp;"级属性"</f>
        <v>凯瑟琳3级属性</v>
      </c>
    </row>
    <row r="508" ht="17.25" spans="1:5">
      <c r="A508" s="135">
        <f t="shared" si="21"/>
        <v>11031004</v>
      </c>
      <c r="B508" s="135">
        <f t="shared" si="22"/>
        <v>11030000</v>
      </c>
      <c r="C508" s="135">
        <v>4</v>
      </c>
      <c r="D508" s="135">
        <f>s_battle_data!A508</f>
        <v>11003004</v>
      </c>
      <c r="E508" t="str">
        <f>VLOOKUP(B508,[1]s_employe!$A$5:$B$19,2,0)&amp;C508&amp;"级属性"</f>
        <v>凯瑟琳4级属性</v>
      </c>
    </row>
    <row r="509" ht="17.25" spans="1:5">
      <c r="A509" s="135">
        <f t="shared" si="21"/>
        <v>11031005</v>
      </c>
      <c r="B509" s="135">
        <f t="shared" si="22"/>
        <v>11030000</v>
      </c>
      <c r="C509" s="135">
        <v>5</v>
      </c>
      <c r="D509" s="135">
        <f>s_battle_data!A509</f>
        <v>11003005</v>
      </c>
      <c r="E509" t="str">
        <f>VLOOKUP(B509,[1]s_employe!$A$5:$B$19,2,0)&amp;C509&amp;"级属性"</f>
        <v>凯瑟琳5级属性</v>
      </c>
    </row>
    <row r="510" ht="17.25" spans="1:5">
      <c r="A510" s="135">
        <f t="shared" si="21"/>
        <v>11031006</v>
      </c>
      <c r="B510" s="135">
        <f t="shared" si="22"/>
        <v>11030000</v>
      </c>
      <c r="C510" s="135">
        <v>6</v>
      </c>
      <c r="D510" s="135">
        <f>s_battle_data!A510</f>
        <v>11003006</v>
      </c>
      <c r="E510" t="str">
        <f>VLOOKUP(B510,[1]s_employe!$A$5:$B$19,2,0)&amp;C510&amp;"级属性"</f>
        <v>凯瑟琳6级属性</v>
      </c>
    </row>
    <row r="511" ht="17.25" spans="1:5">
      <c r="A511" s="135">
        <f t="shared" si="21"/>
        <v>11031007</v>
      </c>
      <c r="B511" s="135">
        <f t="shared" si="22"/>
        <v>11030000</v>
      </c>
      <c r="C511" s="135">
        <v>7</v>
      </c>
      <c r="D511" s="135">
        <f>s_battle_data!A511</f>
        <v>11003007</v>
      </c>
      <c r="E511" t="str">
        <f>VLOOKUP(B511,[1]s_employe!$A$5:$B$19,2,0)&amp;C511&amp;"级属性"</f>
        <v>凯瑟琳7级属性</v>
      </c>
    </row>
    <row r="512" ht="17.25" spans="1:5">
      <c r="A512" s="135">
        <f t="shared" si="21"/>
        <v>11031008</v>
      </c>
      <c r="B512" s="135">
        <f t="shared" si="22"/>
        <v>11030000</v>
      </c>
      <c r="C512" s="135">
        <v>8</v>
      </c>
      <c r="D512" s="135">
        <f>s_battle_data!A512</f>
        <v>11003008</v>
      </c>
      <c r="E512" t="str">
        <f>VLOOKUP(B512,[1]s_employe!$A$5:$B$19,2,0)&amp;C512&amp;"级属性"</f>
        <v>凯瑟琳8级属性</v>
      </c>
    </row>
    <row r="513" ht="17.25" spans="1:5">
      <c r="A513" s="135">
        <f t="shared" si="21"/>
        <v>11031009</v>
      </c>
      <c r="B513" s="135">
        <f t="shared" si="22"/>
        <v>11030000</v>
      </c>
      <c r="C513" s="135">
        <v>9</v>
      </c>
      <c r="D513" s="135">
        <f>s_battle_data!A513</f>
        <v>11003009</v>
      </c>
      <c r="E513" t="str">
        <f>VLOOKUP(B513,[1]s_employe!$A$5:$B$19,2,0)&amp;C513&amp;"级属性"</f>
        <v>凯瑟琳9级属性</v>
      </c>
    </row>
    <row r="514" ht="17.25" spans="1:5">
      <c r="A514" s="135">
        <f t="shared" si="21"/>
        <v>11031010</v>
      </c>
      <c r="B514" s="135">
        <f t="shared" si="22"/>
        <v>11030000</v>
      </c>
      <c r="C514" s="135">
        <v>10</v>
      </c>
      <c r="D514" s="135">
        <f>s_battle_data!A514</f>
        <v>11003010</v>
      </c>
      <c r="E514" t="str">
        <f>VLOOKUP(B514,[1]s_employe!$A$5:$B$19,2,0)&amp;C514&amp;"级属性"</f>
        <v>凯瑟琳10级属性</v>
      </c>
    </row>
    <row r="515" ht="17.25" spans="1:5">
      <c r="A515" s="135">
        <f t="shared" si="21"/>
        <v>11031011</v>
      </c>
      <c r="B515" s="135">
        <f t="shared" si="22"/>
        <v>11030000</v>
      </c>
      <c r="C515" s="135">
        <v>11</v>
      </c>
      <c r="D515" s="135">
        <f>s_battle_data!A515</f>
        <v>11003011</v>
      </c>
      <c r="E515" t="str">
        <f>VLOOKUP(B515,[1]s_employe!$A$5:$B$19,2,0)&amp;C515&amp;"级属性"</f>
        <v>凯瑟琳11级属性</v>
      </c>
    </row>
    <row r="516" ht="17.25" spans="1:5">
      <c r="A516" s="135">
        <f t="shared" si="21"/>
        <v>11031012</v>
      </c>
      <c r="B516" s="135">
        <f t="shared" si="22"/>
        <v>11030000</v>
      </c>
      <c r="C516" s="135">
        <v>12</v>
      </c>
      <c r="D516" s="135">
        <f>s_battle_data!A516</f>
        <v>11003012</v>
      </c>
      <c r="E516" t="str">
        <f>VLOOKUP(B516,[1]s_employe!$A$5:$B$19,2,0)&amp;C516&amp;"级属性"</f>
        <v>凯瑟琳12级属性</v>
      </c>
    </row>
    <row r="517" ht="17.25" spans="1:5">
      <c r="A517" s="135">
        <f t="shared" si="21"/>
        <v>11031013</v>
      </c>
      <c r="B517" s="135">
        <f t="shared" si="22"/>
        <v>11030000</v>
      </c>
      <c r="C517" s="135">
        <v>13</v>
      </c>
      <c r="D517" s="135">
        <f>s_battle_data!A517</f>
        <v>11003013</v>
      </c>
      <c r="E517" t="str">
        <f>VLOOKUP(B517,[1]s_employe!$A$5:$B$19,2,0)&amp;C517&amp;"级属性"</f>
        <v>凯瑟琳13级属性</v>
      </c>
    </row>
    <row r="518" ht="17.25" spans="1:5">
      <c r="A518" s="135">
        <f t="shared" si="21"/>
        <v>11031014</v>
      </c>
      <c r="B518" s="135">
        <f t="shared" si="22"/>
        <v>11030000</v>
      </c>
      <c r="C518" s="135">
        <v>14</v>
      </c>
      <c r="D518" s="135">
        <f>s_battle_data!A518</f>
        <v>11003014</v>
      </c>
      <c r="E518" t="str">
        <f>VLOOKUP(B518,[1]s_employe!$A$5:$B$19,2,0)&amp;C518&amp;"级属性"</f>
        <v>凯瑟琳14级属性</v>
      </c>
    </row>
    <row r="519" ht="17.25" spans="1:5">
      <c r="A519" s="135">
        <f t="shared" si="21"/>
        <v>11031015</v>
      </c>
      <c r="B519" s="135">
        <f t="shared" si="22"/>
        <v>11030000</v>
      </c>
      <c r="C519" s="135">
        <v>15</v>
      </c>
      <c r="D519" s="135">
        <f>s_battle_data!A519</f>
        <v>11003015</v>
      </c>
      <c r="E519" t="str">
        <f>VLOOKUP(B519,[1]s_employe!$A$5:$B$19,2,0)&amp;C519&amp;"级属性"</f>
        <v>凯瑟琳15级属性</v>
      </c>
    </row>
    <row r="520" ht="17.25" spans="1:5">
      <c r="A520" s="135">
        <f t="shared" si="21"/>
        <v>11031016</v>
      </c>
      <c r="B520" s="135">
        <f t="shared" si="22"/>
        <v>11030000</v>
      </c>
      <c r="C520" s="135">
        <v>16</v>
      </c>
      <c r="D520" s="135">
        <f>s_battle_data!A520</f>
        <v>11003016</v>
      </c>
      <c r="E520" t="str">
        <f>VLOOKUP(B520,[1]s_employe!$A$5:$B$19,2,0)&amp;C520&amp;"级属性"</f>
        <v>凯瑟琳16级属性</v>
      </c>
    </row>
    <row r="521" ht="17.25" spans="1:5">
      <c r="A521" s="135">
        <f t="shared" si="21"/>
        <v>11031017</v>
      </c>
      <c r="B521" s="135">
        <f t="shared" si="22"/>
        <v>11030000</v>
      </c>
      <c r="C521" s="135">
        <v>17</v>
      </c>
      <c r="D521" s="135">
        <f>s_battle_data!A521</f>
        <v>11003017</v>
      </c>
      <c r="E521" t="str">
        <f>VLOOKUP(B521,[1]s_employe!$A$5:$B$19,2,0)&amp;C521&amp;"级属性"</f>
        <v>凯瑟琳17级属性</v>
      </c>
    </row>
    <row r="522" ht="17.25" spans="1:5">
      <c r="A522" s="135">
        <f t="shared" si="21"/>
        <v>11031018</v>
      </c>
      <c r="B522" s="135">
        <f t="shared" si="22"/>
        <v>11030000</v>
      </c>
      <c r="C522" s="135">
        <v>18</v>
      </c>
      <c r="D522" s="135">
        <f>s_battle_data!A522</f>
        <v>11003018</v>
      </c>
      <c r="E522" t="str">
        <f>VLOOKUP(B522,[1]s_employe!$A$5:$B$19,2,0)&amp;C522&amp;"级属性"</f>
        <v>凯瑟琳18级属性</v>
      </c>
    </row>
    <row r="523" ht="17.25" spans="1:5">
      <c r="A523" s="135">
        <f t="shared" si="21"/>
        <v>11031019</v>
      </c>
      <c r="B523" s="135">
        <f t="shared" si="22"/>
        <v>11030000</v>
      </c>
      <c r="C523" s="135">
        <v>19</v>
      </c>
      <c r="D523" s="135">
        <f>s_battle_data!A523</f>
        <v>11003019</v>
      </c>
      <c r="E523" t="str">
        <f>VLOOKUP(B523,[1]s_employe!$A$5:$B$19,2,0)&amp;C523&amp;"级属性"</f>
        <v>凯瑟琳19级属性</v>
      </c>
    </row>
    <row r="524" ht="17.25" spans="1:5">
      <c r="A524" s="135">
        <f t="shared" si="21"/>
        <v>11031020</v>
      </c>
      <c r="B524" s="135">
        <f t="shared" si="22"/>
        <v>11030000</v>
      </c>
      <c r="C524" s="135">
        <v>20</v>
      </c>
      <c r="D524" s="135">
        <f>s_battle_data!A524</f>
        <v>11003020</v>
      </c>
      <c r="E524" t="str">
        <f>VLOOKUP(B524,[1]s_employe!$A$5:$B$19,2,0)&amp;C524&amp;"级属性"</f>
        <v>凯瑟琳20级属性</v>
      </c>
    </row>
    <row r="525" ht="17.25" spans="1:5">
      <c r="A525" s="135">
        <f t="shared" si="21"/>
        <v>11031021</v>
      </c>
      <c r="B525" s="135">
        <f t="shared" si="22"/>
        <v>11030000</v>
      </c>
      <c r="C525" s="135">
        <v>21</v>
      </c>
      <c r="D525" s="135">
        <f>s_battle_data!A525</f>
        <v>11003021</v>
      </c>
      <c r="E525" t="str">
        <f>VLOOKUP(B525,[1]s_employe!$A$5:$B$19,2,0)&amp;C525&amp;"级属性"</f>
        <v>凯瑟琳21级属性</v>
      </c>
    </row>
    <row r="526" ht="17.25" spans="1:5">
      <c r="A526" s="135">
        <f t="shared" si="21"/>
        <v>11031022</v>
      </c>
      <c r="B526" s="135">
        <f t="shared" si="22"/>
        <v>11030000</v>
      </c>
      <c r="C526" s="135">
        <v>22</v>
      </c>
      <c r="D526" s="135">
        <f>s_battle_data!A526</f>
        <v>11003022</v>
      </c>
      <c r="E526" t="str">
        <f>VLOOKUP(B526,[1]s_employe!$A$5:$B$19,2,0)&amp;C526&amp;"级属性"</f>
        <v>凯瑟琳22级属性</v>
      </c>
    </row>
    <row r="527" ht="17.25" spans="1:5">
      <c r="A527" s="135">
        <f t="shared" si="21"/>
        <v>11031023</v>
      </c>
      <c r="B527" s="135">
        <f t="shared" si="22"/>
        <v>11030000</v>
      </c>
      <c r="C527" s="135">
        <v>23</v>
      </c>
      <c r="D527" s="135">
        <f>s_battle_data!A527</f>
        <v>11003023</v>
      </c>
      <c r="E527" t="str">
        <f>VLOOKUP(B527,[1]s_employe!$A$5:$B$19,2,0)&amp;C527&amp;"级属性"</f>
        <v>凯瑟琳23级属性</v>
      </c>
    </row>
    <row r="528" ht="17.25" spans="1:5">
      <c r="A528" s="135">
        <f t="shared" si="21"/>
        <v>11031024</v>
      </c>
      <c r="B528" s="135">
        <f t="shared" si="22"/>
        <v>11030000</v>
      </c>
      <c r="C528" s="135">
        <v>24</v>
      </c>
      <c r="D528" s="135">
        <f>s_battle_data!A528</f>
        <v>11003024</v>
      </c>
      <c r="E528" t="str">
        <f>VLOOKUP(B528,[1]s_employe!$A$5:$B$19,2,0)&amp;C528&amp;"级属性"</f>
        <v>凯瑟琳24级属性</v>
      </c>
    </row>
    <row r="529" ht="17.25" spans="1:5">
      <c r="A529" s="135">
        <f t="shared" si="21"/>
        <v>11031025</v>
      </c>
      <c r="B529" s="135">
        <f t="shared" si="22"/>
        <v>11030000</v>
      </c>
      <c r="C529" s="135">
        <v>25</v>
      </c>
      <c r="D529" s="135">
        <f>s_battle_data!A529</f>
        <v>11003025</v>
      </c>
      <c r="E529" t="str">
        <f>VLOOKUP(B529,[1]s_employe!$A$5:$B$19,2,0)&amp;C529&amp;"级属性"</f>
        <v>凯瑟琳25级属性</v>
      </c>
    </row>
    <row r="530" ht="17.25" spans="1:5">
      <c r="A530" s="135">
        <f t="shared" si="21"/>
        <v>11031026</v>
      </c>
      <c r="B530" s="135">
        <f t="shared" si="22"/>
        <v>11030000</v>
      </c>
      <c r="C530" s="135">
        <v>26</v>
      </c>
      <c r="D530" s="135">
        <f>s_battle_data!A530</f>
        <v>11003026</v>
      </c>
      <c r="E530" t="str">
        <f>VLOOKUP(B530,[1]s_employe!$A$5:$B$19,2,0)&amp;C530&amp;"级属性"</f>
        <v>凯瑟琳26级属性</v>
      </c>
    </row>
    <row r="531" ht="17.25" spans="1:5">
      <c r="A531" s="135">
        <f t="shared" si="21"/>
        <v>11031027</v>
      </c>
      <c r="B531" s="135">
        <f t="shared" si="22"/>
        <v>11030000</v>
      </c>
      <c r="C531" s="135">
        <v>27</v>
      </c>
      <c r="D531" s="135">
        <f>s_battle_data!A531</f>
        <v>11003027</v>
      </c>
      <c r="E531" t="str">
        <f>VLOOKUP(B531,[1]s_employe!$A$5:$B$19,2,0)&amp;C531&amp;"级属性"</f>
        <v>凯瑟琳27级属性</v>
      </c>
    </row>
    <row r="532" ht="17.25" spans="1:5">
      <c r="A532" s="135">
        <f t="shared" si="21"/>
        <v>11031028</v>
      </c>
      <c r="B532" s="135">
        <f t="shared" si="22"/>
        <v>11030000</v>
      </c>
      <c r="C532" s="135">
        <v>28</v>
      </c>
      <c r="D532" s="135">
        <f>s_battle_data!A532</f>
        <v>11003028</v>
      </c>
      <c r="E532" t="str">
        <f>VLOOKUP(B532,[1]s_employe!$A$5:$B$19,2,0)&amp;C532&amp;"级属性"</f>
        <v>凯瑟琳28级属性</v>
      </c>
    </row>
    <row r="533" ht="17.25" spans="1:5">
      <c r="A533" s="135">
        <f t="shared" si="21"/>
        <v>11031029</v>
      </c>
      <c r="B533" s="135">
        <f t="shared" si="22"/>
        <v>11030000</v>
      </c>
      <c r="C533" s="135">
        <v>29</v>
      </c>
      <c r="D533" s="135">
        <f>s_battle_data!A533</f>
        <v>11003029</v>
      </c>
      <c r="E533" t="str">
        <f>VLOOKUP(B533,[1]s_employe!$A$5:$B$19,2,0)&amp;C533&amp;"级属性"</f>
        <v>凯瑟琳29级属性</v>
      </c>
    </row>
    <row r="534" ht="17.25" spans="1:5">
      <c r="A534" s="135">
        <f t="shared" si="21"/>
        <v>11031030</v>
      </c>
      <c r="B534" s="135">
        <f t="shared" si="22"/>
        <v>11030000</v>
      </c>
      <c r="C534" s="135">
        <v>30</v>
      </c>
      <c r="D534" s="135">
        <f>s_battle_data!A534</f>
        <v>11003030</v>
      </c>
      <c r="E534" t="str">
        <f>VLOOKUP(B534,[1]s_employe!$A$5:$B$19,2,0)&amp;C534&amp;"级属性"</f>
        <v>凯瑟琳30级属性</v>
      </c>
    </row>
    <row r="535" ht="17.25" spans="1:5">
      <c r="A535" s="135">
        <f t="shared" si="21"/>
        <v>11031031</v>
      </c>
      <c r="B535" s="135">
        <f t="shared" si="22"/>
        <v>11030000</v>
      </c>
      <c r="C535" s="135">
        <v>31</v>
      </c>
      <c r="D535" s="135">
        <f>s_battle_data!A535</f>
        <v>11003031</v>
      </c>
      <c r="E535" t="str">
        <f>VLOOKUP(B535,[1]s_employe!$A$5:$B$19,2,0)&amp;C535&amp;"级属性"</f>
        <v>凯瑟琳31级属性</v>
      </c>
    </row>
    <row r="536" ht="17.25" spans="1:5">
      <c r="A536" s="135">
        <f t="shared" si="21"/>
        <v>11031032</v>
      </c>
      <c r="B536" s="135">
        <f t="shared" si="22"/>
        <v>11030000</v>
      </c>
      <c r="C536" s="135">
        <v>32</v>
      </c>
      <c r="D536" s="135">
        <f>s_battle_data!A536</f>
        <v>11003032</v>
      </c>
      <c r="E536" t="str">
        <f>VLOOKUP(B536,[1]s_employe!$A$5:$B$19,2,0)&amp;C536&amp;"级属性"</f>
        <v>凯瑟琳32级属性</v>
      </c>
    </row>
    <row r="537" ht="17.25" spans="1:5">
      <c r="A537" s="135">
        <f t="shared" si="21"/>
        <v>11031033</v>
      </c>
      <c r="B537" s="135">
        <f t="shared" si="22"/>
        <v>11030000</v>
      </c>
      <c r="C537" s="135">
        <v>33</v>
      </c>
      <c r="D537" s="135">
        <f>s_battle_data!A537</f>
        <v>11003033</v>
      </c>
      <c r="E537" t="str">
        <f>VLOOKUP(B537,[1]s_employe!$A$5:$B$19,2,0)&amp;C537&amp;"级属性"</f>
        <v>凯瑟琳33级属性</v>
      </c>
    </row>
    <row r="538" ht="17.25" spans="1:5">
      <c r="A538" s="135">
        <f t="shared" si="21"/>
        <v>11031034</v>
      </c>
      <c r="B538" s="135">
        <f t="shared" si="22"/>
        <v>11030000</v>
      </c>
      <c r="C538" s="135">
        <v>34</v>
      </c>
      <c r="D538" s="135">
        <f>s_battle_data!A538</f>
        <v>11003034</v>
      </c>
      <c r="E538" t="str">
        <f>VLOOKUP(B538,[1]s_employe!$A$5:$B$19,2,0)&amp;C538&amp;"级属性"</f>
        <v>凯瑟琳34级属性</v>
      </c>
    </row>
    <row r="539" ht="17.25" spans="1:5">
      <c r="A539" s="135">
        <f t="shared" ref="A539:A570" si="23">B539+1000+C539</f>
        <v>11031035</v>
      </c>
      <c r="B539" s="135">
        <f t="shared" ref="B539:B570" si="24">B538</f>
        <v>11030000</v>
      </c>
      <c r="C539" s="135">
        <v>35</v>
      </c>
      <c r="D539" s="135">
        <f>s_battle_data!A539</f>
        <v>11003035</v>
      </c>
      <c r="E539" t="str">
        <f>VLOOKUP(B539,[1]s_employe!$A$5:$B$19,2,0)&amp;C539&amp;"级属性"</f>
        <v>凯瑟琳35级属性</v>
      </c>
    </row>
    <row r="540" ht="17.25" spans="1:5">
      <c r="A540" s="135">
        <f t="shared" si="23"/>
        <v>11031036</v>
      </c>
      <c r="B540" s="135">
        <f t="shared" si="24"/>
        <v>11030000</v>
      </c>
      <c r="C540" s="135">
        <v>36</v>
      </c>
      <c r="D540" s="135">
        <f>s_battle_data!A540</f>
        <v>11003036</v>
      </c>
      <c r="E540" t="str">
        <f>VLOOKUP(B540,[1]s_employe!$A$5:$B$19,2,0)&amp;C540&amp;"级属性"</f>
        <v>凯瑟琳36级属性</v>
      </c>
    </row>
    <row r="541" ht="17.25" spans="1:5">
      <c r="A541" s="135">
        <f t="shared" si="23"/>
        <v>11031037</v>
      </c>
      <c r="B541" s="135">
        <f t="shared" si="24"/>
        <v>11030000</v>
      </c>
      <c r="C541" s="135">
        <v>37</v>
      </c>
      <c r="D541" s="135">
        <f>s_battle_data!A541</f>
        <v>11003037</v>
      </c>
      <c r="E541" t="str">
        <f>VLOOKUP(B541,[1]s_employe!$A$5:$B$19,2,0)&amp;C541&amp;"级属性"</f>
        <v>凯瑟琳37级属性</v>
      </c>
    </row>
    <row r="542" ht="17.25" spans="1:5">
      <c r="A542" s="135">
        <f t="shared" si="23"/>
        <v>11031038</v>
      </c>
      <c r="B542" s="135">
        <f t="shared" si="24"/>
        <v>11030000</v>
      </c>
      <c r="C542" s="135">
        <v>38</v>
      </c>
      <c r="D542" s="135">
        <f>s_battle_data!A542</f>
        <v>11003038</v>
      </c>
      <c r="E542" t="str">
        <f>VLOOKUP(B542,[1]s_employe!$A$5:$B$19,2,0)&amp;C542&amp;"级属性"</f>
        <v>凯瑟琳38级属性</v>
      </c>
    </row>
    <row r="543" ht="17.25" spans="1:5">
      <c r="A543" s="135">
        <f t="shared" si="23"/>
        <v>11031039</v>
      </c>
      <c r="B543" s="135">
        <f t="shared" si="24"/>
        <v>11030000</v>
      </c>
      <c r="C543" s="135">
        <v>39</v>
      </c>
      <c r="D543" s="135">
        <f>s_battle_data!A543</f>
        <v>11003039</v>
      </c>
      <c r="E543" t="str">
        <f>VLOOKUP(B543,[1]s_employe!$A$5:$B$19,2,0)&amp;C543&amp;"级属性"</f>
        <v>凯瑟琳39级属性</v>
      </c>
    </row>
    <row r="544" ht="17.25" spans="1:5">
      <c r="A544" s="135">
        <f t="shared" si="23"/>
        <v>11031040</v>
      </c>
      <c r="B544" s="135">
        <f t="shared" si="24"/>
        <v>11030000</v>
      </c>
      <c r="C544" s="135">
        <v>40</v>
      </c>
      <c r="D544" s="135">
        <f>s_battle_data!A544</f>
        <v>11003040</v>
      </c>
      <c r="E544" t="str">
        <f>VLOOKUP(B544,[1]s_employe!$A$5:$B$19,2,0)&amp;C544&amp;"级属性"</f>
        <v>凯瑟琳40级属性</v>
      </c>
    </row>
    <row r="545" ht="17.25" spans="1:5">
      <c r="A545" s="135">
        <f t="shared" si="23"/>
        <v>11031041</v>
      </c>
      <c r="B545" s="135">
        <f t="shared" si="24"/>
        <v>11030000</v>
      </c>
      <c r="C545" s="135">
        <v>41</v>
      </c>
      <c r="D545" s="135">
        <f>s_battle_data!A545</f>
        <v>11003041</v>
      </c>
      <c r="E545" t="str">
        <f>VLOOKUP(B545,[1]s_employe!$A$5:$B$19,2,0)&amp;C545&amp;"级属性"</f>
        <v>凯瑟琳41级属性</v>
      </c>
    </row>
    <row r="546" ht="17.25" spans="1:5">
      <c r="A546" s="135">
        <f t="shared" si="23"/>
        <v>11031042</v>
      </c>
      <c r="B546" s="135">
        <f t="shared" si="24"/>
        <v>11030000</v>
      </c>
      <c r="C546" s="135">
        <v>42</v>
      </c>
      <c r="D546" s="135">
        <f>s_battle_data!A546</f>
        <v>11003042</v>
      </c>
      <c r="E546" t="str">
        <f>VLOOKUP(B546,[1]s_employe!$A$5:$B$19,2,0)&amp;C546&amp;"级属性"</f>
        <v>凯瑟琳42级属性</v>
      </c>
    </row>
    <row r="547" ht="17.25" spans="1:5">
      <c r="A547" s="135">
        <f t="shared" si="23"/>
        <v>11031043</v>
      </c>
      <c r="B547" s="135">
        <f t="shared" si="24"/>
        <v>11030000</v>
      </c>
      <c r="C547" s="135">
        <v>43</v>
      </c>
      <c r="D547" s="135">
        <f>s_battle_data!A547</f>
        <v>11003043</v>
      </c>
      <c r="E547" t="str">
        <f>VLOOKUP(B547,[1]s_employe!$A$5:$B$19,2,0)&amp;C547&amp;"级属性"</f>
        <v>凯瑟琳43级属性</v>
      </c>
    </row>
    <row r="548" ht="17.25" spans="1:5">
      <c r="A548" s="135">
        <f t="shared" si="23"/>
        <v>11031044</v>
      </c>
      <c r="B548" s="135">
        <f t="shared" si="24"/>
        <v>11030000</v>
      </c>
      <c r="C548" s="135">
        <v>44</v>
      </c>
      <c r="D548" s="135">
        <f>s_battle_data!A548</f>
        <v>11003044</v>
      </c>
      <c r="E548" t="str">
        <f>VLOOKUP(B548,[1]s_employe!$A$5:$B$19,2,0)&amp;C548&amp;"级属性"</f>
        <v>凯瑟琳44级属性</v>
      </c>
    </row>
    <row r="549" ht="17.25" spans="1:5">
      <c r="A549" s="135">
        <f t="shared" si="23"/>
        <v>11031045</v>
      </c>
      <c r="B549" s="135">
        <f t="shared" si="24"/>
        <v>11030000</v>
      </c>
      <c r="C549" s="135">
        <v>45</v>
      </c>
      <c r="D549" s="135">
        <f>s_battle_data!A549</f>
        <v>11003045</v>
      </c>
      <c r="E549" t="str">
        <f>VLOOKUP(B549,[1]s_employe!$A$5:$B$19,2,0)&amp;C549&amp;"级属性"</f>
        <v>凯瑟琳45级属性</v>
      </c>
    </row>
    <row r="550" ht="17.25" spans="1:5">
      <c r="A550" s="135">
        <f t="shared" si="23"/>
        <v>11031046</v>
      </c>
      <c r="B550" s="135">
        <f t="shared" si="24"/>
        <v>11030000</v>
      </c>
      <c r="C550" s="135">
        <v>46</v>
      </c>
      <c r="D550" s="135">
        <f>s_battle_data!A550</f>
        <v>11003046</v>
      </c>
      <c r="E550" t="str">
        <f>VLOOKUP(B550,[1]s_employe!$A$5:$B$19,2,0)&amp;C550&amp;"级属性"</f>
        <v>凯瑟琳46级属性</v>
      </c>
    </row>
    <row r="551" ht="17.25" spans="1:5">
      <c r="A551" s="135">
        <f t="shared" si="23"/>
        <v>11031047</v>
      </c>
      <c r="B551" s="135">
        <f t="shared" si="24"/>
        <v>11030000</v>
      </c>
      <c r="C551" s="135">
        <v>47</v>
      </c>
      <c r="D551" s="135">
        <f>s_battle_data!A551</f>
        <v>11003047</v>
      </c>
      <c r="E551" t="str">
        <f>VLOOKUP(B551,[1]s_employe!$A$5:$B$19,2,0)&amp;C551&amp;"级属性"</f>
        <v>凯瑟琳47级属性</v>
      </c>
    </row>
    <row r="552" ht="17.25" spans="1:5">
      <c r="A552" s="135">
        <f t="shared" si="23"/>
        <v>11031048</v>
      </c>
      <c r="B552" s="135">
        <f t="shared" si="24"/>
        <v>11030000</v>
      </c>
      <c r="C552" s="135">
        <v>48</v>
      </c>
      <c r="D552" s="135">
        <f>s_battle_data!A552</f>
        <v>11003048</v>
      </c>
      <c r="E552" t="str">
        <f>VLOOKUP(B552,[1]s_employe!$A$5:$B$19,2,0)&amp;C552&amp;"级属性"</f>
        <v>凯瑟琳48级属性</v>
      </c>
    </row>
    <row r="553" ht="17.25" spans="1:5">
      <c r="A553" s="135">
        <f t="shared" si="23"/>
        <v>11031049</v>
      </c>
      <c r="B553" s="135">
        <f t="shared" si="24"/>
        <v>11030000</v>
      </c>
      <c r="C553" s="135">
        <v>49</v>
      </c>
      <c r="D553" s="135">
        <f>s_battle_data!A553</f>
        <v>11003049</v>
      </c>
      <c r="E553" t="str">
        <f>VLOOKUP(B553,[1]s_employe!$A$5:$B$19,2,0)&amp;C553&amp;"级属性"</f>
        <v>凯瑟琳49级属性</v>
      </c>
    </row>
    <row r="554" ht="17.25" spans="1:5">
      <c r="A554" s="135">
        <f t="shared" si="23"/>
        <v>11031050</v>
      </c>
      <c r="B554" s="135">
        <f t="shared" si="24"/>
        <v>11030000</v>
      </c>
      <c r="C554" s="135">
        <v>50</v>
      </c>
      <c r="D554" s="135">
        <f>s_battle_data!A554</f>
        <v>11003050</v>
      </c>
      <c r="E554" t="str">
        <f>VLOOKUP(B554,[1]s_employe!$A$5:$B$19,2,0)&amp;C554&amp;"级属性"</f>
        <v>凯瑟琳50级属性</v>
      </c>
    </row>
    <row r="555" ht="17.25" spans="1:5">
      <c r="A555" s="135">
        <f t="shared" si="23"/>
        <v>11031051</v>
      </c>
      <c r="B555" s="135">
        <f t="shared" si="24"/>
        <v>11030000</v>
      </c>
      <c r="C555" s="135">
        <v>51</v>
      </c>
      <c r="D555" s="135">
        <f>s_battle_data!A555</f>
        <v>11003051</v>
      </c>
      <c r="E555" t="str">
        <f>VLOOKUP(B555,[1]s_employe!$A$5:$B$19,2,0)&amp;C555&amp;"级属性"</f>
        <v>凯瑟琳51级属性</v>
      </c>
    </row>
    <row r="556" ht="17.25" spans="1:5">
      <c r="A556" s="135">
        <f t="shared" si="23"/>
        <v>11031052</v>
      </c>
      <c r="B556" s="135">
        <f t="shared" si="24"/>
        <v>11030000</v>
      </c>
      <c r="C556" s="135">
        <v>52</v>
      </c>
      <c r="D556" s="135">
        <f>s_battle_data!A556</f>
        <v>11003052</v>
      </c>
      <c r="E556" t="str">
        <f>VLOOKUP(B556,[1]s_employe!$A$5:$B$19,2,0)&amp;C556&amp;"级属性"</f>
        <v>凯瑟琳52级属性</v>
      </c>
    </row>
    <row r="557" ht="17.25" spans="1:5">
      <c r="A557" s="135">
        <f t="shared" si="23"/>
        <v>11031053</v>
      </c>
      <c r="B557" s="135">
        <f t="shared" si="24"/>
        <v>11030000</v>
      </c>
      <c r="C557" s="135">
        <v>53</v>
      </c>
      <c r="D557" s="135">
        <f>s_battle_data!A557</f>
        <v>11003053</v>
      </c>
      <c r="E557" t="str">
        <f>VLOOKUP(B557,[1]s_employe!$A$5:$B$19,2,0)&amp;C557&amp;"级属性"</f>
        <v>凯瑟琳53级属性</v>
      </c>
    </row>
    <row r="558" ht="17.25" spans="1:5">
      <c r="A558" s="135">
        <f t="shared" si="23"/>
        <v>11031054</v>
      </c>
      <c r="B558" s="135">
        <f t="shared" si="24"/>
        <v>11030000</v>
      </c>
      <c r="C558" s="135">
        <v>54</v>
      </c>
      <c r="D558" s="135">
        <f>s_battle_data!A558</f>
        <v>11003054</v>
      </c>
      <c r="E558" t="str">
        <f>VLOOKUP(B558,[1]s_employe!$A$5:$B$19,2,0)&amp;C558&amp;"级属性"</f>
        <v>凯瑟琳54级属性</v>
      </c>
    </row>
    <row r="559" ht="17.25" spans="1:5">
      <c r="A559" s="135">
        <f t="shared" si="23"/>
        <v>11031055</v>
      </c>
      <c r="B559" s="135">
        <f t="shared" si="24"/>
        <v>11030000</v>
      </c>
      <c r="C559" s="135">
        <v>55</v>
      </c>
      <c r="D559" s="135">
        <f>s_battle_data!A559</f>
        <v>11003055</v>
      </c>
      <c r="E559" t="str">
        <f>VLOOKUP(B559,[1]s_employe!$A$5:$B$19,2,0)&amp;C559&amp;"级属性"</f>
        <v>凯瑟琳55级属性</v>
      </c>
    </row>
    <row r="560" ht="17.25" spans="1:5">
      <c r="A560" s="135">
        <f t="shared" si="23"/>
        <v>11031056</v>
      </c>
      <c r="B560" s="135">
        <f t="shared" si="24"/>
        <v>11030000</v>
      </c>
      <c r="C560" s="135">
        <v>56</v>
      </c>
      <c r="D560" s="135">
        <f>s_battle_data!A560</f>
        <v>11003056</v>
      </c>
      <c r="E560" t="str">
        <f>VLOOKUP(B560,[1]s_employe!$A$5:$B$19,2,0)&amp;C560&amp;"级属性"</f>
        <v>凯瑟琳56级属性</v>
      </c>
    </row>
    <row r="561" ht="17.25" spans="1:5">
      <c r="A561" s="135">
        <f t="shared" si="23"/>
        <v>11031057</v>
      </c>
      <c r="B561" s="135">
        <f t="shared" si="24"/>
        <v>11030000</v>
      </c>
      <c r="C561" s="135">
        <v>57</v>
      </c>
      <c r="D561" s="135">
        <f>s_battle_data!A561</f>
        <v>11003057</v>
      </c>
      <c r="E561" t="str">
        <f>VLOOKUP(B561,[1]s_employe!$A$5:$B$19,2,0)&amp;C561&amp;"级属性"</f>
        <v>凯瑟琳57级属性</v>
      </c>
    </row>
    <row r="562" ht="17.25" spans="1:5">
      <c r="A562" s="135">
        <f t="shared" si="23"/>
        <v>11031058</v>
      </c>
      <c r="B562" s="135">
        <f t="shared" si="24"/>
        <v>11030000</v>
      </c>
      <c r="C562" s="135">
        <v>58</v>
      </c>
      <c r="D562" s="135">
        <f>s_battle_data!A562</f>
        <v>11003058</v>
      </c>
      <c r="E562" t="str">
        <f>VLOOKUP(B562,[1]s_employe!$A$5:$B$19,2,0)&amp;C562&amp;"级属性"</f>
        <v>凯瑟琳58级属性</v>
      </c>
    </row>
    <row r="563" ht="17.25" spans="1:5">
      <c r="A563" s="135">
        <f t="shared" si="23"/>
        <v>11031059</v>
      </c>
      <c r="B563" s="135">
        <f t="shared" si="24"/>
        <v>11030000</v>
      </c>
      <c r="C563" s="135">
        <v>59</v>
      </c>
      <c r="D563" s="135">
        <f>s_battle_data!A563</f>
        <v>11003059</v>
      </c>
      <c r="E563" t="str">
        <f>VLOOKUP(B563,[1]s_employe!$A$5:$B$19,2,0)&amp;C563&amp;"级属性"</f>
        <v>凯瑟琳59级属性</v>
      </c>
    </row>
    <row r="564" ht="17.25" spans="1:5">
      <c r="A564" s="135">
        <f t="shared" si="23"/>
        <v>11031060</v>
      </c>
      <c r="B564" s="135">
        <f t="shared" si="24"/>
        <v>11030000</v>
      </c>
      <c r="C564" s="135">
        <v>60</v>
      </c>
      <c r="D564" s="135">
        <f>s_battle_data!A564</f>
        <v>11003060</v>
      </c>
      <c r="E564" t="str">
        <f>VLOOKUP(B564,[1]s_employe!$A$5:$B$19,2,0)&amp;C564&amp;"级属性"</f>
        <v>凯瑟琳60级属性</v>
      </c>
    </row>
    <row r="565" ht="17.25" spans="1:5">
      <c r="A565" s="135">
        <f t="shared" si="23"/>
        <v>11031061</v>
      </c>
      <c r="B565" s="135">
        <f t="shared" si="24"/>
        <v>11030000</v>
      </c>
      <c r="C565" s="135">
        <v>61</v>
      </c>
      <c r="D565" s="135">
        <f>s_battle_data!A565</f>
        <v>11003061</v>
      </c>
      <c r="E565" t="str">
        <f>VLOOKUP(B565,[1]s_employe!$A$5:$B$19,2,0)&amp;C565&amp;"级属性"</f>
        <v>凯瑟琳61级属性</v>
      </c>
    </row>
    <row r="566" ht="17.25" spans="1:5">
      <c r="A566" s="135">
        <f t="shared" si="23"/>
        <v>11031062</v>
      </c>
      <c r="B566" s="135">
        <f t="shared" si="24"/>
        <v>11030000</v>
      </c>
      <c r="C566" s="135">
        <v>62</v>
      </c>
      <c r="D566" s="135">
        <f>s_battle_data!A566</f>
        <v>11003062</v>
      </c>
      <c r="E566" t="str">
        <f>VLOOKUP(B566,[1]s_employe!$A$5:$B$19,2,0)&amp;C566&amp;"级属性"</f>
        <v>凯瑟琳62级属性</v>
      </c>
    </row>
    <row r="567" ht="17.25" spans="1:5">
      <c r="A567" s="135">
        <f t="shared" si="23"/>
        <v>11031063</v>
      </c>
      <c r="B567" s="135">
        <f t="shared" si="24"/>
        <v>11030000</v>
      </c>
      <c r="C567" s="135">
        <v>63</v>
      </c>
      <c r="D567" s="135">
        <f>s_battle_data!A567</f>
        <v>11003063</v>
      </c>
      <c r="E567" t="str">
        <f>VLOOKUP(B567,[1]s_employe!$A$5:$B$19,2,0)&amp;C567&amp;"级属性"</f>
        <v>凯瑟琳63级属性</v>
      </c>
    </row>
    <row r="568" ht="17.25" spans="1:5">
      <c r="A568" s="135">
        <f t="shared" si="23"/>
        <v>11031064</v>
      </c>
      <c r="B568" s="135">
        <f t="shared" si="24"/>
        <v>11030000</v>
      </c>
      <c r="C568" s="135">
        <v>64</v>
      </c>
      <c r="D568" s="135">
        <f>s_battle_data!A568</f>
        <v>11003064</v>
      </c>
      <c r="E568" t="str">
        <f>VLOOKUP(B568,[1]s_employe!$A$5:$B$19,2,0)&amp;C568&amp;"级属性"</f>
        <v>凯瑟琳64级属性</v>
      </c>
    </row>
    <row r="569" ht="17.25" spans="1:5">
      <c r="A569" s="135">
        <f t="shared" si="23"/>
        <v>11031065</v>
      </c>
      <c r="B569" s="135">
        <f t="shared" si="24"/>
        <v>11030000</v>
      </c>
      <c r="C569" s="135">
        <v>65</v>
      </c>
      <c r="D569" s="135">
        <f>s_battle_data!A569</f>
        <v>11003065</v>
      </c>
      <c r="E569" t="str">
        <f>VLOOKUP(B569,[1]s_employe!$A$5:$B$19,2,0)&amp;C569&amp;"级属性"</f>
        <v>凯瑟琳65级属性</v>
      </c>
    </row>
    <row r="570" ht="17.25" spans="1:5">
      <c r="A570" s="135">
        <f t="shared" si="23"/>
        <v>11031066</v>
      </c>
      <c r="B570" s="135">
        <f t="shared" si="24"/>
        <v>11030000</v>
      </c>
      <c r="C570" s="135">
        <v>66</v>
      </c>
      <c r="D570" s="135">
        <f>s_battle_data!A570</f>
        <v>11003066</v>
      </c>
      <c r="E570" t="str">
        <f>VLOOKUP(B570,[1]s_employe!$A$5:$B$19,2,0)&amp;C570&amp;"级属性"</f>
        <v>凯瑟琳66级属性</v>
      </c>
    </row>
    <row r="571" ht="17.25" spans="1:5">
      <c r="A571" s="135">
        <f t="shared" ref="A571:A606" si="25">B571+1000+C571</f>
        <v>11031067</v>
      </c>
      <c r="B571" s="135">
        <f t="shared" ref="B571:B604" si="26">B570</f>
        <v>11030000</v>
      </c>
      <c r="C571" s="135">
        <v>67</v>
      </c>
      <c r="D571" s="135">
        <f>s_battle_data!A571</f>
        <v>11003067</v>
      </c>
      <c r="E571" t="str">
        <f>VLOOKUP(B571,[1]s_employe!$A$5:$B$19,2,0)&amp;C571&amp;"级属性"</f>
        <v>凯瑟琳67级属性</v>
      </c>
    </row>
    <row r="572" ht="17.25" spans="1:5">
      <c r="A572" s="135">
        <f t="shared" si="25"/>
        <v>11031068</v>
      </c>
      <c r="B572" s="135">
        <f t="shared" si="26"/>
        <v>11030000</v>
      </c>
      <c r="C572" s="135">
        <v>68</v>
      </c>
      <c r="D572" s="135">
        <f>s_battle_data!A572</f>
        <v>11003068</v>
      </c>
      <c r="E572" t="str">
        <f>VLOOKUP(B572,[1]s_employe!$A$5:$B$19,2,0)&amp;C572&amp;"级属性"</f>
        <v>凯瑟琳68级属性</v>
      </c>
    </row>
    <row r="573" ht="17.25" spans="1:5">
      <c r="A573" s="135">
        <f t="shared" si="25"/>
        <v>11031069</v>
      </c>
      <c r="B573" s="135">
        <f t="shared" si="26"/>
        <v>11030000</v>
      </c>
      <c r="C573" s="135">
        <v>69</v>
      </c>
      <c r="D573" s="135">
        <f>s_battle_data!A573</f>
        <v>11003069</v>
      </c>
      <c r="E573" t="str">
        <f>VLOOKUP(B573,[1]s_employe!$A$5:$B$19,2,0)&amp;C573&amp;"级属性"</f>
        <v>凯瑟琳69级属性</v>
      </c>
    </row>
    <row r="574" ht="17.25" spans="1:5">
      <c r="A574" s="135">
        <f t="shared" si="25"/>
        <v>11031070</v>
      </c>
      <c r="B574" s="135">
        <f t="shared" si="26"/>
        <v>11030000</v>
      </c>
      <c r="C574" s="135">
        <v>70</v>
      </c>
      <c r="D574" s="135">
        <f>s_battle_data!A574</f>
        <v>11003070</v>
      </c>
      <c r="E574" t="str">
        <f>VLOOKUP(B574,[1]s_employe!$A$5:$B$19,2,0)&amp;C574&amp;"级属性"</f>
        <v>凯瑟琳70级属性</v>
      </c>
    </row>
    <row r="575" ht="17.25" spans="1:5">
      <c r="A575" s="135">
        <f t="shared" si="25"/>
        <v>11031071</v>
      </c>
      <c r="B575" s="135">
        <f t="shared" si="26"/>
        <v>11030000</v>
      </c>
      <c r="C575" s="135">
        <v>71</v>
      </c>
      <c r="D575" s="135">
        <f>s_battle_data!A575</f>
        <v>11003071</v>
      </c>
      <c r="E575" t="str">
        <f>VLOOKUP(B575,[1]s_employe!$A$5:$B$19,2,0)&amp;C575&amp;"级属性"</f>
        <v>凯瑟琳71级属性</v>
      </c>
    </row>
    <row r="576" ht="17.25" spans="1:5">
      <c r="A576" s="135">
        <f t="shared" si="25"/>
        <v>11031072</v>
      </c>
      <c r="B576" s="135">
        <f t="shared" si="26"/>
        <v>11030000</v>
      </c>
      <c r="C576" s="135">
        <v>72</v>
      </c>
      <c r="D576" s="135">
        <f>s_battle_data!A576</f>
        <v>11003072</v>
      </c>
      <c r="E576" t="str">
        <f>VLOOKUP(B576,[1]s_employe!$A$5:$B$19,2,0)&amp;C576&amp;"级属性"</f>
        <v>凯瑟琳72级属性</v>
      </c>
    </row>
    <row r="577" ht="17.25" spans="1:5">
      <c r="A577" s="135">
        <f t="shared" si="25"/>
        <v>11031073</v>
      </c>
      <c r="B577" s="135">
        <f t="shared" si="26"/>
        <v>11030000</v>
      </c>
      <c r="C577" s="135">
        <v>73</v>
      </c>
      <c r="D577" s="135">
        <f>s_battle_data!A577</f>
        <v>11003073</v>
      </c>
      <c r="E577" t="str">
        <f>VLOOKUP(B577,[1]s_employe!$A$5:$B$19,2,0)&amp;C577&amp;"级属性"</f>
        <v>凯瑟琳73级属性</v>
      </c>
    </row>
    <row r="578" ht="17.25" spans="1:5">
      <c r="A578" s="135">
        <f t="shared" si="25"/>
        <v>11031074</v>
      </c>
      <c r="B578" s="135">
        <f t="shared" si="26"/>
        <v>11030000</v>
      </c>
      <c r="C578" s="135">
        <v>74</v>
      </c>
      <c r="D578" s="135">
        <f>s_battle_data!A578</f>
        <v>11003074</v>
      </c>
      <c r="E578" t="str">
        <f>VLOOKUP(B578,[1]s_employe!$A$5:$B$19,2,0)&amp;C578&amp;"级属性"</f>
        <v>凯瑟琳74级属性</v>
      </c>
    </row>
    <row r="579" ht="17.25" spans="1:5">
      <c r="A579" s="135">
        <f t="shared" si="25"/>
        <v>11031075</v>
      </c>
      <c r="B579" s="135">
        <f t="shared" si="26"/>
        <v>11030000</v>
      </c>
      <c r="C579" s="135">
        <v>75</v>
      </c>
      <c r="D579" s="135">
        <f>s_battle_data!A579</f>
        <v>11003075</v>
      </c>
      <c r="E579" t="str">
        <f>VLOOKUP(B579,[1]s_employe!$A$5:$B$19,2,0)&amp;C579&amp;"级属性"</f>
        <v>凯瑟琳75级属性</v>
      </c>
    </row>
    <row r="580" ht="17.25" spans="1:5">
      <c r="A580" s="135">
        <f t="shared" si="25"/>
        <v>11031076</v>
      </c>
      <c r="B580" s="135">
        <f t="shared" si="26"/>
        <v>11030000</v>
      </c>
      <c r="C580" s="135">
        <v>76</v>
      </c>
      <c r="D580" s="135">
        <f>s_battle_data!A580</f>
        <v>11003076</v>
      </c>
      <c r="E580" t="str">
        <f>VLOOKUP(B580,[1]s_employe!$A$5:$B$19,2,0)&amp;C580&amp;"级属性"</f>
        <v>凯瑟琳76级属性</v>
      </c>
    </row>
    <row r="581" ht="17.25" spans="1:5">
      <c r="A581" s="135">
        <f t="shared" si="25"/>
        <v>11031077</v>
      </c>
      <c r="B581" s="135">
        <f t="shared" si="26"/>
        <v>11030000</v>
      </c>
      <c r="C581" s="135">
        <v>77</v>
      </c>
      <c r="D581" s="135">
        <f>s_battle_data!A581</f>
        <v>11003077</v>
      </c>
      <c r="E581" t="str">
        <f>VLOOKUP(B581,[1]s_employe!$A$5:$B$19,2,0)&amp;C581&amp;"级属性"</f>
        <v>凯瑟琳77级属性</v>
      </c>
    </row>
    <row r="582" ht="17.25" spans="1:5">
      <c r="A582" s="135">
        <f t="shared" si="25"/>
        <v>11031078</v>
      </c>
      <c r="B582" s="135">
        <f t="shared" si="26"/>
        <v>11030000</v>
      </c>
      <c r="C582" s="135">
        <v>78</v>
      </c>
      <c r="D582" s="135">
        <f>s_battle_data!A582</f>
        <v>11003078</v>
      </c>
      <c r="E582" t="str">
        <f>VLOOKUP(B582,[1]s_employe!$A$5:$B$19,2,0)&amp;C582&amp;"级属性"</f>
        <v>凯瑟琳78级属性</v>
      </c>
    </row>
    <row r="583" ht="17.25" spans="1:5">
      <c r="A583" s="135">
        <f t="shared" si="25"/>
        <v>11031079</v>
      </c>
      <c r="B583" s="135">
        <f t="shared" si="26"/>
        <v>11030000</v>
      </c>
      <c r="C583" s="135">
        <v>79</v>
      </c>
      <c r="D583" s="135">
        <f>s_battle_data!A583</f>
        <v>11003079</v>
      </c>
      <c r="E583" t="str">
        <f>VLOOKUP(B583,[1]s_employe!$A$5:$B$19,2,0)&amp;C583&amp;"级属性"</f>
        <v>凯瑟琳79级属性</v>
      </c>
    </row>
    <row r="584" ht="17.25" spans="1:5">
      <c r="A584" s="135">
        <f t="shared" si="25"/>
        <v>11031080</v>
      </c>
      <c r="B584" s="135">
        <f t="shared" si="26"/>
        <v>11030000</v>
      </c>
      <c r="C584" s="135">
        <v>80</v>
      </c>
      <c r="D584" s="135">
        <f>s_battle_data!A584</f>
        <v>11003080</v>
      </c>
      <c r="E584" t="str">
        <f>VLOOKUP(B584,[1]s_employe!$A$5:$B$19,2,0)&amp;C584&amp;"级属性"</f>
        <v>凯瑟琳80级属性</v>
      </c>
    </row>
    <row r="585" ht="17.25" spans="1:5">
      <c r="A585" s="135">
        <f t="shared" si="25"/>
        <v>11031081</v>
      </c>
      <c r="B585" s="135">
        <f t="shared" si="26"/>
        <v>11030000</v>
      </c>
      <c r="C585" s="135">
        <v>81</v>
      </c>
      <c r="D585" s="135">
        <f>s_battle_data!A585</f>
        <v>11003081</v>
      </c>
      <c r="E585" t="str">
        <f>VLOOKUP(B585,[1]s_employe!$A$5:$B$19,2,0)&amp;C585&amp;"级属性"</f>
        <v>凯瑟琳81级属性</v>
      </c>
    </row>
    <row r="586" ht="17.25" spans="1:5">
      <c r="A586" s="135">
        <f t="shared" si="25"/>
        <v>11031082</v>
      </c>
      <c r="B586" s="135">
        <f t="shared" si="26"/>
        <v>11030000</v>
      </c>
      <c r="C586" s="135">
        <v>82</v>
      </c>
      <c r="D586" s="135">
        <f>s_battle_data!A586</f>
        <v>11003082</v>
      </c>
      <c r="E586" t="str">
        <f>VLOOKUP(B586,[1]s_employe!$A$5:$B$19,2,0)&amp;C586&amp;"级属性"</f>
        <v>凯瑟琳82级属性</v>
      </c>
    </row>
    <row r="587" ht="17.25" spans="1:5">
      <c r="A587" s="135">
        <f t="shared" si="25"/>
        <v>11031083</v>
      </c>
      <c r="B587" s="135">
        <f t="shared" si="26"/>
        <v>11030000</v>
      </c>
      <c r="C587" s="135">
        <v>83</v>
      </c>
      <c r="D587" s="135">
        <f>s_battle_data!A587</f>
        <v>11003083</v>
      </c>
      <c r="E587" t="str">
        <f>VLOOKUP(B587,[1]s_employe!$A$5:$B$19,2,0)&amp;C587&amp;"级属性"</f>
        <v>凯瑟琳83级属性</v>
      </c>
    </row>
    <row r="588" ht="17.25" spans="1:5">
      <c r="A588" s="135">
        <f t="shared" si="25"/>
        <v>11031084</v>
      </c>
      <c r="B588" s="135">
        <f t="shared" si="26"/>
        <v>11030000</v>
      </c>
      <c r="C588" s="135">
        <v>84</v>
      </c>
      <c r="D588" s="135">
        <f>s_battle_data!A588</f>
        <v>11003084</v>
      </c>
      <c r="E588" t="str">
        <f>VLOOKUP(B588,[1]s_employe!$A$5:$B$19,2,0)&amp;C588&amp;"级属性"</f>
        <v>凯瑟琳84级属性</v>
      </c>
    </row>
    <row r="589" ht="17.25" spans="1:5">
      <c r="A589" s="135">
        <f t="shared" si="25"/>
        <v>11031085</v>
      </c>
      <c r="B589" s="135">
        <f t="shared" si="26"/>
        <v>11030000</v>
      </c>
      <c r="C589" s="135">
        <v>85</v>
      </c>
      <c r="D589" s="135">
        <f>s_battle_data!A589</f>
        <v>11003085</v>
      </c>
      <c r="E589" t="str">
        <f>VLOOKUP(B589,[1]s_employe!$A$5:$B$19,2,0)&amp;C589&amp;"级属性"</f>
        <v>凯瑟琳85级属性</v>
      </c>
    </row>
    <row r="590" ht="17.25" spans="1:5">
      <c r="A590" s="135">
        <f t="shared" si="25"/>
        <v>11031086</v>
      </c>
      <c r="B590" s="135">
        <f t="shared" si="26"/>
        <v>11030000</v>
      </c>
      <c r="C590" s="135">
        <v>86</v>
      </c>
      <c r="D590" s="135">
        <f>s_battle_data!A590</f>
        <v>11003086</v>
      </c>
      <c r="E590" t="str">
        <f>VLOOKUP(B590,[1]s_employe!$A$5:$B$19,2,0)&amp;C590&amp;"级属性"</f>
        <v>凯瑟琳86级属性</v>
      </c>
    </row>
    <row r="591" ht="17.25" spans="1:5">
      <c r="A591" s="135">
        <f t="shared" si="25"/>
        <v>11031087</v>
      </c>
      <c r="B591" s="135">
        <f t="shared" si="26"/>
        <v>11030000</v>
      </c>
      <c r="C591" s="135">
        <v>87</v>
      </c>
      <c r="D591" s="135">
        <f>s_battle_data!A591</f>
        <v>11003087</v>
      </c>
      <c r="E591" t="str">
        <f>VLOOKUP(B591,[1]s_employe!$A$5:$B$19,2,0)&amp;C591&amp;"级属性"</f>
        <v>凯瑟琳87级属性</v>
      </c>
    </row>
    <row r="592" ht="17.25" spans="1:5">
      <c r="A592" s="135">
        <f t="shared" si="25"/>
        <v>11031088</v>
      </c>
      <c r="B592" s="135">
        <f t="shared" si="26"/>
        <v>11030000</v>
      </c>
      <c r="C592" s="135">
        <v>88</v>
      </c>
      <c r="D592" s="135">
        <f>s_battle_data!A592</f>
        <v>11003088</v>
      </c>
      <c r="E592" t="str">
        <f>VLOOKUP(B592,[1]s_employe!$A$5:$B$19,2,0)&amp;C592&amp;"级属性"</f>
        <v>凯瑟琳88级属性</v>
      </c>
    </row>
    <row r="593" ht="17.25" spans="1:5">
      <c r="A593" s="135">
        <f t="shared" si="25"/>
        <v>11031089</v>
      </c>
      <c r="B593" s="135">
        <f t="shared" si="26"/>
        <v>11030000</v>
      </c>
      <c r="C593" s="135">
        <v>89</v>
      </c>
      <c r="D593" s="135">
        <f>s_battle_data!A593</f>
        <v>11003089</v>
      </c>
      <c r="E593" t="str">
        <f>VLOOKUP(B593,[1]s_employe!$A$5:$B$19,2,0)&amp;C593&amp;"级属性"</f>
        <v>凯瑟琳89级属性</v>
      </c>
    </row>
    <row r="594" ht="17.25" spans="1:5">
      <c r="A594" s="135">
        <f t="shared" si="25"/>
        <v>11031090</v>
      </c>
      <c r="B594" s="135">
        <f t="shared" si="26"/>
        <v>11030000</v>
      </c>
      <c r="C594" s="135">
        <v>90</v>
      </c>
      <c r="D594" s="135">
        <f>s_battle_data!A594</f>
        <v>11003090</v>
      </c>
      <c r="E594" t="str">
        <f>VLOOKUP(B594,[1]s_employe!$A$5:$B$19,2,0)&amp;C594&amp;"级属性"</f>
        <v>凯瑟琳90级属性</v>
      </c>
    </row>
    <row r="595" ht="17.25" spans="1:5">
      <c r="A595" s="135">
        <f t="shared" si="25"/>
        <v>11031091</v>
      </c>
      <c r="B595" s="135">
        <f t="shared" si="26"/>
        <v>11030000</v>
      </c>
      <c r="C595" s="135">
        <v>91</v>
      </c>
      <c r="D595" s="135">
        <f>s_battle_data!A595</f>
        <v>11003091</v>
      </c>
      <c r="E595" t="str">
        <f>VLOOKUP(B595,[1]s_employe!$A$5:$B$19,2,0)&amp;C595&amp;"级属性"</f>
        <v>凯瑟琳91级属性</v>
      </c>
    </row>
    <row r="596" ht="17.25" spans="1:5">
      <c r="A596" s="135">
        <f t="shared" si="25"/>
        <v>11031092</v>
      </c>
      <c r="B596" s="135">
        <f t="shared" si="26"/>
        <v>11030000</v>
      </c>
      <c r="C596" s="135">
        <v>92</v>
      </c>
      <c r="D596" s="135">
        <f>s_battle_data!A596</f>
        <v>11003092</v>
      </c>
      <c r="E596" t="str">
        <f>VLOOKUP(B596,[1]s_employe!$A$5:$B$19,2,0)&amp;C596&amp;"级属性"</f>
        <v>凯瑟琳92级属性</v>
      </c>
    </row>
    <row r="597" ht="17.25" spans="1:5">
      <c r="A597" s="135">
        <f t="shared" si="25"/>
        <v>11031093</v>
      </c>
      <c r="B597" s="135">
        <f t="shared" si="26"/>
        <v>11030000</v>
      </c>
      <c r="C597" s="135">
        <v>93</v>
      </c>
      <c r="D597" s="135">
        <f>s_battle_data!A597</f>
        <v>11003093</v>
      </c>
      <c r="E597" t="str">
        <f>VLOOKUP(B597,[1]s_employe!$A$5:$B$19,2,0)&amp;C597&amp;"级属性"</f>
        <v>凯瑟琳93级属性</v>
      </c>
    </row>
    <row r="598" ht="17.25" spans="1:5">
      <c r="A598" s="135">
        <f t="shared" si="25"/>
        <v>11031094</v>
      </c>
      <c r="B598" s="135">
        <f t="shared" si="26"/>
        <v>11030000</v>
      </c>
      <c r="C598" s="135">
        <v>94</v>
      </c>
      <c r="D598" s="135">
        <f>s_battle_data!A598</f>
        <v>11003094</v>
      </c>
      <c r="E598" t="str">
        <f>VLOOKUP(B598,[1]s_employe!$A$5:$B$19,2,0)&amp;C598&amp;"级属性"</f>
        <v>凯瑟琳94级属性</v>
      </c>
    </row>
    <row r="599" ht="17.25" spans="1:5">
      <c r="A599" s="135">
        <f t="shared" si="25"/>
        <v>11031095</v>
      </c>
      <c r="B599" s="135">
        <f t="shared" si="26"/>
        <v>11030000</v>
      </c>
      <c r="C599" s="135">
        <v>95</v>
      </c>
      <c r="D599" s="135">
        <f>s_battle_data!A599</f>
        <v>11003095</v>
      </c>
      <c r="E599" t="str">
        <f>VLOOKUP(B599,[1]s_employe!$A$5:$B$19,2,0)&amp;C599&amp;"级属性"</f>
        <v>凯瑟琳95级属性</v>
      </c>
    </row>
    <row r="600" ht="17.25" spans="1:5">
      <c r="A600" s="135">
        <f t="shared" si="25"/>
        <v>11031096</v>
      </c>
      <c r="B600" s="135">
        <f t="shared" si="26"/>
        <v>11030000</v>
      </c>
      <c r="C600" s="135">
        <v>96</v>
      </c>
      <c r="D600" s="135">
        <f>s_battle_data!A600</f>
        <v>11003096</v>
      </c>
      <c r="E600" t="str">
        <f>VLOOKUP(B600,[1]s_employe!$A$5:$B$19,2,0)&amp;C600&amp;"级属性"</f>
        <v>凯瑟琳96级属性</v>
      </c>
    </row>
    <row r="601" ht="17.25" spans="1:5">
      <c r="A601" s="135">
        <f t="shared" si="25"/>
        <v>11031097</v>
      </c>
      <c r="B601" s="135">
        <f t="shared" si="26"/>
        <v>11030000</v>
      </c>
      <c r="C601" s="135">
        <v>97</v>
      </c>
      <c r="D601" s="135">
        <f>s_battle_data!A601</f>
        <v>11003097</v>
      </c>
      <c r="E601" t="str">
        <f>VLOOKUP(B601,[1]s_employe!$A$5:$B$19,2,0)&amp;C601&amp;"级属性"</f>
        <v>凯瑟琳97级属性</v>
      </c>
    </row>
    <row r="602" ht="17.25" spans="1:5">
      <c r="A602" s="135">
        <f t="shared" si="25"/>
        <v>11031098</v>
      </c>
      <c r="B602" s="135">
        <f t="shared" si="26"/>
        <v>11030000</v>
      </c>
      <c r="C602" s="135">
        <v>98</v>
      </c>
      <c r="D602" s="135">
        <f>s_battle_data!A602</f>
        <v>11003098</v>
      </c>
      <c r="E602" t="str">
        <f>VLOOKUP(B602,[1]s_employe!$A$5:$B$19,2,0)&amp;C602&amp;"级属性"</f>
        <v>凯瑟琳98级属性</v>
      </c>
    </row>
    <row r="603" ht="17.25" spans="1:5">
      <c r="A603" s="135">
        <f t="shared" si="25"/>
        <v>11031099</v>
      </c>
      <c r="B603" s="135">
        <f t="shared" si="26"/>
        <v>11030000</v>
      </c>
      <c r="C603" s="135">
        <v>99</v>
      </c>
      <c r="D603" s="135">
        <f>s_battle_data!A603</f>
        <v>11003099</v>
      </c>
      <c r="E603" t="str">
        <f>VLOOKUP(B603,[1]s_employe!$A$5:$B$19,2,0)&amp;C603&amp;"级属性"</f>
        <v>凯瑟琳99级属性</v>
      </c>
    </row>
    <row r="604" ht="17.25" spans="1:5">
      <c r="A604" s="135">
        <f t="shared" si="25"/>
        <v>11031100</v>
      </c>
      <c r="B604" s="135">
        <f t="shared" si="26"/>
        <v>11030000</v>
      </c>
      <c r="C604" s="135">
        <v>100</v>
      </c>
      <c r="D604" s="135">
        <f>s_battle_data!A604</f>
        <v>11003100</v>
      </c>
      <c r="E604" t="str">
        <f>VLOOKUP(B604,[1]s_employe!$A$5:$B$19,2,0)&amp;C604&amp;"级属性"</f>
        <v>凯瑟琳100级属性</v>
      </c>
    </row>
    <row r="605" ht="17.25" spans="1:5">
      <c r="A605" s="136">
        <f t="shared" si="25"/>
        <v>11021001</v>
      </c>
      <c r="B605" s="136">
        <f>[1]s_employe!$A$11</f>
        <v>11020000</v>
      </c>
      <c r="C605" s="136">
        <v>1</v>
      </c>
      <c r="D605" s="136">
        <f>s_battle_data!A605</f>
        <v>11002001</v>
      </c>
      <c r="E605" t="str">
        <f>VLOOKUP(B605,[1]s_employe!$A$5:$B$19,2,0)&amp;C605&amp;"级属性"</f>
        <v>花音1级属性</v>
      </c>
    </row>
    <row r="606" ht="17.25" spans="1:5">
      <c r="A606" s="136">
        <f t="shared" si="25"/>
        <v>11021002</v>
      </c>
      <c r="B606" s="136">
        <f>B605</f>
        <v>11020000</v>
      </c>
      <c r="C606" s="136">
        <v>2</v>
      </c>
      <c r="D606" s="136">
        <f>s_battle_data!A606</f>
        <v>11002002</v>
      </c>
      <c r="E606" t="str">
        <f>VLOOKUP(B606,[1]s_employe!$A$5:$B$19,2,0)&amp;C606&amp;"级属性"</f>
        <v>花音2级属性</v>
      </c>
    </row>
    <row r="607" ht="17.25" spans="1:5">
      <c r="A607" s="136">
        <f t="shared" ref="A607:A638" si="27">B607+1000+C607</f>
        <v>11021003</v>
      </c>
      <c r="B607" s="136">
        <f t="shared" ref="B607:B638" si="28">B606</f>
        <v>11020000</v>
      </c>
      <c r="C607" s="136">
        <v>3</v>
      </c>
      <c r="D607" s="136">
        <f>s_battle_data!A607</f>
        <v>11002003</v>
      </c>
      <c r="E607" t="str">
        <f>VLOOKUP(B607,[1]s_employe!$A$5:$B$19,2,0)&amp;C607&amp;"级属性"</f>
        <v>花音3级属性</v>
      </c>
    </row>
    <row r="608" ht="17.25" spans="1:5">
      <c r="A608" s="136">
        <f t="shared" si="27"/>
        <v>11021004</v>
      </c>
      <c r="B608" s="136">
        <f t="shared" si="28"/>
        <v>11020000</v>
      </c>
      <c r="C608" s="136">
        <v>4</v>
      </c>
      <c r="D608" s="136">
        <f>s_battle_data!A608</f>
        <v>11002004</v>
      </c>
      <c r="E608" t="str">
        <f>VLOOKUP(B608,[1]s_employe!$A$5:$B$19,2,0)&amp;C608&amp;"级属性"</f>
        <v>花音4级属性</v>
      </c>
    </row>
    <row r="609" ht="17.25" spans="1:5">
      <c r="A609" s="136">
        <f t="shared" si="27"/>
        <v>11021005</v>
      </c>
      <c r="B609" s="136">
        <f t="shared" si="28"/>
        <v>11020000</v>
      </c>
      <c r="C609" s="136">
        <v>5</v>
      </c>
      <c r="D609" s="136">
        <f>s_battle_data!A609</f>
        <v>11002005</v>
      </c>
      <c r="E609" t="str">
        <f>VLOOKUP(B609,[1]s_employe!$A$5:$B$19,2,0)&amp;C609&amp;"级属性"</f>
        <v>花音5级属性</v>
      </c>
    </row>
    <row r="610" ht="17.25" spans="1:5">
      <c r="A610" s="136">
        <f t="shared" si="27"/>
        <v>11021006</v>
      </c>
      <c r="B610" s="136">
        <f t="shared" si="28"/>
        <v>11020000</v>
      </c>
      <c r="C610" s="136">
        <v>6</v>
      </c>
      <c r="D610" s="136">
        <f>s_battle_data!A610</f>
        <v>11002006</v>
      </c>
      <c r="E610" t="str">
        <f>VLOOKUP(B610,[1]s_employe!$A$5:$B$19,2,0)&amp;C610&amp;"级属性"</f>
        <v>花音6级属性</v>
      </c>
    </row>
    <row r="611" ht="17.25" spans="1:5">
      <c r="A611" s="136">
        <f t="shared" si="27"/>
        <v>11021007</v>
      </c>
      <c r="B611" s="136">
        <f t="shared" si="28"/>
        <v>11020000</v>
      </c>
      <c r="C611" s="136">
        <v>7</v>
      </c>
      <c r="D611" s="136">
        <f>s_battle_data!A611</f>
        <v>11002007</v>
      </c>
      <c r="E611" t="str">
        <f>VLOOKUP(B611,[1]s_employe!$A$5:$B$19,2,0)&amp;C611&amp;"级属性"</f>
        <v>花音7级属性</v>
      </c>
    </row>
    <row r="612" ht="17.25" spans="1:5">
      <c r="A612" s="136">
        <f t="shared" si="27"/>
        <v>11021008</v>
      </c>
      <c r="B612" s="136">
        <f t="shared" si="28"/>
        <v>11020000</v>
      </c>
      <c r="C612" s="136">
        <v>8</v>
      </c>
      <c r="D612" s="136">
        <f>s_battle_data!A612</f>
        <v>11002008</v>
      </c>
      <c r="E612" t="str">
        <f>VLOOKUP(B612,[1]s_employe!$A$5:$B$19,2,0)&amp;C612&amp;"级属性"</f>
        <v>花音8级属性</v>
      </c>
    </row>
    <row r="613" ht="17.25" spans="1:5">
      <c r="A613" s="136">
        <f t="shared" si="27"/>
        <v>11021009</v>
      </c>
      <c r="B613" s="136">
        <f t="shared" si="28"/>
        <v>11020000</v>
      </c>
      <c r="C613" s="136">
        <v>9</v>
      </c>
      <c r="D613" s="136">
        <f>s_battle_data!A613</f>
        <v>11002009</v>
      </c>
      <c r="E613" t="str">
        <f>VLOOKUP(B613,[1]s_employe!$A$5:$B$19,2,0)&amp;C613&amp;"级属性"</f>
        <v>花音9级属性</v>
      </c>
    </row>
    <row r="614" ht="17.25" spans="1:5">
      <c r="A614" s="136">
        <f t="shared" si="27"/>
        <v>11021010</v>
      </c>
      <c r="B614" s="136">
        <f t="shared" si="28"/>
        <v>11020000</v>
      </c>
      <c r="C614" s="136">
        <v>10</v>
      </c>
      <c r="D614" s="136">
        <f>s_battle_data!A614</f>
        <v>11002010</v>
      </c>
      <c r="E614" t="str">
        <f>VLOOKUP(B614,[1]s_employe!$A$5:$B$19,2,0)&amp;C614&amp;"级属性"</f>
        <v>花音10级属性</v>
      </c>
    </row>
    <row r="615" ht="17.25" spans="1:5">
      <c r="A615" s="136">
        <f t="shared" si="27"/>
        <v>11021011</v>
      </c>
      <c r="B615" s="136">
        <f t="shared" si="28"/>
        <v>11020000</v>
      </c>
      <c r="C615" s="136">
        <v>11</v>
      </c>
      <c r="D615" s="136">
        <f>s_battle_data!A615</f>
        <v>11002011</v>
      </c>
      <c r="E615" t="str">
        <f>VLOOKUP(B615,[1]s_employe!$A$5:$B$19,2,0)&amp;C615&amp;"级属性"</f>
        <v>花音11级属性</v>
      </c>
    </row>
    <row r="616" ht="17.25" spans="1:5">
      <c r="A616" s="136">
        <f t="shared" si="27"/>
        <v>11021012</v>
      </c>
      <c r="B616" s="136">
        <f t="shared" si="28"/>
        <v>11020000</v>
      </c>
      <c r="C616" s="136">
        <v>12</v>
      </c>
      <c r="D616" s="136">
        <f>s_battle_data!A616</f>
        <v>11002012</v>
      </c>
      <c r="E616" t="str">
        <f>VLOOKUP(B616,[1]s_employe!$A$5:$B$19,2,0)&amp;C616&amp;"级属性"</f>
        <v>花音12级属性</v>
      </c>
    </row>
    <row r="617" ht="17.25" spans="1:5">
      <c r="A617" s="136">
        <f t="shared" si="27"/>
        <v>11021013</v>
      </c>
      <c r="B617" s="136">
        <f t="shared" si="28"/>
        <v>11020000</v>
      </c>
      <c r="C617" s="136">
        <v>13</v>
      </c>
      <c r="D617" s="136">
        <f>s_battle_data!A617</f>
        <v>11002013</v>
      </c>
      <c r="E617" t="str">
        <f>VLOOKUP(B617,[1]s_employe!$A$5:$B$19,2,0)&amp;C617&amp;"级属性"</f>
        <v>花音13级属性</v>
      </c>
    </row>
    <row r="618" ht="17.25" spans="1:5">
      <c r="A618" s="136">
        <f t="shared" si="27"/>
        <v>11021014</v>
      </c>
      <c r="B618" s="136">
        <f t="shared" si="28"/>
        <v>11020000</v>
      </c>
      <c r="C618" s="136">
        <v>14</v>
      </c>
      <c r="D618" s="136">
        <f>s_battle_data!A618</f>
        <v>11002014</v>
      </c>
      <c r="E618" t="str">
        <f>VLOOKUP(B618,[1]s_employe!$A$5:$B$19,2,0)&amp;C618&amp;"级属性"</f>
        <v>花音14级属性</v>
      </c>
    </row>
    <row r="619" ht="17.25" spans="1:5">
      <c r="A619" s="136">
        <f t="shared" si="27"/>
        <v>11021015</v>
      </c>
      <c r="B619" s="136">
        <f t="shared" si="28"/>
        <v>11020000</v>
      </c>
      <c r="C619" s="136">
        <v>15</v>
      </c>
      <c r="D619" s="136">
        <f>s_battle_data!A619</f>
        <v>11002015</v>
      </c>
      <c r="E619" t="str">
        <f>VLOOKUP(B619,[1]s_employe!$A$5:$B$19,2,0)&amp;C619&amp;"级属性"</f>
        <v>花音15级属性</v>
      </c>
    </row>
    <row r="620" ht="17.25" spans="1:5">
      <c r="A620" s="136">
        <f t="shared" si="27"/>
        <v>11021016</v>
      </c>
      <c r="B620" s="136">
        <f t="shared" si="28"/>
        <v>11020000</v>
      </c>
      <c r="C620" s="136">
        <v>16</v>
      </c>
      <c r="D620" s="136">
        <f>s_battle_data!A620</f>
        <v>11002016</v>
      </c>
      <c r="E620" t="str">
        <f>VLOOKUP(B620,[1]s_employe!$A$5:$B$19,2,0)&amp;C620&amp;"级属性"</f>
        <v>花音16级属性</v>
      </c>
    </row>
    <row r="621" ht="17.25" spans="1:5">
      <c r="A621" s="136">
        <f t="shared" si="27"/>
        <v>11021017</v>
      </c>
      <c r="B621" s="136">
        <f t="shared" si="28"/>
        <v>11020000</v>
      </c>
      <c r="C621" s="136">
        <v>17</v>
      </c>
      <c r="D621" s="136">
        <f>s_battle_data!A621</f>
        <v>11002017</v>
      </c>
      <c r="E621" t="str">
        <f>VLOOKUP(B621,[1]s_employe!$A$5:$B$19,2,0)&amp;C621&amp;"级属性"</f>
        <v>花音17级属性</v>
      </c>
    </row>
    <row r="622" ht="17.25" spans="1:5">
      <c r="A622" s="136">
        <f t="shared" si="27"/>
        <v>11021018</v>
      </c>
      <c r="B622" s="136">
        <f t="shared" si="28"/>
        <v>11020000</v>
      </c>
      <c r="C622" s="136">
        <v>18</v>
      </c>
      <c r="D622" s="136">
        <f>s_battle_data!A622</f>
        <v>11002018</v>
      </c>
      <c r="E622" t="str">
        <f>VLOOKUP(B622,[1]s_employe!$A$5:$B$19,2,0)&amp;C622&amp;"级属性"</f>
        <v>花音18级属性</v>
      </c>
    </row>
    <row r="623" ht="17.25" spans="1:5">
      <c r="A623" s="136">
        <f t="shared" si="27"/>
        <v>11021019</v>
      </c>
      <c r="B623" s="136">
        <f t="shared" si="28"/>
        <v>11020000</v>
      </c>
      <c r="C623" s="136">
        <v>19</v>
      </c>
      <c r="D623" s="136">
        <f>s_battle_data!A623</f>
        <v>11002019</v>
      </c>
      <c r="E623" t="str">
        <f>VLOOKUP(B623,[1]s_employe!$A$5:$B$19,2,0)&amp;C623&amp;"级属性"</f>
        <v>花音19级属性</v>
      </c>
    </row>
    <row r="624" ht="17.25" spans="1:5">
      <c r="A624" s="136">
        <f t="shared" si="27"/>
        <v>11021020</v>
      </c>
      <c r="B624" s="136">
        <f t="shared" si="28"/>
        <v>11020000</v>
      </c>
      <c r="C624" s="136">
        <v>20</v>
      </c>
      <c r="D624" s="136">
        <f>s_battle_data!A624</f>
        <v>11002020</v>
      </c>
      <c r="E624" t="str">
        <f>VLOOKUP(B624,[1]s_employe!$A$5:$B$19,2,0)&amp;C624&amp;"级属性"</f>
        <v>花音20级属性</v>
      </c>
    </row>
    <row r="625" ht="17.25" spans="1:5">
      <c r="A625" s="136">
        <f t="shared" si="27"/>
        <v>11021021</v>
      </c>
      <c r="B625" s="136">
        <f t="shared" si="28"/>
        <v>11020000</v>
      </c>
      <c r="C625" s="136">
        <v>21</v>
      </c>
      <c r="D625" s="136">
        <f>s_battle_data!A625</f>
        <v>11002021</v>
      </c>
      <c r="E625" t="str">
        <f>VLOOKUP(B625,[1]s_employe!$A$5:$B$19,2,0)&amp;C625&amp;"级属性"</f>
        <v>花音21级属性</v>
      </c>
    </row>
    <row r="626" ht="17.25" spans="1:5">
      <c r="A626" s="136">
        <f t="shared" si="27"/>
        <v>11021022</v>
      </c>
      <c r="B626" s="136">
        <f t="shared" si="28"/>
        <v>11020000</v>
      </c>
      <c r="C626" s="136">
        <v>22</v>
      </c>
      <c r="D626" s="136">
        <f>s_battle_data!A626</f>
        <v>11002022</v>
      </c>
      <c r="E626" t="str">
        <f>VLOOKUP(B626,[1]s_employe!$A$5:$B$19,2,0)&amp;C626&amp;"级属性"</f>
        <v>花音22级属性</v>
      </c>
    </row>
    <row r="627" ht="17.25" spans="1:5">
      <c r="A627" s="136">
        <f t="shared" si="27"/>
        <v>11021023</v>
      </c>
      <c r="B627" s="136">
        <f t="shared" si="28"/>
        <v>11020000</v>
      </c>
      <c r="C627" s="136">
        <v>23</v>
      </c>
      <c r="D627" s="136">
        <f>s_battle_data!A627</f>
        <v>11002023</v>
      </c>
      <c r="E627" t="str">
        <f>VLOOKUP(B627,[1]s_employe!$A$5:$B$19,2,0)&amp;C627&amp;"级属性"</f>
        <v>花音23级属性</v>
      </c>
    </row>
    <row r="628" ht="17.25" spans="1:5">
      <c r="A628" s="136">
        <f t="shared" si="27"/>
        <v>11021024</v>
      </c>
      <c r="B628" s="136">
        <f t="shared" si="28"/>
        <v>11020000</v>
      </c>
      <c r="C628" s="136">
        <v>24</v>
      </c>
      <c r="D628" s="136">
        <f>s_battle_data!A628</f>
        <v>11002024</v>
      </c>
      <c r="E628" t="str">
        <f>VLOOKUP(B628,[1]s_employe!$A$5:$B$19,2,0)&amp;C628&amp;"级属性"</f>
        <v>花音24级属性</v>
      </c>
    </row>
    <row r="629" ht="17.25" spans="1:5">
      <c r="A629" s="136">
        <f t="shared" si="27"/>
        <v>11021025</v>
      </c>
      <c r="B629" s="136">
        <f t="shared" si="28"/>
        <v>11020000</v>
      </c>
      <c r="C629" s="136">
        <v>25</v>
      </c>
      <c r="D629" s="136">
        <f>s_battle_data!A629</f>
        <v>11002025</v>
      </c>
      <c r="E629" t="str">
        <f>VLOOKUP(B629,[1]s_employe!$A$5:$B$19,2,0)&amp;C629&amp;"级属性"</f>
        <v>花音25级属性</v>
      </c>
    </row>
    <row r="630" ht="17.25" spans="1:5">
      <c r="A630" s="136">
        <f t="shared" si="27"/>
        <v>11021026</v>
      </c>
      <c r="B630" s="136">
        <f t="shared" si="28"/>
        <v>11020000</v>
      </c>
      <c r="C630" s="136">
        <v>26</v>
      </c>
      <c r="D630" s="136">
        <f>s_battle_data!A630</f>
        <v>11002026</v>
      </c>
      <c r="E630" t="str">
        <f>VLOOKUP(B630,[1]s_employe!$A$5:$B$19,2,0)&amp;C630&amp;"级属性"</f>
        <v>花音26级属性</v>
      </c>
    </row>
    <row r="631" ht="17.25" spans="1:5">
      <c r="A631" s="136">
        <f t="shared" si="27"/>
        <v>11021027</v>
      </c>
      <c r="B631" s="136">
        <f t="shared" si="28"/>
        <v>11020000</v>
      </c>
      <c r="C631" s="136">
        <v>27</v>
      </c>
      <c r="D631" s="136">
        <f>s_battle_data!A631</f>
        <v>11002027</v>
      </c>
      <c r="E631" t="str">
        <f>VLOOKUP(B631,[1]s_employe!$A$5:$B$19,2,0)&amp;C631&amp;"级属性"</f>
        <v>花音27级属性</v>
      </c>
    </row>
    <row r="632" ht="17.25" spans="1:5">
      <c r="A632" s="136">
        <f t="shared" si="27"/>
        <v>11021028</v>
      </c>
      <c r="B632" s="136">
        <f t="shared" si="28"/>
        <v>11020000</v>
      </c>
      <c r="C632" s="136">
        <v>28</v>
      </c>
      <c r="D632" s="136">
        <f>s_battle_data!A632</f>
        <v>11002028</v>
      </c>
      <c r="E632" t="str">
        <f>VLOOKUP(B632,[1]s_employe!$A$5:$B$19,2,0)&amp;C632&amp;"级属性"</f>
        <v>花音28级属性</v>
      </c>
    </row>
    <row r="633" ht="17.25" spans="1:5">
      <c r="A633" s="136">
        <f t="shared" si="27"/>
        <v>11021029</v>
      </c>
      <c r="B633" s="136">
        <f t="shared" si="28"/>
        <v>11020000</v>
      </c>
      <c r="C633" s="136">
        <v>29</v>
      </c>
      <c r="D633" s="136">
        <f>s_battle_data!A633</f>
        <v>11002029</v>
      </c>
      <c r="E633" t="str">
        <f>VLOOKUP(B633,[1]s_employe!$A$5:$B$19,2,0)&amp;C633&amp;"级属性"</f>
        <v>花音29级属性</v>
      </c>
    </row>
    <row r="634" ht="17.25" spans="1:5">
      <c r="A634" s="136">
        <f t="shared" si="27"/>
        <v>11021030</v>
      </c>
      <c r="B634" s="136">
        <f t="shared" si="28"/>
        <v>11020000</v>
      </c>
      <c r="C634" s="136">
        <v>30</v>
      </c>
      <c r="D634" s="136">
        <f>s_battle_data!A634</f>
        <v>11002030</v>
      </c>
      <c r="E634" t="str">
        <f>VLOOKUP(B634,[1]s_employe!$A$5:$B$19,2,0)&amp;C634&amp;"级属性"</f>
        <v>花音30级属性</v>
      </c>
    </row>
    <row r="635" ht="17.25" spans="1:5">
      <c r="A635" s="136">
        <f t="shared" si="27"/>
        <v>11021031</v>
      </c>
      <c r="B635" s="136">
        <f t="shared" si="28"/>
        <v>11020000</v>
      </c>
      <c r="C635" s="136">
        <v>31</v>
      </c>
      <c r="D635" s="136">
        <f>s_battle_data!A635</f>
        <v>11002031</v>
      </c>
      <c r="E635" t="str">
        <f>VLOOKUP(B635,[1]s_employe!$A$5:$B$19,2,0)&amp;C635&amp;"级属性"</f>
        <v>花音31级属性</v>
      </c>
    </row>
    <row r="636" ht="17.25" spans="1:5">
      <c r="A636" s="136">
        <f t="shared" si="27"/>
        <v>11021032</v>
      </c>
      <c r="B636" s="136">
        <f t="shared" si="28"/>
        <v>11020000</v>
      </c>
      <c r="C636" s="136">
        <v>32</v>
      </c>
      <c r="D636" s="136">
        <f>s_battle_data!A636</f>
        <v>11002032</v>
      </c>
      <c r="E636" t="str">
        <f>VLOOKUP(B636,[1]s_employe!$A$5:$B$19,2,0)&amp;C636&amp;"级属性"</f>
        <v>花音32级属性</v>
      </c>
    </row>
    <row r="637" ht="17.25" spans="1:5">
      <c r="A637" s="136">
        <f t="shared" si="27"/>
        <v>11021033</v>
      </c>
      <c r="B637" s="136">
        <f t="shared" si="28"/>
        <v>11020000</v>
      </c>
      <c r="C637" s="136">
        <v>33</v>
      </c>
      <c r="D637" s="136">
        <f>s_battle_data!A637</f>
        <v>11002033</v>
      </c>
      <c r="E637" t="str">
        <f>VLOOKUP(B637,[1]s_employe!$A$5:$B$19,2,0)&amp;C637&amp;"级属性"</f>
        <v>花音33级属性</v>
      </c>
    </row>
    <row r="638" ht="17.25" spans="1:5">
      <c r="A638" s="136">
        <f t="shared" si="27"/>
        <v>11021034</v>
      </c>
      <c r="B638" s="136">
        <f t="shared" si="28"/>
        <v>11020000</v>
      </c>
      <c r="C638" s="136">
        <v>34</v>
      </c>
      <c r="D638" s="136">
        <f>s_battle_data!A638</f>
        <v>11002034</v>
      </c>
      <c r="E638" t="str">
        <f>VLOOKUP(B638,[1]s_employe!$A$5:$B$19,2,0)&amp;C638&amp;"级属性"</f>
        <v>花音34级属性</v>
      </c>
    </row>
    <row r="639" ht="17.25" spans="1:5">
      <c r="A639" s="136">
        <f t="shared" ref="A639:A670" si="29">B639+1000+C639</f>
        <v>11021035</v>
      </c>
      <c r="B639" s="136">
        <f t="shared" ref="B639:B670" si="30">B638</f>
        <v>11020000</v>
      </c>
      <c r="C639" s="136">
        <v>35</v>
      </c>
      <c r="D639" s="136">
        <f>s_battle_data!A639</f>
        <v>11002035</v>
      </c>
      <c r="E639" t="str">
        <f>VLOOKUP(B639,[1]s_employe!$A$5:$B$19,2,0)&amp;C639&amp;"级属性"</f>
        <v>花音35级属性</v>
      </c>
    </row>
    <row r="640" ht="17.25" spans="1:5">
      <c r="A640" s="136">
        <f t="shared" si="29"/>
        <v>11021036</v>
      </c>
      <c r="B640" s="136">
        <f t="shared" si="30"/>
        <v>11020000</v>
      </c>
      <c r="C640" s="136">
        <v>36</v>
      </c>
      <c r="D640" s="136">
        <f>s_battle_data!A640</f>
        <v>11002036</v>
      </c>
      <c r="E640" t="str">
        <f>VLOOKUP(B640,[1]s_employe!$A$5:$B$19,2,0)&amp;C640&amp;"级属性"</f>
        <v>花音36级属性</v>
      </c>
    </row>
    <row r="641" ht="17.25" spans="1:5">
      <c r="A641" s="136">
        <f t="shared" si="29"/>
        <v>11021037</v>
      </c>
      <c r="B641" s="136">
        <f t="shared" si="30"/>
        <v>11020000</v>
      </c>
      <c r="C641" s="136">
        <v>37</v>
      </c>
      <c r="D641" s="136">
        <f>s_battle_data!A641</f>
        <v>11002037</v>
      </c>
      <c r="E641" t="str">
        <f>VLOOKUP(B641,[1]s_employe!$A$5:$B$19,2,0)&amp;C641&amp;"级属性"</f>
        <v>花音37级属性</v>
      </c>
    </row>
    <row r="642" ht="17.25" spans="1:5">
      <c r="A642" s="136">
        <f t="shared" si="29"/>
        <v>11021038</v>
      </c>
      <c r="B642" s="136">
        <f t="shared" si="30"/>
        <v>11020000</v>
      </c>
      <c r="C642" s="136">
        <v>38</v>
      </c>
      <c r="D642" s="136">
        <f>s_battle_data!A642</f>
        <v>11002038</v>
      </c>
      <c r="E642" t="str">
        <f>VLOOKUP(B642,[1]s_employe!$A$5:$B$19,2,0)&amp;C642&amp;"级属性"</f>
        <v>花音38级属性</v>
      </c>
    </row>
    <row r="643" ht="17.25" spans="1:5">
      <c r="A643" s="136">
        <f t="shared" si="29"/>
        <v>11021039</v>
      </c>
      <c r="B643" s="136">
        <f t="shared" si="30"/>
        <v>11020000</v>
      </c>
      <c r="C643" s="136">
        <v>39</v>
      </c>
      <c r="D643" s="136">
        <f>s_battle_data!A643</f>
        <v>11002039</v>
      </c>
      <c r="E643" t="str">
        <f>VLOOKUP(B643,[1]s_employe!$A$5:$B$19,2,0)&amp;C643&amp;"级属性"</f>
        <v>花音39级属性</v>
      </c>
    </row>
    <row r="644" ht="17.25" spans="1:5">
      <c r="A644" s="136">
        <f t="shared" si="29"/>
        <v>11021040</v>
      </c>
      <c r="B644" s="136">
        <f t="shared" si="30"/>
        <v>11020000</v>
      </c>
      <c r="C644" s="136">
        <v>40</v>
      </c>
      <c r="D644" s="136">
        <f>s_battle_data!A644</f>
        <v>11002040</v>
      </c>
      <c r="E644" t="str">
        <f>VLOOKUP(B644,[1]s_employe!$A$5:$B$19,2,0)&amp;C644&amp;"级属性"</f>
        <v>花音40级属性</v>
      </c>
    </row>
    <row r="645" ht="17.25" spans="1:5">
      <c r="A645" s="136">
        <f t="shared" si="29"/>
        <v>11021041</v>
      </c>
      <c r="B645" s="136">
        <f t="shared" si="30"/>
        <v>11020000</v>
      </c>
      <c r="C645" s="136">
        <v>41</v>
      </c>
      <c r="D645" s="136">
        <f>s_battle_data!A645</f>
        <v>11002041</v>
      </c>
      <c r="E645" t="str">
        <f>VLOOKUP(B645,[1]s_employe!$A$5:$B$19,2,0)&amp;C645&amp;"级属性"</f>
        <v>花音41级属性</v>
      </c>
    </row>
    <row r="646" ht="17.25" spans="1:5">
      <c r="A646" s="136">
        <f t="shared" si="29"/>
        <v>11021042</v>
      </c>
      <c r="B646" s="136">
        <f t="shared" si="30"/>
        <v>11020000</v>
      </c>
      <c r="C646" s="136">
        <v>42</v>
      </c>
      <c r="D646" s="136">
        <f>s_battle_data!A646</f>
        <v>11002042</v>
      </c>
      <c r="E646" t="str">
        <f>VLOOKUP(B646,[1]s_employe!$A$5:$B$19,2,0)&amp;C646&amp;"级属性"</f>
        <v>花音42级属性</v>
      </c>
    </row>
    <row r="647" ht="17.25" spans="1:5">
      <c r="A647" s="136">
        <f t="shared" si="29"/>
        <v>11021043</v>
      </c>
      <c r="B647" s="136">
        <f t="shared" si="30"/>
        <v>11020000</v>
      </c>
      <c r="C647" s="136">
        <v>43</v>
      </c>
      <c r="D647" s="136">
        <f>s_battle_data!A647</f>
        <v>11002043</v>
      </c>
      <c r="E647" t="str">
        <f>VLOOKUP(B647,[1]s_employe!$A$5:$B$19,2,0)&amp;C647&amp;"级属性"</f>
        <v>花音43级属性</v>
      </c>
    </row>
    <row r="648" ht="17.25" spans="1:5">
      <c r="A648" s="136">
        <f t="shared" si="29"/>
        <v>11021044</v>
      </c>
      <c r="B648" s="136">
        <f t="shared" si="30"/>
        <v>11020000</v>
      </c>
      <c r="C648" s="136">
        <v>44</v>
      </c>
      <c r="D648" s="136">
        <f>s_battle_data!A648</f>
        <v>11002044</v>
      </c>
      <c r="E648" t="str">
        <f>VLOOKUP(B648,[1]s_employe!$A$5:$B$19,2,0)&amp;C648&amp;"级属性"</f>
        <v>花音44级属性</v>
      </c>
    </row>
    <row r="649" ht="17.25" spans="1:5">
      <c r="A649" s="136">
        <f t="shared" si="29"/>
        <v>11021045</v>
      </c>
      <c r="B649" s="136">
        <f t="shared" si="30"/>
        <v>11020000</v>
      </c>
      <c r="C649" s="136">
        <v>45</v>
      </c>
      <c r="D649" s="136">
        <f>s_battle_data!A649</f>
        <v>11002045</v>
      </c>
      <c r="E649" t="str">
        <f>VLOOKUP(B649,[1]s_employe!$A$5:$B$19,2,0)&amp;C649&amp;"级属性"</f>
        <v>花音45级属性</v>
      </c>
    </row>
    <row r="650" ht="17.25" spans="1:5">
      <c r="A650" s="136">
        <f t="shared" si="29"/>
        <v>11021046</v>
      </c>
      <c r="B650" s="136">
        <f t="shared" si="30"/>
        <v>11020000</v>
      </c>
      <c r="C650" s="136">
        <v>46</v>
      </c>
      <c r="D650" s="136">
        <f>s_battle_data!A650</f>
        <v>11002046</v>
      </c>
      <c r="E650" t="str">
        <f>VLOOKUP(B650,[1]s_employe!$A$5:$B$19,2,0)&amp;C650&amp;"级属性"</f>
        <v>花音46级属性</v>
      </c>
    </row>
    <row r="651" ht="17.25" spans="1:5">
      <c r="A651" s="136">
        <f t="shared" si="29"/>
        <v>11021047</v>
      </c>
      <c r="B651" s="136">
        <f t="shared" si="30"/>
        <v>11020000</v>
      </c>
      <c r="C651" s="136">
        <v>47</v>
      </c>
      <c r="D651" s="136">
        <f>s_battle_data!A651</f>
        <v>11002047</v>
      </c>
      <c r="E651" t="str">
        <f>VLOOKUP(B651,[1]s_employe!$A$5:$B$19,2,0)&amp;C651&amp;"级属性"</f>
        <v>花音47级属性</v>
      </c>
    </row>
    <row r="652" ht="17.25" spans="1:5">
      <c r="A652" s="136">
        <f t="shared" si="29"/>
        <v>11021048</v>
      </c>
      <c r="B652" s="136">
        <f t="shared" si="30"/>
        <v>11020000</v>
      </c>
      <c r="C652" s="136">
        <v>48</v>
      </c>
      <c r="D652" s="136">
        <f>s_battle_data!A652</f>
        <v>11002048</v>
      </c>
      <c r="E652" t="str">
        <f>VLOOKUP(B652,[1]s_employe!$A$5:$B$19,2,0)&amp;C652&amp;"级属性"</f>
        <v>花音48级属性</v>
      </c>
    </row>
    <row r="653" ht="17.25" spans="1:5">
      <c r="A653" s="136">
        <f t="shared" si="29"/>
        <v>11021049</v>
      </c>
      <c r="B653" s="136">
        <f t="shared" si="30"/>
        <v>11020000</v>
      </c>
      <c r="C653" s="136">
        <v>49</v>
      </c>
      <c r="D653" s="136">
        <f>s_battle_data!A653</f>
        <v>11002049</v>
      </c>
      <c r="E653" t="str">
        <f>VLOOKUP(B653,[1]s_employe!$A$5:$B$19,2,0)&amp;C653&amp;"级属性"</f>
        <v>花音49级属性</v>
      </c>
    </row>
    <row r="654" ht="17.25" spans="1:5">
      <c r="A654" s="136">
        <f t="shared" si="29"/>
        <v>11021050</v>
      </c>
      <c r="B654" s="136">
        <f t="shared" si="30"/>
        <v>11020000</v>
      </c>
      <c r="C654" s="136">
        <v>50</v>
      </c>
      <c r="D654" s="136">
        <f>s_battle_data!A654</f>
        <v>11002050</v>
      </c>
      <c r="E654" t="str">
        <f>VLOOKUP(B654,[1]s_employe!$A$5:$B$19,2,0)&amp;C654&amp;"级属性"</f>
        <v>花音50级属性</v>
      </c>
    </row>
    <row r="655" ht="17.25" spans="1:5">
      <c r="A655" s="136">
        <f t="shared" si="29"/>
        <v>11021051</v>
      </c>
      <c r="B655" s="136">
        <f t="shared" si="30"/>
        <v>11020000</v>
      </c>
      <c r="C655" s="136">
        <v>51</v>
      </c>
      <c r="D655" s="136">
        <f>s_battle_data!A655</f>
        <v>11002051</v>
      </c>
      <c r="E655" t="str">
        <f>VLOOKUP(B655,[1]s_employe!$A$5:$B$19,2,0)&amp;C655&amp;"级属性"</f>
        <v>花音51级属性</v>
      </c>
    </row>
    <row r="656" ht="17.25" spans="1:5">
      <c r="A656" s="136">
        <f t="shared" si="29"/>
        <v>11021052</v>
      </c>
      <c r="B656" s="136">
        <f t="shared" si="30"/>
        <v>11020000</v>
      </c>
      <c r="C656" s="136">
        <v>52</v>
      </c>
      <c r="D656" s="136">
        <f>s_battle_data!A656</f>
        <v>11002052</v>
      </c>
      <c r="E656" t="str">
        <f>VLOOKUP(B656,[1]s_employe!$A$5:$B$19,2,0)&amp;C656&amp;"级属性"</f>
        <v>花音52级属性</v>
      </c>
    </row>
    <row r="657" ht="17.25" spans="1:5">
      <c r="A657" s="136">
        <f t="shared" si="29"/>
        <v>11021053</v>
      </c>
      <c r="B657" s="136">
        <f t="shared" si="30"/>
        <v>11020000</v>
      </c>
      <c r="C657" s="136">
        <v>53</v>
      </c>
      <c r="D657" s="136">
        <f>s_battle_data!A657</f>
        <v>11002053</v>
      </c>
      <c r="E657" t="str">
        <f>VLOOKUP(B657,[1]s_employe!$A$5:$B$19,2,0)&amp;C657&amp;"级属性"</f>
        <v>花音53级属性</v>
      </c>
    </row>
    <row r="658" ht="17.25" spans="1:5">
      <c r="A658" s="136">
        <f t="shared" si="29"/>
        <v>11021054</v>
      </c>
      <c r="B658" s="136">
        <f t="shared" si="30"/>
        <v>11020000</v>
      </c>
      <c r="C658" s="136">
        <v>54</v>
      </c>
      <c r="D658" s="136">
        <f>s_battle_data!A658</f>
        <v>11002054</v>
      </c>
      <c r="E658" t="str">
        <f>VLOOKUP(B658,[1]s_employe!$A$5:$B$19,2,0)&amp;C658&amp;"级属性"</f>
        <v>花音54级属性</v>
      </c>
    </row>
    <row r="659" ht="17.25" spans="1:5">
      <c r="A659" s="136">
        <f t="shared" si="29"/>
        <v>11021055</v>
      </c>
      <c r="B659" s="136">
        <f t="shared" si="30"/>
        <v>11020000</v>
      </c>
      <c r="C659" s="136">
        <v>55</v>
      </c>
      <c r="D659" s="136">
        <f>s_battle_data!A659</f>
        <v>11002055</v>
      </c>
      <c r="E659" t="str">
        <f>VLOOKUP(B659,[1]s_employe!$A$5:$B$19,2,0)&amp;C659&amp;"级属性"</f>
        <v>花音55级属性</v>
      </c>
    </row>
    <row r="660" ht="17.25" spans="1:5">
      <c r="A660" s="136">
        <f t="shared" si="29"/>
        <v>11021056</v>
      </c>
      <c r="B660" s="136">
        <f t="shared" si="30"/>
        <v>11020000</v>
      </c>
      <c r="C660" s="136">
        <v>56</v>
      </c>
      <c r="D660" s="136">
        <f>s_battle_data!A660</f>
        <v>11002056</v>
      </c>
      <c r="E660" t="str">
        <f>VLOOKUP(B660,[1]s_employe!$A$5:$B$19,2,0)&amp;C660&amp;"级属性"</f>
        <v>花音56级属性</v>
      </c>
    </row>
    <row r="661" ht="17.25" spans="1:5">
      <c r="A661" s="136">
        <f t="shared" si="29"/>
        <v>11021057</v>
      </c>
      <c r="B661" s="136">
        <f t="shared" si="30"/>
        <v>11020000</v>
      </c>
      <c r="C661" s="136">
        <v>57</v>
      </c>
      <c r="D661" s="136">
        <f>s_battle_data!A661</f>
        <v>11002057</v>
      </c>
      <c r="E661" t="str">
        <f>VLOOKUP(B661,[1]s_employe!$A$5:$B$19,2,0)&amp;C661&amp;"级属性"</f>
        <v>花音57级属性</v>
      </c>
    </row>
    <row r="662" ht="17.25" spans="1:5">
      <c r="A662" s="136">
        <f t="shared" si="29"/>
        <v>11021058</v>
      </c>
      <c r="B662" s="136">
        <f t="shared" si="30"/>
        <v>11020000</v>
      </c>
      <c r="C662" s="136">
        <v>58</v>
      </c>
      <c r="D662" s="136">
        <f>s_battle_data!A662</f>
        <v>11002058</v>
      </c>
      <c r="E662" t="str">
        <f>VLOOKUP(B662,[1]s_employe!$A$5:$B$19,2,0)&amp;C662&amp;"级属性"</f>
        <v>花音58级属性</v>
      </c>
    </row>
    <row r="663" ht="17.25" spans="1:5">
      <c r="A663" s="136">
        <f t="shared" si="29"/>
        <v>11021059</v>
      </c>
      <c r="B663" s="136">
        <f t="shared" si="30"/>
        <v>11020000</v>
      </c>
      <c r="C663" s="136">
        <v>59</v>
      </c>
      <c r="D663" s="136">
        <f>s_battle_data!A663</f>
        <v>11002059</v>
      </c>
      <c r="E663" t="str">
        <f>VLOOKUP(B663,[1]s_employe!$A$5:$B$19,2,0)&amp;C663&amp;"级属性"</f>
        <v>花音59级属性</v>
      </c>
    </row>
    <row r="664" ht="17.25" spans="1:5">
      <c r="A664" s="136">
        <f t="shared" si="29"/>
        <v>11021060</v>
      </c>
      <c r="B664" s="136">
        <f t="shared" si="30"/>
        <v>11020000</v>
      </c>
      <c r="C664" s="136">
        <v>60</v>
      </c>
      <c r="D664" s="136">
        <f>s_battle_data!A664</f>
        <v>11002060</v>
      </c>
      <c r="E664" t="str">
        <f>VLOOKUP(B664,[1]s_employe!$A$5:$B$19,2,0)&amp;C664&amp;"级属性"</f>
        <v>花音60级属性</v>
      </c>
    </row>
    <row r="665" ht="17.25" spans="1:5">
      <c r="A665" s="136">
        <f t="shared" si="29"/>
        <v>11021061</v>
      </c>
      <c r="B665" s="136">
        <f t="shared" si="30"/>
        <v>11020000</v>
      </c>
      <c r="C665" s="136">
        <v>61</v>
      </c>
      <c r="D665" s="136">
        <f>s_battle_data!A665</f>
        <v>11002061</v>
      </c>
      <c r="E665" t="str">
        <f>VLOOKUP(B665,[1]s_employe!$A$5:$B$19,2,0)&amp;C665&amp;"级属性"</f>
        <v>花音61级属性</v>
      </c>
    </row>
    <row r="666" ht="17.25" spans="1:5">
      <c r="A666" s="136">
        <f t="shared" si="29"/>
        <v>11021062</v>
      </c>
      <c r="B666" s="136">
        <f t="shared" si="30"/>
        <v>11020000</v>
      </c>
      <c r="C666" s="136">
        <v>62</v>
      </c>
      <c r="D666" s="136">
        <f>s_battle_data!A666</f>
        <v>11002062</v>
      </c>
      <c r="E666" t="str">
        <f>VLOOKUP(B666,[1]s_employe!$A$5:$B$19,2,0)&amp;C666&amp;"级属性"</f>
        <v>花音62级属性</v>
      </c>
    </row>
    <row r="667" ht="17.25" spans="1:5">
      <c r="A667" s="136">
        <f t="shared" si="29"/>
        <v>11021063</v>
      </c>
      <c r="B667" s="136">
        <f t="shared" si="30"/>
        <v>11020000</v>
      </c>
      <c r="C667" s="136">
        <v>63</v>
      </c>
      <c r="D667" s="136">
        <f>s_battle_data!A667</f>
        <v>11002063</v>
      </c>
      <c r="E667" t="str">
        <f>VLOOKUP(B667,[1]s_employe!$A$5:$B$19,2,0)&amp;C667&amp;"级属性"</f>
        <v>花音63级属性</v>
      </c>
    </row>
    <row r="668" ht="17.25" spans="1:5">
      <c r="A668" s="136">
        <f t="shared" si="29"/>
        <v>11021064</v>
      </c>
      <c r="B668" s="136">
        <f t="shared" si="30"/>
        <v>11020000</v>
      </c>
      <c r="C668" s="136">
        <v>64</v>
      </c>
      <c r="D668" s="136">
        <f>s_battle_data!A668</f>
        <v>11002064</v>
      </c>
      <c r="E668" t="str">
        <f>VLOOKUP(B668,[1]s_employe!$A$5:$B$19,2,0)&amp;C668&amp;"级属性"</f>
        <v>花音64级属性</v>
      </c>
    </row>
    <row r="669" ht="17.25" spans="1:5">
      <c r="A669" s="136">
        <f t="shared" si="29"/>
        <v>11021065</v>
      </c>
      <c r="B669" s="136">
        <f t="shared" si="30"/>
        <v>11020000</v>
      </c>
      <c r="C669" s="136">
        <v>65</v>
      </c>
      <c r="D669" s="136">
        <f>s_battle_data!A669</f>
        <v>11002065</v>
      </c>
      <c r="E669" t="str">
        <f>VLOOKUP(B669,[1]s_employe!$A$5:$B$19,2,0)&amp;C669&amp;"级属性"</f>
        <v>花音65级属性</v>
      </c>
    </row>
    <row r="670" ht="17.25" spans="1:5">
      <c r="A670" s="136">
        <f t="shared" si="29"/>
        <v>11021066</v>
      </c>
      <c r="B670" s="136">
        <f t="shared" si="30"/>
        <v>11020000</v>
      </c>
      <c r="C670" s="136">
        <v>66</v>
      </c>
      <c r="D670" s="136">
        <f>s_battle_data!A670</f>
        <v>11002066</v>
      </c>
      <c r="E670" t="str">
        <f>VLOOKUP(B670,[1]s_employe!$A$5:$B$19,2,0)&amp;C670&amp;"级属性"</f>
        <v>花音66级属性</v>
      </c>
    </row>
    <row r="671" ht="17.25" spans="1:5">
      <c r="A671" s="136">
        <f t="shared" ref="A671:A706" si="31">B671+1000+C671</f>
        <v>11021067</v>
      </c>
      <c r="B671" s="136">
        <f t="shared" ref="B671:B704" si="32">B670</f>
        <v>11020000</v>
      </c>
      <c r="C671" s="136">
        <v>67</v>
      </c>
      <c r="D671" s="136">
        <f>s_battle_data!A671</f>
        <v>11002067</v>
      </c>
      <c r="E671" t="str">
        <f>VLOOKUP(B671,[1]s_employe!$A$5:$B$19,2,0)&amp;C671&amp;"级属性"</f>
        <v>花音67级属性</v>
      </c>
    </row>
    <row r="672" ht="17.25" spans="1:5">
      <c r="A672" s="136">
        <f t="shared" si="31"/>
        <v>11021068</v>
      </c>
      <c r="B672" s="136">
        <f t="shared" si="32"/>
        <v>11020000</v>
      </c>
      <c r="C672" s="136">
        <v>68</v>
      </c>
      <c r="D672" s="136">
        <f>s_battle_data!A672</f>
        <v>11002068</v>
      </c>
      <c r="E672" t="str">
        <f>VLOOKUP(B672,[1]s_employe!$A$5:$B$19,2,0)&amp;C672&amp;"级属性"</f>
        <v>花音68级属性</v>
      </c>
    </row>
    <row r="673" ht="17.25" spans="1:5">
      <c r="A673" s="136">
        <f t="shared" si="31"/>
        <v>11021069</v>
      </c>
      <c r="B673" s="136">
        <f t="shared" si="32"/>
        <v>11020000</v>
      </c>
      <c r="C673" s="136">
        <v>69</v>
      </c>
      <c r="D673" s="136">
        <f>s_battle_data!A673</f>
        <v>11002069</v>
      </c>
      <c r="E673" t="str">
        <f>VLOOKUP(B673,[1]s_employe!$A$5:$B$19,2,0)&amp;C673&amp;"级属性"</f>
        <v>花音69级属性</v>
      </c>
    </row>
    <row r="674" ht="17.25" spans="1:5">
      <c r="A674" s="136">
        <f t="shared" si="31"/>
        <v>11021070</v>
      </c>
      <c r="B674" s="136">
        <f t="shared" si="32"/>
        <v>11020000</v>
      </c>
      <c r="C674" s="136">
        <v>70</v>
      </c>
      <c r="D674" s="136">
        <f>s_battle_data!A674</f>
        <v>11002070</v>
      </c>
      <c r="E674" t="str">
        <f>VLOOKUP(B674,[1]s_employe!$A$5:$B$19,2,0)&amp;C674&amp;"级属性"</f>
        <v>花音70级属性</v>
      </c>
    </row>
    <row r="675" ht="17.25" spans="1:5">
      <c r="A675" s="136">
        <f t="shared" si="31"/>
        <v>11021071</v>
      </c>
      <c r="B675" s="136">
        <f t="shared" si="32"/>
        <v>11020000</v>
      </c>
      <c r="C675" s="136">
        <v>71</v>
      </c>
      <c r="D675" s="136">
        <f>s_battle_data!A675</f>
        <v>11002071</v>
      </c>
      <c r="E675" t="str">
        <f>VLOOKUP(B675,[1]s_employe!$A$5:$B$19,2,0)&amp;C675&amp;"级属性"</f>
        <v>花音71级属性</v>
      </c>
    </row>
    <row r="676" ht="17.25" spans="1:5">
      <c r="A676" s="136">
        <f t="shared" si="31"/>
        <v>11021072</v>
      </c>
      <c r="B676" s="136">
        <f t="shared" si="32"/>
        <v>11020000</v>
      </c>
      <c r="C676" s="136">
        <v>72</v>
      </c>
      <c r="D676" s="136">
        <f>s_battle_data!A676</f>
        <v>11002072</v>
      </c>
      <c r="E676" t="str">
        <f>VLOOKUP(B676,[1]s_employe!$A$5:$B$19,2,0)&amp;C676&amp;"级属性"</f>
        <v>花音72级属性</v>
      </c>
    </row>
    <row r="677" ht="17.25" spans="1:5">
      <c r="A677" s="136">
        <f t="shared" si="31"/>
        <v>11021073</v>
      </c>
      <c r="B677" s="136">
        <f t="shared" si="32"/>
        <v>11020000</v>
      </c>
      <c r="C677" s="136">
        <v>73</v>
      </c>
      <c r="D677" s="136">
        <f>s_battle_data!A677</f>
        <v>11002073</v>
      </c>
      <c r="E677" t="str">
        <f>VLOOKUP(B677,[1]s_employe!$A$5:$B$19,2,0)&amp;C677&amp;"级属性"</f>
        <v>花音73级属性</v>
      </c>
    </row>
    <row r="678" ht="17.25" spans="1:5">
      <c r="A678" s="136">
        <f t="shared" si="31"/>
        <v>11021074</v>
      </c>
      <c r="B678" s="136">
        <f t="shared" si="32"/>
        <v>11020000</v>
      </c>
      <c r="C678" s="136">
        <v>74</v>
      </c>
      <c r="D678" s="136">
        <f>s_battle_data!A678</f>
        <v>11002074</v>
      </c>
      <c r="E678" t="str">
        <f>VLOOKUP(B678,[1]s_employe!$A$5:$B$19,2,0)&amp;C678&amp;"级属性"</f>
        <v>花音74级属性</v>
      </c>
    </row>
    <row r="679" ht="17.25" spans="1:5">
      <c r="A679" s="136">
        <f t="shared" si="31"/>
        <v>11021075</v>
      </c>
      <c r="B679" s="136">
        <f t="shared" si="32"/>
        <v>11020000</v>
      </c>
      <c r="C679" s="136">
        <v>75</v>
      </c>
      <c r="D679" s="136">
        <f>s_battle_data!A679</f>
        <v>11002075</v>
      </c>
      <c r="E679" t="str">
        <f>VLOOKUP(B679,[1]s_employe!$A$5:$B$19,2,0)&amp;C679&amp;"级属性"</f>
        <v>花音75级属性</v>
      </c>
    </row>
    <row r="680" ht="17.25" spans="1:5">
      <c r="A680" s="136">
        <f t="shared" si="31"/>
        <v>11021076</v>
      </c>
      <c r="B680" s="136">
        <f t="shared" si="32"/>
        <v>11020000</v>
      </c>
      <c r="C680" s="136">
        <v>76</v>
      </c>
      <c r="D680" s="136">
        <f>s_battle_data!A680</f>
        <v>11002076</v>
      </c>
      <c r="E680" t="str">
        <f>VLOOKUP(B680,[1]s_employe!$A$5:$B$19,2,0)&amp;C680&amp;"级属性"</f>
        <v>花音76级属性</v>
      </c>
    </row>
    <row r="681" ht="17.25" spans="1:5">
      <c r="A681" s="136">
        <f t="shared" si="31"/>
        <v>11021077</v>
      </c>
      <c r="B681" s="136">
        <f t="shared" si="32"/>
        <v>11020000</v>
      </c>
      <c r="C681" s="136">
        <v>77</v>
      </c>
      <c r="D681" s="136">
        <f>s_battle_data!A681</f>
        <v>11002077</v>
      </c>
      <c r="E681" t="str">
        <f>VLOOKUP(B681,[1]s_employe!$A$5:$B$19,2,0)&amp;C681&amp;"级属性"</f>
        <v>花音77级属性</v>
      </c>
    </row>
    <row r="682" ht="17.25" spans="1:5">
      <c r="A682" s="136">
        <f t="shared" si="31"/>
        <v>11021078</v>
      </c>
      <c r="B682" s="136">
        <f t="shared" si="32"/>
        <v>11020000</v>
      </c>
      <c r="C682" s="136">
        <v>78</v>
      </c>
      <c r="D682" s="136">
        <f>s_battle_data!A682</f>
        <v>11002078</v>
      </c>
      <c r="E682" t="str">
        <f>VLOOKUP(B682,[1]s_employe!$A$5:$B$19,2,0)&amp;C682&amp;"级属性"</f>
        <v>花音78级属性</v>
      </c>
    </row>
    <row r="683" ht="17.25" spans="1:5">
      <c r="A683" s="136">
        <f t="shared" si="31"/>
        <v>11021079</v>
      </c>
      <c r="B683" s="136">
        <f t="shared" si="32"/>
        <v>11020000</v>
      </c>
      <c r="C683" s="136">
        <v>79</v>
      </c>
      <c r="D683" s="136">
        <f>s_battle_data!A683</f>
        <v>11002079</v>
      </c>
      <c r="E683" t="str">
        <f>VLOOKUP(B683,[1]s_employe!$A$5:$B$19,2,0)&amp;C683&amp;"级属性"</f>
        <v>花音79级属性</v>
      </c>
    </row>
    <row r="684" ht="17.25" spans="1:5">
      <c r="A684" s="136">
        <f t="shared" si="31"/>
        <v>11021080</v>
      </c>
      <c r="B684" s="136">
        <f t="shared" si="32"/>
        <v>11020000</v>
      </c>
      <c r="C684" s="136">
        <v>80</v>
      </c>
      <c r="D684" s="136">
        <f>s_battle_data!A684</f>
        <v>11002080</v>
      </c>
      <c r="E684" t="str">
        <f>VLOOKUP(B684,[1]s_employe!$A$5:$B$19,2,0)&amp;C684&amp;"级属性"</f>
        <v>花音80级属性</v>
      </c>
    </row>
    <row r="685" ht="17.25" spans="1:5">
      <c r="A685" s="136">
        <f t="shared" si="31"/>
        <v>11021081</v>
      </c>
      <c r="B685" s="136">
        <f t="shared" si="32"/>
        <v>11020000</v>
      </c>
      <c r="C685" s="136">
        <v>81</v>
      </c>
      <c r="D685" s="136">
        <f>s_battle_data!A685</f>
        <v>11002081</v>
      </c>
      <c r="E685" t="str">
        <f>VLOOKUP(B685,[1]s_employe!$A$5:$B$19,2,0)&amp;C685&amp;"级属性"</f>
        <v>花音81级属性</v>
      </c>
    </row>
    <row r="686" ht="17.25" spans="1:5">
      <c r="A686" s="136">
        <f t="shared" si="31"/>
        <v>11021082</v>
      </c>
      <c r="B686" s="136">
        <f t="shared" si="32"/>
        <v>11020000</v>
      </c>
      <c r="C686" s="136">
        <v>82</v>
      </c>
      <c r="D686" s="136">
        <f>s_battle_data!A686</f>
        <v>11002082</v>
      </c>
      <c r="E686" t="str">
        <f>VLOOKUP(B686,[1]s_employe!$A$5:$B$19,2,0)&amp;C686&amp;"级属性"</f>
        <v>花音82级属性</v>
      </c>
    </row>
    <row r="687" ht="17.25" spans="1:5">
      <c r="A687" s="136">
        <f t="shared" si="31"/>
        <v>11021083</v>
      </c>
      <c r="B687" s="136">
        <f t="shared" si="32"/>
        <v>11020000</v>
      </c>
      <c r="C687" s="136">
        <v>83</v>
      </c>
      <c r="D687" s="136">
        <f>s_battle_data!A687</f>
        <v>11002083</v>
      </c>
      <c r="E687" t="str">
        <f>VLOOKUP(B687,[1]s_employe!$A$5:$B$19,2,0)&amp;C687&amp;"级属性"</f>
        <v>花音83级属性</v>
      </c>
    </row>
    <row r="688" ht="17.25" spans="1:5">
      <c r="A688" s="136">
        <f t="shared" si="31"/>
        <v>11021084</v>
      </c>
      <c r="B688" s="136">
        <f t="shared" si="32"/>
        <v>11020000</v>
      </c>
      <c r="C688" s="136">
        <v>84</v>
      </c>
      <c r="D688" s="136">
        <f>s_battle_data!A688</f>
        <v>11002084</v>
      </c>
      <c r="E688" t="str">
        <f>VLOOKUP(B688,[1]s_employe!$A$5:$B$19,2,0)&amp;C688&amp;"级属性"</f>
        <v>花音84级属性</v>
      </c>
    </row>
    <row r="689" ht="17.25" spans="1:5">
      <c r="A689" s="136">
        <f t="shared" si="31"/>
        <v>11021085</v>
      </c>
      <c r="B689" s="136">
        <f t="shared" si="32"/>
        <v>11020000</v>
      </c>
      <c r="C689" s="136">
        <v>85</v>
      </c>
      <c r="D689" s="136">
        <f>s_battle_data!A689</f>
        <v>11002085</v>
      </c>
      <c r="E689" t="str">
        <f>VLOOKUP(B689,[1]s_employe!$A$5:$B$19,2,0)&amp;C689&amp;"级属性"</f>
        <v>花音85级属性</v>
      </c>
    </row>
    <row r="690" ht="17.25" spans="1:5">
      <c r="A690" s="136">
        <f t="shared" si="31"/>
        <v>11021086</v>
      </c>
      <c r="B690" s="136">
        <f t="shared" si="32"/>
        <v>11020000</v>
      </c>
      <c r="C690" s="136">
        <v>86</v>
      </c>
      <c r="D690" s="136">
        <f>s_battle_data!A690</f>
        <v>11002086</v>
      </c>
      <c r="E690" t="str">
        <f>VLOOKUP(B690,[1]s_employe!$A$5:$B$19,2,0)&amp;C690&amp;"级属性"</f>
        <v>花音86级属性</v>
      </c>
    </row>
    <row r="691" ht="17.25" spans="1:5">
      <c r="A691" s="136">
        <f t="shared" si="31"/>
        <v>11021087</v>
      </c>
      <c r="B691" s="136">
        <f t="shared" si="32"/>
        <v>11020000</v>
      </c>
      <c r="C691" s="136">
        <v>87</v>
      </c>
      <c r="D691" s="136">
        <f>s_battle_data!A691</f>
        <v>11002087</v>
      </c>
      <c r="E691" t="str">
        <f>VLOOKUP(B691,[1]s_employe!$A$5:$B$19,2,0)&amp;C691&amp;"级属性"</f>
        <v>花音87级属性</v>
      </c>
    </row>
    <row r="692" ht="17.25" spans="1:5">
      <c r="A692" s="136">
        <f t="shared" si="31"/>
        <v>11021088</v>
      </c>
      <c r="B692" s="136">
        <f t="shared" si="32"/>
        <v>11020000</v>
      </c>
      <c r="C692" s="136">
        <v>88</v>
      </c>
      <c r="D692" s="136">
        <f>s_battle_data!A692</f>
        <v>11002088</v>
      </c>
      <c r="E692" t="str">
        <f>VLOOKUP(B692,[1]s_employe!$A$5:$B$19,2,0)&amp;C692&amp;"级属性"</f>
        <v>花音88级属性</v>
      </c>
    </row>
    <row r="693" ht="17.25" spans="1:5">
      <c r="A693" s="136">
        <f t="shared" si="31"/>
        <v>11021089</v>
      </c>
      <c r="B693" s="136">
        <f t="shared" si="32"/>
        <v>11020000</v>
      </c>
      <c r="C693" s="136">
        <v>89</v>
      </c>
      <c r="D693" s="136">
        <f>s_battle_data!A693</f>
        <v>11002089</v>
      </c>
      <c r="E693" t="str">
        <f>VLOOKUP(B693,[1]s_employe!$A$5:$B$19,2,0)&amp;C693&amp;"级属性"</f>
        <v>花音89级属性</v>
      </c>
    </row>
    <row r="694" ht="17.25" spans="1:5">
      <c r="A694" s="136">
        <f t="shared" si="31"/>
        <v>11021090</v>
      </c>
      <c r="B694" s="136">
        <f t="shared" si="32"/>
        <v>11020000</v>
      </c>
      <c r="C694" s="136">
        <v>90</v>
      </c>
      <c r="D694" s="136">
        <f>s_battle_data!A694</f>
        <v>11002090</v>
      </c>
      <c r="E694" t="str">
        <f>VLOOKUP(B694,[1]s_employe!$A$5:$B$19,2,0)&amp;C694&amp;"级属性"</f>
        <v>花音90级属性</v>
      </c>
    </row>
    <row r="695" ht="17.25" spans="1:5">
      <c r="A695" s="136">
        <f t="shared" si="31"/>
        <v>11021091</v>
      </c>
      <c r="B695" s="136">
        <f t="shared" si="32"/>
        <v>11020000</v>
      </c>
      <c r="C695" s="136">
        <v>91</v>
      </c>
      <c r="D695" s="136">
        <f>s_battle_data!A695</f>
        <v>11002091</v>
      </c>
      <c r="E695" t="str">
        <f>VLOOKUP(B695,[1]s_employe!$A$5:$B$19,2,0)&amp;C695&amp;"级属性"</f>
        <v>花音91级属性</v>
      </c>
    </row>
    <row r="696" ht="17.25" spans="1:5">
      <c r="A696" s="136">
        <f t="shared" si="31"/>
        <v>11021092</v>
      </c>
      <c r="B696" s="136">
        <f t="shared" si="32"/>
        <v>11020000</v>
      </c>
      <c r="C696" s="136">
        <v>92</v>
      </c>
      <c r="D696" s="136">
        <f>s_battle_data!A696</f>
        <v>11002092</v>
      </c>
      <c r="E696" t="str">
        <f>VLOOKUP(B696,[1]s_employe!$A$5:$B$19,2,0)&amp;C696&amp;"级属性"</f>
        <v>花音92级属性</v>
      </c>
    </row>
    <row r="697" ht="17.25" spans="1:5">
      <c r="A697" s="136">
        <f t="shared" si="31"/>
        <v>11021093</v>
      </c>
      <c r="B697" s="136">
        <f t="shared" si="32"/>
        <v>11020000</v>
      </c>
      <c r="C697" s="136">
        <v>93</v>
      </c>
      <c r="D697" s="136">
        <f>s_battle_data!A697</f>
        <v>11002093</v>
      </c>
      <c r="E697" t="str">
        <f>VLOOKUP(B697,[1]s_employe!$A$5:$B$19,2,0)&amp;C697&amp;"级属性"</f>
        <v>花音93级属性</v>
      </c>
    </row>
    <row r="698" ht="17.25" spans="1:5">
      <c r="A698" s="136">
        <f t="shared" si="31"/>
        <v>11021094</v>
      </c>
      <c r="B698" s="136">
        <f t="shared" si="32"/>
        <v>11020000</v>
      </c>
      <c r="C698" s="136">
        <v>94</v>
      </c>
      <c r="D698" s="136">
        <f>s_battle_data!A698</f>
        <v>11002094</v>
      </c>
      <c r="E698" t="str">
        <f>VLOOKUP(B698,[1]s_employe!$A$5:$B$19,2,0)&amp;C698&amp;"级属性"</f>
        <v>花音94级属性</v>
      </c>
    </row>
    <row r="699" ht="17.25" spans="1:5">
      <c r="A699" s="136">
        <f t="shared" si="31"/>
        <v>11021095</v>
      </c>
      <c r="B699" s="136">
        <f t="shared" si="32"/>
        <v>11020000</v>
      </c>
      <c r="C699" s="136">
        <v>95</v>
      </c>
      <c r="D699" s="136">
        <f>s_battle_data!A699</f>
        <v>11002095</v>
      </c>
      <c r="E699" t="str">
        <f>VLOOKUP(B699,[1]s_employe!$A$5:$B$19,2,0)&amp;C699&amp;"级属性"</f>
        <v>花音95级属性</v>
      </c>
    </row>
    <row r="700" ht="17.25" spans="1:5">
      <c r="A700" s="136">
        <f t="shared" si="31"/>
        <v>11021096</v>
      </c>
      <c r="B700" s="136">
        <f t="shared" si="32"/>
        <v>11020000</v>
      </c>
      <c r="C700" s="136">
        <v>96</v>
      </c>
      <c r="D700" s="136">
        <f>s_battle_data!A700</f>
        <v>11002096</v>
      </c>
      <c r="E700" t="str">
        <f>VLOOKUP(B700,[1]s_employe!$A$5:$B$19,2,0)&amp;C700&amp;"级属性"</f>
        <v>花音96级属性</v>
      </c>
    </row>
    <row r="701" ht="17.25" spans="1:5">
      <c r="A701" s="136">
        <f t="shared" si="31"/>
        <v>11021097</v>
      </c>
      <c r="B701" s="136">
        <f t="shared" si="32"/>
        <v>11020000</v>
      </c>
      <c r="C701" s="136">
        <v>97</v>
      </c>
      <c r="D701" s="136">
        <f>s_battle_data!A701</f>
        <v>11002097</v>
      </c>
      <c r="E701" t="str">
        <f>VLOOKUP(B701,[1]s_employe!$A$5:$B$19,2,0)&amp;C701&amp;"级属性"</f>
        <v>花音97级属性</v>
      </c>
    </row>
    <row r="702" ht="17.25" spans="1:5">
      <c r="A702" s="136">
        <f t="shared" si="31"/>
        <v>11021098</v>
      </c>
      <c r="B702" s="136">
        <f t="shared" si="32"/>
        <v>11020000</v>
      </c>
      <c r="C702" s="136">
        <v>98</v>
      </c>
      <c r="D702" s="136">
        <f>s_battle_data!A702</f>
        <v>11002098</v>
      </c>
      <c r="E702" t="str">
        <f>VLOOKUP(B702,[1]s_employe!$A$5:$B$19,2,0)&amp;C702&amp;"级属性"</f>
        <v>花音98级属性</v>
      </c>
    </row>
    <row r="703" ht="17.25" spans="1:5">
      <c r="A703" s="136">
        <f t="shared" si="31"/>
        <v>11021099</v>
      </c>
      <c r="B703" s="136">
        <f t="shared" si="32"/>
        <v>11020000</v>
      </c>
      <c r="C703" s="136">
        <v>99</v>
      </c>
      <c r="D703" s="136">
        <f>s_battle_data!A703</f>
        <v>11002099</v>
      </c>
      <c r="E703" t="str">
        <f>VLOOKUP(B703,[1]s_employe!$A$5:$B$19,2,0)&amp;C703&amp;"级属性"</f>
        <v>花音99级属性</v>
      </c>
    </row>
    <row r="704" ht="17.25" spans="1:5">
      <c r="A704" s="136">
        <f t="shared" si="31"/>
        <v>11021100</v>
      </c>
      <c r="B704" s="136">
        <f t="shared" si="32"/>
        <v>11020000</v>
      </c>
      <c r="C704" s="136">
        <v>100</v>
      </c>
      <c r="D704" s="136">
        <f>s_battle_data!A704</f>
        <v>11002100</v>
      </c>
      <c r="E704" t="str">
        <f>VLOOKUP(B704,[1]s_employe!$A$5:$B$19,2,0)&amp;C704&amp;"级属性"</f>
        <v>花音100级属性</v>
      </c>
    </row>
    <row r="705" ht="17.25" spans="1:5">
      <c r="A705" s="137">
        <f t="shared" si="31"/>
        <v>11131001</v>
      </c>
      <c r="B705" s="137">
        <f>[1]s_employe!$A$12</f>
        <v>11130000</v>
      </c>
      <c r="C705" s="137">
        <v>1</v>
      </c>
      <c r="D705" s="137">
        <f>s_battle_data!A705</f>
        <v>11013001</v>
      </c>
      <c r="E705" t="str">
        <f>VLOOKUP(B705,[1]s_employe!$A$5:$B$19,2,0)&amp;C705&amp;"级属性"</f>
        <v>玲奈1级属性</v>
      </c>
    </row>
    <row r="706" ht="17.25" spans="1:5">
      <c r="A706" s="137">
        <f t="shared" si="31"/>
        <v>11131002</v>
      </c>
      <c r="B706" s="137">
        <f>B705</f>
        <v>11130000</v>
      </c>
      <c r="C706" s="137">
        <v>2</v>
      </c>
      <c r="D706" s="137">
        <f>s_battle_data!A706</f>
        <v>11013002</v>
      </c>
      <c r="E706" t="str">
        <f>VLOOKUP(B706,[1]s_employe!$A$5:$B$19,2,0)&amp;C706&amp;"级属性"</f>
        <v>玲奈2级属性</v>
      </c>
    </row>
    <row r="707" ht="17.25" spans="1:5">
      <c r="A707" s="137">
        <f t="shared" ref="A707:A738" si="33">B707+1000+C707</f>
        <v>11131003</v>
      </c>
      <c r="B707" s="137">
        <f t="shared" ref="B707:B738" si="34">B706</f>
        <v>11130000</v>
      </c>
      <c r="C707" s="137">
        <v>3</v>
      </c>
      <c r="D707" s="137">
        <f>s_battle_data!A707</f>
        <v>11013003</v>
      </c>
      <c r="E707" t="str">
        <f>VLOOKUP(B707,[1]s_employe!$A$5:$B$19,2,0)&amp;C707&amp;"级属性"</f>
        <v>玲奈3级属性</v>
      </c>
    </row>
    <row r="708" ht="17.25" spans="1:5">
      <c r="A708" s="137">
        <f t="shared" si="33"/>
        <v>11131004</v>
      </c>
      <c r="B708" s="137">
        <f t="shared" si="34"/>
        <v>11130000</v>
      </c>
      <c r="C708" s="137">
        <v>4</v>
      </c>
      <c r="D708" s="137">
        <f>s_battle_data!A708</f>
        <v>11013004</v>
      </c>
      <c r="E708" t="str">
        <f>VLOOKUP(B708,[1]s_employe!$A$5:$B$19,2,0)&amp;C708&amp;"级属性"</f>
        <v>玲奈4级属性</v>
      </c>
    </row>
    <row r="709" ht="17.25" spans="1:5">
      <c r="A709" s="137">
        <f t="shared" si="33"/>
        <v>11131005</v>
      </c>
      <c r="B709" s="137">
        <f t="shared" si="34"/>
        <v>11130000</v>
      </c>
      <c r="C709" s="137">
        <v>5</v>
      </c>
      <c r="D709" s="137">
        <f>s_battle_data!A709</f>
        <v>11013005</v>
      </c>
      <c r="E709" t="str">
        <f>VLOOKUP(B709,[1]s_employe!$A$5:$B$19,2,0)&amp;C709&amp;"级属性"</f>
        <v>玲奈5级属性</v>
      </c>
    </row>
    <row r="710" ht="17.25" spans="1:5">
      <c r="A710" s="137">
        <f t="shared" si="33"/>
        <v>11131006</v>
      </c>
      <c r="B710" s="137">
        <f t="shared" si="34"/>
        <v>11130000</v>
      </c>
      <c r="C710" s="137">
        <v>6</v>
      </c>
      <c r="D710" s="137">
        <f>s_battle_data!A710</f>
        <v>11013006</v>
      </c>
      <c r="E710" t="str">
        <f>VLOOKUP(B710,[1]s_employe!$A$5:$B$19,2,0)&amp;C710&amp;"级属性"</f>
        <v>玲奈6级属性</v>
      </c>
    </row>
    <row r="711" ht="17.25" spans="1:5">
      <c r="A711" s="137">
        <f t="shared" si="33"/>
        <v>11131007</v>
      </c>
      <c r="B711" s="137">
        <f t="shared" si="34"/>
        <v>11130000</v>
      </c>
      <c r="C711" s="137">
        <v>7</v>
      </c>
      <c r="D711" s="137">
        <f>s_battle_data!A711</f>
        <v>11013007</v>
      </c>
      <c r="E711" t="str">
        <f>VLOOKUP(B711,[1]s_employe!$A$5:$B$19,2,0)&amp;C711&amp;"级属性"</f>
        <v>玲奈7级属性</v>
      </c>
    </row>
    <row r="712" ht="17.25" spans="1:5">
      <c r="A712" s="137">
        <f t="shared" si="33"/>
        <v>11131008</v>
      </c>
      <c r="B712" s="137">
        <f t="shared" si="34"/>
        <v>11130000</v>
      </c>
      <c r="C712" s="137">
        <v>8</v>
      </c>
      <c r="D712" s="137">
        <f>s_battle_data!A712</f>
        <v>11013008</v>
      </c>
      <c r="E712" t="str">
        <f>VLOOKUP(B712,[1]s_employe!$A$5:$B$19,2,0)&amp;C712&amp;"级属性"</f>
        <v>玲奈8级属性</v>
      </c>
    </row>
    <row r="713" ht="17.25" spans="1:5">
      <c r="A713" s="137">
        <f t="shared" si="33"/>
        <v>11131009</v>
      </c>
      <c r="B713" s="137">
        <f t="shared" si="34"/>
        <v>11130000</v>
      </c>
      <c r="C713" s="137">
        <v>9</v>
      </c>
      <c r="D713" s="137">
        <f>s_battle_data!A713</f>
        <v>11013009</v>
      </c>
      <c r="E713" t="str">
        <f>VLOOKUP(B713,[1]s_employe!$A$5:$B$19,2,0)&amp;C713&amp;"级属性"</f>
        <v>玲奈9级属性</v>
      </c>
    </row>
    <row r="714" ht="17.25" spans="1:5">
      <c r="A714" s="137">
        <f t="shared" si="33"/>
        <v>11131010</v>
      </c>
      <c r="B714" s="137">
        <f t="shared" si="34"/>
        <v>11130000</v>
      </c>
      <c r="C714" s="137">
        <v>10</v>
      </c>
      <c r="D714" s="137">
        <f>s_battle_data!A714</f>
        <v>11013010</v>
      </c>
      <c r="E714" t="str">
        <f>VLOOKUP(B714,[1]s_employe!$A$5:$B$19,2,0)&amp;C714&amp;"级属性"</f>
        <v>玲奈10级属性</v>
      </c>
    </row>
    <row r="715" ht="17.25" spans="1:5">
      <c r="A715" s="137">
        <f t="shared" si="33"/>
        <v>11131011</v>
      </c>
      <c r="B715" s="137">
        <f t="shared" si="34"/>
        <v>11130000</v>
      </c>
      <c r="C715" s="137">
        <v>11</v>
      </c>
      <c r="D715" s="137">
        <f>s_battle_data!A715</f>
        <v>11013011</v>
      </c>
      <c r="E715" t="str">
        <f>VLOOKUP(B715,[1]s_employe!$A$5:$B$19,2,0)&amp;C715&amp;"级属性"</f>
        <v>玲奈11级属性</v>
      </c>
    </row>
    <row r="716" ht="17.25" spans="1:5">
      <c r="A716" s="137">
        <f t="shared" si="33"/>
        <v>11131012</v>
      </c>
      <c r="B716" s="137">
        <f t="shared" si="34"/>
        <v>11130000</v>
      </c>
      <c r="C716" s="137">
        <v>12</v>
      </c>
      <c r="D716" s="137">
        <f>s_battle_data!A716</f>
        <v>11013012</v>
      </c>
      <c r="E716" t="str">
        <f>VLOOKUP(B716,[1]s_employe!$A$5:$B$19,2,0)&amp;C716&amp;"级属性"</f>
        <v>玲奈12级属性</v>
      </c>
    </row>
    <row r="717" ht="17.25" spans="1:5">
      <c r="A717" s="137">
        <f t="shared" si="33"/>
        <v>11131013</v>
      </c>
      <c r="B717" s="137">
        <f t="shared" si="34"/>
        <v>11130000</v>
      </c>
      <c r="C717" s="137">
        <v>13</v>
      </c>
      <c r="D717" s="137">
        <f>s_battle_data!A717</f>
        <v>11013013</v>
      </c>
      <c r="E717" t="str">
        <f>VLOOKUP(B717,[1]s_employe!$A$5:$B$19,2,0)&amp;C717&amp;"级属性"</f>
        <v>玲奈13级属性</v>
      </c>
    </row>
    <row r="718" ht="17.25" spans="1:5">
      <c r="A718" s="137">
        <f t="shared" si="33"/>
        <v>11131014</v>
      </c>
      <c r="B718" s="137">
        <f t="shared" si="34"/>
        <v>11130000</v>
      </c>
      <c r="C718" s="137">
        <v>14</v>
      </c>
      <c r="D718" s="137">
        <f>s_battle_data!A718</f>
        <v>11013014</v>
      </c>
      <c r="E718" t="str">
        <f>VLOOKUP(B718,[1]s_employe!$A$5:$B$19,2,0)&amp;C718&amp;"级属性"</f>
        <v>玲奈14级属性</v>
      </c>
    </row>
    <row r="719" ht="17.25" spans="1:5">
      <c r="A719" s="137">
        <f t="shared" si="33"/>
        <v>11131015</v>
      </c>
      <c r="B719" s="137">
        <f t="shared" si="34"/>
        <v>11130000</v>
      </c>
      <c r="C719" s="137">
        <v>15</v>
      </c>
      <c r="D719" s="137">
        <f>s_battle_data!A719</f>
        <v>11013015</v>
      </c>
      <c r="E719" t="str">
        <f>VLOOKUP(B719,[1]s_employe!$A$5:$B$19,2,0)&amp;C719&amp;"级属性"</f>
        <v>玲奈15级属性</v>
      </c>
    </row>
    <row r="720" ht="17.25" spans="1:5">
      <c r="A720" s="137">
        <f t="shared" si="33"/>
        <v>11131016</v>
      </c>
      <c r="B720" s="137">
        <f t="shared" si="34"/>
        <v>11130000</v>
      </c>
      <c r="C720" s="137">
        <v>16</v>
      </c>
      <c r="D720" s="137">
        <f>s_battle_data!A720</f>
        <v>11013016</v>
      </c>
      <c r="E720" t="str">
        <f>VLOOKUP(B720,[1]s_employe!$A$5:$B$19,2,0)&amp;C720&amp;"级属性"</f>
        <v>玲奈16级属性</v>
      </c>
    </row>
    <row r="721" ht="17.25" spans="1:5">
      <c r="A721" s="137">
        <f t="shared" si="33"/>
        <v>11131017</v>
      </c>
      <c r="B721" s="137">
        <f t="shared" si="34"/>
        <v>11130000</v>
      </c>
      <c r="C721" s="137">
        <v>17</v>
      </c>
      <c r="D721" s="137">
        <f>s_battle_data!A721</f>
        <v>11013017</v>
      </c>
      <c r="E721" t="str">
        <f>VLOOKUP(B721,[1]s_employe!$A$5:$B$19,2,0)&amp;C721&amp;"级属性"</f>
        <v>玲奈17级属性</v>
      </c>
    </row>
    <row r="722" ht="17.25" spans="1:5">
      <c r="A722" s="137">
        <f t="shared" si="33"/>
        <v>11131018</v>
      </c>
      <c r="B722" s="137">
        <f t="shared" si="34"/>
        <v>11130000</v>
      </c>
      <c r="C722" s="137">
        <v>18</v>
      </c>
      <c r="D722" s="137">
        <f>s_battle_data!A722</f>
        <v>11013018</v>
      </c>
      <c r="E722" t="str">
        <f>VLOOKUP(B722,[1]s_employe!$A$5:$B$19,2,0)&amp;C722&amp;"级属性"</f>
        <v>玲奈18级属性</v>
      </c>
    </row>
    <row r="723" ht="17.25" spans="1:5">
      <c r="A723" s="137">
        <f t="shared" si="33"/>
        <v>11131019</v>
      </c>
      <c r="B723" s="137">
        <f t="shared" si="34"/>
        <v>11130000</v>
      </c>
      <c r="C723" s="137">
        <v>19</v>
      </c>
      <c r="D723" s="137">
        <f>s_battle_data!A723</f>
        <v>11013019</v>
      </c>
      <c r="E723" t="str">
        <f>VLOOKUP(B723,[1]s_employe!$A$5:$B$19,2,0)&amp;C723&amp;"级属性"</f>
        <v>玲奈19级属性</v>
      </c>
    </row>
    <row r="724" ht="17.25" spans="1:5">
      <c r="A724" s="137">
        <f t="shared" si="33"/>
        <v>11131020</v>
      </c>
      <c r="B724" s="137">
        <f t="shared" si="34"/>
        <v>11130000</v>
      </c>
      <c r="C724" s="137">
        <v>20</v>
      </c>
      <c r="D724" s="137">
        <f>s_battle_data!A724</f>
        <v>11013020</v>
      </c>
      <c r="E724" t="str">
        <f>VLOOKUP(B724,[1]s_employe!$A$5:$B$19,2,0)&amp;C724&amp;"级属性"</f>
        <v>玲奈20级属性</v>
      </c>
    </row>
    <row r="725" ht="17.25" spans="1:5">
      <c r="A725" s="137">
        <f t="shared" si="33"/>
        <v>11131021</v>
      </c>
      <c r="B725" s="137">
        <f t="shared" si="34"/>
        <v>11130000</v>
      </c>
      <c r="C725" s="137">
        <v>21</v>
      </c>
      <c r="D725" s="137">
        <f>s_battle_data!A725</f>
        <v>11013021</v>
      </c>
      <c r="E725" t="str">
        <f>VLOOKUP(B725,[1]s_employe!$A$5:$B$19,2,0)&amp;C725&amp;"级属性"</f>
        <v>玲奈21级属性</v>
      </c>
    </row>
    <row r="726" ht="17.25" spans="1:5">
      <c r="A726" s="137">
        <f t="shared" si="33"/>
        <v>11131022</v>
      </c>
      <c r="B726" s="137">
        <f t="shared" si="34"/>
        <v>11130000</v>
      </c>
      <c r="C726" s="137">
        <v>22</v>
      </c>
      <c r="D726" s="137">
        <f>s_battle_data!A726</f>
        <v>11013022</v>
      </c>
      <c r="E726" t="str">
        <f>VLOOKUP(B726,[1]s_employe!$A$5:$B$19,2,0)&amp;C726&amp;"级属性"</f>
        <v>玲奈22级属性</v>
      </c>
    </row>
    <row r="727" ht="17.25" spans="1:5">
      <c r="A727" s="137">
        <f t="shared" si="33"/>
        <v>11131023</v>
      </c>
      <c r="B727" s="137">
        <f t="shared" si="34"/>
        <v>11130000</v>
      </c>
      <c r="C727" s="137">
        <v>23</v>
      </c>
      <c r="D727" s="137">
        <f>s_battle_data!A727</f>
        <v>11013023</v>
      </c>
      <c r="E727" t="str">
        <f>VLOOKUP(B727,[1]s_employe!$A$5:$B$19,2,0)&amp;C727&amp;"级属性"</f>
        <v>玲奈23级属性</v>
      </c>
    </row>
    <row r="728" ht="17.25" spans="1:5">
      <c r="A728" s="137">
        <f t="shared" si="33"/>
        <v>11131024</v>
      </c>
      <c r="B728" s="137">
        <f t="shared" si="34"/>
        <v>11130000</v>
      </c>
      <c r="C728" s="137">
        <v>24</v>
      </c>
      <c r="D728" s="137">
        <f>s_battle_data!A728</f>
        <v>11013024</v>
      </c>
      <c r="E728" t="str">
        <f>VLOOKUP(B728,[1]s_employe!$A$5:$B$19,2,0)&amp;C728&amp;"级属性"</f>
        <v>玲奈24级属性</v>
      </c>
    </row>
    <row r="729" ht="17.25" spans="1:5">
      <c r="A729" s="137">
        <f t="shared" si="33"/>
        <v>11131025</v>
      </c>
      <c r="B729" s="137">
        <f t="shared" si="34"/>
        <v>11130000</v>
      </c>
      <c r="C729" s="137">
        <v>25</v>
      </c>
      <c r="D729" s="137">
        <f>s_battle_data!A729</f>
        <v>11013025</v>
      </c>
      <c r="E729" t="str">
        <f>VLOOKUP(B729,[1]s_employe!$A$5:$B$19,2,0)&amp;C729&amp;"级属性"</f>
        <v>玲奈25级属性</v>
      </c>
    </row>
    <row r="730" ht="17.25" spans="1:5">
      <c r="A730" s="137">
        <f t="shared" si="33"/>
        <v>11131026</v>
      </c>
      <c r="B730" s="137">
        <f t="shared" si="34"/>
        <v>11130000</v>
      </c>
      <c r="C730" s="137">
        <v>26</v>
      </c>
      <c r="D730" s="137">
        <f>s_battle_data!A730</f>
        <v>11013026</v>
      </c>
      <c r="E730" t="str">
        <f>VLOOKUP(B730,[1]s_employe!$A$5:$B$19,2,0)&amp;C730&amp;"级属性"</f>
        <v>玲奈26级属性</v>
      </c>
    </row>
    <row r="731" ht="17.25" spans="1:5">
      <c r="A731" s="137">
        <f t="shared" si="33"/>
        <v>11131027</v>
      </c>
      <c r="B731" s="137">
        <f t="shared" si="34"/>
        <v>11130000</v>
      </c>
      <c r="C731" s="137">
        <v>27</v>
      </c>
      <c r="D731" s="137">
        <f>s_battle_data!A731</f>
        <v>11013027</v>
      </c>
      <c r="E731" t="str">
        <f>VLOOKUP(B731,[1]s_employe!$A$5:$B$19,2,0)&amp;C731&amp;"级属性"</f>
        <v>玲奈27级属性</v>
      </c>
    </row>
    <row r="732" ht="17.25" spans="1:5">
      <c r="A732" s="137">
        <f t="shared" si="33"/>
        <v>11131028</v>
      </c>
      <c r="B732" s="137">
        <f t="shared" si="34"/>
        <v>11130000</v>
      </c>
      <c r="C732" s="137">
        <v>28</v>
      </c>
      <c r="D732" s="137">
        <f>s_battle_data!A732</f>
        <v>11013028</v>
      </c>
      <c r="E732" t="str">
        <f>VLOOKUP(B732,[1]s_employe!$A$5:$B$19,2,0)&amp;C732&amp;"级属性"</f>
        <v>玲奈28级属性</v>
      </c>
    </row>
    <row r="733" ht="17.25" spans="1:5">
      <c r="A733" s="137">
        <f t="shared" si="33"/>
        <v>11131029</v>
      </c>
      <c r="B733" s="137">
        <f t="shared" si="34"/>
        <v>11130000</v>
      </c>
      <c r="C733" s="137">
        <v>29</v>
      </c>
      <c r="D733" s="137">
        <f>s_battle_data!A733</f>
        <v>11013029</v>
      </c>
      <c r="E733" t="str">
        <f>VLOOKUP(B733,[1]s_employe!$A$5:$B$19,2,0)&amp;C733&amp;"级属性"</f>
        <v>玲奈29级属性</v>
      </c>
    </row>
    <row r="734" ht="17.25" spans="1:5">
      <c r="A734" s="137">
        <f t="shared" si="33"/>
        <v>11131030</v>
      </c>
      <c r="B734" s="137">
        <f t="shared" si="34"/>
        <v>11130000</v>
      </c>
      <c r="C734" s="137">
        <v>30</v>
      </c>
      <c r="D734" s="137">
        <f>s_battle_data!A734</f>
        <v>11013030</v>
      </c>
      <c r="E734" t="str">
        <f>VLOOKUP(B734,[1]s_employe!$A$5:$B$19,2,0)&amp;C734&amp;"级属性"</f>
        <v>玲奈30级属性</v>
      </c>
    </row>
    <row r="735" ht="17.25" spans="1:5">
      <c r="A735" s="137">
        <f t="shared" si="33"/>
        <v>11131031</v>
      </c>
      <c r="B735" s="137">
        <f t="shared" si="34"/>
        <v>11130000</v>
      </c>
      <c r="C735" s="137">
        <v>31</v>
      </c>
      <c r="D735" s="137">
        <f>s_battle_data!A735</f>
        <v>11013031</v>
      </c>
      <c r="E735" t="str">
        <f>VLOOKUP(B735,[1]s_employe!$A$5:$B$19,2,0)&amp;C735&amp;"级属性"</f>
        <v>玲奈31级属性</v>
      </c>
    </row>
    <row r="736" ht="17.25" spans="1:5">
      <c r="A736" s="137">
        <f t="shared" si="33"/>
        <v>11131032</v>
      </c>
      <c r="B736" s="137">
        <f t="shared" si="34"/>
        <v>11130000</v>
      </c>
      <c r="C736" s="137">
        <v>32</v>
      </c>
      <c r="D736" s="137">
        <f>s_battle_data!A736</f>
        <v>11013032</v>
      </c>
      <c r="E736" t="str">
        <f>VLOOKUP(B736,[1]s_employe!$A$5:$B$19,2,0)&amp;C736&amp;"级属性"</f>
        <v>玲奈32级属性</v>
      </c>
    </row>
    <row r="737" ht="17.25" spans="1:5">
      <c r="A737" s="137">
        <f t="shared" si="33"/>
        <v>11131033</v>
      </c>
      <c r="B737" s="137">
        <f t="shared" si="34"/>
        <v>11130000</v>
      </c>
      <c r="C737" s="137">
        <v>33</v>
      </c>
      <c r="D737" s="137">
        <f>s_battle_data!A737</f>
        <v>11013033</v>
      </c>
      <c r="E737" t="str">
        <f>VLOOKUP(B737,[1]s_employe!$A$5:$B$19,2,0)&amp;C737&amp;"级属性"</f>
        <v>玲奈33级属性</v>
      </c>
    </row>
    <row r="738" ht="17.25" spans="1:5">
      <c r="A738" s="137">
        <f t="shared" si="33"/>
        <v>11131034</v>
      </c>
      <c r="B738" s="137">
        <f t="shared" si="34"/>
        <v>11130000</v>
      </c>
      <c r="C738" s="137">
        <v>34</v>
      </c>
      <c r="D738" s="137">
        <f>s_battle_data!A738</f>
        <v>11013034</v>
      </c>
      <c r="E738" t="str">
        <f>VLOOKUP(B738,[1]s_employe!$A$5:$B$19,2,0)&amp;C738&amp;"级属性"</f>
        <v>玲奈34级属性</v>
      </c>
    </row>
    <row r="739" ht="17.25" spans="1:5">
      <c r="A739" s="137">
        <f t="shared" ref="A739:A770" si="35">B739+1000+C739</f>
        <v>11131035</v>
      </c>
      <c r="B739" s="137">
        <f t="shared" ref="B739:B770" si="36">B738</f>
        <v>11130000</v>
      </c>
      <c r="C739" s="137">
        <v>35</v>
      </c>
      <c r="D739" s="137">
        <f>s_battle_data!A739</f>
        <v>11013035</v>
      </c>
      <c r="E739" t="str">
        <f>VLOOKUP(B739,[1]s_employe!$A$5:$B$19,2,0)&amp;C739&amp;"级属性"</f>
        <v>玲奈35级属性</v>
      </c>
    </row>
    <row r="740" ht="17.25" spans="1:5">
      <c r="A740" s="137">
        <f t="shared" si="35"/>
        <v>11131036</v>
      </c>
      <c r="B740" s="137">
        <f t="shared" si="36"/>
        <v>11130000</v>
      </c>
      <c r="C740" s="137">
        <v>36</v>
      </c>
      <c r="D740" s="137">
        <f>s_battle_data!A740</f>
        <v>11013036</v>
      </c>
      <c r="E740" t="str">
        <f>VLOOKUP(B740,[1]s_employe!$A$5:$B$19,2,0)&amp;C740&amp;"级属性"</f>
        <v>玲奈36级属性</v>
      </c>
    </row>
    <row r="741" ht="17.25" spans="1:5">
      <c r="A741" s="137">
        <f t="shared" si="35"/>
        <v>11131037</v>
      </c>
      <c r="B741" s="137">
        <f t="shared" si="36"/>
        <v>11130000</v>
      </c>
      <c r="C741" s="137">
        <v>37</v>
      </c>
      <c r="D741" s="137">
        <f>s_battle_data!A741</f>
        <v>11013037</v>
      </c>
      <c r="E741" t="str">
        <f>VLOOKUP(B741,[1]s_employe!$A$5:$B$19,2,0)&amp;C741&amp;"级属性"</f>
        <v>玲奈37级属性</v>
      </c>
    </row>
    <row r="742" ht="17.25" spans="1:5">
      <c r="A742" s="137">
        <f t="shared" si="35"/>
        <v>11131038</v>
      </c>
      <c r="B742" s="137">
        <f t="shared" si="36"/>
        <v>11130000</v>
      </c>
      <c r="C742" s="137">
        <v>38</v>
      </c>
      <c r="D742" s="137">
        <f>s_battle_data!A742</f>
        <v>11013038</v>
      </c>
      <c r="E742" t="str">
        <f>VLOOKUP(B742,[1]s_employe!$A$5:$B$19,2,0)&amp;C742&amp;"级属性"</f>
        <v>玲奈38级属性</v>
      </c>
    </row>
    <row r="743" ht="17.25" spans="1:5">
      <c r="A743" s="137">
        <f t="shared" si="35"/>
        <v>11131039</v>
      </c>
      <c r="B743" s="137">
        <f t="shared" si="36"/>
        <v>11130000</v>
      </c>
      <c r="C743" s="137">
        <v>39</v>
      </c>
      <c r="D743" s="137">
        <f>s_battle_data!A743</f>
        <v>11013039</v>
      </c>
      <c r="E743" t="str">
        <f>VLOOKUP(B743,[1]s_employe!$A$5:$B$19,2,0)&amp;C743&amp;"级属性"</f>
        <v>玲奈39级属性</v>
      </c>
    </row>
    <row r="744" ht="17.25" spans="1:5">
      <c r="A744" s="137">
        <f t="shared" si="35"/>
        <v>11131040</v>
      </c>
      <c r="B744" s="137">
        <f t="shared" si="36"/>
        <v>11130000</v>
      </c>
      <c r="C744" s="137">
        <v>40</v>
      </c>
      <c r="D744" s="137">
        <f>s_battle_data!A744</f>
        <v>11013040</v>
      </c>
      <c r="E744" t="str">
        <f>VLOOKUP(B744,[1]s_employe!$A$5:$B$19,2,0)&amp;C744&amp;"级属性"</f>
        <v>玲奈40级属性</v>
      </c>
    </row>
    <row r="745" ht="17.25" spans="1:5">
      <c r="A745" s="137">
        <f t="shared" si="35"/>
        <v>11131041</v>
      </c>
      <c r="B745" s="137">
        <f t="shared" si="36"/>
        <v>11130000</v>
      </c>
      <c r="C745" s="137">
        <v>41</v>
      </c>
      <c r="D745" s="137">
        <f>s_battle_data!A745</f>
        <v>11013041</v>
      </c>
      <c r="E745" t="str">
        <f>VLOOKUP(B745,[1]s_employe!$A$5:$B$19,2,0)&amp;C745&amp;"级属性"</f>
        <v>玲奈41级属性</v>
      </c>
    </row>
    <row r="746" ht="17.25" spans="1:5">
      <c r="A746" s="137">
        <f t="shared" si="35"/>
        <v>11131042</v>
      </c>
      <c r="B746" s="137">
        <f t="shared" si="36"/>
        <v>11130000</v>
      </c>
      <c r="C746" s="137">
        <v>42</v>
      </c>
      <c r="D746" s="137">
        <f>s_battle_data!A746</f>
        <v>11013042</v>
      </c>
      <c r="E746" t="str">
        <f>VLOOKUP(B746,[1]s_employe!$A$5:$B$19,2,0)&amp;C746&amp;"级属性"</f>
        <v>玲奈42级属性</v>
      </c>
    </row>
    <row r="747" ht="17.25" spans="1:5">
      <c r="A747" s="137">
        <f t="shared" si="35"/>
        <v>11131043</v>
      </c>
      <c r="B747" s="137">
        <f t="shared" si="36"/>
        <v>11130000</v>
      </c>
      <c r="C747" s="137">
        <v>43</v>
      </c>
      <c r="D747" s="137">
        <f>s_battle_data!A747</f>
        <v>11013043</v>
      </c>
      <c r="E747" t="str">
        <f>VLOOKUP(B747,[1]s_employe!$A$5:$B$19,2,0)&amp;C747&amp;"级属性"</f>
        <v>玲奈43级属性</v>
      </c>
    </row>
    <row r="748" ht="17.25" spans="1:5">
      <c r="A748" s="137">
        <f t="shared" si="35"/>
        <v>11131044</v>
      </c>
      <c r="B748" s="137">
        <f t="shared" si="36"/>
        <v>11130000</v>
      </c>
      <c r="C748" s="137">
        <v>44</v>
      </c>
      <c r="D748" s="137">
        <f>s_battle_data!A748</f>
        <v>11013044</v>
      </c>
      <c r="E748" t="str">
        <f>VLOOKUP(B748,[1]s_employe!$A$5:$B$19,2,0)&amp;C748&amp;"级属性"</f>
        <v>玲奈44级属性</v>
      </c>
    </row>
    <row r="749" ht="17.25" spans="1:5">
      <c r="A749" s="137">
        <f t="shared" si="35"/>
        <v>11131045</v>
      </c>
      <c r="B749" s="137">
        <f t="shared" si="36"/>
        <v>11130000</v>
      </c>
      <c r="C749" s="137">
        <v>45</v>
      </c>
      <c r="D749" s="137">
        <f>s_battle_data!A749</f>
        <v>11013045</v>
      </c>
      <c r="E749" t="str">
        <f>VLOOKUP(B749,[1]s_employe!$A$5:$B$19,2,0)&amp;C749&amp;"级属性"</f>
        <v>玲奈45级属性</v>
      </c>
    </row>
    <row r="750" ht="17.25" spans="1:5">
      <c r="A750" s="137">
        <f t="shared" si="35"/>
        <v>11131046</v>
      </c>
      <c r="B750" s="137">
        <f t="shared" si="36"/>
        <v>11130000</v>
      </c>
      <c r="C750" s="137">
        <v>46</v>
      </c>
      <c r="D750" s="137">
        <f>s_battle_data!A750</f>
        <v>11013046</v>
      </c>
      <c r="E750" t="str">
        <f>VLOOKUP(B750,[1]s_employe!$A$5:$B$19,2,0)&amp;C750&amp;"级属性"</f>
        <v>玲奈46级属性</v>
      </c>
    </row>
    <row r="751" ht="17.25" spans="1:5">
      <c r="A751" s="137">
        <f t="shared" si="35"/>
        <v>11131047</v>
      </c>
      <c r="B751" s="137">
        <f t="shared" si="36"/>
        <v>11130000</v>
      </c>
      <c r="C751" s="137">
        <v>47</v>
      </c>
      <c r="D751" s="137">
        <f>s_battle_data!A751</f>
        <v>11013047</v>
      </c>
      <c r="E751" t="str">
        <f>VLOOKUP(B751,[1]s_employe!$A$5:$B$19,2,0)&amp;C751&amp;"级属性"</f>
        <v>玲奈47级属性</v>
      </c>
    </row>
    <row r="752" ht="17.25" spans="1:5">
      <c r="A752" s="137">
        <f t="shared" si="35"/>
        <v>11131048</v>
      </c>
      <c r="B752" s="137">
        <f t="shared" si="36"/>
        <v>11130000</v>
      </c>
      <c r="C752" s="137">
        <v>48</v>
      </c>
      <c r="D752" s="137">
        <f>s_battle_data!A752</f>
        <v>11013048</v>
      </c>
      <c r="E752" t="str">
        <f>VLOOKUP(B752,[1]s_employe!$A$5:$B$19,2,0)&amp;C752&amp;"级属性"</f>
        <v>玲奈48级属性</v>
      </c>
    </row>
    <row r="753" ht="17.25" spans="1:5">
      <c r="A753" s="137">
        <f t="shared" si="35"/>
        <v>11131049</v>
      </c>
      <c r="B753" s="137">
        <f t="shared" si="36"/>
        <v>11130000</v>
      </c>
      <c r="C753" s="137">
        <v>49</v>
      </c>
      <c r="D753" s="137">
        <f>s_battle_data!A753</f>
        <v>11013049</v>
      </c>
      <c r="E753" t="str">
        <f>VLOOKUP(B753,[1]s_employe!$A$5:$B$19,2,0)&amp;C753&amp;"级属性"</f>
        <v>玲奈49级属性</v>
      </c>
    </row>
    <row r="754" ht="17.25" spans="1:5">
      <c r="A754" s="137">
        <f t="shared" si="35"/>
        <v>11131050</v>
      </c>
      <c r="B754" s="137">
        <f t="shared" si="36"/>
        <v>11130000</v>
      </c>
      <c r="C754" s="137">
        <v>50</v>
      </c>
      <c r="D754" s="137">
        <f>s_battle_data!A754</f>
        <v>11013050</v>
      </c>
      <c r="E754" t="str">
        <f>VLOOKUP(B754,[1]s_employe!$A$5:$B$19,2,0)&amp;C754&amp;"级属性"</f>
        <v>玲奈50级属性</v>
      </c>
    </row>
    <row r="755" ht="17.25" spans="1:5">
      <c r="A755" s="137">
        <f t="shared" si="35"/>
        <v>11131051</v>
      </c>
      <c r="B755" s="137">
        <f t="shared" si="36"/>
        <v>11130000</v>
      </c>
      <c r="C755" s="137">
        <v>51</v>
      </c>
      <c r="D755" s="137">
        <f>s_battle_data!A755</f>
        <v>11013051</v>
      </c>
      <c r="E755" t="str">
        <f>VLOOKUP(B755,[1]s_employe!$A$5:$B$19,2,0)&amp;C755&amp;"级属性"</f>
        <v>玲奈51级属性</v>
      </c>
    </row>
    <row r="756" ht="17.25" spans="1:5">
      <c r="A756" s="137">
        <f t="shared" si="35"/>
        <v>11131052</v>
      </c>
      <c r="B756" s="137">
        <f t="shared" si="36"/>
        <v>11130000</v>
      </c>
      <c r="C756" s="137">
        <v>52</v>
      </c>
      <c r="D756" s="137">
        <f>s_battle_data!A756</f>
        <v>11013052</v>
      </c>
      <c r="E756" t="str">
        <f>VLOOKUP(B756,[1]s_employe!$A$5:$B$19,2,0)&amp;C756&amp;"级属性"</f>
        <v>玲奈52级属性</v>
      </c>
    </row>
    <row r="757" ht="17.25" spans="1:5">
      <c r="A757" s="137">
        <f t="shared" si="35"/>
        <v>11131053</v>
      </c>
      <c r="B757" s="137">
        <f t="shared" si="36"/>
        <v>11130000</v>
      </c>
      <c r="C757" s="137">
        <v>53</v>
      </c>
      <c r="D757" s="137">
        <f>s_battle_data!A757</f>
        <v>11013053</v>
      </c>
      <c r="E757" t="str">
        <f>VLOOKUP(B757,[1]s_employe!$A$5:$B$19,2,0)&amp;C757&amp;"级属性"</f>
        <v>玲奈53级属性</v>
      </c>
    </row>
    <row r="758" ht="17.25" spans="1:5">
      <c r="A758" s="137">
        <f t="shared" si="35"/>
        <v>11131054</v>
      </c>
      <c r="B758" s="137">
        <f t="shared" si="36"/>
        <v>11130000</v>
      </c>
      <c r="C758" s="137">
        <v>54</v>
      </c>
      <c r="D758" s="137">
        <f>s_battle_data!A758</f>
        <v>11013054</v>
      </c>
      <c r="E758" t="str">
        <f>VLOOKUP(B758,[1]s_employe!$A$5:$B$19,2,0)&amp;C758&amp;"级属性"</f>
        <v>玲奈54级属性</v>
      </c>
    </row>
    <row r="759" ht="17.25" spans="1:5">
      <c r="A759" s="137">
        <f t="shared" si="35"/>
        <v>11131055</v>
      </c>
      <c r="B759" s="137">
        <f t="shared" si="36"/>
        <v>11130000</v>
      </c>
      <c r="C759" s="137">
        <v>55</v>
      </c>
      <c r="D759" s="137">
        <f>s_battle_data!A759</f>
        <v>11013055</v>
      </c>
      <c r="E759" t="str">
        <f>VLOOKUP(B759,[1]s_employe!$A$5:$B$19,2,0)&amp;C759&amp;"级属性"</f>
        <v>玲奈55级属性</v>
      </c>
    </row>
    <row r="760" ht="17.25" spans="1:5">
      <c r="A760" s="137">
        <f t="shared" si="35"/>
        <v>11131056</v>
      </c>
      <c r="B760" s="137">
        <f t="shared" si="36"/>
        <v>11130000</v>
      </c>
      <c r="C760" s="137">
        <v>56</v>
      </c>
      <c r="D760" s="137">
        <f>s_battle_data!A760</f>
        <v>11013056</v>
      </c>
      <c r="E760" t="str">
        <f>VLOOKUP(B760,[1]s_employe!$A$5:$B$19,2,0)&amp;C760&amp;"级属性"</f>
        <v>玲奈56级属性</v>
      </c>
    </row>
    <row r="761" ht="17.25" spans="1:5">
      <c r="A761" s="137">
        <f t="shared" si="35"/>
        <v>11131057</v>
      </c>
      <c r="B761" s="137">
        <f t="shared" si="36"/>
        <v>11130000</v>
      </c>
      <c r="C761" s="137">
        <v>57</v>
      </c>
      <c r="D761" s="137">
        <f>s_battle_data!A761</f>
        <v>11013057</v>
      </c>
      <c r="E761" t="str">
        <f>VLOOKUP(B761,[1]s_employe!$A$5:$B$19,2,0)&amp;C761&amp;"级属性"</f>
        <v>玲奈57级属性</v>
      </c>
    </row>
    <row r="762" ht="17.25" spans="1:5">
      <c r="A762" s="137">
        <f t="shared" si="35"/>
        <v>11131058</v>
      </c>
      <c r="B762" s="137">
        <f t="shared" si="36"/>
        <v>11130000</v>
      </c>
      <c r="C762" s="137">
        <v>58</v>
      </c>
      <c r="D762" s="137">
        <f>s_battle_data!A762</f>
        <v>11013058</v>
      </c>
      <c r="E762" t="str">
        <f>VLOOKUP(B762,[1]s_employe!$A$5:$B$19,2,0)&amp;C762&amp;"级属性"</f>
        <v>玲奈58级属性</v>
      </c>
    </row>
    <row r="763" ht="17.25" spans="1:5">
      <c r="A763" s="137">
        <f t="shared" si="35"/>
        <v>11131059</v>
      </c>
      <c r="B763" s="137">
        <f t="shared" si="36"/>
        <v>11130000</v>
      </c>
      <c r="C763" s="137">
        <v>59</v>
      </c>
      <c r="D763" s="137">
        <f>s_battle_data!A763</f>
        <v>11013059</v>
      </c>
      <c r="E763" t="str">
        <f>VLOOKUP(B763,[1]s_employe!$A$5:$B$19,2,0)&amp;C763&amp;"级属性"</f>
        <v>玲奈59级属性</v>
      </c>
    </row>
    <row r="764" ht="17.25" spans="1:5">
      <c r="A764" s="137">
        <f t="shared" si="35"/>
        <v>11131060</v>
      </c>
      <c r="B764" s="137">
        <f t="shared" si="36"/>
        <v>11130000</v>
      </c>
      <c r="C764" s="137">
        <v>60</v>
      </c>
      <c r="D764" s="137">
        <f>s_battle_data!A764</f>
        <v>11013060</v>
      </c>
      <c r="E764" t="str">
        <f>VLOOKUP(B764,[1]s_employe!$A$5:$B$19,2,0)&amp;C764&amp;"级属性"</f>
        <v>玲奈60级属性</v>
      </c>
    </row>
    <row r="765" ht="17.25" spans="1:5">
      <c r="A765" s="137">
        <f t="shared" si="35"/>
        <v>11131061</v>
      </c>
      <c r="B765" s="137">
        <f t="shared" si="36"/>
        <v>11130000</v>
      </c>
      <c r="C765" s="137">
        <v>61</v>
      </c>
      <c r="D765" s="137">
        <f>s_battle_data!A765</f>
        <v>11013061</v>
      </c>
      <c r="E765" t="str">
        <f>VLOOKUP(B765,[1]s_employe!$A$5:$B$19,2,0)&amp;C765&amp;"级属性"</f>
        <v>玲奈61级属性</v>
      </c>
    </row>
    <row r="766" ht="17.25" spans="1:5">
      <c r="A766" s="137">
        <f t="shared" si="35"/>
        <v>11131062</v>
      </c>
      <c r="B766" s="137">
        <f t="shared" si="36"/>
        <v>11130000</v>
      </c>
      <c r="C766" s="137">
        <v>62</v>
      </c>
      <c r="D766" s="137">
        <f>s_battle_data!A766</f>
        <v>11013062</v>
      </c>
      <c r="E766" t="str">
        <f>VLOOKUP(B766,[1]s_employe!$A$5:$B$19,2,0)&amp;C766&amp;"级属性"</f>
        <v>玲奈62级属性</v>
      </c>
    </row>
    <row r="767" ht="17.25" spans="1:5">
      <c r="A767" s="137">
        <f t="shared" si="35"/>
        <v>11131063</v>
      </c>
      <c r="B767" s="137">
        <f t="shared" si="36"/>
        <v>11130000</v>
      </c>
      <c r="C767" s="137">
        <v>63</v>
      </c>
      <c r="D767" s="137">
        <f>s_battle_data!A767</f>
        <v>11013063</v>
      </c>
      <c r="E767" t="str">
        <f>VLOOKUP(B767,[1]s_employe!$A$5:$B$19,2,0)&amp;C767&amp;"级属性"</f>
        <v>玲奈63级属性</v>
      </c>
    </row>
    <row r="768" ht="17.25" spans="1:5">
      <c r="A768" s="137">
        <f t="shared" si="35"/>
        <v>11131064</v>
      </c>
      <c r="B768" s="137">
        <f t="shared" si="36"/>
        <v>11130000</v>
      </c>
      <c r="C768" s="137">
        <v>64</v>
      </c>
      <c r="D768" s="137">
        <f>s_battle_data!A768</f>
        <v>11013064</v>
      </c>
      <c r="E768" t="str">
        <f>VLOOKUP(B768,[1]s_employe!$A$5:$B$19,2,0)&amp;C768&amp;"级属性"</f>
        <v>玲奈64级属性</v>
      </c>
    </row>
    <row r="769" ht="17.25" spans="1:5">
      <c r="A769" s="137">
        <f t="shared" si="35"/>
        <v>11131065</v>
      </c>
      <c r="B769" s="137">
        <f t="shared" si="36"/>
        <v>11130000</v>
      </c>
      <c r="C769" s="137">
        <v>65</v>
      </c>
      <c r="D769" s="137">
        <f>s_battle_data!A769</f>
        <v>11013065</v>
      </c>
      <c r="E769" t="str">
        <f>VLOOKUP(B769,[1]s_employe!$A$5:$B$19,2,0)&amp;C769&amp;"级属性"</f>
        <v>玲奈65级属性</v>
      </c>
    </row>
    <row r="770" ht="17.25" spans="1:5">
      <c r="A770" s="137">
        <f t="shared" si="35"/>
        <v>11131066</v>
      </c>
      <c r="B770" s="137">
        <f t="shared" si="36"/>
        <v>11130000</v>
      </c>
      <c r="C770" s="137">
        <v>66</v>
      </c>
      <c r="D770" s="137">
        <f>s_battle_data!A770</f>
        <v>11013066</v>
      </c>
      <c r="E770" t="str">
        <f>VLOOKUP(B770,[1]s_employe!$A$5:$B$19,2,0)&amp;C770&amp;"级属性"</f>
        <v>玲奈66级属性</v>
      </c>
    </row>
    <row r="771" ht="17.25" spans="1:5">
      <c r="A771" s="137">
        <f t="shared" ref="A771:A806" si="37">B771+1000+C771</f>
        <v>11131067</v>
      </c>
      <c r="B771" s="137">
        <f t="shared" ref="B771:B804" si="38">B770</f>
        <v>11130000</v>
      </c>
      <c r="C771" s="137">
        <v>67</v>
      </c>
      <c r="D771" s="137">
        <f>s_battle_data!A771</f>
        <v>11013067</v>
      </c>
      <c r="E771" t="str">
        <f>VLOOKUP(B771,[1]s_employe!$A$5:$B$19,2,0)&amp;C771&amp;"级属性"</f>
        <v>玲奈67级属性</v>
      </c>
    </row>
    <row r="772" ht="17.25" spans="1:5">
      <c r="A772" s="137">
        <f t="shared" si="37"/>
        <v>11131068</v>
      </c>
      <c r="B772" s="137">
        <f t="shared" si="38"/>
        <v>11130000</v>
      </c>
      <c r="C772" s="137">
        <v>68</v>
      </c>
      <c r="D772" s="137">
        <f>s_battle_data!A772</f>
        <v>11013068</v>
      </c>
      <c r="E772" t="str">
        <f>VLOOKUP(B772,[1]s_employe!$A$5:$B$19,2,0)&amp;C772&amp;"级属性"</f>
        <v>玲奈68级属性</v>
      </c>
    </row>
    <row r="773" ht="17.25" spans="1:5">
      <c r="A773" s="137">
        <f t="shared" si="37"/>
        <v>11131069</v>
      </c>
      <c r="B773" s="137">
        <f t="shared" si="38"/>
        <v>11130000</v>
      </c>
      <c r="C773" s="137">
        <v>69</v>
      </c>
      <c r="D773" s="137">
        <f>s_battle_data!A773</f>
        <v>11013069</v>
      </c>
      <c r="E773" t="str">
        <f>VLOOKUP(B773,[1]s_employe!$A$5:$B$19,2,0)&amp;C773&amp;"级属性"</f>
        <v>玲奈69级属性</v>
      </c>
    </row>
    <row r="774" ht="17.25" spans="1:5">
      <c r="A774" s="137">
        <f t="shared" si="37"/>
        <v>11131070</v>
      </c>
      <c r="B774" s="137">
        <f t="shared" si="38"/>
        <v>11130000</v>
      </c>
      <c r="C774" s="137">
        <v>70</v>
      </c>
      <c r="D774" s="137">
        <f>s_battle_data!A774</f>
        <v>11013070</v>
      </c>
      <c r="E774" t="str">
        <f>VLOOKUP(B774,[1]s_employe!$A$5:$B$19,2,0)&amp;C774&amp;"级属性"</f>
        <v>玲奈70级属性</v>
      </c>
    </row>
    <row r="775" ht="17.25" spans="1:5">
      <c r="A775" s="137">
        <f t="shared" si="37"/>
        <v>11131071</v>
      </c>
      <c r="B775" s="137">
        <f t="shared" si="38"/>
        <v>11130000</v>
      </c>
      <c r="C775" s="137">
        <v>71</v>
      </c>
      <c r="D775" s="137">
        <f>s_battle_data!A775</f>
        <v>11013071</v>
      </c>
      <c r="E775" t="str">
        <f>VLOOKUP(B775,[1]s_employe!$A$5:$B$19,2,0)&amp;C775&amp;"级属性"</f>
        <v>玲奈71级属性</v>
      </c>
    </row>
    <row r="776" ht="17.25" spans="1:5">
      <c r="A776" s="137">
        <f t="shared" si="37"/>
        <v>11131072</v>
      </c>
      <c r="B776" s="137">
        <f t="shared" si="38"/>
        <v>11130000</v>
      </c>
      <c r="C776" s="137">
        <v>72</v>
      </c>
      <c r="D776" s="137">
        <f>s_battle_data!A776</f>
        <v>11013072</v>
      </c>
      <c r="E776" t="str">
        <f>VLOOKUP(B776,[1]s_employe!$A$5:$B$19,2,0)&amp;C776&amp;"级属性"</f>
        <v>玲奈72级属性</v>
      </c>
    </row>
    <row r="777" ht="17.25" spans="1:5">
      <c r="A777" s="137">
        <f t="shared" si="37"/>
        <v>11131073</v>
      </c>
      <c r="B777" s="137">
        <f t="shared" si="38"/>
        <v>11130000</v>
      </c>
      <c r="C777" s="137">
        <v>73</v>
      </c>
      <c r="D777" s="137">
        <f>s_battle_data!A777</f>
        <v>11013073</v>
      </c>
      <c r="E777" t="str">
        <f>VLOOKUP(B777,[1]s_employe!$A$5:$B$19,2,0)&amp;C777&amp;"级属性"</f>
        <v>玲奈73级属性</v>
      </c>
    </row>
    <row r="778" ht="17.25" spans="1:5">
      <c r="A778" s="137">
        <f t="shared" si="37"/>
        <v>11131074</v>
      </c>
      <c r="B778" s="137">
        <f t="shared" si="38"/>
        <v>11130000</v>
      </c>
      <c r="C778" s="137">
        <v>74</v>
      </c>
      <c r="D778" s="137">
        <f>s_battle_data!A778</f>
        <v>11013074</v>
      </c>
      <c r="E778" t="str">
        <f>VLOOKUP(B778,[1]s_employe!$A$5:$B$19,2,0)&amp;C778&amp;"级属性"</f>
        <v>玲奈74级属性</v>
      </c>
    </row>
    <row r="779" ht="17.25" spans="1:5">
      <c r="A779" s="137">
        <f t="shared" si="37"/>
        <v>11131075</v>
      </c>
      <c r="B779" s="137">
        <f t="shared" si="38"/>
        <v>11130000</v>
      </c>
      <c r="C779" s="137">
        <v>75</v>
      </c>
      <c r="D779" s="137">
        <f>s_battle_data!A779</f>
        <v>11013075</v>
      </c>
      <c r="E779" t="str">
        <f>VLOOKUP(B779,[1]s_employe!$A$5:$B$19,2,0)&amp;C779&amp;"级属性"</f>
        <v>玲奈75级属性</v>
      </c>
    </row>
    <row r="780" ht="17.25" spans="1:5">
      <c r="A780" s="137">
        <f t="shared" si="37"/>
        <v>11131076</v>
      </c>
      <c r="B780" s="137">
        <f t="shared" si="38"/>
        <v>11130000</v>
      </c>
      <c r="C780" s="137">
        <v>76</v>
      </c>
      <c r="D780" s="137">
        <f>s_battle_data!A780</f>
        <v>11013076</v>
      </c>
      <c r="E780" t="str">
        <f>VLOOKUP(B780,[1]s_employe!$A$5:$B$19,2,0)&amp;C780&amp;"级属性"</f>
        <v>玲奈76级属性</v>
      </c>
    </row>
    <row r="781" ht="17.25" spans="1:5">
      <c r="A781" s="137">
        <f t="shared" si="37"/>
        <v>11131077</v>
      </c>
      <c r="B781" s="137">
        <f t="shared" si="38"/>
        <v>11130000</v>
      </c>
      <c r="C781" s="137">
        <v>77</v>
      </c>
      <c r="D781" s="137">
        <f>s_battle_data!A781</f>
        <v>11013077</v>
      </c>
      <c r="E781" t="str">
        <f>VLOOKUP(B781,[1]s_employe!$A$5:$B$19,2,0)&amp;C781&amp;"级属性"</f>
        <v>玲奈77级属性</v>
      </c>
    </row>
    <row r="782" ht="17.25" spans="1:5">
      <c r="A782" s="137">
        <f t="shared" si="37"/>
        <v>11131078</v>
      </c>
      <c r="B782" s="137">
        <f t="shared" si="38"/>
        <v>11130000</v>
      </c>
      <c r="C782" s="137">
        <v>78</v>
      </c>
      <c r="D782" s="137">
        <f>s_battle_data!A782</f>
        <v>11013078</v>
      </c>
      <c r="E782" t="str">
        <f>VLOOKUP(B782,[1]s_employe!$A$5:$B$19,2,0)&amp;C782&amp;"级属性"</f>
        <v>玲奈78级属性</v>
      </c>
    </row>
    <row r="783" ht="17.25" spans="1:5">
      <c r="A783" s="137">
        <f t="shared" si="37"/>
        <v>11131079</v>
      </c>
      <c r="B783" s="137">
        <f t="shared" si="38"/>
        <v>11130000</v>
      </c>
      <c r="C783" s="137">
        <v>79</v>
      </c>
      <c r="D783" s="137">
        <f>s_battle_data!A783</f>
        <v>11013079</v>
      </c>
      <c r="E783" t="str">
        <f>VLOOKUP(B783,[1]s_employe!$A$5:$B$19,2,0)&amp;C783&amp;"级属性"</f>
        <v>玲奈79级属性</v>
      </c>
    </row>
    <row r="784" ht="17.25" spans="1:5">
      <c r="A784" s="137">
        <f t="shared" si="37"/>
        <v>11131080</v>
      </c>
      <c r="B784" s="137">
        <f t="shared" si="38"/>
        <v>11130000</v>
      </c>
      <c r="C784" s="137">
        <v>80</v>
      </c>
      <c r="D784" s="137">
        <f>s_battle_data!A784</f>
        <v>11013080</v>
      </c>
      <c r="E784" t="str">
        <f>VLOOKUP(B784,[1]s_employe!$A$5:$B$19,2,0)&amp;C784&amp;"级属性"</f>
        <v>玲奈80级属性</v>
      </c>
    </row>
    <row r="785" ht="17.25" spans="1:5">
      <c r="A785" s="137">
        <f t="shared" si="37"/>
        <v>11131081</v>
      </c>
      <c r="B785" s="137">
        <f t="shared" si="38"/>
        <v>11130000</v>
      </c>
      <c r="C785" s="137">
        <v>81</v>
      </c>
      <c r="D785" s="137">
        <f>s_battle_data!A785</f>
        <v>11013081</v>
      </c>
      <c r="E785" t="str">
        <f>VLOOKUP(B785,[1]s_employe!$A$5:$B$19,2,0)&amp;C785&amp;"级属性"</f>
        <v>玲奈81级属性</v>
      </c>
    </row>
    <row r="786" ht="17.25" spans="1:5">
      <c r="A786" s="137">
        <f t="shared" si="37"/>
        <v>11131082</v>
      </c>
      <c r="B786" s="137">
        <f t="shared" si="38"/>
        <v>11130000</v>
      </c>
      <c r="C786" s="137">
        <v>82</v>
      </c>
      <c r="D786" s="137">
        <f>s_battle_data!A786</f>
        <v>11013082</v>
      </c>
      <c r="E786" t="str">
        <f>VLOOKUP(B786,[1]s_employe!$A$5:$B$19,2,0)&amp;C786&amp;"级属性"</f>
        <v>玲奈82级属性</v>
      </c>
    </row>
    <row r="787" ht="17.25" spans="1:5">
      <c r="A787" s="137">
        <f t="shared" si="37"/>
        <v>11131083</v>
      </c>
      <c r="B787" s="137">
        <f t="shared" si="38"/>
        <v>11130000</v>
      </c>
      <c r="C787" s="137">
        <v>83</v>
      </c>
      <c r="D787" s="137">
        <f>s_battle_data!A787</f>
        <v>11013083</v>
      </c>
      <c r="E787" t="str">
        <f>VLOOKUP(B787,[1]s_employe!$A$5:$B$19,2,0)&amp;C787&amp;"级属性"</f>
        <v>玲奈83级属性</v>
      </c>
    </row>
    <row r="788" ht="17.25" spans="1:5">
      <c r="A788" s="137">
        <f t="shared" si="37"/>
        <v>11131084</v>
      </c>
      <c r="B788" s="137">
        <f t="shared" si="38"/>
        <v>11130000</v>
      </c>
      <c r="C788" s="137">
        <v>84</v>
      </c>
      <c r="D788" s="137">
        <f>s_battle_data!A788</f>
        <v>11013084</v>
      </c>
      <c r="E788" t="str">
        <f>VLOOKUP(B788,[1]s_employe!$A$5:$B$19,2,0)&amp;C788&amp;"级属性"</f>
        <v>玲奈84级属性</v>
      </c>
    </row>
    <row r="789" ht="17.25" spans="1:5">
      <c r="A789" s="137">
        <f t="shared" si="37"/>
        <v>11131085</v>
      </c>
      <c r="B789" s="137">
        <f t="shared" si="38"/>
        <v>11130000</v>
      </c>
      <c r="C789" s="137">
        <v>85</v>
      </c>
      <c r="D789" s="137">
        <f>s_battle_data!A789</f>
        <v>11013085</v>
      </c>
      <c r="E789" t="str">
        <f>VLOOKUP(B789,[1]s_employe!$A$5:$B$19,2,0)&amp;C789&amp;"级属性"</f>
        <v>玲奈85级属性</v>
      </c>
    </row>
    <row r="790" ht="17.25" spans="1:5">
      <c r="A790" s="137">
        <f t="shared" si="37"/>
        <v>11131086</v>
      </c>
      <c r="B790" s="137">
        <f t="shared" si="38"/>
        <v>11130000</v>
      </c>
      <c r="C790" s="137">
        <v>86</v>
      </c>
      <c r="D790" s="137">
        <f>s_battle_data!A790</f>
        <v>11013086</v>
      </c>
      <c r="E790" t="str">
        <f>VLOOKUP(B790,[1]s_employe!$A$5:$B$19,2,0)&amp;C790&amp;"级属性"</f>
        <v>玲奈86级属性</v>
      </c>
    </row>
    <row r="791" ht="17.25" spans="1:5">
      <c r="A791" s="137">
        <f t="shared" si="37"/>
        <v>11131087</v>
      </c>
      <c r="B791" s="137">
        <f t="shared" si="38"/>
        <v>11130000</v>
      </c>
      <c r="C791" s="137">
        <v>87</v>
      </c>
      <c r="D791" s="137">
        <f>s_battle_data!A791</f>
        <v>11013087</v>
      </c>
      <c r="E791" t="str">
        <f>VLOOKUP(B791,[1]s_employe!$A$5:$B$19,2,0)&amp;C791&amp;"级属性"</f>
        <v>玲奈87级属性</v>
      </c>
    </row>
    <row r="792" ht="17.25" spans="1:5">
      <c r="A792" s="137">
        <f t="shared" si="37"/>
        <v>11131088</v>
      </c>
      <c r="B792" s="137">
        <f t="shared" si="38"/>
        <v>11130000</v>
      </c>
      <c r="C792" s="137">
        <v>88</v>
      </c>
      <c r="D792" s="137">
        <f>s_battle_data!A792</f>
        <v>11013088</v>
      </c>
      <c r="E792" t="str">
        <f>VLOOKUP(B792,[1]s_employe!$A$5:$B$19,2,0)&amp;C792&amp;"级属性"</f>
        <v>玲奈88级属性</v>
      </c>
    </row>
    <row r="793" ht="17.25" spans="1:5">
      <c r="A793" s="137">
        <f t="shared" si="37"/>
        <v>11131089</v>
      </c>
      <c r="B793" s="137">
        <f t="shared" si="38"/>
        <v>11130000</v>
      </c>
      <c r="C793" s="137">
        <v>89</v>
      </c>
      <c r="D793" s="137">
        <f>s_battle_data!A793</f>
        <v>11013089</v>
      </c>
      <c r="E793" t="str">
        <f>VLOOKUP(B793,[1]s_employe!$A$5:$B$19,2,0)&amp;C793&amp;"级属性"</f>
        <v>玲奈89级属性</v>
      </c>
    </row>
    <row r="794" ht="17.25" spans="1:5">
      <c r="A794" s="137">
        <f t="shared" si="37"/>
        <v>11131090</v>
      </c>
      <c r="B794" s="137">
        <f t="shared" si="38"/>
        <v>11130000</v>
      </c>
      <c r="C794" s="137">
        <v>90</v>
      </c>
      <c r="D794" s="137">
        <f>s_battle_data!A794</f>
        <v>11013090</v>
      </c>
      <c r="E794" t="str">
        <f>VLOOKUP(B794,[1]s_employe!$A$5:$B$19,2,0)&amp;C794&amp;"级属性"</f>
        <v>玲奈90级属性</v>
      </c>
    </row>
    <row r="795" ht="17.25" spans="1:5">
      <c r="A795" s="137">
        <f t="shared" si="37"/>
        <v>11131091</v>
      </c>
      <c r="B795" s="137">
        <f t="shared" si="38"/>
        <v>11130000</v>
      </c>
      <c r="C795" s="137">
        <v>91</v>
      </c>
      <c r="D795" s="137">
        <f>s_battle_data!A795</f>
        <v>11013091</v>
      </c>
      <c r="E795" t="str">
        <f>VLOOKUP(B795,[1]s_employe!$A$5:$B$19,2,0)&amp;C795&amp;"级属性"</f>
        <v>玲奈91级属性</v>
      </c>
    </row>
    <row r="796" ht="17.25" spans="1:5">
      <c r="A796" s="137">
        <f t="shared" si="37"/>
        <v>11131092</v>
      </c>
      <c r="B796" s="137">
        <f t="shared" si="38"/>
        <v>11130000</v>
      </c>
      <c r="C796" s="137">
        <v>92</v>
      </c>
      <c r="D796" s="137">
        <f>s_battle_data!A796</f>
        <v>11013092</v>
      </c>
      <c r="E796" t="str">
        <f>VLOOKUP(B796,[1]s_employe!$A$5:$B$19,2,0)&amp;C796&amp;"级属性"</f>
        <v>玲奈92级属性</v>
      </c>
    </row>
    <row r="797" ht="17.25" spans="1:5">
      <c r="A797" s="137">
        <f t="shared" si="37"/>
        <v>11131093</v>
      </c>
      <c r="B797" s="137">
        <f t="shared" si="38"/>
        <v>11130000</v>
      </c>
      <c r="C797" s="137">
        <v>93</v>
      </c>
      <c r="D797" s="137">
        <f>s_battle_data!A797</f>
        <v>11013093</v>
      </c>
      <c r="E797" t="str">
        <f>VLOOKUP(B797,[1]s_employe!$A$5:$B$19,2,0)&amp;C797&amp;"级属性"</f>
        <v>玲奈93级属性</v>
      </c>
    </row>
    <row r="798" ht="17.25" spans="1:5">
      <c r="A798" s="137">
        <f t="shared" si="37"/>
        <v>11131094</v>
      </c>
      <c r="B798" s="137">
        <f t="shared" si="38"/>
        <v>11130000</v>
      </c>
      <c r="C798" s="137">
        <v>94</v>
      </c>
      <c r="D798" s="137">
        <f>s_battle_data!A798</f>
        <v>11013094</v>
      </c>
      <c r="E798" t="str">
        <f>VLOOKUP(B798,[1]s_employe!$A$5:$B$19,2,0)&amp;C798&amp;"级属性"</f>
        <v>玲奈94级属性</v>
      </c>
    </row>
    <row r="799" ht="17.25" spans="1:5">
      <c r="A799" s="137">
        <f t="shared" si="37"/>
        <v>11131095</v>
      </c>
      <c r="B799" s="137">
        <f t="shared" si="38"/>
        <v>11130000</v>
      </c>
      <c r="C799" s="137">
        <v>95</v>
      </c>
      <c r="D799" s="137">
        <f>s_battle_data!A799</f>
        <v>11013095</v>
      </c>
      <c r="E799" t="str">
        <f>VLOOKUP(B799,[1]s_employe!$A$5:$B$19,2,0)&amp;C799&amp;"级属性"</f>
        <v>玲奈95级属性</v>
      </c>
    </row>
    <row r="800" ht="17.25" spans="1:5">
      <c r="A800" s="137">
        <f t="shared" si="37"/>
        <v>11131096</v>
      </c>
      <c r="B800" s="137">
        <f t="shared" si="38"/>
        <v>11130000</v>
      </c>
      <c r="C800" s="137">
        <v>96</v>
      </c>
      <c r="D800" s="137">
        <f>s_battle_data!A800</f>
        <v>11013096</v>
      </c>
      <c r="E800" t="str">
        <f>VLOOKUP(B800,[1]s_employe!$A$5:$B$19,2,0)&amp;C800&amp;"级属性"</f>
        <v>玲奈96级属性</v>
      </c>
    </row>
    <row r="801" ht="17.25" spans="1:5">
      <c r="A801" s="137">
        <f t="shared" si="37"/>
        <v>11131097</v>
      </c>
      <c r="B801" s="137">
        <f t="shared" si="38"/>
        <v>11130000</v>
      </c>
      <c r="C801" s="137">
        <v>97</v>
      </c>
      <c r="D801" s="137">
        <f>s_battle_data!A801</f>
        <v>11013097</v>
      </c>
      <c r="E801" t="str">
        <f>VLOOKUP(B801,[1]s_employe!$A$5:$B$19,2,0)&amp;C801&amp;"级属性"</f>
        <v>玲奈97级属性</v>
      </c>
    </row>
    <row r="802" ht="17.25" spans="1:5">
      <c r="A802" s="137">
        <f t="shared" si="37"/>
        <v>11131098</v>
      </c>
      <c r="B802" s="137">
        <f t="shared" si="38"/>
        <v>11130000</v>
      </c>
      <c r="C802" s="137">
        <v>98</v>
      </c>
      <c r="D802" s="137">
        <f>s_battle_data!A802</f>
        <v>11013098</v>
      </c>
      <c r="E802" t="str">
        <f>VLOOKUP(B802,[1]s_employe!$A$5:$B$19,2,0)&amp;C802&amp;"级属性"</f>
        <v>玲奈98级属性</v>
      </c>
    </row>
    <row r="803" ht="17.25" spans="1:5">
      <c r="A803" s="137">
        <f t="shared" si="37"/>
        <v>11131099</v>
      </c>
      <c r="B803" s="137">
        <f t="shared" si="38"/>
        <v>11130000</v>
      </c>
      <c r="C803" s="137">
        <v>99</v>
      </c>
      <c r="D803" s="137">
        <f>s_battle_data!A803</f>
        <v>11013099</v>
      </c>
      <c r="E803" t="str">
        <f>VLOOKUP(B803,[1]s_employe!$A$5:$B$19,2,0)&amp;C803&amp;"级属性"</f>
        <v>玲奈99级属性</v>
      </c>
    </row>
    <row r="804" ht="17.25" spans="1:5">
      <c r="A804" s="137">
        <f t="shared" si="37"/>
        <v>11131100</v>
      </c>
      <c r="B804" s="137">
        <f t="shared" si="38"/>
        <v>11130000</v>
      </c>
      <c r="C804" s="137">
        <v>100</v>
      </c>
      <c r="D804" s="137">
        <f>s_battle_data!A804</f>
        <v>11013100</v>
      </c>
      <c r="E804" t="str">
        <f>VLOOKUP(B804,[1]s_employe!$A$5:$B$19,2,0)&amp;C804&amp;"级属性"</f>
        <v>玲奈100级属性</v>
      </c>
    </row>
    <row r="805" ht="17.25" spans="1:5">
      <c r="A805" s="181">
        <f t="shared" si="37"/>
        <v>11071001</v>
      </c>
      <c r="B805" s="181">
        <f>[1]s_employe!$A$13</f>
        <v>11070000</v>
      </c>
      <c r="C805" s="181">
        <v>1</v>
      </c>
      <c r="D805" s="181">
        <f>s_battle_data!A805</f>
        <v>11007001</v>
      </c>
      <c r="E805" t="str">
        <f>VLOOKUP(B805,[1]s_employe!$A$5:$B$19,2,0)&amp;C805&amp;"级属性"</f>
        <v>飞儿1级属性</v>
      </c>
    </row>
    <row r="806" ht="17.25" spans="1:5">
      <c r="A806" s="181">
        <f t="shared" si="37"/>
        <v>11071002</v>
      </c>
      <c r="B806" s="181">
        <f>B805</f>
        <v>11070000</v>
      </c>
      <c r="C806" s="181">
        <v>2</v>
      </c>
      <c r="D806" s="181">
        <f>s_battle_data!A806</f>
        <v>11007002</v>
      </c>
      <c r="E806" t="str">
        <f>VLOOKUP(B806,[1]s_employe!$A$5:$B$19,2,0)&amp;C806&amp;"级属性"</f>
        <v>飞儿2级属性</v>
      </c>
    </row>
    <row r="807" ht="17.25" spans="1:5">
      <c r="A807" s="181">
        <f t="shared" ref="A807:A838" si="39">B807+1000+C807</f>
        <v>11071003</v>
      </c>
      <c r="B807" s="181">
        <f t="shared" ref="B807:B838" si="40">B806</f>
        <v>11070000</v>
      </c>
      <c r="C807" s="181">
        <v>3</v>
      </c>
      <c r="D807" s="181">
        <f>s_battle_data!A807</f>
        <v>11007003</v>
      </c>
      <c r="E807" t="str">
        <f>VLOOKUP(B807,[1]s_employe!$A$5:$B$19,2,0)&amp;C807&amp;"级属性"</f>
        <v>飞儿3级属性</v>
      </c>
    </row>
    <row r="808" ht="17.25" spans="1:5">
      <c r="A808" s="181">
        <f t="shared" si="39"/>
        <v>11071004</v>
      </c>
      <c r="B808" s="181">
        <f t="shared" si="40"/>
        <v>11070000</v>
      </c>
      <c r="C808" s="181">
        <v>4</v>
      </c>
      <c r="D808" s="181">
        <f>s_battle_data!A808</f>
        <v>11007004</v>
      </c>
      <c r="E808" t="str">
        <f>VLOOKUP(B808,[1]s_employe!$A$5:$B$19,2,0)&amp;C808&amp;"级属性"</f>
        <v>飞儿4级属性</v>
      </c>
    </row>
    <row r="809" ht="17.25" spans="1:5">
      <c r="A809" s="181">
        <f t="shared" si="39"/>
        <v>11071005</v>
      </c>
      <c r="B809" s="181">
        <f t="shared" si="40"/>
        <v>11070000</v>
      </c>
      <c r="C809" s="181">
        <v>5</v>
      </c>
      <c r="D809" s="181">
        <f>s_battle_data!A809</f>
        <v>11007005</v>
      </c>
      <c r="E809" t="str">
        <f>VLOOKUP(B809,[1]s_employe!$A$5:$B$19,2,0)&amp;C809&amp;"级属性"</f>
        <v>飞儿5级属性</v>
      </c>
    </row>
    <row r="810" ht="17.25" spans="1:5">
      <c r="A810" s="181">
        <f t="shared" si="39"/>
        <v>11071006</v>
      </c>
      <c r="B810" s="181">
        <f t="shared" si="40"/>
        <v>11070000</v>
      </c>
      <c r="C810" s="181">
        <v>6</v>
      </c>
      <c r="D810" s="181">
        <f>s_battle_data!A810</f>
        <v>11007006</v>
      </c>
      <c r="E810" t="str">
        <f>VLOOKUP(B810,[1]s_employe!$A$5:$B$19,2,0)&amp;C810&amp;"级属性"</f>
        <v>飞儿6级属性</v>
      </c>
    </row>
    <row r="811" ht="17.25" spans="1:5">
      <c r="A811" s="181">
        <f t="shared" si="39"/>
        <v>11071007</v>
      </c>
      <c r="B811" s="181">
        <f t="shared" si="40"/>
        <v>11070000</v>
      </c>
      <c r="C811" s="181">
        <v>7</v>
      </c>
      <c r="D811" s="181">
        <f>s_battle_data!A811</f>
        <v>11007007</v>
      </c>
      <c r="E811" t="str">
        <f>VLOOKUP(B811,[1]s_employe!$A$5:$B$19,2,0)&amp;C811&amp;"级属性"</f>
        <v>飞儿7级属性</v>
      </c>
    </row>
    <row r="812" ht="17.25" spans="1:5">
      <c r="A812" s="181">
        <f t="shared" si="39"/>
        <v>11071008</v>
      </c>
      <c r="B812" s="181">
        <f t="shared" si="40"/>
        <v>11070000</v>
      </c>
      <c r="C812" s="181">
        <v>8</v>
      </c>
      <c r="D812" s="181">
        <f>s_battle_data!A812</f>
        <v>11007008</v>
      </c>
      <c r="E812" t="str">
        <f>VLOOKUP(B812,[1]s_employe!$A$5:$B$19,2,0)&amp;C812&amp;"级属性"</f>
        <v>飞儿8级属性</v>
      </c>
    </row>
    <row r="813" ht="17.25" spans="1:5">
      <c r="A813" s="181">
        <f t="shared" si="39"/>
        <v>11071009</v>
      </c>
      <c r="B813" s="181">
        <f t="shared" si="40"/>
        <v>11070000</v>
      </c>
      <c r="C813" s="181">
        <v>9</v>
      </c>
      <c r="D813" s="181">
        <f>s_battle_data!A813</f>
        <v>11007009</v>
      </c>
      <c r="E813" t="str">
        <f>VLOOKUP(B813,[1]s_employe!$A$5:$B$19,2,0)&amp;C813&amp;"级属性"</f>
        <v>飞儿9级属性</v>
      </c>
    </row>
    <row r="814" ht="17.25" spans="1:5">
      <c r="A814" s="181">
        <f t="shared" si="39"/>
        <v>11071010</v>
      </c>
      <c r="B814" s="181">
        <f t="shared" si="40"/>
        <v>11070000</v>
      </c>
      <c r="C814" s="181">
        <v>10</v>
      </c>
      <c r="D814" s="181">
        <f>s_battle_data!A814</f>
        <v>11007010</v>
      </c>
      <c r="E814" t="str">
        <f>VLOOKUP(B814,[1]s_employe!$A$5:$B$19,2,0)&amp;C814&amp;"级属性"</f>
        <v>飞儿10级属性</v>
      </c>
    </row>
    <row r="815" ht="17.25" spans="1:5">
      <c r="A815" s="181">
        <f t="shared" si="39"/>
        <v>11071011</v>
      </c>
      <c r="B815" s="181">
        <f t="shared" si="40"/>
        <v>11070000</v>
      </c>
      <c r="C815" s="181">
        <v>11</v>
      </c>
      <c r="D815" s="181">
        <f>s_battle_data!A815</f>
        <v>11007011</v>
      </c>
      <c r="E815" t="str">
        <f>VLOOKUP(B815,[1]s_employe!$A$5:$B$19,2,0)&amp;C815&amp;"级属性"</f>
        <v>飞儿11级属性</v>
      </c>
    </row>
    <row r="816" ht="17.25" spans="1:5">
      <c r="A816" s="181">
        <f t="shared" si="39"/>
        <v>11071012</v>
      </c>
      <c r="B816" s="181">
        <f t="shared" si="40"/>
        <v>11070000</v>
      </c>
      <c r="C816" s="181">
        <v>12</v>
      </c>
      <c r="D816" s="181">
        <f>s_battle_data!A816</f>
        <v>11007012</v>
      </c>
      <c r="E816" t="str">
        <f>VLOOKUP(B816,[1]s_employe!$A$5:$B$19,2,0)&amp;C816&amp;"级属性"</f>
        <v>飞儿12级属性</v>
      </c>
    </row>
    <row r="817" ht="17.25" spans="1:5">
      <c r="A817" s="181">
        <f t="shared" si="39"/>
        <v>11071013</v>
      </c>
      <c r="B817" s="181">
        <f t="shared" si="40"/>
        <v>11070000</v>
      </c>
      <c r="C817" s="181">
        <v>13</v>
      </c>
      <c r="D817" s="181">
        <f>s_battle_data!A817</f>
        <v>11007013</v>
      </c>
      <c r="E817" t="str">
        <f>VLOOKUP(B817,[1]s_employe!$A$5:$B$19,2,0)&amp;C817&amp;"级属性"</f>
        <v>飞儿13级属性</v>
      </c>
    </row>
    <row r="818" ht="17.25" spans="1:5">
      <c r="A818" s="181">
        <f t="shared" si="39"/>
        <v>11071014</v>
      </c>
      <c r="B818" s="181">
        <f t="shared" si="40"/>
        <v>11070000</v>
      </c>
      <c r="C818" s="181">
        <v>14</v>
      </c>
      <c r="D818" s="181">
        <f>s_battle_data!A818</f>
        <v>11007014</v>
      </c>
      <c r="E818" t="str">
        <f>VLOOKUP(B818,[1]s_employe!$A$5:$B$19,2,0)&amp;C818&amp;"级属性"</f>
        <v>飞儿14级属性</v>
      </c>
    </row>
    <row r="819" ht="17.25" spans="1:5">
      <c r="A819" s="181">
        <f t="shared" si="39"/>
        <v>11071015</v>
      </c>
      <c r="B819" s="181">
        <f t="shared" si="40"/>
        <v>11070000</v>
      </c>
      <c r="C819" s="181">
        <v>15</v>
      </c>
      <c r="D819" s="181">
        <f>s_battle_data!A819</f>
        <v>11007015</v>
      </c>
      <c r="E819" t="str">
        <f>VLOOKUP(B819,[1]s_employe!$A$5:$B$19,2,0)&amp;C819&amp;"级属性"</f>
        <v>飞儿15级属性</v>
      </c>
    </row>
    <row r="820" ht="17.25" spans="1:5">
      <c r="A820" s="181">
        <f t="shared" si="39"/>
        <v>11071016</v>
      </c>
      <c r="B820" s="181">
        <f t="shared" si="40"/>
        <v>11070000</v>
      </c>
      <c r="C820" s="181">
        <v>16</v>
      </c>
      <c r="D820" s="181">
        <f>s_battle_data!A820</f>
        <v>11007016</v>
      </c>
      <c r="E820" t="str">
        <f>VLOOKUP(B820,[1]s_employe!$A$5:$B$19,2,0)&amp;C820&amp;"级属性"</f>
        <v>飞儿16级属性</v>
      </c>
    </row>
    <row r="821" ht="17.25" spans="1:5">
      <c r="A821" s="181">
        <f t="shared" si="39"/>
        <v>11071017</v>
      </c>
      <c r="B821" s="181">
        <f t="shared" si="40"/>
        <v>11070000</v>
      </c>
      <c r="C821" s="181">
        <v>17</v>
      </c>
      <c r="D821" s="181">
        <f>s_battle_data!A821</f>
        <v>11007017</v>
      </c>
      <c r="E821" t="str">
        <f>VLOOKUP(B821,[1]s_employe!$A$5:$B$19,2,0)&amp;C821&amp;"级属性"</f>
        <v>飞儿17级属性</v>
      </c>
    </row>
    <row r="822" ht="17.25" spans="1:5">
      <c r="A822" s="181">
        <f t="shared" si="39"/>
        <v>11071018</v>
      </c>
      <c r="B822" s="181">
        <f t="shared" si="40"/>
        <v>11070000</v>
      </c>
      <c r="C822" s="181">
        <v>18</v>
      </c>
      <c r="D822" s="181">
        <f>s_battle_data!A822</f>
        <v>11007018</v>
      </c>
      <c r="E822" t="str">
        <f>VLOOKUP(B822,[1]s_employe!$A$5:$B$19,2,0)&amp;C822&amp;"级属性"</f>
        <v>飞儿18级属性</v>
      </c>
    </row>
    <row r="823" ht="17.25" spans="1:5">
      <c r="A823" s="181">
        <f t="shared" si="39"/>
        <v>11071019</v>
      </c>
      <c r="B823" s="181">
        <f t="shared" si="40"/>
        <v>11070000</v>
      </c>
      <c r="C823" s="181">
        <v>19</v>
      </c>
      <c r="D823" s="181">
        <f>s_battle_data!A823</f>
        <v>11007019</v>
      </c>
      <c r="E823" t="str">
        <f>VLOOKUP(B823,[1]s_employe!$A$5:$B$19,2,0)&amp;C823&amp;"级属性"</f>
        <v>飞儿19级属性</v>
      </c>
    </row>
    <row r="824" ht="17.25" spans="1:5">
      <c r="A824" s="181">
        <f t="shared" si="39"/>
        <v>11071020</v>
      </c>
      <c r="B824" s="181">
        <f t="shared" si="40"/>
        <v>11070000</v>
      </c>
      <c r="C824" s="181">
        <v>20</v>
      </c>
      <c r="D824" s="181">
        <f>s_battle_data!A824</f>
        <v>11007020</v>
      </c>
      <c r="E824" t="str">
        <f>VLOOKUP(B824,[1]s_employe!$A$5:$B$19,2,0)&amp;C824&amp;"级属性"</f>
        <v>飞儿20级属性</v>
      </c>
    </row>
    <row r="825" ht="17.25" spans="1:5">
      <c r="A825" s="181">
        <f t="shared" si="39"/>
        <v>11071021</v>
      </c>
      <c r="B825" s="181">
        <f t="shared" si="40"/>
        <v>11070000</v>
      </c>
      <c r="C825" s="181">
        <v>21</v>
      </c>
      <c r="D825" s="181">
        <f>s_battle_data!A825</f>
        <v>11007021</v>
      </c>
      <c r="E825" t="str">
        <f>VLOOKUP(B825,[1]s_employe!$A$5:$B$19,2,0)&amp;C825&amp;"级属性"</f>
        <v>飞儿21级属性</v>
      </c>
    </row>
    <row r="826" ht="17.25" spans="1:5">
      <c r="A826" s="181">
        <f t="shared" si="39"/>
        <v>11071022</v>
      </c>
      <c r="B826" s="181">
        <f t="shared" si="40"/>
        <v>11070000</v>
      </c>
      <c r="C826" s="181">
        <v>22</v>
      </c>
      <c r="D826" s="181">
        <f>s_battle_data!A826</f>
        <v>11007022</v>
      </c>
      <c r="E826" t="str">
        <f>VLOOKUP(B826,[1]s_employe!$A$5:$B$19,2,0)&amp;C826&amp;"级属性"</f>
        <v>飞儿22级属性</v>
      </c>
    </row>
    <row r="827" ht="17.25" spans="1:5">
      <c r="A827" s="181">
        <f t="shared" si="39"/>
        <v>11071023</v>
      </c>
      <c r="B827" s="181">
        <f t="shared" si="40"/>
        <v>11070000</v>
      </c>
      <c r="C827" s="181">
        <v>23</v>
      </c>
      <c r="D827" s="181">
        <f>s_battle_data!A827</f>
        <v>11007023</v>
      </c>
      <c r="E827" t="str">
        <f>VLOOKUP(B827,[1]s_employe!$A$5:$B$19,2,0)&amp;C827&amp;"级属性"</f>
        <v>飞儿23级属性</v>
      </c>
    </row>
    <row r="828" ht="17.25" spans="1:5">
      <c r="A828" s="181">
        <f t="shared" si="39"/>
        <v>11071024</v>
      </c>
      <c r="B828" s="181">
        <f t="shared" si="40"/>
        <v>11070000</v>
      </c>
      <c r="C828" s="181">
        <v>24</v>
      </c>
      <c r="D828" s="181">
        <f>s_battle_data!A828</f>
        <v>11007024</v>
      </c>
      <c r="E828" t="str">
        <f>VLOOKUP(B828,[1]s_employe!$A$5:$B$19,2,0)&amp;C828&amp;"级属性"</f>
        <v>飞儿24级属性</v>
      </c>
    </row>
    <row r="829" ht="17.25" spans="1:5">
      <c r="A829" s="181">
        <f t="shared" si="39"/>
        <v>11071025</v>
      </c>
      <c r="B829" s="181">
        <f t="shared" si="40"/>
        <v>11070000</v>
      </c>
      <c r="C829" s="181">
        <v>25</v>
      </c>
      <c r="D829" s="181">
        <f>s_battle_data!A829</f>
        <v>11007025</v>
      </c>
      <c r="E829" t="str">
        <f>VLOOKUP(B829,[1]s_employe!$A$5:$B$19,2,0)&amp;C829&amp;"级属性"</f>
        <v>飞儿25级属性</v>
      </c>
    </row>
    <row r="830" ht="17.25" spans="1:5">
      <c r="A830" s="181">
        <f t="shared" si="39"/>
        <v>11071026</v>
      </c>
      <c r="B830" s="181">
        <f t="shared" si="40"/>
        <v>11070000</v>
      </c>
      <c r="C830" s="181">
        <v>26</v>
      </c>
      <c r="D830" s="181">
        <f>s_battle_data!A830</f>
        <v>11007026</v>
      </c>
      <c r="E830" t="str">
        <f>VLOOKUP(B830,[1]s_employe!$A$5:$B$19,2,0)&amp;C830&amp;"级属性"</f>
        <v>飞儿26级属性</v>
      </c>
    </row>
    <row r="831" ht="17.25" spans="1:5">
      <c r="A831" s="181">
        <f t="shared" si="39"/>
        <v>11071027</v>
      </c>
      <c r="B831" s="181">
        <f t="shared" si="40"/>
        <v>11070000</v>
      </c>
      <c r="C831" s="181">
        <v>27</v>
      </c>
      <c r="D831" s="181">
        <f>s_battle_data!A831</f>
        <v>11007027</v>
      </c>
      <c r="E831" t="str">
        <f>VLOOKUP(B831,[1]s_employe!$A$5:$B$19,2,0)&amp;C831&amp;"级属性"</f>
        <v>飞儿27级属性</v>
      </c>
    </row>
    <row r="832" ht="17.25" spans="1:5">
      <c r="A832" s="181">
        <f t="shared" si="39"/>
        <v>11071028</v>
      </c>
      <c r="B832" s="181">
        <f t="shared" si="40"/>
        <v>11070000</v>
      </c>
      <c r="C832" s="181">
        <v>28</v>
      </c>
      <c r="D832" s="181">
        <f>s_battle_data!A832</f>
        <v>11007028</v>
      </c>
      <c r="E832" t="str">
        <f>VLOOKUP(B832,[1]s_employe!$A$5:$B$19,2,0)&amp;C832&amp;"级属性"</f>
        <v>飞儿28级属性</v>
      </c>
    </row>
    <row r="833" ht="17.25" spans="1:5">
      <c r="A833" s="181">
        <f t="shared" si="39"/>
        <v>11071029</v>
      </c>
      <c r="B833" s="181">
        <f t="shared" si="40"/>
        <v>11070000</v>
      </c>
      <c r="C833" s="181">
        <v>29</v>
      </c>
      <c r="D833" s="181">
        <f>s_battle_data!A833</f>
        <v>11007029</v>
      </c>
      <c r="E833" t="str">
        <f>VLOOKUP(B833,[1]s_employe!$A$5:$B$19,2,0)&amp;C833&amp;"级属性"</f>
        <v>飞儿29级属性</v>
      </c>
    </row>
    <row r="834" ht="17.25" spans="1:5">
      <c r="A834" s="181">
        <f t="shared" si="39"/>
        <v>11071030</v>
      </c>
      <c r="B834" s="181">
        <f t="shared" si="40"/>
        <v>11070000</v>
      </c>
      <c r="C834" s="181">
        <v>30</v>
      </c>
      <c r="D834" s="181">
        <f>s_battle_data!A834</f>
        <v>11007030</v>
      </c>
      <c r="E834" t="str">
        <f>VLOOKUP(B834,[1]s_employe!$A$5:$B$19,2,0)&amp;C834&amp;"级属性"</f>
        <v>飞儿30级属性</v>
      </c>
    </row>
    <row r="835" ht="17.25" spans="1:5">
      <c r="A835" s="181">
        <f t="shared" si="39"/>
        <v>11071031</v>
      </c>
      <c r="B835" s="181">
        <f t="shared" si="40"/>
        <v>11070000</v>
      </c>
      <c r="C835" s="181">
        <v>31</v>
      </c>
      <c r="D835" s="181">
        <f>s_battle_data!A835</f>
        <v>11007031</v>
      </c>
      <c r="E835" t="str">
        <f>VLOOKUP(B835,[1]s_employe!$A$5:$B$19,2,0)&amp;C835&amp;"级属性"</f>
        <v>飞儿31级属性</v>
      </c>
    </row>
    <row r="836" ht="17.25" spans="1:5">
      <c r="A836" s="181">
        <f t="shared" si="39"/>
        <v>11071032</v>
      </c>
      <c r="B836" s="181">
        <f t="shared" si="40"/>
        <v>11070000</v>
      </c>
      <c r="C836" s="181">
        <v>32</v>
      </c>
      <c r="D836" s="181">
        <f>s_battle_data!A836</f>
        <v>11007032</v>
      </c>
      <c r="E836" t="str">
        <f>VLOOKUP(B836,[1]s_employe!$A$5:$B$19,2,0)&amp;C836&amp;"级属性"</f>
        <v>飞儿32级属性</v>
      </c>
    </row>
    <row r="837" ht="17.25" spans="1:5">
      <c r="A837" s="181">
        <f t="shared" si="39"/>
        <v>11071033</v>
      </c>
      <c r="B837" s="181">
        <f t="shared" si="40"/>
        <v>11070000</v>
      </c>
      <c r="C837" s="181">
        <v>33</v>
      </c>
      <c r="D837" s="181">
        <f>s_battle_data!A837</f>
        <v>11007033</v>
      </c>
      <c r="E837" t="str">
        <f>VLOOKUP(B837,[1]s_employe!$A$5:$B$19,2,0)&amp;C837&amp;"级属性"</f>
        <v>飞儿33级属性</v>
      </c>
    </row>
    <row r="838" ht="17.25" spans="1:5">
      <c r="A838" s="181">
        <f t="shared" si="39"/>
        <v>11071034</v>
      </c>
      <c r="B838" s="181">
        <f t="shared" si="40"/>
        <v>11070000</v>
      </c>
      <c r="C838" s="181">
        <v>34</v>
      </c>
      <c r="D838" s="181">
        <f>s_battle_data!A838</f>
        <v>11007034</v>
      </c>
      <c r="E838" t="str">
        <f>VLOOKUP(B838,[1]s_employe!$A$5:$B$19,2,0)&amp;C838&amp;"级属性"</f>
        <v>飞儿34级属性</v>
      </c>
    </row>
    <row r="839" ht="17.25" spans="1:5">
      <c r="A839" s="181">
        <f t="shared" ref="A839:A870" si="41">B839+1000+C839</f>
        <v>11071035</v>
      </c>
      <c r="B839" s="181">
        <f t="shared" ref="B839:B870" si="42">B838</f>
        <v>11070000</v>
      </c>
      <c r="C839" s="181">
        <v>35</v>
      </c>
      <c r="D839" s="181">
        <f>s_battle_data!A839</f>
        <v>11007035</v>
      </c>
      <c r="E839" t="str">
        <f>VLOOKUP(B839,[1]s_employe!$A$5:$B$19,2,0)&amp;C839&amp;"级属性"</f>
        <v>飞儿35级属性</v>
      </c>
    </row>
    <row r="840" ht="17.25" spans="1:5">
      <c r="A840" s="181">
        <f t="shared" si="41"/>
        <v>11071036</v>
      </c>
      <c r="B840" s="181">
        <f t="shared" si="42"/>
        <v>11070000</v>
      </c>
      <c r="C840" s="181">
        <v>36</v>
      </c>
      <c r="D840" s="181">
        <f>s_battle_data!A840</f>
        <v>11007036</v>
      </c>
      <c r="E840" t="str">
        <f>VLOOKUP(B840,[1]s_employe!$A$5:$B$19,2,0)&amp;C840&amp;"级属性"</f>
        <v>飞儿36级属性</v>
      </c>
    </row>
    <row r="841" ht="17.25" spans="1:5">
      <c r="A841" s="181">
        <f t="shared" si="41"/>
        <v>11071037</v>
      </c>
      <c r="B841" s="181">
        <f t="shared" si="42"/>
        <v>11070000</v>
      </c>
      <c r="C841" s="181">
        <v>37</v>
      </c>
      <c r="D841" s="181">
        <f>s_battle_data!A841</f>
        <v>11007037</v>
      </c>
      <c r="E841" t="str">
        <f>VLOOKUP(B841,[1]s_employe!$A$5:$B$19,2,0)&amp;C841&amp;"级属性"</f>
        <v>飞儿37级属性</v>
      </c>
    </row>
    <row r="842" ht="17.25" spans="1:5">
      <c r="A842" s="181">
        <f t="shared" si="41"/>
        <v>11071038</v>
      </c>
      <c r="B842" s="181">
        <f t="shared" si="42"/>
        <v>11070000</v>
      </c>
      <c r="C842" s="181">
        <v>38</v>
      </c>
      <c r="D842" s="181">
        <f>s_battle_data!A842</f>
        <v>11007038</v>
      </c>
      <c r="E842" t="str">
        <f>VLOOKUP(B842,[1]s_employe!$A$5:$B$19,2,0)&amp;C842&amp;"级属性"</f>
        <v>飞儿38级属性</v>
      </c>
    </row>
    <row r="843" ht="17.25" spans="1:5">
      <c r="A843" s="181">
        <f t="shared" si="41"/>
        <v>11071039</v>
      </c>
      <c r="B843" s="181">
        <f t="shared" si="42"/>
        <v>11070000</v>
      </c>
      <c r="C843" s="181">
        <v>39</v>
      </c>
      <c r="D843" s="181">
        <f>s_battle_data!A843</f>
        <v>11007039</v>
      </c>
      <c r="E843" t="str">
        <f>VLOOKUP(B843,[1]s_employe!$A$5:$B$19,2,0)&amp;C843&amp;"级属性"</f>
        <v>飞儿39级属性</v>
      </c>
    </row>
    <row r="844" ht="17.25" spans="1:5">
      <c r="A844" s="181">
        <f t="shared" si="41"/>
        <v>11071040</v>
      </c>
      <c r="B844" s="181">
        <f t="shared" si="42"/>
        <v>11070000</v>
      </c>
      <c r="C844" s="181">
        <v>40</v>
      </c>
      <c r="D844" s="181">
        <f>s_battle_data!A844</f>
        <v>11007040</v>
      </c>
      <c r="E844" t="str">
        <f>VLOOKUP(B844,[1]s_employe!$A$5:$B$19,2,0)&amp;C844&amp;"级属性"</f>
        <v>飞儿40级属性</v>
      </c>
    </row>
    <row r="845" ht="17.25" spans="1:5">
      <c r="A845" s="181">
        <f t="shared" si="41"/>
        <v>11071041</v>
      </c>
      <c r="B845" s="181">
        <f t="shared" si="42"/>
        <v>11070000</v>
      </c>
      <c r="C845" s="181">
        <v>41</v>
      </c>
      <c r="D845" s="181">
        <f>s_battle_data!A845</f>
        <v>11007041</v>
      </c>
      <c r="E845" t="str">
        <f>VLOOKUP(B845,[1]s_employe!$A$5:$B$19,2,0)&amp;C845&amp;"级属性"</f>
        <v>飞儿41级属性</v>
      </c>
    </row>
    <row r="846" ht="17.25" spans="1:5">
      <c r="A846" s="181">
        <f t="shared" si="41"/>
        <v>11071042</v>
      </c>
      <c r="B846" s="181">
        <f t="shared" si="42"/>
        <v>11070000</v>
      </c>
      <c r="C846" s="181">
        <v>42</v>
      </c>
      <c r="D846" s="181">
        <f>s_battle_data!A846</f>
        <v>11007042</v>
      </c>
      <c r="E846" t="str">
        <f>VLOOKUP(B846,[1]s_employe!$A$5:$B$19,2,0)&amp;C846&amp;"级属性"</f>
        <v>飞儿42级属性</v>
      </c>
    </row>
    <row r="847" ht="17.25" spans="1:5">
      <c r="A847" s="181">
        <f t="shared" si="41"/>
        <v>11071043</v>
      </c>
      <c r="B847" s="181">
        <f t="shared" si="42"/>
        <v>11070000</v>
      </c>
      <c r="C847" s="181">
        <v>43</v>
      </c>
      <c r="D847" s="181">
        <f>s_battle_data!A847</f>
        <v>11007043</v>
      </c>
      <c r="E847" t="str">
        <f>VLOOKUP(B847,[1]s_employe!$A$5:$B$19,2,0)&amp;C847&amp;"级属性"</f>
        <v>飞儿43级属性</v>
      </c>
    </row>
    <row r="848" ht="17.25" spans="1:5">
      <c r="A848" s="181">
        <f t="shared" si="41"/>
        <v>11071044</v>
      </c>
      <c r="B848" s="181">
        <f t="shared" si="42"/>
        <v>11070000</v>
      </c>
      <c r="C848" s="181">
        <v>44</v>
      </c>
      <c r="D848" s="181">
        <f>s_battle_data!A848</f>
        <v>11007044</v>
      </c>
      <c r="E848" t="str">
        <f>VLOOKUP(B848,[1]s_employe!$A$5:$B$19,2,0)&amp;C848&amp;"级属性"</f>
        <v>飞儿44级属性</v>
      </c>
    </row>
    <row r="849" ht="17.25" spans="1:5">
      <c r="A849" s="181">
        <f t="shared" si="41"/>
        <v>11071045</v>
      </c>
      <c r="B849" s="181">
        <f t="shared" si="42"/>
        <v>11070000</v>
      </c>
      <c r="C849" s="181">
        <v>45</v>
      </c>
      <c r="D849" s="181">
        <f>s_battle_data!A849</f>
        <v>11007045</v>
      </c>
      <c r="E849" t="str">
        <f>VLOOKUP(B849,[1]s_employe!$A$5:$B$19,2,0)&amp;C849&amp;"级属性"</f>
        <v>飞儿45级属性</v>
      </c>
    </row>
    <row r="850" ht="17.25" spans="1:5">
      <c r="A850" s="181">
        <f t="shared" si="41"/>
        <v>11071046</v>
      </c>
      <c r="B850" s="181">
        <f t="shared" si="42"/>
        <v>11070000</v>
      </c>
      <c r="C850" s="181">
        <v>46</v>
      </c>
      <c r="D850" s="181">
        <f>s_battle_data!A850</f>
        <v>11007046</v>
      </c>
      <c r="E850" t="str">
        <f>VLOOKUP(B850,[1]s_employe!$A$5:$B$19,2,0)&amp;C850&amp;"级属性"</f>
        <v>飞儿46级属性</v>
      </c>
    </row>
    <row r="851" ht="17.25" spans="1:5">
      <c r="A851" s="181">
        <f t="shared" si="41"/>
        <v>11071047</v>
      </c>
      <c r="B851" s="181">
        <f t="shared" si="42"/>
        <v>11070000</v>
      </c>
      <c r="C851" s="181">
        <v>47</v>
      </c>
      <c r="D851" s="181">
        <f>s_battle_data!A851</f>
        <v>11007047</v>
      </c>
      <c r="E851" t="str">
        <f>VLOOKUP(B851,[1]s_employe!$A$5:$B$19,2,0)&amp;C851&amp;"级属性"</f>
        <v>飞儿47级属性</v>
      </c>
    </row>
    <row r="852" ht="17.25" spans="1:5">
      <c r="A852" s="181">
        <f t="shared" si="41"/>
        <v>11071048</v>
      </c>
      <c r="B852" s="181">
        <f t="shared" si="42"/>
        <v>11070000</v>
      </c>
      <c r="C852" s="181">
        <v>48</v>
      </c>
      <c r="D852" s="181">
        <f>s_battle_data!A852</f>
        <v>11007048</v>
      </c>
      <c r="E852" t="str">
        <f>VLOOKUP(B852,[1]s_employe!$A$5:$B$19,2,0)&amp;C852&amp;"级属性"</f>
        <v>飞儿48级属性</v>
      </c>
    </row>
    <row r="853" ht="17.25" spans="1:5">
      <c r="A853" s="181">
        <f t="shared" si="41"/>
        <v>11071049</v>
      </c>
      <c r="B853" s="181">
        <f t="shared" si="42"/>
        <v>11070000</v>
      </c>
      <c r="C853" s="181">
        <v>49</v>
      </c>
      <c r="D853" s="181">
        <f>s_battle_data!A853</f>
        <v>11007049</v>
      </c>
      <c r="E853" t="str">
        <f>VLOOKUP(B853,[1]s_employe!$A$5:$B$19,2,0)&amp;C853&amp;"级属性"</f>
        <v>飞儿49级属性</v>
      </c>
    </row>
    <row r="854" ht="17.25" spans="1:5">
      <c r="A854" s="181">
        <f t="shared" si="41"/>
        <v>11071050</v>
      </c>
      <c r="B854" s="181">
        <f t="shared" si="42"/>
        <v>11070000</v>
      </c>
      <c r="C854" s="181">
        <v>50</v>
      </c>
      <c r="D854" s="181">
        <f>s_battle_data!A854</f>
        <v>11007050</v>
      </c>
      <c r="E854" t="str">
        <f>VLOOKUP(B854,[1]s_employe!$A$5:$B$19,2,0)&amp;C854&amp;"级属性"</f>
        <v>飞儿50级属性</v>
      </c>
    </row>
    <row r="855" ht="17.25" spans="1:5">
      <c r="A855" s="181">
        <f t="shared" si="41"/>
        <v>11071051</v>
      </c>
      <c r="B855" s="181">
        <f t="shared" si="42"/>
        <v>11070000</v>
      </c>
      <c r="C855" s="181">
        <v>51</v>
      </c>
      <c r="D855" s="181">
        <f>s_battle_data!A855</f>
        <v>11007051</v>
      </c>
      <c r="E855" t="str">
        <f>VLOOKUP(B855,[1]s_employe!$A$5:$B$19,2,0)&amp;C855&amp;"级属性"</f>
        <v>飞儿51级属性</v>
      </c>
    </row>
    <row r="856" ht="17.25" spans="1:5">
      <c r="A856" s="181">
        <f t="shared" si="41"/>
        <v>11071052</v>
      </c>
      <c r="B856" s="181">
        <f t="shared" si="42"/>
        <v>11070000</v>
      </c>
      <c r="C856" s="181">
        <v>52</v>
      </c>
      <c r="D856" s="181">
        <f>s_battle_data!A856</f>
        <v>11007052</v>
      </c>
      <c r="E856" t="str">
        <f>VLOOKUP(B856,[1]s_employe!$A$5:$B$19,2,0)&amp;C856&amp;"级属性"</f>
        <v>飞儿52级属性</v>
      </c>
    </row>
    <row r="857" ht="17.25" spans="1:5">
      <c r="A857" s="181">
        <f t="shared" si="41"/>
        <v>11071053</v>
      </c>
      <c r="B857" s="181">
        <f t="shared" si="42"/>
        <v>11070000</v>
      </c>
      <c r="C857" s="181">
        <v>53</v>
      </c>
      <c r="D857" s="181">
        <f>s_battle_data!A857</f>
        <v>11007053</v>
      </c>
      <c r="E857" t="str">
        <f>VLOOKUP(B857,[1]s_employe!$A$5:$B$19,2,0)&amp;C857&amp;"级属性"</f>
        <v>飞儿53级属性</v>
      </c>
    </row>
    <row r="858" ht="17.25" spans="1:5">
      <c r="A858" s="181">
        <f t="shared" si="41"/>
        <v>11071054</v>
      </c>
      <c r="B858" s="181">
        <f t="shared" si="42"/>
        <v>11070000</v>
      </c>
      <c r="C858" s="181">
        <v>54</v>
      </c>
      <c r="D858" s="181">
        <f>s_battle_data!A858</f>
        <v>11007054</v>
      </c>
      <c r="E858" t="str">
        <f>VLOOKUP(B858,[1]s_employe!$A$5:$B$19,2,0)&amp;C858&amp;"级属性"</f>
        <v>飞儿54级属性</v>
      </c>
    </row>
    <row r="859" ht="17.25" spans="1:5">
      <c r="A859" s="181">
        <f t="shared" si="41"/>
        <v>11071055</v>
      </c>
      <c r="B859" s="181">
        <f t="shared" si="42"/>
        <v>11070000</v>
      </c>
      <c r="C859" s="181">
        <v>55</v>
      </c>
      <c r="D859" s="181">
        <f>s_battle_data!A859</f>
        <v>11007055</v>
      </c>
      <c r="E859" t="str">
        <f>VLOOKUP(B859,[1]s_employe!$A$5:$B$19,2,0)&amp;C859&amp;"级属性"</f>
        <v>飞儿55级属性</v>
      </c>
    </row>
    <row r="860" ht="17.25" spans="1:5">
      <c r="A860" s="181">
        <f t="shared" si="41"/>
        <v>11071056</v>
      </c>
      <c r="B860" s="181">
        <f t="shared" si="42"/>
        <v>11070000</v>
      </c>
      <c r="C860" s="181">
        <v>56</v>
      </c>
      <c r="D860" s="181">
        <f>s_battle_data!A860</f>
        <v>11007056</v>
      </c>
      <c r="E860" t="str">
        <f>VLOOKUP(B860,[1]s_employe!$A$5:$B$19,2,0)&amp;C860&amp;"级属性"</f>
        <v>飞儿56级属性</v>
      </c>
    </row>
    <row r="861" ht="17.25" spans="1:5">
      <c r="A861" s="181">
        <f t="shared" si="41"/>
        <v>11071057</v>
      </c>
      <c r="B861" s="181">
        <f t="shared" si="42"/>
        <v>11070000</v>
      </c>
      <c r="C861" s="181">
        <v>57</v>
      </c>
      <c r="D861" s="181">
        <f>s_battle_data!A861</f>
        <v>11007057</v>
      </c>
      <c r="E861" t="str">
        <f>VLOOKUP(B861,[1]s_employe!$A$5:$B$19,2,0)&amp;C861&amp;"级属性"</f>
        <v>飞儿57级属性</v>
      </c>
    </row>
    <row r="862" ht="17.25" spans="1:5">
      <c r="A862" s="181">
        <f t="shared" si="41"/>
        <v>11071058</v>
      </c>
      <c r="B862" s="181">
        <f t="shared" si="42"/>
        <v>11070000</v>
      </c>
      <c r="C862" s="181">
        <v>58</v>
      </c>
      <c r="D862" s="181">
        <f>s_battle_data!A862</f>
        <v>11007058</v>
      </c>
      <c r="E862" t="str">
        <f>VLOOKUP(B862,[1]s_employe!$A$5:$B$19,2,0)&amp;C862&amp;"级属性"</f>
        <v>飞儿58级属性</v>
      </c>
    </row>
    <row r="863" ht="17.25" spans="1:5">
      <c r="A863" s="181">
        <f t="shared" si="41"/>
        <v>11071059</v>
      </c>
      <c r="B863" s="181">
        <f t="shared" si="42"/>
        <v>11070000</v>
      </c>
      <c r="C863" s="181">
        <v>59</v>
      </c>
      <c r="D863" s="181">
        <f>s_battle_data!A863</f>
        <v>11007059</v>
      </c>
      <c r="E863" t="str">
        <f>VLOOKUP(B863,[1]s_employe!$A$5:$B$19,2,0)&amp;C863&amp;"级属性"</f>
        <v>飞儿59级属性</v>
      </c>
    </row>
    <row r="864" ht="17.25" spans="1:5">
      <c r="A864" s="181">
        <f t="shared" si="41"/>
        <v>11071060</v>
      </c>
      <c r="B864" s="181">
        <f t="shared" si="42"/>
        <v>11070000</v>
      </c>
      <c r="C864" s="181">
        <v>60</v>
      </c>
      <c r="D864" s="181">
        <f>s_battle_data!A864</f>
        <v>11007060</v>
      </c>
      <c r="E864" t="str">
        <f>VLOOKUP(B864,[1]s_employe!$A$5:$B$19,2,0)&amp;C864&amp;"级属性"</f>
        <v>飞儿60级属性</v>
      </c>
    </row>
    <row r="865" ht="17.25" spans="1:5">
      <c r="A865" s="181">
        <f t="shared" si="41"/>
        <v>11071061</v>
      </c>
      <c r="B865" s="181">
        <f t="shared" si="42"/>
        <v>11070000</v>
      </c>
      <c r="C865" s="181">
        <v>61</v>
      </c>
      <c r="D865" s="181">
        <f>s_battle_data!A865</f>
        <v>11007061</v>
      </c>
      <c r="E865" t="str">
        <f>VLOOKUP(B865,[1]s_employe!$A$5:$B$19,2,0)&amp;C865&amp;"级属性"</f>
        <v>飞儿61级属性</v>
      </c>
    </row>
    <row r="866" ht="17.25" spans="1:5">
      <c r="A866" s="181">
        <f t="shared" si="41"/>
        <v>11071062</v>
      </c>
      <c r="B866" s="181">
        <f t="shared" si="42"/>
        <v>11070000</v>
      </c>
      <c r="C866" s="181">
        <v>62</v>
      </c>
      <c r="D866" s="181">
        <f>s_battle_data!A866</f>
        <v>11007062</v>
      </c>
      <c r="E866" t="str">
        <f>VLOOKUP(B866,[1]s_employe!$A$5:$B$19,2,0)&amp;C866&amp;"级属性"</f>
        <v>飞儿62级属性</v>
      </c>
    </row>
    <row r="867" ht="17.25" spans="1:5">
      <c r="A867" s="181">
        <f t="shared" si="41"/>
        <v>11071063</v>
      </c>
      <c r="B867" s="181">
        <f t="shared" si="42"/>
        <v>11070000</v>
      </c>
      <c r="C867" s="181">
        <v>63</v>
      </c>
      <c r="D867" s="181">
        <f>s_battle_data!A867</f>
        <v>11007063</v>
      </c>
      <c r="E867" t="str">
        <f>VLOOKUP(B867,[1]s_employe!$A$5:$B$19,2,0)&amp;C867&amp;"级属性"</f>
        <v>飞儿63级属性</v>
      </c>
    </row>
    <row r="868" ht="17.25" spans="1:5">
      <c r="A868" s="181">
        <f t="shared" si="41"/>
        <v>11071064</v>
      </c>
      <c r="B868" s="181">
        <f t="shared" si="42"/>
        <v>11070000</v>
      </c>
      <c r="C868" s="181">
        <v>64</v>
      </c>
      <c r="D868" s="181">
        <f>s_battle_data!A868</f>
        <v>11007064</v>
      </c>
      <c r="E868" t="str">
        <f>VLOOKUP(B868,[1]s_employe!$A$5:$B$19,2,0)&amp;C868&amp;"级属性"</f>
        <v>飞儿64级属性</v>
      </c>
    </row>
    <row r="869" ht="17.25" spans="1:5">
      <c r="A869" s="181">
        <f t="shared" si="41"/>
        <v>11071065</v>
      </c>
      <c r="B869" s="181">
        <f t="shared" si="42"/>
        <v>11070000</v>
      </c>
      <c r="C869" s="181">
        <v>65</v>
      </c>
      <c r="D869" s="181">
        <f>s_battle_data!A869</f>
        <v>11007065</v>
      </c>
      <c r="E869" t="str">
        <f>VLOOKUP(B869,[1]s_employe!$A$5:$B$19,2,0)&amp;C869&amp;"级属性"</f>
        <v>飞儿65级属性</v>
      </c>
    </row>
    <row r="870" ht="17.25" spans="1:5">
      <c r="A870" s="181">
        <f t="shared" si="41"/>
        <v>11071066</v>
      </c>
      <c r="B870" s="181">
        <f t="shared" si="42"/>
        <v>11070000</v>
      </c>
      <c r="C870" s="181">
        <v>66</v>
      </c>
      <c r="D870" s="181">
        <f>s_battle_data!A870</f>
        <v>11007066</v>
      </c>
      <c r="E870" t="str">
        <f>VLOOKUP(B870,[1]s_employe!$A$5:$B$19,2,0)&amp;C870&amp;"级属性"</f>
        <v>飞儿66级属性</v>
      </c>
    </row>
    <row r="871" ht="17.25" spans="1:5">
      <c r="A871" s="181">
        <f t="shared" ref="A871:A906" si="43">B871+1000+C871</f>
        <v>11071067</v>
      </c>
      <c r="B871" s="181">
        <f t="shared" ref="B871:B904" si="44">B870</f>
        <v>11070000</v>
      </c>
      <c r="C871" s="181">
        <v>67</v>
      </c>
      <c r="D871" s="181">
        <f>s_battle_data!A871</f>
        <v>11007067</v>
      </c>
      <c r="E871" t="str">
        <f>VLOOKUP(B871,[1]s_employe!$A$5:$B$19,2,0)&amp;C871&amp;"级属性"</f>
        <v>飞儿67级属性</v>
      </c>
    </row>
    <row r="872" ht="17.25" spans="1:5">
      <c r="A872" s="181">
        <f t="shared" si="43"/>
        <v>11071068</v>
      </c>
      <c r="B872" s="181">
        <f t="shared" si="44"/>
        <v>11070000</v>
      </c>
      <c r="C872" s="181">
        <v>68</v>
      </c>
      <c r="D872" s="181">
        <f>s_battle_data!A872</f>
        <v>11007068</v>
      </c>
      <c r="E872" t="str">
        <f>VLOOKUP(B872,[1]s_employe!$A$5:$B$19,2,0)&amp;C872&amp;"级属性"</f>
        <v>飞儿68级属性</v>
      </c>
    </row>
    <row r="873" ht="17.25" spans="1:5">
      <c r="A873" s="181">
        <f t="shared" si="43"/>
        <v>11071069</v>
      </c>
      <c r="B873" s="181">
        <f t="shared" si="44"/>
        <v>11070000</v>
      </c>
      <c r="C873" s="181">
        <v>69</v>
      </c>
      <c r="D873" s="181">
        <f>s_battle_data!A873</f>
        <v>11007069</v>
      </c>
      <c r="E873" t="str">
        <f>VLOOKUP(B873,[1]s_employe!$A$5:$B$19,2,0)&amp;C873&amp;"级属性"</f>
        <v>飞儿69级属性</v>
      </c>
    </row>
    <row r="874" ht="17.25" spans="1:5">
      <c r="A874" s="181">
        <f t="shared" si="43"/>
        <v>11071070</v>
      </c>
      <c r="B874" s="181">
        <f t="shared" si="44"/>
        <v>11070000</v>
      </c>
      <c r="C874" s="181">
        <v>70</v>
      </c>
      <c r="D874" s="181">
        <f>s_battle_data!A874</f>
        <v>11007070</v>
      </c>
      <c r="E874" t="str">
        <f>VLOOKUP(B874,[1]s_employe!$A$5:$B$19,2,0)&amp;C874&amp;"级属性"</f>
        <v>飞儿70级属性</v>
      </c>
    </row>
    <row r="875" ht="17.25" spans="1:5">
      <c r="A875" s="181">
        <f t="shared" si="43"/>
        <v>11071071</v>
      </c>
      <c r="B875" s="181">
        <f t="shared" si="44"/>
        <v>11070000</v>
      </c>
      <c r="C875" s="181">
        <v>71</v>
      </c>
      <c r="D875" s="181">
        <f>s_battle_data!A875</f>
        <v>11007071</v>
      </c>
      <c r="E875" t="str">
        <f>VLOOKUP(B875,[1]s_employe!$A$5:$B$19,2,0)&amp;C875&amp;"级属性"</f>
        <v>飞儿71级属性</v>
      </c>
    </row>
    <row r="876" ht="17.25" spans="1:5">
      <c r="A876" s="181">
        <f t="shared" si="43"/>
        <v>11071072</v>
      </c>
      <c r="B876" s="181">
        <f t="shared" si="44"/>
        <v>11070000</v>
      </c>
      <c r="C876" s="181">
        <v>72</v>
      </c>
      <c r="D876" s="181">
        <f>s_battle_data!A876</f>
        <v>11007072</v>
      </c>
      <c r="E876" t="str">
        <f>VLOOKUP(B876,[1]s_employe!$A$5:$B$19,2,0)&amp;C876&amp;"级属性"</f>
        <v>飞儿72级属性</v>
      </c>
    </row>
    <row r="877" ht="17.25" spans="1:5">
      <c r="A877" s="181">
        <f t="shared" si="43"/>
        <v>11071073</v>
      </c>
      <c r="B877" s="181">
        <f t="shared" si="44"/>
        <v>11070000</v>
      </c>
      <c r="C877" s="181">
        <v>73</v>
      </c>
      <c r="D877" s="181">
        <f>s_battle_data!A877</f>
        <v>11007073</v>
      </c>
      <c r="E877" t="str">
        <f>VLOOKUP(B877,[1]s_employe!$A$5:$B$19,2,0)&amp;C877&amp;"级属性"</f>
        <v>飞儿73级属性</v>
      </c>
    </row>
    <row r="878" ht="17.25" spans="1:5">
      <c r="A878" s="181">
        <f t="shared" si="43"/>
        <v>11071074</v>
      </c>
      <c r="B878" s="181">
        <f t="shared" si="44"/>
        <v>11070000</v>
      </c>
      <c r="C878" s="181">
        <v>74</v>
      </c>
      <c r="D878" s="181">
        <f>s_battle_data!A878</f>
        <v>11007074</v>
      </c>
      <c r="E878" t="str">
        <f>VLOOKUP(B878,[1]s_employe!$A$5:$B$19,2,0)&amp;C878&amp;"级属性"</f>
        <v>飞儿74级属性</v>
      </c>
    </row>
    <row r="879" ht="17.25" spans="1:5">
      <c r="A879" s="181">
        <f t="shared" si="43"/>
        <v>11071075</v>
      </c>
      <c r="B879" s="181">
        <f t="shared" si="44"/>
        <v>11070000</v>
      </c>
      <c r="C879" s="181">
        <v>75</v>
      </c>
      <c r="D879" s="181">
        <f>s_battle_data!A879</f>
        <v>11007075</v>
      </c>
      <c r="E879" t="str">
        <f>VLOOKUP(B879,[1]s_employe!$A$5:$B$19,2,0)&amp;C879&amp;"级属性"</f>
        <v>飞儿75级属性</v>
      </c>
    </row>
    <row r="880" ht="17.25" spans="1:5">
      <c r="A880" s="181">
        <f t="shared" si="43"/>
        <v>11071076</v>
      </c>
      <c r="B880" s="181">
        <f t="shared" si="44"/>
        <v>11070000</v>
      </c>
      <c r="C880" s="181">
        <v>76</v>
      </c>
      <c r="D880" s="181">
        <f>s_battle_data!A880</f>
        <v>11007076</v>
      </c>
      <c r="E880" t="str">
        <f>VLOOKUP(B880,[1]s_employe!$A$5:$B$19,2,0)&amp;C880&amp;"级属性"</f>
        <v>飞儿76级属性</v>
      </c>
    </row>
    <row r="881" ht="17.25" spans="1:5">
      <c r="A881" s="181">
        <f t="shared" si="43"/>
        <v>11071077</v>
      </c>
      <c r="B881" s="181">
        <f t="shared" si="44"/>
        <v>11070000</v>
      </c>
      <c r="C881" s="181">
        <v>77</v>
      </c>
      <c r="D881" s="181">
        <f>s_battle_data!A881</f>
        <v>11007077</v>
      </c>
      <c r="E881" t="str">
        <f>VLOOKUP(B881,[1]s_employe!$A$5:$B$19,2,0)&amp;C881&amp;"级属性"</f>
        <v>飞儿77级属性</v>
      </c>
    </row>
    <row r="882" ht="17.25" spans="1:5">
      <c r="A882" s="181">
        <f t="shared" si="43"/>
        <v>11071078</v>
      </c>
      <c r="B882" s="181">
        <f t="shared" si="44"/>
        <v>11070000</v>
      </c>
      <c r="C882" s="181">
        <v>78</v>
      </c>
      <c r="D882" s="181">
        <f>s_battle_data!A882</f>
        <v>11007078</v>
      </c>
      <c r="E882" t="str">
        <f>VLOOKUP(B882,[1]s_employe!$A$5:$B$19,2,0)&amp;C882&amp;"级属性"</f>
        <v>飞儿78级属性</v>
      </c>
    </row>
    <row r="883" ht="17.25" spans="1:5">
      <c r="A883" s="181">
        <f t="shared" si="43"/>
        <v>11071079</v>
      </c>
      <c r="B883" s="181">
        <f t="shared" si="44"/>
        <v>11070000</v>
      </c>
      <c r="C883" s="181">
        <v>79</v>
      </c>
      <c r="D883" s="181">
        <f>s_battle_data!A883</f>
        <v>11007079</v>
      </c>
      <c r="E883" t="str">
        <f>VLOOKUP(B883,[1]s_employe!$A$5:$B$19,2,0)&amp;C883&amp;"级属性"</f>
        <v>飞儿79级属性</v>
      </c>
    </row>
    <row r="884" ht="17.25" spans="1:5">
      <c r="A884" s="181">
        <f t="shared" si="43"/>
        <v>11071080</v>
      </c>
      <c r="B884" s="181">
        <f t="shared" si="44"/>
        <v>11070000</v>
      </c>
      <c r="C884" s="181">
        <v>80</v>
      </c>
      <c r="D884" s="181">
        <f>s_battle_data!A884</f>
        <v>11007080</v>
      </c>
      <c r="E884" t="str">
        <f>VLOOKUP(B884,[1]s_employe!$A$5:$B$19,2,0)&amp;C884&amp;"级属性"</f>
        <v>飞儿80级属性</v>
      </c>
    </row>
    <row r="885" ht="17.25" spans="1:5">
      <c r="A885" s="181">
        <f t="shared" si="43"/>
        <v>11071081</v>
      </c>
      <c r="B885" s="181">
        <f t="shared" si="44"/>
        <v>11070000</v>
      </c>
      <c r="C885" s="181">
        <v>81</v>
      </c>
      <c r="D885" s="181">
        <f>s_battle_data!A885</f>
        <v>11007081</v>
      </c>
      <c r="E885" t="str">
        <f>VLOOKUP(B885,[1]s_employe!$A$5:$B$19,2,0)&amp;C885&amp;"级属性"</f>
        <v>飞儿81级属性</v>
      </c>
    </row>
    <row r="886" ht="17.25" spans="1:5">
      <c r="A886" s="181">
        <f t="shared" si="43"/>
        <v>11071082</v>
      </c>
      <c r="B886" s="181">
        <f t="shared" si="44"/>
        <v>11070000</v>
      </c>
      <c r="C886" s="181">
        <v>82</v>
      </c>
      <c r="D886" s="181">
        <f>s_battle_data!A886</f>
        <v>11007082</v>
      </c>
      <c r="E886" t="str">
        <f>VLOOKUP(B886,[1]s_employe!$A$5:$B$19,2,0)&amp;C886&amp;"级属性"</f>
        <v>飞儿82级属性</v>
      </c>
    </row>
    <row r="887" ht="17.25" spans="1:5">
      <c r="A887" s="181">
        <f t="shared" si="43"/>
        <v>11071083</v>
      </c>
      <c r="B887" s="181">
        <f t="shared" si="44"/>
        <v>11070000</v>
      </c>
      <c r="C887" s="181">
        <v>83</v>
      </c>
      <c r="D887" s="181">
        <f>s_battle_data!A887</f>
        <v>11007083</v>
      </c>
      <c r="E887" t="str">
        <f>VLOOKUP(B887,[1]s_employe!$A$5:$B$19,2,0)&amp;C887&amp;"级属性"</f>
        <v>飞儿83级属性</v>
      </c>
    </row>
    <row r="888" ht="17.25" spans="1:5">
      <c r="A888" s="181">
        <f t="shared" si="43"/>
        <v>11071084</v>
      </c>
      <c r="B888" s="181">
        <f t="shared" si="44"/>
        <v>11070000</v>
      </c>
      <c r="C888" s="181">
        <v>84</v>
      </c>
      <c r="D888" s="181">
        <f>s_battle_data!A888</f>
        <v>11007084</v>
      </c>
      <c r="E888" t="str">
        <f>VLOOKUP(B888,[1]s_employe!$A$5:$B$19,2,0)&amp;C888&amp;"级属性"</f>
        <v>飞儿84级属性</v>
      </c>
    </row>
    <row r="889" ht="17.25" spans="1:5">
      <c r="A889" s="181">
        <f t="shared" si="43"/>
        <v>11071085</v>
      </c>
      <c r="B889" s="181">
        <f t="shared" si="44"/>
        <v>11070000</v>
      </c>
      <c r="C889" s="181">
        <v>85</v>
      </c>
      <c r="D889" s="181">
        <f>s_battle_data!A889</f>
        <v>11007085</v>
      </c>
      <c r="E889" t="str">
        <f>VLOOKUP(B889,[1]s_employe!$A$5:$B$19,2,0)&amp;C889&amp;"级属性"</f>
        <v>飞儿85级属性</v>
      </c>
    </row>
    <row r="890" ht="17.25" spans="1:5">
      <c r="A890" s="181">
        <f t="shared" si="43"/>
        <v>11071086</v>
      </c>
      <c r="B890" s="181">
        <f t="shared" si="44"/>
        <v>11070000</v>
      </c>
      <c r="C890" s="181">
        <v>86</v>
      </c>
      <c r="D890" s="181">
        <f>s_battle_data!A890</f>
        <v>11007086</v>
      </c>
      <c r="E890" t="str">
        <f>VLOOKUP(B890,[1]s_employe!$A$5:$B$19,2,0)&amp;C890&amp;"级属性"</f>
        <v>飞儿86级属性</v>
      </c>
    </row>
    <row r="891" ht="17.25" spans="1:5">
      <c r="A891" s="181">
        <f t="shared" si="43"/>
        <v>11071087</v>
      </c>
      <c r="B891" s="181">
        <f t="shared" si="44"/>
        <v>11070000</v>
      </c>
      <c r="C891" s="181">
        <v>87</v>
      </c>
      <c r="D891" s="181">
        <f>s_battle_data!A891</f>
        <v>11007087</v>
      </c>
      <c r="E891" t="str">
        <f>VLOOKUP(B891,[1]s_employe!$A$5:$B$19,2,0)&amp;C891&amp;"级属性"</f>
        <v>飞儿87级属性</v>
      </c>
    </row>
    <row r="892" ht="17.25" spans="1:5">
      <c r="A892" s="181">
        <f t="shared" si="43"/>
        <v>11071088</v>
      </c>
      <c r="B892" s="181">
        <f t="shared" si="44"/>
        <v>11070000</v>
      </c>
      <c r="C892" s="181">
        <v>88</v>
      </c>
      <c r="D892" s="181">
        <f>s_battle_data!A892</f>
        <v>11007088</v>
      </c>
      <c r="E892" t="str">
        <f>VLOOKUP(B892,[1]s_employe!$A$5:$B$19,2,0)&amp;C892&amp;"级属性"</f>
        <v>飞儿88级属性</v>
      </c>
    </row>
    <row r="893" ht="17.25" spans="1:5">
      <c r="A893" s="181">
        <f t="shared" si="43"/>
        <v>11071089</v>
      </c>
      <c r="B893" s="181">
        <f t="shared" si="44"/>
        <v>11070000</v>
      </c>
      <c r="C893" s="181">
        <v>89</v>
      </c>
      <c r="D893" s="181">
        <f>s_battle_data!A893</f>
        <v>11007089</v>
      </c>
      <c r="E893" t="str">
        <f>VLOOKUP(B893,[1]s_employe!$A$5:$B$19,2,0)&amp;C893&amp;"级属性"</f>
        <v>飞儿89级属性</v>
      </c>
    </row>
    <row r="894" ht="17.25" spans="1:5">
      <c r="A894" s="181">
        <f t="shared" si="43"/>
        <v>11071090</v>
      </c>
      <c r="B894" s="181">
        <f t="shared" si="44"/>
        <v>11070000</v>
      </c>
      <c r="C894" s="181">
        <v>90</v>
      </c>
      <c r="D894" s="181">
        <f>s_battle_data!A894</f>
        <v>11007090</v>
      </c>
      <c r="E894" t="str">
        <f>VLOOKUP(B894,[1]s_employe!$A$5:$B$19,2,0)&amp;C894&amp;"级属性"</f>
        <v>飞儿90级属性</v>
      </c>
    </row>
    <row r="895" ht="17.25" spans="1:5">
      <c r="A895" s="181">
        <f t="shared" si="43"/>
        <v>11071091</v>
      </c>
      <c r="B895" s="181">
        <f t="shared" si="44"/>
        <v>11070000</v>
      </c>
      <c r="C895" s="181">
        <v>91</v>
      </c>
      <c r="D895" s="181">
        <f>s_battle_data!A895</f>
        <v>11007091</v>
      </c>
      <c r="E895" t="str">
        <f>VLOOKUP(B895,[1]s_employe!$A$5:$B$19,2,0)&amp;C895&amp;"级属性"</f>
        <v>飞儿91级属性</v>
      </c>
    </row>
    <row r="896" ht="17.25" spans="1:5">
      <c r="A896" s="181">
        <f t="shared" si="43"/>
        <v>11071092</v>
      </c>
      <c r="B896" s="181">
        <f t="shared" si="44"/>
        <v>11070000</v>
      </c>
      <c r="C896" s="181">
        <v>92</v>
      </c>
      <c r="D896" s="181">
        <f>s_battle_data!A896</f>
        <v>11007092</v>
      </c>
      <c r="E896" t="str">
        <f>VLOOKUP(B896,[1]s_employe!$A$5:$B$19,2,0)&amp;C896&amp;"级属性"</f>
        <v>飞儿92级属性</v>
      </c>
    </row>
    <row r="897" ht="17.25" spans="1:5">
      <c r="A897" s="181">
        <f t="shared" si="43"/>
        <v>11071093</v>
      </c>
      <c r="B897" s="181">
        <f t="shared" si="44"/>
        <v>11070000</v>
      </c>
      <c r="C897" s="181">
        <v>93</v>
      </c>
      <c r="D897" s="181">
        <f>s_battle_data!A897</f>
        <v>11007093</v>
      </c>
      <c r="E897" t="str">
        <f>VLOOKUP(B897,[1]s_employe!$A$5:$B$19,2,0)&amp;C897&amp;"级属性"</f>
        <v>飞儿93级属性</v>
      </c>
    </row>
    <row r="898" ht="17.25" spans="1:5">
      <c r="A898" s="181">
        <f t="shared" si="43"/>
        <v>11071094</v>
      </c>
      <c r="B898" s="181">
        <f t="shared" si="44"/>
        <v>11070000</v>
      </c>
      <c r="C898" s="181">
        <v>94</v>
      </c>
      <c r="D898" s="181">
        <f>s_battle_data!A898</f>
        <v>11007094</v>
      </c>
      <c r="E898" t="str">
        <f>VLOOKUP(B898,[1]s_employe!$A$5:$B$19,2,0)&amp;C898&amp;"级属性"</f>
        <v>飞儿94级属性</v>
      </c>
    </row>
    <row r="899" ht="17.25" spans="1:5">
      <c r="A899" s="181">
        <f t="shared" si="43"/>
        <v>11071095</v>
      </c>
      <c r="B899" s="181">
        <f t="shared" si="44"/>
        <v>11070000</v>
      </c>
      <c r="C899" s="181">
        <v>95</v>
      </c>
      <c r="D899" s="181">
        <f>s_battle_data!A899</f>
        <v>11007095</v>
      </c>
      <c r="E899" t="str">
        <f>VLOOKUP(B899,[1]s_employe!$A$5:$B$19,2,0)&amp;C899&amp;"级属性"</f>
        <v>飞儿95级属性</v>
      </c>
    </row>
    <row r="900" ht="17.25" spans="1:5">
      <c r="A900" s="181">
        <f t="shared" si="43"/>
        <v>11071096</v>
      </c>
      <c r="B900" s="181">
        <f t="shared" si="44"/>
        <v>11070000</v>
      </c>
      <c r="C900" s="181">
        <v>96</v>
      </c>
      <c r="D900" s="181">
        <f>s_battle_data!A900</f>
        <v>11007096</v>
      </c>
      <c r="E900" t="str">
        <f>VLOOKUP(B900,[1]s_employe!$A$5:$B$19,2,0)&amp;C900&amp;"级属性"</f>
        <v>飞儿96级属性</v>
      </c>
    </row>
    <row r="901" ht="17.25" spans="1:5">
      <c r="A901" s="181">
        <f t="shared" si="43"/>
        <v>11071097</v>
      </c>
      <c r="B901" s="181">
        <f t="shared" si="44"/>
        <v>11070000</v>
      </c>
      <c r="C901" s="181">
        <v>97</v>
      </c>
      <c r="D901" s="181">
        <f>s_battle_data!A901</f>
        <v>11007097</v>
      </c>
      <c r="E901" t="str">
        <f>VLOOKUP(B901,[1]s_employe!$A$5:$B$19,2,0)&amp;C901&amp;"级属性"</f>
        <v>飞儿97级属性</v>
      </c>
    </row>
    <row r="902" ht="17.25" spans="1:5">
      <c r="A902" s="181">
        <f t="shared" si="43"/>
        <v>11071098</v>
      </c>
      <c r="B902" s="181">
        <f t="shared" si="44"/>
        <v>11070000</v>
      </c>
      <c r="C902" s="181">
        <v>98</v>
      </c>
      <c r="D902" s="181">
        <f>s_battle_data!A902</f>
        <v>11007098</v>
      </c>
      <c r="E902" t="str">
        <f>VLOOKUP(B902,[1]s_employe!$A$5:$B$19,2,0)&amp;C902&amp;"级属性"</f>
        <v>飞儿98级属性</v>
      </c>
    </row>
    <row r="903" ht="17.25" spans="1:5">
      <c r="A903" s="181">
        <f t="shared" si="43"/>
        <v>11071099</v>
      </c>
      <c r="B903" s="181">
        <f t="shared" si="44"/>
        <v>11070000</v>
      </c>
      <c r="C903" s="181">
        <v>99</v>
      </c>
      <c r="D903" s="181">
        <f>s_battle_data!A903</f>
        <v>11007099</v>
      </c>
      <c r="E903" t="str">
        <f>VLOOKUP(B903,[1]s_employe!$A$5:$B$19,2,0)&amp;C903&amp;"级属性"</f>
        <v>飞儿99级属性</v>
      </c>
    </row>
    <row r="904" ht="17.25" spans="1:5">
      <c r="A904" s="181">
        <f t="shared" si="43"/>
        <v>11071100</v>
      </c>
      <c r="B904" s="181">
        <f t="shared" si="44"/>
        <v>11070000</v>
      </c>
      <c r="C904" s="181">
        <v>100</v>
      </c>
      <c r="D904" s="181">
        <f>s_battle_data!A904</f>
        <v>11007100</v>
      </c>
      <c r="E904" t="str">
        <f>VLOOKUP(B904,[1]s_employe!$A$5:$B$19,2,0)&amp;C904&amp;"级属性"</f>
        <v>飞儿100级属性</v>
      </c>
    </row>
    <row r="905" ht="17.25" spans="1:5">
      <c r="A905" s="181">
        <f t="shared" si="43"/>
        <v>11091001</v>
      </c>
      <c r="B905" s="181">
        <f>[1]s_employe!$A$14</f>
        <v>11090000</v>
      </c>
      <c r="C905" s="181">
        <v>1</v>
      </c>
      <c r="D905" s="181">
        <f>s_battle_data!A905</f>
        <v>11009001</v>
      </c>
      <c r="E905" t="str">
        <f>VLOOKUP(B905,[1]s_employe!$A$5:$B$19,2,0)&amp;C905&amp;"级属性"</f>
        <v>潘朵拉1级属性</v>
      </c>
    </row>
    <row r="906" ht="17.25" spans="1:5">
      <c r="A906" s="181">
        <f t="shared" si="43"/>
        <v>11091002</v>
      </c>
      <c r="B906" s="181">
        <f>B905</f>
        <v>11090000</v>
      </c>
      <c r="C906" s="181">
        <v>2</v>
      </c>
      <c r="D906" s="181">
        <f>s_battle_data!A906</f>
        <v>11009002</v>
      </c>
      <c r="E906" t="str">
        <f>VLOOKUP(B906,[1]s_employe!$A$5:$B$19,2,0)&amp;C906&amp;"级属性"</f>
        <v>潘朵拉2级属性</v>
      </c>
    </row>
    <row r="907" ht="17.25" spans="1:5">
      <c r="A907" s="181">
        <f t="shared" ref="A907:A938" si="45">B907+1000+C907</f>
        <v>11091003</v>
      </c>
      <c r="B907" s="181">
        <f t="shared" ref="B907:B938" si="46">B906</f>
        <v>11090000</v>
      </c>
      <c r="C907" s="181">
        <v>3</v>
      </c>
      <c r="D907" s="181">
        <f>s_battle_data!A907</f>
        <v>11009003</v>
      </c>
      <c r="E907" t="str">
        <f>VLOOKUP(B907,[1]s_employe!$A$5:$B$19,2,0)&amp;C907&amp;"级属性"</f>
        <v>潘朵拉3级属性</v>
      </c>
    </row>
    <row r="908" ht="17.25" spans="1:5">
      <c r="A908" s="181">
        <f t="shared" si="45"/>
        <v>11091004</v>
      </c>
      <c r="B908" s="181">
        <f t="shared" si="46"/>
        <v>11090000</v>
      </c>
      <c r="C908" s="181">
        <v>4</v>
      </c>
      <c r="D908" s="181">
        <f>s_battle_data!A908</f>
        <v>11009004</v>
      </c>
      <c r="E908" t="str">
        <f>VLOOKUP(B908,[1]s_employe!$A$5:$B$19,2,0)&amp;C908&amp;"级属性"</f>
        <v>潘朵拉4级属性</v>
      </c>
    </row>
    <row r="909" ht="17.25" spans="1:5">
      <c r="A909" s="181">
        <f t="shared" si="45"/>
        <v>11091005</v>
      </c>
      <c r="B909" s="181">
        <f t="shared" si="46"/>
        <v>11090000</v>
      </c>
      <c r="C909" s="181">
        <v>5</v>
      </c>
      <c r="D909" s="181">
        <f>s_battle_data!A909</f>
        <v>11009005</v>
      </c>
      <c r="E909" t="str">
        <f>VLOOKUP(B909,[1]s_employe!$A$5:$B$19,2,0)&amp;C909&amp;"级属性"</f>
        <v>潘朵拉5级属性</v>
      </c>
    </row>
    <row r="910" ht="17.25" spans="1:5">
      <c r="A910" s="181">
        <f t="shared" si="45"/>
        <v>11091006</v>
      </c>
      <c r="B910" s="181">
        <f t="shared" si="46"/>
        <v>11090000</v>
      </c>
      <c r="C910" s="181">
        <v>6</v>
      </c>
      <c r="D910" s="181">
        <f>s_battle_data!A910</f>
        <v>11009006</v>
      </c>
      <c r="E910" t="str">
        <f>VLOOKUP(B910,[1]s_employe!$A$5:$B$19,2,0)&amp;C910&amp;"级属性"</f>
        <v>潘朵拉6级属性</v>
      </c>
    </row>
    <row r="911" ht="17.25" spans="1:5">
      <c r="A911" s="181">
        <f t="shared" si="45"/>
        <v>11091007</v>
      </c>
      <c r="B911" s="181">
        <f t="shared" si="46"/>
        <v>11090000</v>
      </c>
      <c r="C911" s="181">
        <v>7</v>
      </c>
      <c r="D911" s="181">
        <f>s_battle_data!A911</f>
        <v>11009007</v>
      </c>
      <c r="E911" t="str">
        <f>VLOOKUP(B911,[1]s_employe!$A$5:$B$19,2,0)&amp;C911&amp;"级属性"</f>
        <v>潘朵拉7级属性</v>
      </c>
    </row>
    <row r="912" ht="17.25" spans="1:5">
      <c r="A912" s="181">
        <f t="shared" si="45"/>
        <v>11091008</v>
      </c>
      <c r="B912" s="181">
        <f t="shared" si="46"/>
        <v>11090000</v>
      </c>
      <c r="C912" s="181">
        <v>8</v>
      </c>
      <c r="D912" s="181">
        <f>s_battle_data!A912</f>
        <v>11009008</v>
      </c>
      <c r="E912" t="str">
        <f>VLOOKUP(B912,[1]s_employe!$A$5:$B$19,2,0)&amp;C912&amp;"级属性"</f>
        <v>潘朵拉8级属性</v>
      </c>
    </row>
    <row r="913" ht="17.25" spans="1:5">
      <c r="A913" s="181">
        <f t="shared" si="45"/>
        <v>11091009</v>
      </c>
      <c r="B913" s="181">
        <f t="shared" si="46"/>
        <v>11090000</v>
      </c>
      <c r="C913" s="181">
        <v>9</v>
      </c>
      <c r="D913" s="181">
        <f>s_battle_data!A913</f>
        <v>11009009</v>
      </c>
      <c r="E913" t="str">
        <f>VLOOKUP(B913,[1]s_employe!$A$5:$B$19,2,0)&amp;C913&amp;"级属性"</f>
        <v>潘朵拉9级属性</v>
      </c>
    </row>
    <row r="914" ht="17.25" spans="1:5">
      <c r="A914" s="181">
        <f t="shared" si="45"/>
        <v>11091010</v>
      </c>
      <c r="B914" s="181">
        <f t="shared" si="46"/>
        <v>11090000</v>
      </c>
      <c r="C914" s="181">
        <v>10</v>
      </c>
      <c r="D914" s="181">
        <f>s_battle_data!A914</f>
        <v>11009010</v>
      </c>
      <c r="E914" t="str">
        <f>VLOOKUP(B914,[1]s_employe!$A$5:$B$19,2,0)&amp;C914&amp;"级属性"</f>
        <v>潘朵拉10级属性</v>
      </c>
    </row>
    <row r="915" ht="17.25" spans="1:5">
      <c r="A915" s="181">
        <f t="shared" si="45"/>
        <v>11091011</v>
      </c>
      <c r="B915" s="181">
        <f t="shared" si="46"/>
        <v>11090000</v>
      </c>
      <c r="C915" s="181">
        <v>11</v>
      </c>
      <c r="D915" s="181">
        <f>s_battle_data!A915</f>
        <v>11009011</v>
      </c>
      <c r="E915" t="str">
        <f>VLOOKUP(B915,[1]s_employe!$A$5:$B$19,2,0)&amp;C915&amp;"级属性"</f>
        <v>潘朵拉11级属性</v>
      </c>
    </row>
    <row r="916" ht="17.25" spans="1:5">
      <c r="A916" s="181">
        <f t="shared" si="45"/>
        <v>11091012</v>
      </c>
      <c r="B916" s="181">
        <f t="shared" si="46"/>
        <v>11090000</v>
      </c>
      <c r="C916" s="181">
        <v>12</v>
      </c>
      <c r="D916" s="181">
        <f>s_battle_data!A916</f>
        <v>11009012</v>
      </c>
      <c r="E916" t="str">
        <f>VLOOKUP(B916,[1]s_employe!$A$5:$B$19,2,0)&amp;C916&amp;"级属性"</f>
        <v>潘朵拉12级属性</v>
      </c>
    </row>
    <row r="917" ht="17.25" spans="1:5">
      <c r="A917" s="181">
        <f t="shared" si="45"/>
        <v>11091013</v>
      </c>
      <c r="B917" s="181">
        <f t="shared" si="46"/>
        <v>11090000</v>
      </c>
      <c r="C917" s="181">
        <v>13</v>
      </c>
      <c r="D917" s="181">
        <f>s_battle_data!A917</f>
        <v>11009013</v>
      </c>
      <c r="E917" t="str">
        <f>VLOOKUP(B917,[1]s_employe!$A$5:$B$19,2,0)&amp;C917&amp;"级属性"</f>
        <v>潘朵拉13级属性</v>
      </c>
    </row>
    <row r="918" ht="17.25" spans="1:5">
      <c r="A918" s="181">
        <f t="shared" si="45"/>
        <v>11091014</v>
      </c>
      <c r="B918" s="181">
        <f t="shared" si="46"/>
        <v>11090000</v>
      </c>
      <c r="C918" s="181">
        <v>14</v>
      </c>
      <c r="D918" s="181">
        <f>s_battle_data!A918</f>
        <v>11009014</v>
      </c>
      <c r="E918" t="str">
        <f>VLOOKUP(B918,[1]s_employe!$A$5:$B$19,2,0)&amp;C918&amp;"级属性"</f>
        <v>潘朵拉14级属性</v>
      </c>
    </row>
    <row r="919" ht="17.25" spans="1:5">
      <c r="A919" s="181">
        <f t="shared" si="45"/>
        <v>11091015</v>
      </c>
      <c r="B919" s="181">
        <f t="shared" si="46"/>
        <v>11090000</v>
      </c>
      <c r="C919" s="181">
        <v>15</v>
      </c>
      <c r="D919" s="181">
        <f>s_battle_data!A919</f>
        <v>11009015</v>
      </c>
      <c r="E919" t="str">
        <f>VLOOKUP(B919,[1]s_employe!$A$5:$B$19,2,0)&amp;C919&amp;"级属性"</f>
        <v>潘朵拉15级属性</v>
      </c>
    </row>
    <row r="920" ht="17.25" spans="1:5">
      <c r="A920" s="181">
        <f t="shared" si="45"/>
        <v>11091016</v>
      </c>
      <c r="B920" s="181">
        <f t="shared" si="46"/>
        <v>11090000</v>
      </c>
      <c r="C920" s="181">
        <v>16</v>
      </c>
      <c r="D920" s="181">
        <f>s_battle_data!A920</f>
        <v>11009016</v>
      </c>
      <c r="E920" t="str">
        <f>VLOOKUP(B920,[1]s_employe!$A$5:$B$19,2,0)&amp;C920&amp;"级属性"</f>
        <v>潘朵拉16级属性</v>
      </c>
    </row>
    <row r="921" ht="17.25" spans="1:5">
      <c r="A921" s="181">
        <f t="shared" si="45"/>
        <v>11091017</v>
      </c>
      <c r="B921" s="181">
        <f t="shared" si="46"/>
        <v>11090000</v>
      </c>
      <c r="C921" s="181">
        <v>17</v>
      </c>
      <c r="D921" s="181">
        <f>s_battle_data!A921</f>
        <v>11009017</v>
      </c>
      <c r="E921" t="str">
        <f>VLOOKUP(B921,[1]s_employe!$A$5:$B$19,2,0)&amp;C921&amp;"级属性"</f>
        <v>潘朵拉17级属性</v>
      </c>
    </row>
    <row r="922" ht="17.25" spans="1:5">
      <c r="A922" s="181">
        <f t="shared" si="45"/>
        <v>11091018</v>
      </c>
      <c r="B922" s="181">
        <f t="shared" si="46"/>
        <v>11090000</v>
      </c>
      <c r="C922" s="181">
        <v>18</v>
      </c>
      <c r="D922" s="181">
        <f>s_battle_data!A922</f>
        <v>11009018</v>
      </c>
      <c r="E922" t="str">
        <f>VLOOKUP(B922,[1]s_employe!$A$5:$B$19,2,0)&amp;C922&amp;"级属性"</f>
        <v>潘朵拉18级属性</v>
      </c>
    </row>
    <row r="923" ht="17.25" spans="1:5">
      <c r="A923" s="181">
        <f t="shared" si="45"/>
        <v>11091019</v>
      </c>
      <c r="B923" s="181">
        <f t="shared" si="46"/>
        <v>11090000</v>
      </c>
      <c r="C923" s="181">
        <v>19</v>
      </c>
      <c r="D923" s="181">
        <f>s_battle_data!A923</f>
        <v>11009019</v>
      </c>
      <c r="E923" t="str">
        <f>VLOOKUP(B923,[1]s_employe!$A$5:$B$19,2,0)&amp;C923&amp;"级属性"</f>
        <v>潘朵拉19级属性</v>
      </c>
    </row>
    <row r="924" ht="17.25" spans="1:5">
      <c r="A924" s="181">
        <f t="shared" si="45"/>
        <v>11091020</v>
      </c>
      <c r="B924" s="181">
        <f t="shared" si="46"/>
        <v>11090000</v>
      </c>
      <c r="C924" s="181">
        <v>20</v>
      </c>
      <c r="D924" s="181">
        <f>s_battle_data!A924</f>
        <v>11009020</v>
      </c>
      <c r="E924" t="str">
        <f>VLOOKUP(B924,[1]s_employe!$A$5:$B$19,2,0)&amp;C924&amp;"级属性"</f>
        <v>潘朵拉20级属性</v>
      </c>
    </row>
    <row r="925" ht="17.25" spans="1:5">
      <c r="A925" s="181">
        <f t="shared" si="45"/>
        <v>11091021</v>
      </c>
      <c r="B925" s="181">
        <f t="shared" si="46"/>
        <v>11090000</v>
      </c>
      <c r="C925" s="181">
        <v>21</v>
      </c>
      <c r="D925" s="181">
        <f>s_battle_data!A925</f>
        <v>11009021</v>
      </c>
      <c r="E925" t="str">
        <f>VLOOKUP(B925,[1]s_employe!$A$5:$B$19,2,0)&amp;C925&amp;"级属性"</f>
        <v>潘朵拉21级属性</v>
      </c>
    </row>
    <row r="926" ht="17.25" spans="1:5">
      <c r="A926" s="181">
        <f t="shared" si="45"/>
        <v>11091022</v>
      </c>
      <c r="B926" s="181">
        <f t="shared" si="46"/>
        <v>11090000</v>
      </c>
      <c r="C926" s="181">
        <v>22</v>
      </c>
      <c r="D926" s="181">
        <f>s_battle_data!A926</f>
        <v>11009022</v>
      </c>
      <c r="E926" t="str">
        <f>VLOOKUP(B926,[1]s_employe!$A$5:$B$19,2,0)&amp;C926&amp;"级属性"</f>
        <v>潘朵拉22级属性</v>
      </c>
    </row>
    <row r="927" ht="17.25" spans="1:5">
      <c r="A927" s="181">
        <f t="shared" si="45"/>
        <v>11091023</v>
      </c>
      <c r="B927" s="181">
        <f t="shared" si="46"/>
        <v>11090000</v>
      </c>
      <c r="C927" s="181">
        <v>23</v>
      </c>
      <c r="D927" s="181">
        <f>s_battle_data!A927</f>
        <v>11009023</v>
      </c>
      <c r="E927" t="str">
        <f>VLOOKUP(B927,[1]s_employe!$A$5:$B$19,2,0)&amp;C927&amp;"级属性"</f>
        <v>潘朵拉23级属性</v>
      </c>
    </row>
    <row r="928" ht="17.25" spans="1:5">
      <c r="A928" s="181">
        <f t="shared" si="45"/>
        <v>11091024</v>
      </c>
      <c r="B928" s="181">
        <f t="shared" si="46"/>
        <v>11090000</v>
      </c>
      <c r="C928" s="181">
        <v>24</v>
      </c>
      <c r="D928" s="181">
        <f>s_battle_data!A928</f>
        <v>11009024</v>
      </c>
      <c r="E928" t="str">
        <f>VLOOKUP(B928,[1]s_employe!$A$5:$B$19,2,0)&amp;C928&amp;"级属性"</f>
        <v>潘朵拉24级属性</v>
      </c>
    </row>
    <row r="929" ht="17.25" spans="1:5">
      <c r="A929" s="181">
        <f t="shared" si="45"/>
        <v>11091025</v>
      </c>
      <c r="B929" s="181">
        <f t="shared" si="46"/>
        <v>11090000</v>
      </c>
      <c r="C929" s="181">
        <v>25</v>
      </c>
      <c r="D929" s="181">
        <f>s_battle_data!A929</f>
        <v>11009025</v>
      </c>
      <c r="E929" t="str">
        <f>VLOOKUP(B929,[1]s_employe!$A$5:$B$19,2,0)&amp;C929&amp;"级属性"</f>
        <v>潘朵拉25级属性</v>
      </c>
    </row>
    <row r="930" ht="17.25" spans="1:5">
      <c r="A930" s="181">
        <f t="shared" si="45"/>
        <v>11091026</v>
      </c>
      <c r="B930" s="181">
        <f t="shared" si="46"/>
        <v>11090000</v>
      </c>
      <c r="C930" s="181">
        <v>26</v>
      </c>
      <c r="D930" s="181">
        <f>s_battle_data!A930</f>
        <v>11009026</v>
      </c>
      <c r="E930" t="str">
        <f>VLOOKUP(B930,[1]s_employe!$A$5:$B$19,2,0)&amp;C930&amp;"级属性"</f>
        <v>潘朵拉26级属性</v>
      </c>
    </row>
    <row r="931" ht="17.25" spans="1:5">
      <c r="A931" s="181">
        <f t="shared" si="45"/>
        <v>11091027</v>
      </c>
      <c r="B931" s="181">
        <f t="shared" si="46"/>
        <v>11090000</v>
      </c>
      <c r="C931" s="181">
        <v>27</v>
      </c>
      <c r="D931" s="181">
        <f>s_battle_data!A931</f>
        <v>11009027</v>
      </c>
      <c r="E931" t="str">
        <f>VLOOKUP(B931,[1]s_employe!$A$5:$B$19,2,0)&amp;C931&amp;"级属性"</f>
        <v>潘朵拉27级属性</v>
      </c>
    </row>
    <row r="932" ht="17.25" spans="1:5">
      <c r="A932" s="181">
        <f t="shared" si="45"/>
        <v>11091028</v>
      </c>
      <c r="B932" s="181">
        <f t="shared" si="46"/>
        <v>11090000</v>
      </c>
      <c r="C932" s="181">
        <v>28</v>
      </c>
      <c r="D932" s="181">
        <f>s_battle_data!A932</f>
        <v>11009028</v>
      </c>
      <c r="E932" t="str">
        <f>VLOOKUP(B932,[1]s_employe!$A$5:$B$19,2,0)&amp;C932&amp;"级属性"</f>
        <v>潘朵拉28级属性</v>
      </c>
    </row>
    <row r="933" ht="17.25" spans="1:5">
      <c r="A933" s="181">
        <f t="shared" si="45"/>
        <v>11091029</v>
      </c>
      <c r="B933" s="181">
        <f t="shared" si="46"/>
        <v>11090000</v>
      </c>
      <c r="C933" s="181">
        <v>29</v>
      </c>
      <c r="D933" s="181">
        <f>s_battle_data!A933</f>
        <v>11009029</v>
      </c>
      <c r="E933" t="str">
        <f>VLOOKUP(B933,[1]s_employe!$A$5:$B$19,2,0)&amp;C933&amp;"级属性"</f>
        <v>潘朵拉29级属性</v>
      </c>
    </row>
    <row r="934" ht="17.25" spans="1:5">
      <c r="A934" s="181">
        <f t="shared" si="45"/>
        <v>11091030</v>
      </c>
      <c r="B934" s="181">
        <f t="shared" si="46"/>
        <v>11090000</v>
      </c>
      <c r="C934" s="181">
        <v>30</v>
      </c>
      <c r="D934" s="181">
        <f>s_battle_data!A934</f>
        <v>11009030</v>
      </c>
      <c r="E934" t="str">
        <f>VLOOKUP(B934,[1]s_employe!$A$5:$B$19,2,0)&amp;C934&amp;"级属性"</f>
        <v>潘朵拉30级属性</v>
      </c>
    </row>
    <row r="935" ht="17.25" spans="1:5">
      <c r="A935" s="181">
        <f t="shared" si="45"/>
        <v>11091031</v>
      </c>
      <c r="B935" s="181">
        <f t="shared" si="46"/>
        <v>11090000</v>
      </c>
      <c r="C935" s="181">
        <v>31</v>
      </c>
      <c r="D935" s="181">
        <f>s_battle_data!A935</f>
        <v>11009031</v>
      </c>
      <c r="E935" t="str">
        <f>VLOOKUP(B935,[1]s_employe!$A$5:$B$19,2,0)&amp;C935&amp;"级属性"</f>
        <v>潘朵拉31级属性</v>
      </c>
    </row>
    <row r="936" ht="17.25" spans="1:5">
      <c r="A936" s="181">
        <f t="shared" si="45"/>
        <v>11091032</v>
      </c>
      <c r="B936" s="181">
        <f t="shared" si="46"/>
        <v>11090000</v>
      </c>
      <c r="C936" s="181">
        <v>32</v>
      </c>
      <c r="D936" s="181">
        <f>s_battle_data!A936</f>
        <v>11009032</v>
      </c>
      <c r="E936" t="str">
        <f>VLOOKUP(B936,[1]s_employe!$A$5:$B$19,2,0)&amp;C936&amp;"级属性"</f>
        <v>潘朵拉32级属性</v>
      </c>
    </row>
    <row r="937" ht="17.25" spans="1:5">
      <c r="A937" s="181">
        <f t="shared" si="45"/>
        <v>11091033</v>
      </c>
      <c r="B937" s="181">
        <f t="shared" si="46"/>
        <v>11090000</v>
      </c>
      <c r="C937" s="181">
        <v>33</v>
      </c>
      <c r="D937" s="181">
        <f>s_battle_data!A937</f>
        <v>11009033</v>
      </c>
      <c r="E937" t="str">
        <f>VLOOKUP(B937,[1]s_employe!$A$5:$B$19,2,0)&amp;C937&amp;"级属性"</f>
        <v>潘朵拉33级属性</v>
      </c>
    </row>
    <row r="938" ht="17.25" spans="1:5">
      <c r="A938" s="181">
        <f t="shared" si="45"/>
        <v>11091034</v>
      </c>
      <c r="B938" s="181">
        <f t="shared" si="46"/>
        <v>11090000</v>
      </c>
      <c r="C938" s="181">
        <v>34</v>
      </c>
      <c r="D938" s="181">
        <f>s_battle_data!A938</f>
        <v>11009034</v>
      </c>
      <c r="E938" t="str">
        <f>VLOOKUP(B938,[1]s_employe!$A$5:$B$19,2,0)&amp;C938&amp;"级属性"</f>
        <v>潘朵拉34级属性</v>
      </c>
    </row>
    <row r="939" ht="17.25" spans="1:5">
      <c r="A939" s="181">
        <f t="shared" ref="A939:A970" si="47">B939+1000+C939</f>
        <v>11091035</v>
      </c>
      <c r="B939" s="181">
        <f t="shared" ref="B939:B970" si="48">B938</f>
        <v>11090000</v>
      </c>
      <c r="C939" s="181">
        <v>35</v>
      </c>
      <c r="D939" s="181">
        <f>s_battle_data!A939</f>
        <v>11009035</v>
      </c>
      <c r="E939" t="str">
        <f>VLOOKUP(B939,[1]s_employe!$A$5:$B$19,2,0)&amp;C939&amp;"级属性"</f>
        <v>潘朵拉35级属性</v>
      </c>
    </row>
    <row r="940" ht="17.25" spans="1:5">
      <c r="A940" s="181">
        <f t="shared" si="47"/>
        <v>11091036</v>
      </c>
      <c r="B940" s="181">
        <f t="shared" si="48"/>
        <v>11090000</v>
      </c>
      <c r="C940" s="181">
        <v>36</v>
      </c>
      <c r="D940" s="181">
        <f>s_battle_data!A940</f>
        <v>11009036</v>
      </c>
      <c r="E940" t="str">
        <f>VLOOKUP(B940,[1]s_employe!$A$5:$B$19,2,0)&amp;C940&amp;"级属性"</f>
        <v>潘朵拉36级属性</v>
      </c>
    </row>
    <row r="941" ht="17.25" spans="1:5">
      <c r="A941" s="181">
        <f t="shared" si="47"/>
        <v>11091037</v>
      </c>
      <c r="B941" s="181">
        <f t="shared" si="48"/>
        <v>11090000</v>
      </c>
      <c r="C941" s="181">
        <v>37</v>
      </c>
      <c r="D941" s="181">
        <f>s_battle_data!A941</f>
        <v>11009037</v>
      </c>
      <c r="E941" t="str">
        <f>VLOOKUP(B941,[1]s_employe!$A$5:$B$19,2,0)&amp;C941&amp;"级属性"</f>
        <v>潘朵拉37级属性</v>
      </c>
    </row>
    <row r="942" ht="17.25" spans="1:5">
      <c r="A942" s="181">
        <f t="shared" si="47"/>
        <v>11091038</v>
      </c>
      <c r="B942" s="181">
        <f t="shared" si="48"/>
        <v>11090000</v>
      </c>
      <c r="C942" s="181">
        <v>38</v>
      </c>
      <c r="D942" s="181">
        <f>s_battle_data!A942</f>
        <v>11009038</v>
      </c>
      <c r="E942" t="str">
        <f>VLOOKUP(B942,[1]s_employe!$A$5:$B$19,2,0)&amp;C942&amp;"级属性"</f>
        <v>潘朵拉38级属性</v>
      </c>
    </row>
    <row r="943" ht="17.25" spans="1:5">
      <c r="A943" s="181">
        <f t="shared" si="47"/>
        <v>11091039</v>
      </c>
      <c r="B943" s="181">
        <f t="shared" si="48"/>
        <v>11090000</v>
      </c>
      <c r="C943" s="181">
        <v>39</v>
      </c>
      <c r="D943" s="181">
        <f>s_battle_data!A943</f>
        <v>11009039</v>
      </c>
      <c r="E943" t="str">
        <f>VLOOKUP(B943,[1]s_employe!$A$5:$B$19,2,0)&amp;C943&amp;"级属性"</f>
        <v>潘朵拉39级属性</v>
      </c>
    </row>
    <row r="944" ht="17.25" spans="1:5">
      <c r="A944" s="181">
        <f t="shared" si="47"/>
        <v>11091040</v>
      </c>
      <c r="B944" s="181">
        <f t="shared" si="48"/>
        <v>11090000</v>
      </c>
      <c r="C944" s="181">
        <v>40</v>
      </c>
      <c r="D944" s="181">
        <f>s_battle_data!A944</f>
        <v>11009040</v>
      </c>
      <c r="E944" t="str">
        <f>VLOOKUP(B944,[1]s_employe!$A$5:$B$19,2,0)&amp;C944&amp;"级属性"</f>
        <v>潘朵拉40级属性</v>
      </c>
    </row>
    <row r="945" ht="17.25" spans="1:5">
      <c r="A945" s="181">
        <f t="shared" si="47"/>
        <v>11091041</v>
      </c>
      <c r="B945" s="181">
        <f t="shared" si="48"/>
        <v>11090000</v>
      </c>
      <c r="C945" s="181">
        <v>41</v>
      </c>
      <c r="D945" s="181">
        <f>s_battle_data!A945</f>
        <v>11009041</v>
      </c>
      <c r="E945" t="str">
        <f>VLOOKUP(B945,[1]s_employe!$A$5:$B$19,2,0)&amp;C945&amp;"级属性"</f>
        <v>潘朵拉41级属性</v>
      </c>
    </row>
    <row r="946" ht="17.25" spans="1:5">
      <c r="A946" s="181">
        <f t="shared" si="47"/>
        <v>11091042</v>
      </c>
      <c r="B946" s="181">
        <f t="shared" si="48"/>
        <v>11090000</v>
      </c>
      <c r="C946" s="181">
        <v>42</v>
      </c>
      <c r="D946" s="181">
        <f>s_battle_data!A946</f>
        <v>11009042</v>
      </c>
      <c r="E946" t="str">
        <f>VLOOKUP(B946,[1]s_employe!$A$5:$B$19,2,0)&amp;C946&amp;"级属性"</f>
        <v>潘朵拉42级属性</v>
      </c>
    </row>
    <row r="947" ht="17.25" spans="1:5">
      <c r="A947" s="181">
        <f t="shared" si="47"/>
        <v>11091043</v>
      </c>
      <c r="B947" s="181">
        <f t="shared" si="48"/>
        <v>11090000</v>
      </c>
      <c r="C947" s="181">
        <v>43</v>
      </c>
      <c r="D947" s="181">
        <f>s_battle_data!A947</f>
        <v>11009043</v>
      </c>
      <c r="E947" t="str">
        <f>VLOOKUP(B947,[1]s_employe!$A$5:$B$19,2,0)&amp;C947&amp;"级属性"</f>
        <v>潘朵拉43级属性</v>
      </c>
    </row>
    <row r="948" ht="17.25" spans="1:5">
      <c r="A948" s="181">
        <f t="shared" si="47"/>
        <v>11091044</v>
      </c>
      <c r="B948" s="181">
        <f t="shared" si="48"/>
        <v>11090000</v>
      </c>
      <c r="C948" s="181">
        <v>44</v>
      </c>
      <c r="D948" s="181">
        <f>s_battle_data!A948</f>
        <v>11009044</v>
      </c>
      <c r="E948" t="str">
        <f>VLOOKUP(B948,[1]s_employe!$A$5:$B$19,2,0)&amp;C948&amp;"级属性"</f>
        <v>潘朵拉44级属性</v>
      </c>
    </row>
    <row r="949" ht="17.25" spans="1:5">
      <c r="A949" s="181">
        <f t="shared" si="47"/>
        <v>11091045</v>
      </c>
      <c r="B949" s="181">
        <f t="shared" si="48"/>
        <v>11090000</v>
      </c>
      <c r="C949" s="181">
        <v>45</v>
      </c>
      <c r="D949" s="181">
        <f>s_battle_data!A949</f>
        <v>11009045</v>
      </c>
      <c r="E949" t="str">
        <f>VLOOKUP(B949,[1]s_employe!$A$5:$B$19,2,0)&amp;C949&amp;"级属性"</f>
        <v>潘朵拉45级属性</v>
      </c>
    </row>
    <row r="950" ht="17.25" spans="1:5">
      <c r="A950" s="181">
        <f t="shared" si="47"/>
        <v>11091046</v>
      </c>
      <c r="B950" s="181">
        <f t="shared" si="48"/>
        <v>11090000</v>
      </c>
      <c r="C950" s="181">
        <v>46</v>
      </c>
      <c r="D950" s="181">
        <f>s_battle_data!A950</f>
        <v>11009046</v>
      </c>
      <c r="E950" t="str">
        <f>VLOOKUP(B950,[1]s_employe!$A$5:$B$19,2,0)&amp;C950&amp;"级属性"</f>
        <v>潘朵拉46级属性</v>
      </c>
    </row>
    <row r="951" ht="17.25" spans="1:5">
      <c r="A951" s="181">
        <f t="shared" si="47"/>
        <v>11091047</v>
      </c>
      <c r="B951" s="181">
        <f t="shared" si="48"/>
        <v>11090000</v>
      </c>
      <c r="C951" s="181">
        <v>47</v>
      </c>
      <c r="D951" s="181">
        <f>s_battle_data!A951</f>
        <v>11009047</v>
      </c>
      <c r="E951" t="str">
        <f>VLOOKUP(B951,[1]s_employe!$A$5:$B$19,2,0)&amp;C951&amp;"级属性"</f>
        <v>潘朵拉47级属性</v>
      </c>
    </row>
    <row r="952" ht="17.25" spans="1:5">
      <c r="A952" s="181">
        <f t="shared" si="47"/>
        <v>11091048</v>
      </c>
      <c r="B952" s="181">
        <f t="shared" si="48"/>
        <v>11090000</v>
      </c>
      <c r="C952" s="181">
        <v>48</v>
      </c>
      <c r="D952" s="181">
        <f>s_battle_data!A952</f>
        <v>11009048</v>
      </c>
      <c r="E952" t="str">
        <f>VLOOKUP(B952,[1]s_employe!$A$5:$B$19,2,0)&amp;C952&amp;"级属性"</f>
        <v>潘朵拉48级属性</v>
      </c>
    </row>
    <row r="953" ht="17.25" spans="1:5">
      <c r="A953" s="181">
        <f t="shared" si="47"/>
        <v>11091049</v>
      </c>
      <c r="B953" s="181">
        <f t="shared" si="48"/>
        <v>11090000</v>
      </c>
      <c r="C953" s="181">
        <v>49</v>
      </c>
      <c r="D953" s="181">
        <f>s_battle_data!A953</f>
        <v>11009049</v>
      </c>
      <c r="E953" t="str">
        <f>VLOOKUP(B953,[1]s_employe!$A$5:$B$19,2,0)&amp;C953&amp;"级属性"</f>
        <v>潘朵拉49级属性</v>
      </c>
    </row>
    <row r="954" ht="17.25" spans="1:5">
      <c r="A954" s="181">
        <f t="shared" si="47"/>
        <v>11091050</v>
      </c>
      <c r="B954" s="181">
        <f t="shared" si="48"/>
        <v>11090000</v>
      </c>
      <c r="C954" s="181">
        <v>50</v>
      </c>
      <c r="D954" s="181">
        <f>s_battle_data!A954</f>
        <v>11009050</v>
      </c>
      <c r="E954" t="str">
        <f>VLOOKUP(B954,[1]s_employe!$A$5:$B$19,2,0)&amp;C954&amp;"级属性"</f>
        <v>潘朵拉50级属性</v>
      </c>
    </row>
    <row r="955" ht="17.25" spans="1:5">
      <c r="A955" s="181">
        <f t="shared" si="47"/>
        <v>11091051</v>
      </c>
      <c r="B955" s="181">
        <f t="shared" si="48"/>
        <v>11090000</v>
      </c>
      <c r="C955" s="181">
        <v>51</v>
      </c>
      <c r="D955" s="181">
        <f>s_battle_data!A955</f>
        <v>11009051</v>
      </c>
      <c r="E955" t="str">
        <f>VLOOKUP(B955,[1]s_employe!$A$5:$B$19,2,0)&amp;C955&amp;"级属性"</f>
        <v>潘朵拉51级属性</v>
      </c>
    </row>
    <row r="956" ht="17.25" spans="1:5">
      <c r="A956" s="181">
        <f t="shared" si="47"/>
        <v>11091052</v>
      </c>
      <c r="B956" s="181">
        <f t="shared" si="48"/>
        <v>11090000</v>
      </c>
      <c r="C956" s="181">
        <v>52</v>
      </c>
      <c r="D956" s="181">
        <f>s_battle_data!A956</f>
        <v>11009052</v>
      </c>
      <c r="E956" t="str">
        <f>VLOOKUP(B956,[1]s_employe!$A$5:$B$19,2,0)&amp;C956&amp;"级属性"</f>
        <v>潘朵拉52级属性</v>
      </c>
    </row>
    <row r="957" ht="17.25" spans="1:5">
      <c r="A957" s="181">
        <f t="shared" si="47"/>
        <v>11091053</v>
      </c>
      <c r="B957" s="181">
        <f t="shared" si="48"/>
        <v>11090000</v>
      </c>
      <c r="C957" s="181">
        <v>53</v>
      </c>
      <c r="D957" s="181">
        <f>s_battle_data!A957</f>
        <v>11009053</v>
      </c>
      <c r="E957" t="str">
        <f>VLOOKUP(B957,[1]s_employe!$A$5:$B$19,2,0)&amp;C957&amp;"级属性"</f>
        <v>潘朵拉53级属性</v>
      </c>
    </row>
    <row r="958" ht="17.25" spans="1:5">
      <c r="A958" s="181">
        <f t="shared" si="47"/>
        <v>11091054</v>
      </c>
      <c r="B958" s="181">
        <f t="shared" si="48"/>
        <v>11090000</v>
      </c>
      <c r="C958" s="181">
        <v>54</v>
      </c>
      <c r="D958" s="181">
        <f>s_battle_data!A958</f>
        <v>11009054</v>
      </c>
      <c r="E958" t="str">
        <f>VLOOKUP(B958,[1]s_employe!$A$5:$B$19,2,0)&amp;C958&amp;"级属性"</f>
        <v>潘朵拉54级属性</v>
      </c>
    </row>
    <row r="959" ht="17.25" spans="1:5">
      <c r="A959" s="181">
        <f t="shared" si="47"/>
        <v>11091055</v>
      </c>
      <c r="B959" s="181">
        <f t="shared" si="48"/>
        <v>11090000</v>
      </c>
      <c r="C959" s="181">
        <v>55</v>
      </c>
      <c r="D959" s="181">
        <f>s_battle_data!A959</f>
        <v>11009055</v>
      </c>
      <c r="E959" t="str">
        <f>VLOOKUP(B959,[1]s_employe!$A$5:$B$19,2,0)&amp;C959&amp;"级属性"</f>
        <v>潘朵拉55级属性</v>
      </c>
    </row>
    <row r="960" ht="17.25" spans="1:5">
      <c r="A960" s="181">
        <f t="shared" si="47"/>
        <v>11091056</v>
      </c>
      <c r="B960" s="181">
        <f t="shared" si="48"/>
        <v>11090000</v>
      </c>
      <c r="C960" s="181">
        <v>56</v>
      </c>
      <c r="D960" s="181">
        <f>s_battle_data!A960</f>
        <v>11009056</v>
      </c>
      <c r="E960" t="str">
        <f>VLOOKUP(B960,[1]s_employe!$A$5:$B$19,2,0)&amp;C960&amp;"级属性"</f>
        <v>潘朵拉56级属性</v>
      </c>
    </row>
    <row r="961" ht="17.25" spans="1:5">
      <c r="A961" s="181">
        <f t="shared" si="47"/>
        <v>11091057</v>
      </c>
      <c r="B961" s="181">
        <f t="shared" si="48"/>
        <v>11090000</v>
      </c>
      <c r="C961" s="181">
        <v>57</v>
      </c>
      <c r="D961" s="181">
        <f>s_battle_data!A961</f>
        <v>11009057</v>
      </c>
      <c r="E961" t="str">
        <f>VLOOKUP(B961,[1]s_employe!$A$5:$B$19,2,0)&amp;C961&amp;"级属性"</f>
        <v>潘朵拉57级属性</v>
      </c>
    </row>
    <row r="962" ht="17.25" spans="1:5">
      <c r="A962" s="181">
        <f t="shared" si="47"/>
        <v>11091058</v>
      </c>
      <c r="B962" s="181">
        <f t="shared" si="48"/>
        <v>11090000</v>
      </c>
      <c r="C962" s="181">
        <v>58</v>
      </c>
      <c r="D962" s="181">
        <f>s_battle_data!A962</f>
        <v>11009058</v>
      </c>
      <c r="E962" t="str">
        <f>VLOOKUP(B962,[1]s_employe!$A$5:$B$19,2,0)&amp;C962&amp;"级属性"</f>
        <v>潘朵拉58级属性</v>
      </c>
    </row>
    <row r="963" ht="17.25" spans="1:5">
      <c r="A963" s="181">
        <f t="shared" si="47"/>
        <v>11091059</v>
      </c>
      <c r="B963" s="181">
        <f t="shared" si="48"/>
        <v>11090000</v>
      </c>
      <c r="C963" s="181">
        <v>59</v>
      </c>
      <c r="D963" s="181">
        <f>s_battle_data!A963</f>
        <v>11009059</v>
      </c>
      <c r="E963" t="str">
        <f>VLOOKUP(B963,[1]s_employe!$A$5:$B$19,2,0)&amp;C963&amp;"级属性"</f>
        <v>潘朵拉59级属性</v>
      </c>
    </row>
    <row r="964" ht="17.25" spans="1:5">
      <c r="A964" s="181">
        <f t="shared" si="47"/>
        <v>11091060</v>
      </c>
      <c r="B964" s="181">
        <f t="shared" si="48"/>
        <v>11090000</v>
      </c>
      <c r="C964" s="181">
        <v>60</v>
      </c>
      <c r="D964" s="181">
        <f>s_battle_data!A964</f>
        <v>11009060</v>
      </c>
      <c r="E964" t="str">
        <f>VLOOKUP(B964,[1]s_employe!$A$5:$B$19,2,0)&amp;C964&amp;"级属性"</f>
        <v>潘朵拉60级属性</v>
      </c>
    </row>
    <row r="965" ht="17.25" spans="1:5">
      <c r="A965" s="181">
        <f t="shared" si="47"/>
        <v>11091061</v>
      </c>
      <c r="B965" s="181">
        <f t="shared" si="48"/>
        <v>11090000</v>
      </c>
      <c r="C965" s="181">
        <v>61</v>
      </c>
      <c r="D965" s="181">
        <f>s_battle_data!A965</f>
        <v>11009061</v>
      </c>
      <c r="E965" t="str">
        <f>VLOOKUP(B965,[1]s_employe!$A$5:$B$19,2,0)&amp;C965&amp;"级属性"</f>
        <v>潘朵拉61级属性</v>
      </c>
    </row>
    <row r="966" ht="17.25" spans="1:5">
      <c r="A966" s="181">
        <f t="shared" si="47"/>
        <v>11091062</v>
      </c>
      <c r="B966" s="181">
        <f t="shared" si="48"/>
        <v>11090000</v>
      </c>
      <c r="C966" s="181">
        <v>62</v>
      </c>
      <c r="D966" s="181">
        <f>s_battle_data!A966</f>
        <v>11009062</v>
      </c>
      <c r="E966" t="str">
        <f>VLOOKUP(B966,[1]s_employe!$A$5:$B$19,2,0)&amp;C966&amp;"级属性"</f>
        <v>潘朵拉62级属性</v>
      </c>
    </row>
    <row r="967" ht="17.25" spans="1:5">
      <c r="A967" s="181">
        <f t="shared" si="47"/>
        <v>11091063</v>
      </c>
      <c r="B967" s="181">
        <f t="shared" si="48"/>
        <v>11090000</v>
      </c>
      <c r="C967" s="181">
        <v>63</v>
      </c>
      <c r="D967" s="181">
        <f>s_battle_data!A967</f>
        <v>11009063</v>
      </c>
      <c r="E967" t="str">
        <f>VLOOKUP(B967,[1]s_employe!$A$5:$B$19,2,0)&amp;C967&amp;"级属性"</f>
        <v>潘朵拉63级属性</v>
      </c>
    </row>
    <row r="968" ht="17.25" spans="1:5">
      <c r="A968" s="181">
        <f t="shared" si="47"/>
        <v>11091064</v>
      </c>
      <c r="B968" s="181">
        <f t="shared" si="48"/>
        <v>11090000</v>
      </c>
      <c r="C968" s="181">
        <v>64</v>
      </c>
      <c r="D968" s="181">
        <f>s_battle_data!A968</f>
        <v>11009064</v>
      </c>
      <c r="E968" t="str">
        <f>VLOOKUP(B968,[1]s_employe!$A$5:$B$19,2,0)&amp;C968&amp;"级属性"</f>
        <v>潘朵拉64级属性</v>
      </c>
    </row>
    <row r="969" ht="17.25" spans="1:5">
      <c r="A969" s="181">
        <f t="shared" si="47"/>
        <v>11091065</v>
      </c>
      <c r="B969" s="181">
        <f t="shared" si="48"/>
        <v>11090000</v>
      </c>
      <c r="C969" s="181">
        <v>65</v>
      </c>
      <c r="D969" s="181">
        <f>s_battle_data!A969</f>
        <v>11009065</v>
      </c>
      <c r="E969" t="str">
        <f>VLOOKUP(B969,[1]s_employe!$A$5:$B$19,2,0)&amp;C969&amp;"级属性"</f>
        <v>潘朵拉65级属性</v>
      </c>
    </row>
    <row r="970" ht="17.25" spans="1:5">
      <c r="A970" s="181">
        <f t="shared" si="47"/>
        <v>11091066</v>
      </c>
      <c r="B970" s="181">
        <f t="shared" si="48"/>
        <v>11090000</v>
      </c>
      <c r="C970" s="181">
        <v>66</v>
      </c>
      <c r="D970" s="181">
        <f>s_battle_data!A970</f>
        <v>11009066</v>
      </c>
      <c r="E970" t="str">
        <f>VLOOKUP(B970,[1]s_employe!$A$5:$B$19,2,0)&amp;C970&amp;"级属性"</f>
        <v>潘朵拉66级属性</v>
      </c>
    </row>
    <row r="971" ht="17.25" spans="1:5">
      <c r="A971" s="181">
        <f t="shared" ref="A971:A1006" si="49">B971+1000+C971</f>
        <v>11091067</v>
      </c>
      <c r="B971" s="181">
        <f t="shared" ref="B971:B1004" si="50">B970</f>
        <v>11090000</v>
      </c>
      <c r="C971" s="181">
        <v>67</v>
      </c>
      <c r="D971" s="181">
        <f>s_battle_data!A971</f>
        <v>11009067</v>
      </c>
      <c r="E971" t="str">
        <f>VLOOKUP(B971,[1]s_employe!$A$5:$B$19,2,0)&amp;C971&amp;"级属性"</f>
        <v>潘朵拉67级属性</v>
      </c>
    </row>
    <row r="972" ht="17.25" spans="1:5">
      <c r="A972" s="181">
        <f t="shared" si="49"/>
        <v>11091068</v>
      </c>
      <c r="B972" s="181">
        <f t="shared" si="50"/>
        <v>11090000</v>
      </c>
      <c r="C972" s="181">
        <v>68</v>
      </c>
      <c r="D972" s="181">
        <f>s_battle_data!A972</f>
        <v>11009068</v>
      </c>
      <c r="E972" t="str">
        <f>VLOOKUP(B972,[1]s_employe!$A$5:$B$19,2,0)&amp;C972&amp;"级属性"</f>
        <v>潘朵拉68级属性</v>
      </c>
    </row>
    <row r="973" ht="17.25" spans="1:5">
      <c r="A973" s="181">
        <f t="shared" si="49"/>
        <v>11091069</v>
      </c>
      <c r="B973" s="181">
        <f t="shared" si="50"/>
        <v>11090000</v>
      </c>
      <c r="C973" s="181">
        <v>69</v>
      </c>
      <c r="D973" s="181">
        <f>s_battle_data!A973</f>
        <v>11009069</v>
      </c>
      <c r="E973" t="str">
        <f>VLOOKUP(B973,[1]s_employe!$A$5:$B$19,2,0)&amp;C973&amp;"级属性"</f>
        <v>潘朵拉69级属性</v>
      </c>
    </row>
    <row r="974" ht="17.25" spans="1:5">
      <c r="A974" s="181">
        <f t="shared" si="49"/>
        <v>11091070</v>
      </c>
      <c r="B974" s="181">
        <f t="shared" si="50"/>
        <v>11090000</v>
      </c>
      <c r="C974" s="181">
        <v>70</v>
      </c>
      <c r="D974" s="181">
        <f>s_battle_data!A974</f>
        <v>11009070</v>
      </c>
      <c r="E974" t="str">
        <f>VLOOKUP(B974,[1]s_employe!$A$5:$B$19,2,0)&amp;C974&amp;"级属性"</f>
        <v>潘朵拉70级属性</v>
      </c>
    </row>
    <row r="975" ht="17.25" spans="1:5">
      <c r="A975" s="181">
        <f t="shared" si="49"/>
        <v>11091071</v>
      </c>
      <c r="B975" s="181">
        <f t="shared" si="50"/>
        <v>11090000</v>
      </c>
      <c r="C975" s="181">
        <v>71</v>
      </c>
      <c r="D975" s="181">
        <f>s_battle_data!A975</f>
        <v>11009071</v>
      </c>
      <c r="E975" t="str">
        <f>VLOOKUP(B975,[1]s_employe!$A$5:$B$19,2,0)&amp;C975&amp;"级属性"</f>
        <v>潘朵拉71级属性</v>
      </c>
    </row>
    <row r="976" ht="17.25" spans="1:5">
      <c r="A976" s="181">
        <f t="shared" si="49"/>
        <v>11091072</v>
      </c>
      <c r="B976" s="181">
        <f t="shared" si="50"/>
        <v>11090000</v>
      </c>
      <c r="C976" s="181">
        <v>72</v>
      </c>
      <c r="D976" s="181">
        <f>s_battle_data!A976</f>
        <v>11009072</v>
      </c>
      <c r="E976" t="str">
        <f>VLOOKUP(B976,[1]s_employe!$A$5:$B$19,2,0)&amp;C976&amp;"级属性"</f>
        <v>潘朵拉72级属性</v>
      </c>
    </row>
    <row r="977" ht="17.25" spans="1:5">
      <c r="A977" s="181">
        <f t="shared" si="49"/>
        <v>11091073</v>
      </c>
      <c r="B977" s="181">
        <f t="shared" si="50"/>
        <v>11090000</v>
      </c>
      <c r="C977" s="181">
        <v>73</v>
      </c>
      <c r="D977" s="181">
        <f>s_battle_data!A977</f>
        <v>11009073</v>
      </c>
      <c r="E977" t="str">
        <f>VLOOKUP(B977,[1]s_employe!$A$5:$B$19,2,0)&amp;C977&amp;"级属性"</f>
        <v>潘朵拉73级属性</v>
      </c>
    </row>
    <row r="978" ht="17.25" spans="1:5">
      <c r="A978" s="181">
        <f t="shared" si="49"/>
        <v>11091074</v>
      </c>
      <c r="B978" s="181">
        <f t="shared" si="50"/>
        <v>11090000</v>
      </c>
      <c r="C978" s="181">
        <v>74</v>
      </c>
      <c r="D978" s="181">
        <f>s_battle_data!A978</f>
        <v>11009074</v>
      </c>
      <c r="E978" t="str">
        <f>VLOOKUP(B978,[1]s_employe!$A$5:$B$19,2,0)&amp;C978&amp;"级属性"</f>
        <v>潘朵拉74级属性</v>
      </c>
    </row>
    <row r="979" ht="17.25" spans="1:5">
      <c r="A979" s="181">
        <f t="shared" si="49"/>
        <v>11091075</v>
      </c>
      <c r="B979" s="181">
        <f t="shared" si="50"/>
        <v>11090000</v>
      </c>
      <c r="C979" s="181">
        <v>75</v>
      </c>
      <c r="D979" s="181">
        <f>s_battle_data!A979</f>
        <v>11009075</v>
      </c>
      <c r="E979" t="str">
        <f>VLOOKUP(B979,[1]s_employe!$A$5:$B$19,2,0)&amp;C979&amp;"级属性"</f>
        <v>潘朵拉75级属性</v>
      </c>
    </row>
    <row r="980" ht="17.25" spans="1:5">
      <c r="A980" s="181">
        <f t="shared" si="49"/>
        <v>11091076</v>
      </c>
      <c r="B980" s="181">
        <f t="shared" si="50"/>
        <v>11090000</v>
      </c>
      <c r="C980" s="181">
        <v>76</v>
      </c>
      <c r="D980" s="181">
        <f>s_battle_data!A980</f>
        <v>11009076</v>
      </c>
      <c r="E980" t="str">
        <f>VLOOKUP(B980,[1]s_employe!$A$5:$B$19,2,0)&amp;C980&amp;"级属性"</f>
        <v>潘朵拉76级属性</v>
      </c>
    </row>
    <row r="981" ht="17.25" spans="1:5">
      <c r="A981" s="181">
        <f t="shared" si="49"/>
        <v>11091077</v>
      </c>
      <c r="B981" s="181">
        <f t="shared" si="50"/>
        <v>11090000</v>
      </c>
      <c r="C981" s="181">
        <v>77</v>
      </c>
      <c r="D981" s="181">
        <f>s_battle_data!A981</f>
        <v>11009077</v>
      </c>
      <c r="E981" t="str">
        <f>VLOOKUP(B981,[1]s_employe!$A$5:$B$19,2,0)&amp;C981&amp;"级属性"</f>
        <v>潘朵拉77级属性</v>
      </c>
    </row>
    <row r="982" ht="17.25" spans="1:5">
      <c r="A982" s="181">
        <f t="shared" si="49"/>
        <v>11091078</v>
      </c>
      <c r="B982" s="181">
        <f t="shared" si="50"/>
        <v>11090000</v>
      </c>
      <c r="C982" s="181">
        <v>78</v>
      </c>
      <c r="D982" s="181">
        <f>s_battle_data!A982</f>
        <v>11009078</v>
      </c>
      <c r="E982" t="str">
        <f>VLOOKUP(B982,[1]s_employe!$A$5:$B$19,2,0)&amp;C982&amp;"级属性"</f>
        <v>潘朵拉78级属性</v>
      </c>
    </row>
    <row r="983" ht="17.25" spans="1:5">
      <c r="A983" s="181">
        <f t="shared" si="49"/>
        <v>11091079</v>
      </c>
      <c r="B983" s="181">
        <f t="shared" si="50"/>
        <v>11090000</v>
      </c>
      <c r="C983" s="181">
        <v>79</v>
      </c>
      <c r="D983" s="181">
        <f>s_battle_data!A983</f>
        <v>11009079</v>
      </c>
      <c r="E983" t="str">
        <f>VLOOKUP(B983,[1]s_employe!$A$5:$B$19,2,0)&amp;C983&amp;"级属性"</f>
        <v>潘朵拉79级属性</v>
      </c>
    </row>
    <row r="984" ht="17.25" spans="1:5">
      <c r="A984" s="181">
        <f t="shared" si="49"/>
        <v>11091080</v>
      </c>
      <c r="B984" s="181">
        <f t="shared" si="50"/>
        <v>11090000</v>
      </c>
      <c r="C984" s="181">
        <v>80</v>
      </c>
      <c r="D984" s="181">
        <f>s_battle_data!A984</f>
        <v>11009080</v>
      </c>
      <c r="E984" t="str">
        <f>VLOOKUP(B984,[1]s_employe!$A$5:$B$19,2,0)&amp;C984&amp;"级属性"</f>
        <v>潘朵拉80级属性</v>
      </c>
    </row>
    <row r="985" ht="17.25" spans="1:5">
      <c r="A985" s="181">
        <f t="shared" si="49"/>
        <v>11091081</v>
      </c>
      <c r="B985" s="181">
        <f t="shared" si="50"/>
        <v>11090000</v>
      </c>
      <c r="C985" s="181">
        <v>81</v>
      </c>
      <c r="D985" s="181">
        <f>s_battle_data!A985</f>
        <v>11009081</v>
      </c>
      <c r="E985" t="str">
        <f>VLOOKUP(B985,[1]s_employe!$A$5:$B$19,2,0)&amp;C985&amp;"级属性"</f>
        <v>潘朵拉81级属性</v>
      </c>
    </row>
    <row r="986" ht="17.25" spans="1:5">
      <c r="A986" s="181">
        <f t="shared" si="49"/>
        <v>11091082</v>
      </c>
      <c r="B986" s="181">
        <f t="shared" si="50"/>
        <v>11090000</v>
      </c>
      <c r="C986" s="181">
        <v>82</v>
      </c>
      <c r="D986" s="181">
        <f>s_battle_data!A986</f>
        <v>11009082</v>
      </c>
      <c r="E986" t="str">
        <f>VLOOKUP(B986,[1]s_employe!$A$5:$B$19,2,0)&amp;C986&amp;"级属性"</f>
        <v>潘朵拉82级属性</v>
      </c>
    </row>
    <row r="987" ht="17.25" spans="1:5">
      <c r="A987" s="181">
        <f t="shared" si="49"/>
        <v>11091083</v>
      </c>
      <c r="B987" s="181">
        <f t="shared" si="50"/>
        <v>11090000</v>
      </c>
      <c r="C987" s="181">
        <v>83</v>
      </c>
      <c r="D987" s="181">
        <f>s_battle_data!A987</f>
        <v>11009083</v>
      </c>
      <c r="E987" t="str">
        <f>VLOOKUP(B987,[1]s_employe!$A$5:$B$19,2,0)&amp;C987&amp;"级属性"</f>
        <v>潘朵拉83级属性</v>
      </c>
    </row>
    <row r="988" ht="17.25" spans="1:5">
      <c r="A988" s="181">
        <f t="shared" si="49"/>
        <v>11091084</v>
      </c>
      <c r="B988" s="181">
        <f t="shared" si="50"/>
        <v>11090000</v>
      </c>
      <c r="C988" s="181">
        <v>84</v>
      </c>
      <c r="D988" s="181">
        <f>s_battle_data!A988</f>
        <v>11009084</v>
      </c>
      <c r="E988" t="str">
        <f>VLOOKUP(B988,[1]s_employe!$A$5:$B$19,2,0)&amp;C988&amp;"级属性"</f>
        <v>潘朵拉84级属性</v>
      </c>
    </row>
    <row r="989" ht="17.25" spans="1:5">
      <c r="A989" s="181">
        <f t="shared" si="49"/>
        <v>11091085</v>
      </c>
      <c r="B989" s="181">
        <f t="shared" si="50"/>
        <v>11090000</v>
      </c>
      <c r="C989" s="181">
        <v>85</v>
      </c>
      <c r="D989" s="181">
        <f>s_battle_data!A989</f>
        <v>11009085</v>
      </c>
      <c r="E989" t="str">
        <f>VLOOKUP(B989,[1]s_employe!$A$5:$B$19,2,0)&amp;C989&amp;"级属性"</f>
        <v>潘朵拉85级属性</v>
      </c>
    </row>
    <row r="990" ht="17.25" spans="1:5">
      <c r="A990" s="181">
        <f t="shared" si="49"/>
        <v>11091086</v>
      </c>
      <c r="B990" s="181">
        <f t="shared" si="50"/>
        <v>11090000</v>
      </c>
      <c r="C990" s="181">
        <v>86</v>
      </c>
      <c r="D990" s="181">
        <f>s_battle_data!A990</f>
        <v>11009086</v>
      </c>
      <c r="E990" t="str">
        <f>VLOOKUP(B990,[1]s_employe!$A$5:$B$19,2,0)&amp;C990&amp;"级属性"</f>
        <v>潘朵拉86级属性</v>
      </c>
    </row>
    <row r="991" ht="17.25" spans="1:5">
      <c r="A991" s="181">
        <f t="shared" si="49"/>
        <v>11091087</v>
      </c>
      <c r="B991" s="181">
        <f t="shared" si="50"/>
        <v>11090000</v>
      </c>
      <c r="C991" s="181">
        <v>87</v>
      </c>
      <c r="D991" s="181">
        <f>s_battle_data!A991</f>
        <v>11009087</v>
      </c>
      <c r="E991" t="str">
        <f>VLOOKUP(B991,[1]s_employe!$A$5:$B$19,2,0)&amp;C991&amp;"级属性"</f>
        <v>潘朵拉87级属性</v>
      </c>
    </row>
    <row r="992" ht="17.25" spans="1:5">
      <c r="A992" s="181">
        <f t="shared" si="49"/>
        <v>11091088</v>
      </c>
      <c r="B992" s="181">
        <f t="shared" si="50"/>
        <v>11090000</v>
      </c>
      <c r="C992" s="181">
        <v>88</v>
      </c>
      <c r="D992" s="181">
        <f>s_battle_data!A992</f>
        <v>11009088</v>
      </c>
      <c r="E992" t="str">
        <f>VLOOKUP(B992,[1]s_employe!$A$5:$B$19,2,0)&amp;C992&amp;"级属性"</f>
        <v>潘朵拉88级属性</v>
      </c>
    </row>
    <row r="993" ht="17.25" spans="1:5">
      <c r="A993" s="181">
        <f t="shared" si="49"/>
        <v>11091089</v>
      </c>
      <c r="B993" s="181">
        <f t="shared" si="50"/>
        <v>11090000</v>
      </c>
      <c r="C993" s="181">
        <v>89</v>
      </c>
      <c r="D993" s="181">
        <f>s_battle_data!A993</f>
        <v>11009089</v>
      </c>
      <c r="E993" t="str">
        <f>VLOOKUP(B993,[1]s_employe!$A$5:$B$19,2,0)&amp;C993&amp;"级属性"</f>
        <v>潘朵拉89级属性</v>
      </c>
    </row>
    <row r="994" ht="17.25" spans="1:5">
      <c r="A994" s="181">
        <f t="shared" si="49"/>
        <v>11091090</v>
      </c>
      <c r="B994" s="181">
        <f t="shared" si="50"/>
        <v>11090000</v>
      </c>
      <c r="C994" s="181">
        <v>90</v>
      </c>
      <c r="D994" s="181">
        <f>s_battle_data!A994</f>
        <v>11009090</v>
      </c>
      <c r="E994" t="str">
        <f>VLOOKUP(B994,[1]s_employe!$A$5:$B$19,2,0)&amp;C994&amp;"级属性"</f>
        <v>潘朵拉90级属性</v>
      </c>
    </row>
    <row r="995" ht="17.25" spans="1:5">
      <c r="A995" s="181">
        <f t="shared" si="49"/>
        <v>11091091</v>
      </c>
      <c r="B995" s="181">
        <f t="shared" si="50"/>
        <v>11090000</v>
      </c>
      <c r="C995" s="181">
        <v>91</v>
      </c>
      <c r="D995" s="181">
        <f>s_battle_data!A995</f>
        <v>11009091</v>
      </c>
      <c r="E995" t="str">
        <f>VLOOKUP(B995,[1]s_employe!$A$5:$B$19,2,0)&amp;C995&amp;"级属性"</f>
        <v>潘朵拉91级属性</v>
      </c>
    </row>
    <row r="996" ht="17.25" spans="1:5">
      <c r="A996" s="181">
        <f t="shared" si="49"/>
        <v>11091092</v>
      </c>
      <c r="B996" s="181">
        <f t="shared" si="50"/>
        <v>11090000</v>
      </c>
      <c r="C996" s="181">
        <v>92</v>
      </c>
      <c r="D996" s="181">
        <f>s_battle_data!A996</f>
        <v>11009092</v>
      </c>
      <c r="E996" t="str">
        <f>VLOOKUP(B996,[1]s_employe!$A$5:$B$19,2,0)&amp;C996&amp;"级属性"</f>
        <v>潘朵拉92级属性</v>
      </c>
    </row>
    <row r="997" ht="17.25" spans="1:5">
      <c r="A997" s="181">
        <f t="shared" si="49"/>
        <v>11091093</v>
      </c>
      <c r="B997" s="181">
        <f t="shared" si="50"/>
        <v>11090000</v>
      </c>
      <c r="C997" s="181">
        <v>93</v>
      </c>
      <c r="D997" s="181">
        <f>s_battle_data!A997</f>
        <v>11009093</v>
      </c>
      <c r="E997" t="str">
        <f>VLOOKUP(B997,[1]s_employe!$A$5:$B$19,2,0)&amp;C997&amp;"级属性"</f>
        <v>潘朵拉93级属性</v>
      </c>
    </row>
    <row r="998" ht="17.25" spans="1:5">
      <c r="A998" s="181">
        <f t="shared" si="49"/>
        <v>11091094</v>
      </c>
      <c r="B998" s="181">
        <f t="shared" si="50"/>
        <v>11090000</v>
      </c>
      <c r="C998" s="181">
        <v>94</v>
      </c>
      <c r="D998" s="181">
        <f>s_battle_data!A998</f>
        <v>11009094</v>
      </c>
      <c r="E998" t="str">
        <f>VLOOKUP(B998,[1]s_employe!$A$5:$B$19,2,0)&amp;C998&amp;"级属性"</f>
        <v>潘朵拉94级属性</v>
      </c>
    </row>
    <row r="999" ht="17.25" spans="1:5">
      <c r="A999" s="181">
        <f t="shared" si="49"/>
        <v>11091095</v>
      </c>
      <c r="B999" s="181">
        <f t="shared" si="50"/>
        <v>11090000</v>
      </c>
      <c r="C999" s="181">
        <v>95</v>
      </c>
      <c r="D999" s="181">
        <f>s_battle_data!A999</f>
        <v>11009095</v>
      </c>
      <c r="E999" t="str">
        <f>VLOOKUP(B999,[1]s_employe!$A$5:$B$19,2,0)&amp;C999&amp;"级属性"</f>
        <v>潘朵拉95级属性</v>
      </c>
    </row>
    <row r="1000" ht="17.25" spans="1:5">
      <c r="A1000" s="181">
        <f t="shared" si="49"/>
        <v>11091096</v>
      </c>
      <c r="B1000" s="181">
        <f t="shared" si="50"/>
        <v>11090000</v>
      </c>
      <c r="C1000" s="181">
        <v>96</v>
      </c>
      <c r="D1000" s="181">
        <f>s_battle_data!A1000</f>
        <v>11009096</v>
      </c>
      <c r="E1000" t="str">
        <f>VLOOKUP(B1000,[1]s_employe!$A$5:$B$19,2,0)&amp;C1000&amp;"级属性"</f>
        <v>潘朵拉96级属性</v>
      </c>
    </row>
    <row r="1001" ht="17.25" spans="1:5">
      <c r="A1001" s="181">
        <f t="shared" si="49"/>
        <v>11091097</v>
      </c>
      <c r="B1001" s="181">
        <f t="shared" si="50"/>
        <v>11090000</v>
      </c>
      <c r="C1001" s="181">
        <v>97</v>
      </c>
      <c r="D1001" s="181">
        <f>s_battle_data!A1001</f>
        <v>11009097</v>
      </c>
      <c r="E1001" t="str">
        <f>VLOOKUP(B1001,[1]s_employe!$A$5:$B$19,2,0)&amp;C1001&amp;"级属性"</f>
        <v>潘朵拉97级属性</v>
      </c>
    </row>
    <row r="1002" ht="17.25" spans="1:5">
      <c r="A1002" s="181">
        <f t="shared" si="49"/>
        <v>11091098</v>
      </c>
      <c r="B1002" s="181">
        <f t="shared" si="50"/>
        <v>11090000</v>
      </c>
      <c r="C1002" s="181">
        <v>98</v>
      </c>
      <c r="D1002" s="181">
        <f>s_battle_data!A1002</f>
        <v>11009098</v>
      </c>
      <c r="E1002" t="str">
        <f>VLOOKUP(B1002,[1]s_employe!$A$5:$B$19,2,0)&amp;C1002&amp;"级属性"</f>
        <v>潘朵拉98级属性</v>
      </c>
    </row>
    <row r="1003" ht="17.25" spans="1:5">
      <c r="A1003" s="181">
        <f t="shared" si="49"/>
        <v>11091099</v>
      </c>
      <c r="B1003" s="181">
        <f t="shared" si="50"/>
        <v>11090000</v>
      </c>
      <c r="C1003" s="181">
        <v>99</v>
      </c>
      <c r="D1003" s="181">
        <f>s_battle_data!A1003</f>
        <v>11009099</v>
      </c>
      <c r="E1003" t="str">
        <f>VLOOKUP(B1003,[1]s_employe!$A$5:$B$19,2,0)&amp;C1003&amp;"级属性"</f>
        <v>潘朵拉99级属性</v>
      </c>
    </row>
    <row r="1004" ht="17.25" spans="1:5">
      <c r="A1004" s="181">
        <f t="shared" si="49"/>
        <v>11091100</v>
      </c>
      <c r="B1004" s="181">
        <f t="shared" si="50"/>
        <v>11090000</v>
      </c>
      <c r="C1004" s="181">
        <v>100</v>
      </c>
      <c r="D1004" s="181">
        <f>s_battle_data!A1004</f>
        <v>11009100</v>
      </c>
      <c r="E1004" t="str">
        <f>VLOOKUP(B1004,[1]s_employe!$A$5:$B$19,2,0)&amp;C1004&amp;"级属性"</f>
        <v>潘朵拉100级属性</v>
      </c>
    </row>
    <row r="1005" ht="17.25" spans="1:5">
      <c r="A1005" s="135">
        <f t="shared" si="49"/>
        <v>11011001</v>
      </c>
      <c r="B1005" s="135">
        <f>[1]s_employe!$A$15</f>
        <v>11010000</v>
      </c>
      <c r="C1005" s="135">
        <v>1</v>
      </c>
      <c r="D1005" s="135">
        <f>s_battle_data!A1005</f>
        <v>11001001</v>
      </c>
      <c r="E1005" t="str">
        <f>VLOOKUP(B1005,[1]s_employe!$A$5:$B$19,2,0)&amp;C1005&amp;"级属性"</f>
        <v>可可妮露1级属性</v>
      </c>
    </row>
    <row r="1006" ht="17.25" spans="1:5">
      <c r="A1006" s="135">
        <f t="shared" si="49"/>
        <v>11011002</v>
      </c>
      <c r="B1006" s="135">
        <f>B1005</f>
        <v>11010000</v>
      </c>
      <c r="C1006" s="135">
        <v>2</v>
      </c>
      <c r="D1006" s="135">
        <f>s_battle_data!A1006</f>
        <v>11001002</v>
      </c>
      <c r="E1006" t="str">
        <f>VLOOKUP(B1006,[1]s_employe!$A$5:$B$19,2,0)&amp;C1006&amp;"级属性"</f>
        <v>可可妮露2级属性</v>
      </c>
    </row>
    <row r="1007" ht="17.25" spans="1:5">
      <c r="A1007" s="135">
        <f t="shared" ref="A1007:A1038" si="51">B1007+1000+C1007</f>
        <v>11011003</v>
      </c>
      <c r="B1007" s="135">
        <f t="shared" ref="B1007:B1038" si="52">B1006</f>
        <v>11010000</v>
      </c>
      <c r="C1007" s="135">
        <v>3</v>
      </c>
      <c r="D1007" s="135">
        <f>s_battle_data!A1007</f>
        <v>11001003</v>
      </c>
      <c r="E1007" t="str">
        <f>VLOOKUP(B1007,[1]s_employe!$A$5:$B$19,2,0)&amp;C1007&amp;"级属性"</f>
        <v>可可妮露3级属性</v>
      </c>
    </row>
    <row r="1008" ht="17.25" spans="1:5">
      <c r="A1008" s="135">
        <f t="shared" si="51"/>
        <v>11011004</v>
      </c>
      <c r="B1008" s="135">
        <f t="shared" si="52"/>
        <v>11010000</v>
      </c>
      <c r="C1008" s="135">
        <v>4</v>
      </c>
      <c r="D1008" s="135">
        <f>s_battle_data!A1008</f>
        <v>11001004</v>
      </c>
      <c r="E1008" t="str">
        <f>VLOOKUP(B1008,[1]s_employe!$A$5:$B$19,2,0)&amp;C1008&amp;"级属性"</f>
        <v>可可妮露4级属性</v>
      </c>
    </row>
    <row r="1009" ht="17.25" spans="1:5">
      <c r="A1009" s="135">
        <f t="shared" si="51"/>
        <v>11011005</v>
      </c>
      <c r="B1009" s="135">
        <f t="shared" si="52"/>
        <v>11010000</v>
      </c>
      <c r="C1009" s="135">
        <v>5</v>
      </c>
      <c r="D1009" s="135">
        <f>s_battle_data!A1009</f>
        <v>11001005</v>
      </c>
      <c r="E1009" t="str">
        <f>VLOOKUP(B1009,[1]s_employe!$A$5:$B$19,2,0)&amp;C1009&amp;"级属性"</f>
        <v>可可妮露5级属性</v>
      </c>
    </row>
    <row r="1010" ht="17.25" spans="1:5">
      <c r="A1010" s="135">
        <f t="shared" si="51"/>
        <v>11011006</v>
      </c>
      <c r="B1010" s="135">
        <f t="shared" si="52"/>
        <v>11010000</v>
      </c>
      <c r="C1010" s="135">
        <v>6</v>
      </c>
      <c r="D1010" s="135">
        <f>s_battle_data!A1010</f>
        <v>11001006</v>
      </c>
      <c r="E1010" t="str">
        <f>VLOOKUP(B1010,[1]s_employe!$A$5:$B$19,2,0)&amp;C1010&amp;"级属性"</f>
        <v>可可妮露6级属性</v>
      </c>
    </row>
    <row r="1011" ht="17.25" spans="1:5">
      <c r="A1011" s="135">
        <f t="shared" si="51"/>
        <v>11011007</v>
      </c>
      <c r="B1011" s="135">
        <f t="shared" si="52"/>
        <v>11010000</v>
      </c>
      <c r="C1011" s="135">
        <v>7</v>
      </c>
      <c r="D1011" s="135">
        <f>s_battle_data!A1011</f>
        <v>11001007</v>
      </c>
      <c r="E1011" t="str">
        <f>VLOOKUP(B1011,[1]s_employe!$A$5:$B$19,2,0)&amp;C1011&amp;"级属性"</f>
        <v>可可妮露7级属性</v>
      </c>
    </row>
    <row r="1012" ht="17.25" spans="1:5">
      <c r="A1012" s="135">
        <f t="shared" si="51"/>
        <v>11011008</v>
      </c>
      <c r="B1012" s="135">
        <f t="shared" si="52"/>
        <v>11010000</v>
      </c>
      <c r="C1012" s="135">
        <v>8</v>
      </c>
      <c r="D1012" s="135">
        <f>s_battle_data!A1012</f>
        <v>11001008</v>
      </c>
      <c r="E1012" t="str">
        <f>VLOOKUP(B1012,[1]s_employe!$A$5:$B$19,2,0)&amp;C1012&amp;"级属性"</f>
        <v>可可妮露8级属性</v>
      </c>
    </row>
    <row r="1013" ht="17.25" spans="1:5">
      <c r="A1013" s="135">
        <f t="shared" si="51"/>
        <v>11011009</v>
      </c>
      <c r="B1013" s="135">
        <f t="shared" si="52"/>
        <v>11010000</v>
      </c>
      <c r="C1013" s="135">
        <v>9</v>
      </c>
      <c r="D1013" s="135">
        <f>s_battle_data!A1013</f>
        <v>11001009</v>
      </c>
      <c r="E1013" t="str">
        <f>VLOOKUP(B1013,[1]s_employe!$A$5:$B$19,2,0)&amp;C1013&amp;"级属性"</f>
        <v>可可妮露9级属性</v>
      </c>
    </row>
    <row r="1014" ht="17.25" spans="1:5">
      <c r="A1014" s="135">
        <f t="shared" si="51"/>
        <v>11011010</v>
      </c>
      <c r="B1014" s="135">
        <f t="shared" si="52"/>
        <v>11010000</v>
      </c>
      <c r="C1014" s="135">
        <v>10</v>
      </c>
      <c r="D1014" s="135">
        <f>s_battle_data!A1014</f>
        <v>11001010</v>
      </c>
      <c r="E1014" t="str">
        <f>VLOOKUP(B1014,[1]s_employe!$A$5:$B$19,2,0)&amp;C1014&amp;"级属性"</f>
        <v>可可妮露10级属性</v>
      </c>
    </row>
    <row r="1015" ht="17.25" spans="1:5">
      <c r="A1015" s="135">
        <f t="shared" si="51"/>
        <v>11011011</v>
      </c>
      <c r="B1015" s="135">
        <f t="shared" si="52"/>
        <v>11010000</v>
      </c>
      <c r="C1015" s="135">
        <v>11</v>
      </c>
      <c r="D1015" s="135">
        <f>s_battle_data!A1015</f>
        <v>11001011</v>
      </c>
      <c r="E1015" t="str">
        <f>VLOOKUP(B1015,[1]s_employe!$A$5:$B$19,2,0)&amp;C1015&amp;"级属性"</f>
        <v>可可妮露11级属性</v>
      </c>
    </row>
    <row r="1016" ht="17.25" spans="1:5">
      <c r="A1016" s="135">
        <f t="shared" si="51"/>
        <v>11011012</v>
      </c>
      <c r="B1016" s="135">
        <f t="shared" si="52"/>
        <v>11010000</v>
      </c>
      <c r="C1016" s="135">
        <v>12</v>
      </c>
      <c r="D1016" s="135">
        <f>s_battle_data!A1016</f>
        <v>11001012</v>
      </c>
      <c r="E1016" t="str">
        <f>VLOOKUP(B1016,[1]s_employe!$A$5:$B$19,2,0)&amp;C1016&amp;"级属性"</f>
        <v>可可妮露12级属性</v>
      </c>
    </row>
    <row r="1017" ht="17.25" spans="1:5">
      <c r="A1017" s="135">
        <f t="shared" si="51"/>
        <v>11011013</v>
      </c>
      <c r="B1017" s="135">
        <f t="shared" si="52"/>
        <v>11010000</v>
      </c>
      <c r="C1017" s="135">
        <v>13</v>
      </c>
      <c r="D1017" s="135">
        <f>s_battle_data!A1017</f>
        <v>11001013</v>
      </c>
      <c r="E1017" t="str">
        <f>VLOOKUP(B1017,[1]s_employe!$A$5:$B$19,2,0)&amp;C1017&amp;"级属性"</f>
        <v>可可妮露13级属性</v>
      </c>
    </row>
    <row r="1018" ht="17.25" spans="1:5">
      <c r="A1018" s="135">
        <f t="shared" si="51"/>
        <v>11011014</v>
      </c>
      <c r="B1018" s="135">
        <f t="shared" si="52"/>
        <v>11010000</v>
      </c>
      <c r="C1018" s="135">
        <v>14</v>
      </c>
      <c r="D1018" s="135">
        <f>s_battle_data!A1018</f>
        <v>11001014</v>
      </c>
      <c r="E1018" t="str">
        <f>VLOOKUP(B1018,[1]s_employe!$A$5:$B$19,2,0)&amp;C1018&amp;"级属性"</f>
        <v>可可妮露14级属性</v>
      </c>
    </row>
    <row r="1019" ht="17.25" spans="1:5">
      <c r="A1019" s="135">
        <f t="shared" si="51"/>
        <v>11011015</v>
      </c>
      <c r="B1019" s="135">
        <f t="shared" si="52"/>
        <v>11010000</v>
      </c>
      <c r="C1019" s="135">
        <v>15</v>
      </c>
      <c r="D1019" s="135">
        <f>s_battle_data!A1019</f>
        <v>11001015</v>
      </c>
      <c r="E1019" t="str">
        <f>VLOOKUP(B1019,[1]s_employe!$A$5:$B$19,2,0)&amp;C1019&amp;"级属性"</f>
        <v>可可妮露15级属性</v>
      </c>
    </row>
    <row r="1020" ht="17.25" spans="1:5">
      <c r="A1020" s="135">
        <f t="shared" si="51"/>
        <v>11011016</v>
      </c>
      <c r="B1020" s="135">
        <f t="shared" si="52"/>
        <v>11010000</v>
      </c>
      <c r="C1020" s="135">
        <v>16</v>
      </c>
      <c r="D1020" s="135">
        <f>s_battle_data!A1020</f>
        <v>11001016</v>
      </c>
      <c r="E1020" t="str">
        <f>VLOOKUP(B1020,[1]s_employe!$A$5:$B$19,2,0)&amp;C1020&amp;"级属性"</f>
        <v>可可妮露16级属性</v>
      </c>
    </row>
    <row r="1021" ht="17.25" spans="1:5">
      <c r="A1021" s="135">
        <f t="shared" si="51"/>
        <v>11011017</v>
      </c>
      <c r="B1021" s="135">
        <f t="shared" si="52"/>
        <v>11010000</v>
      </c>
      <c r="C1021" s="135">
        <v>17</v>
      </c>
      <c r="D1021" s="135">
        <f>s_battle_data!A1021</f>
        <v>11001017</v>
      </c>
      <c r="E1021" t="str">
        <f>VLOOKUP(B1021,[1]s_employe!$A$5:$B$19,2,0)&amp;C1021&amp;"级属性"</f>
        <v>可可妮露17级属性</v>
      </c>
    </row>
    <row r="1022" ht="17.25" spans="1:5">
      <c r="A1022" s="135">
        <f t="shared" si="51"/>
        <v>11011018</v>
      </c>
      <c r="B1022" s="135">
        <f t="shared" si="52"/>
        <v>11010000</v>
      </c>
      <c r="C1022" s="135">
        <v>18</v>
      </c>
      <c r="D1022" s="135">
        <f>s_battle_data!A1022</f>
        <v>11001018</v>
      </c>
      <c r="E1022" t="str">
        <f>VLOOKUP(B1022,[1]s_employe!$A$5:$B$19,2,0)&amp;C1022&amp;"级属性"</f>
        <v>可可妮露18级属性</v>
      </c>
    </row>
    <row r="1023" ht="17.25" spans="1:5">
      <c r="A1023" s="135">
        <f t="shared" si="51"/>
        <v>11011019</v>
      </c>
      <c r="B1023" s="135">
        <f t="shared" si="52"/>
        <v>11010000</v>
      </c>
      <c r="C1023" s="135">
        <v>19</v>
      </c>
      <c r="D1023" s="135">
        <f>s_battle_data!A1023</f>
        <v>11001019</v>
      </c>
      <c r="E1023" t="str">
        <f>VLOOKUP(B1023,[1]s_employe!$A$5:$B$19,2,0)&amp;C1023&amp;"级属性"</f>
        <v>可可妮露19级属性</v>
      </c>
    </row>
    <row r="1024" ht="17.25" spans="1:5">
      <c r="A1024" s="135">
        <f t="shared" si="51"/>
        <v>11011020</v>
      </c>
      <c r="B1024" s="135">
        <f t="shared" si="52"/>
        <v>11010000</v>
      </c>
      <c r="C1024" s="135">
        <v>20</v>
      </c>
      <c r="D1024" s="135">
        <f>s_battle_data!A1024</f>
        <v>11001020</v>
      </c>
      <c r="E1024" t="str">
        <f>VLOOKUP(B1024,[1]s_employe!$A$5:$B$19,2,0)&amp;C1024&amp;"级属性"</f>
        <v>可可妮露20级属性</v>
      </c>
    </row>
    <row r="1025" ht="17.25" spans="1:5">
      <c r="A1025" s="135">
        <f t="shared" si="51"/>
        <v>11011021</v>
      </c>
      <c r="B1025" s="135">
        <f t="shared" si="52"/>
        <v>11010000</v>
      </c>
      <c r="C1025" s="135">
        <v>21</v>
      </c>
      <c r="D1025" s="135">
        <f>s_battle_data!A1025</f>
        <v>11001021</v>
      </c>
      <c r="E1025" t="str">
        <f>VLOOKUP(B1025,[1]s_employe!$A$5:$B$19,2,0)&amp;C1025&amp;"级属性"</f>
        <v>可可妮露21级属性</v>
      </c>
    </row>
    <row r="1026" ht="17.25" spans="1:5">
      <c r="A1026" s="135">
        <f t="shared" si="51"/>
        <v>11011022</v>
      </c>
      <c r="B1026" s="135">
        <f t="shared" si="52"/>
        <v>11010000</v>
      </c>
      <c r="C1026" s="135">
        <v>22</v>
      </c>
      <c r="D1026" s="135">
        <f>s_battle_data!A1026</f>
        <v>11001022</v>
      </c>
      <c r="E1026" t="str">
        <f>VLOOKUP(B1026,[1]s_employe!$A$5:$B$19,2,0)&amp;C1026&amp;"级属性"</f>
        <v>可可妮露22级属性</v>
      </c>
    </row>
    <row r="1027" ht="17.25" spans="1:5">
      <c r="A1027" s="135">
        <f t="shared" si="51"/>
        <v>11011023</v>
      </c>
      <c r="B1027" s="135">
        <f t="shared" si="52"/>
        <v>11010000</v>
      </c>
      <c r="C1027" s="135">
        <v>23</v>
      </c>
      <c r="D1027" s="135">
        <f>s_battle_data!A1027</f>
        <v>11001023</v>
      </c>
      <c r="E1027" t="str">
        <f>VLOOKUP(B1027,[1]s_employe!$A$5:$B$19,2,0)&amp;C1027&amp;"级属性"</f>
        <v>可可妮露23级属性</v>
      </c>
    </row>
    <row r="1028" ht="17.25" spans="1:5">
      <c r="A1028" s="135">
        <f t="shared" si="51"/>
        <v>11011024</v>
      </c>
      <c r="B1028" s="135">
        <f t="shared" si="52"/>
        <v>11010000</v>
      </c>
      <c r="C1028" s="135">
        <v>24</v>
      </c>
      <c r="D1028" s="135">
        <f>s_battle_data!A1028</f>
        <v>11001024</v>
      </c>
      <c r="E1028" t="str">
        <f>VLOOKUP(B1028,[1]s_employe!$A$5:$B$19,2,0)&amp;C1028&amp;"级属性"</f>
        <v>可可妮露24级属性</v>
      </c>
    </row>
    <row r="1029" ht="17.25" spans="1:5">
      <c r="A1029" s="135">
        <f t="shared" si="51"/>
        <v>11011025</v>
      </c>
      <c r="B1029" s="135">
        <f t="shared" si="52"/>
        <v>11010000</v>
      </c>
      <c r="C1029" s="135">
        <v>25</v>
      </c>
      <c r="D1029" s="135">
        <f>s_battle_data!A1029</f>
        <v>11001025</v>
      </c>
      <c r="E1029" t="str">
        <f>VLOOKUP(B1029,[1]s_employe!$A$5:$B$19,2,0)&amp;C1029&amp;"级属性"</f>
        <v>可可妮露25级属性</v>
      </c>
    </row>
    <row r="1030" ht="17.25" spans="1:5">
      <c r="A1030" s="135">
        <f t="shared" si="51"/>
        <v>11011026</v>
      </c>
      <c r="B1030" s="135">
        <f t="shared" si="52"/>
        <v>11010000</v>
      </c>
      <c r="C1030" s="135">
        <v>26</v>
      </c>
      <c r="D1030" s="135">
        <f>s_battle_data!A1030</f>
        <v>11001026</v>
      </c>
      <c r="E1030" t="str">
        <f>VLOOKUP(B1030,[1]s_employe!$A$5:$B$19,2,0)&amp;C1030&amp;"级属性"</f>
        <v>可可妮露26级属性</v>
      </c>
    </row>
    <row r="1031" ht="17.25" spans="1:5">
      <c r="A1031" s="135">
        <f t="shared" si="51"/>
        <v>11011027</v>
      </c>
      <c r="B1031" s="135">
        <f t="shared" si="52"/>
        <v>11010000</v>
      </c>
      <c r="C1031" s="135">
        <v>27</v>
      </c>
      <c r="D1031" s="135">
        <f>s_battle_data!A1031</f>
        <v>11001027</v>
      </c>
      <c r="E1031" t="str">
        <f>VLOOKUP(B1031,[1]s_employe!$A$5:$B$19,2,0)&amp;C1031&amp;"级属性"</f>
        <v>可可妮露27级属性</v>
      </c>
    </row>
    <row r="1032" ht="17.25" spans="1:5">
      <c r="A1032" s="135">
        <f t="shared" si="51"/>
        <v>11011028</v>
      </c>
      <c r="B1032" s="135">
        <f t="shared" si="52"/>
        <v>11010000</v>
      </c>
      <c r="C1032" s="135">
        <v>28</v>
      </c>
      <c r="D1032" s="135">
        <f>s_battle_data!A1032</f>
        <v>11001028</v>
      </c>
      <c r="E1032" t="str">
        <f>VLOOKUP(B1032,[1]s_employe!$A$5:$B$19,2,0)&amp;C1032&amp;"级属性"</f>
        <v>可可妮露28级属性</v>
      </c>
    </row>
    <row r="1033" ht="17.25" spans="1:5">
      <c r="A1033" s="135">
        <f t="shared" si="51"/>
        <v>11011029</v>
      </c>
      <c r="B1033" s="135">
        <f t="shared" si="52"/>
        <v>11010000</v>
      </c>
      <c r="C1033" s="135">
        <v>29</v>
      </c>
      <c r="D1033" s="135">
        <f>s_battle_data!A1033</f>
        <v>11001029</v>
      </c>
      <c r="E1033" t="str">
        <f>VLOOKUP(B1033,[1]s_employe!$A$5:$B$19,2,0)&amp;C1033&amp;"级属性"</f>
        <v>可可妮露29级属性</v>
      </c>
    </row>
    <row r="1034" ht="17.25" spans="1:5">
      <c r="A1034" s="135">
        <f t="shared" si="51"/>
        <v>11011030</v>
      </c>
      <c r="B1034" s="135">
        <f t="shared" si="52"/>
        <v>11010000</v>
      </c>
      <c r="C1034" s="135">
        <v>30</v>
      </c>
      <c r="D1034" s="135">
        <f>s_battle_data!A1034</f>
        <v>11001030</v>
      </c>
      <c r="E1034" t="str">
        <f>VLOOKUP(B1034,[1]s_employe!$A$5:$B$19,2,0)&amp;C1034&amp;"级属性"</f>
        <v>可可妮露30级属性</v>
      </c>
    </row>
    <row r="1035" ht="17.25" spans="1:5">
      <c r="A1035" s="135">
        <f t="shared" si="51"/>
        <v>11011031</v>
      </c>
      <c r="B1035" s="135">
        <f t="shared" si="52"/>
        <v>11010000</v>
      </c>
      <c r="C1035" s="135">
        <v>31</v>
      </c>
      <c r="D1035" s="135">
        <f>s_battle_data!A1035</f>
        <v>11001031</v>
      </c>
      <c r="E1035" t="str">
        <f>VLOOKUP(B1035,[1]s_employe!$A$5:$B$19,2,0)&amp;C1035&amp;"级属性"</f>
        <v>可可妮露31级属性</v>
      </c>
    </row>
    <row r="1036" ht="17.25" spans="1:5">
      <c r="A1036" s="135">
        <f t="shared" si="51"/>
        <v>11011032</v>
      </c>
      <c r="B1036" s="135">
        <f t="shared" si="52"/>
        <v>11010000</v>
      </c>
      <c r="C1036" s="135">
        <v>32</v>
      </c>
      <c r="D1036" s="135">
        <f>s_battle_data!A1036</f>
        <v>11001032</v>
      </c>
      <c r="E1036" t="str">
        <f>VLOOKUP(B1036,[1]s_employe!$A$5:$B$19,2,0)&amp;C1036&amp;"级属性"</f>
        <v>可可妮露32级属性</v>
      </c>
    </row>
    <row r="1037" ht="17.25" spans="1:5">
      <c r="A1037" s="135">
        <f t="shared" si="51"/>
        <v>11011033</v>
      </c>
      <c r="B1037" s="135">
        <f t="shared" si="52"/>
        <v>11010000</v>
      </c>
      <c r="C1037" s="135">
        <v>33</v>
      </c>
      <c r="D1037" s="135">
        <f>s_battle_data!A1037</f>
        <v>11001033</v>
      </c>
      <c r="E1037" t="str">
        <f>VLOOKUP(B1037,[1]s_employe!$A$5:$B$19,2,0)&amp;C1037&amp;"级属性"</f>
        <v>可可妮露33级属性</v>
      </c>
    </row>
    <row r="1038" ht="17.25" spans="1:5">
      <c r="A1038" s="135">
        <f t="shared" si="51"/>
        <v>11011034</v>
      </c>
      <c r="B1038" s="135">
        <f t="shared" si="52"/>
        <v>11010000</v>
      </c>
      <c r="C1038" s="135">
        <v>34</v>
      </c>
      <c r="D1038" s="135">
        <f>s_battle_data!A1038</f>
        <v>11001034</v>
      </c>
      <c r="E1038" t="str">
        <f>VLOOKUP(B1038,[1]s_employe!$A$5:$B$19,2,0)&amp;C1038&amp;"级属性"</f>
        <v>可可妮露34级属性</v>
      </c>
    </row>
    <row r="1039" ht="17.25" spans="1:5">
      <c r="A1039" s="135">
        <f t="shared" ref="A1039:A1070" si="53">B1039+1000+C1039</f>
        <v>11011035</v>
      </c>
      <c r="B1039" s="135">
        <f t="shared" ref="B1039:B1070" si="54">B1038</f>
        <v>11010000</v>
      </c>
      <c r="C1039" s="135">
        <v>35</v>
      </c>
      <c r="D1039" s="135">
        <f>s_battle_data!A1039</f>
        <v>11001035</v>
      </c>
      <c r="E1039" t="str">
        <f>VLOOKUP(B1039,[1]s_employe!$A$5:$B$19,2,0)&amp;C1039&amp;"级属性"</f>
        <v>可可妮露35级属性</v>
      </c>
    </row>
    <row r="1040" ht="17.25" spans="1:5">
      <c r="A1040" s="135">
        <f t="shared" si="53"/>
        <v>11011036</v>
      </c>
      <c r="B1040" s="135">
        <f t="shared" si="54"/>
        <v>11010000</v>
      </c>
      <c r="C1040" s="135">
        <v>36</v>
      </c>
      <c r="D1040" s="135">
        <f>s_battle_data!A1040</f>
        <v>11001036</v>
      </c>
      <c r="E1040" t="str">
        <f>VLOOKUP(B1040,[1]s_employe!$A$5:$B$19,2,0)&amp;C1040&amp;"级属性"</f>
        <v>可可妮露36级属性</v>
      </c>
    </row>
    <row r="1041" ht="17.25" spans="1:5">
      <c r="A1041" s="135">
        <f t="shared" si="53"/>
        <v>11011037</v>
      </c>
      <c r="B1041" s="135">
        <f t="shared" si="54"/>
        <v>11010000</v>
      </c>
      <c r="C1041" s="135">
        <v>37</v>
      </c>
      <c r="D1041" s="135">
        <f>s_battle_data!A1041</f>
        <v>11001037</v>
      </c>
      <c r="E1041" t="str">
        <f>VLOOKUP(B1041,[1]s_employe!$A$5:$B$19,2,0)&amp;C1041&amp;"级属性"</f>
        <v>可可妮露37级属性</v>
      </c>
    </row>
    <row r="1042" ht="17.25" spans="1:5">
      <c r="A1042" s="135">
        <f t="shared" si="53"/>
        <v>11011038</v>
      </c>
      <c r="B1042" s="135">
        <f t="shared" si="54"/>
        <v>11010000</v>
      </c>
      <c r="C1042" s="135">
        <v>38</v>
      </c>
      <c r="D1042" s="135">
        <f>s_battle_data!A1042</f>
        <v>11001038</v>
      </c>
      <c r="E1042" t="str">
        <f>VLOOKUP(B1042,[1]s_employe!$A$5:$B$19,2,0)&amp;C1042&amp;"级属性"</f>
        <v>可可妮露38级属性</v>
      </c>
    </row>
    <row r="1043" ht="17.25" spans="1:5">
      <c r="A1043" s="135">
        <f t="shared" si="53"/>
        <v>11011039</v>
      </c>
      <c r="B1043" s="135">
        <f t="shared" si="54"/>
        <v>11010000</v>
      </c>
      <c r="C1043" s="135">
        <v>39</v>
      </c>
      <c r="D1043" s="135">
        <f>s_battle_data!A1043</f>
        <v>11001039</v>
      </c>
      <c r="E1043" t="str">
        <f>VLOOKUP(B1043,[1]s_employe!$A$5:$B$19,2,0)&amp;C1043&amp;"级属性"</f>
        <v>可可妮露39级属性</v>
      </c>
    </row>
    <row r="1044" ht="17.25" spans="1:5">
      <c r="A1044" s="135">
        <f t="shared" si="53"/>
        <v>11011040</v>
      </c>
      <c r="B1044" s="135">
        <f t="shared" si="54"/>
        <v>11010000</v>
      </c>
      <c r="C1044" s="135">
        <v>40</v>
      </c>
      <c r="D1044" s="135">
        <f>s_battle_data!A1044</f>
        <v>11001040</v>
      </c>
      <c r="E1044" t="str">
        <f>VLOOKUP(B1044,[1]s_employe!$A$5:$B$19,2,0)&amp;C1044&amp;"级属性"</f>
        <v>可可妮露40级属性</v>
      </c>
    </row>
    <row r="1045" ht="17.25" spans="1:5">
      <c r="A1045" s="135">
        <f t="shared" si="53"/>
        <v>11011041</v>
      </c>
      <c r="B1045" s="135">
        <f t="shared" si="54"/>
        <v>11010000</v>
      </c>
      <c r="C1045" s="135">
        <v>41</v>
      </c>
      <c r="D1045" s="135">
        <f>s_battle_data!A1045</f>
        <v>11001041</v>
      </c>
      <c r="E1045" t="str">
        <f>VLOOKUP(B1045,[1]s_employe!$A$5:$B$19,2,0)&amp;C1045&amp;"级属性"</f>
        <v>可可妮露41级属性</v>
      </c>
    </row>
    <row r="1046" ht="17.25" spans="1:5">
      <c r="A1046" s="135">
        <f t="shared" si="53"/>
        <v>11011042</v>
      </c>
      <c r="B1046" s="135">
        <f t="shared" si="54"/>
        <v>11010000</v>
      </c>
      <c r="C1046" s="135">
        <v>42</v>
      </c>
      <c r="D1046" s="135">
        <f>s_battle_data!A1046</f>
        <v>11001042</v>
      </c>
      <c r="E1046" t="str">
        <f>VLOOKUP(B1046,[1]s_employe!$A$5:$B$19,2,0)&amp;C1046&amp;"级属性"</f>
        <v>可可妮露42级属性</v>
      </c>
    </row>
    <row r="1047" ht="17.25" spans="1:5">
      <c r="A1047" s="135">
        <f t="shared" si="53"/>
        <v>11011043</v>
      </c>
      <c r="B1047" s="135">
        <f t="shared" si="54"/>
        <v>11010000</v>
      </c>
      <c r="C1047" s="135">
        <v>43</v>
      </c>
      <c r="D1047" s="135">
        <f>s_battle_data!A1047</f>
        <v>11001043</v>
      </c>
      <c r="E1047" t="str">
        <f>VLOOKUP(B1047,[1]s_employe!$A$5:$B$19,2,0)&amp;C1047&amp;"级属性"</f>
        <v>可可妮露43级属性</v>
      </c>
    </row>
    <row r="1048" ht="17.25" spans="1:5">
      <c r="A1048" s="135">
        <f t="shared" si="53"/>
        <v>11011044</v>
      </c>
      <c r="B1048" s="135">
        <f t="shared" si="54"/>
        <v>11010000</v>
      </c>
      <c r="C1048" s="135">
        <v>44</v>
      </c>
      <c r="D1048" s="135">
        <f>s_battle_data!A1048</f>
        <v>11001044</v>
      </c>
      <c r="E1048" t="str">
        <f>VLOOKUP(B1048,[1]s_employe!$A$5:$B$19,2,0)&amp;C1048&amp;"级属性"</f>
        <v>可可妮露44级属性</v>
      </c>
    </row>
    <row r="1049" ht="17.25" spans="1:5">
      <c r="A1049" s="135">
        <f t="shared" si="53"/>
        <v>11011045</v>
      </c>
      <c r="B1049" s="135">
        <f t="shared" si="54"/>
        <v>11010000</v>
      </c>
      <c r="C1049" s="135">
        <v>45</v>
      </c>
      <c r="D1049" s="135">
        <f>s_battle_data!A1049</f>
        <v>11001045</v>
      </c>
      <c r="E1049" t="str">
        <f>VLOOKUP(B1049,[1]s_employe!$A$5:$B$19,2,0)&amp;C1049&amp;"级属性"</f>
        <v>可可妮露45级属性</v>
      </c>
    </row>
    <row r="1050" ht="17.25" spans="1:5">
      <c r="A1050" s="135">
        <f t="shared" si="53"/>
        <v>11011046</v>
      </c>
      <c r="B1050" s="135">
        <f t="shared" si="54"/>
        <v>11010000</v>
      </c>
      <c r="C1050" s="135">
        <v>46</v>
      </c>
      <c r="D1050" s="135">
        <f>s_battle_data!A1050</f>
        <v>11001046</v>
      </c>
      <c r="E1050" t="str">
        <f>VLOOKUP(B1050,[1]s_employe!$A$5:$B$19,2,0)&amp;C1050&amp;"级属性"</f>
        <v>可可妮露46级属性</v>
      </c>
    </row>
    <row r="1051" ht="17.25" spans="1:5">
      <c r="A1051" s="135">
        <f t="shared" si="53"/>
        <v>11011047</v>
      </c>
      <c r="B1051" s="135">
        <f t="shared" si="54"/>
        <v>11010000</v>
      </c>
      <c r="C1051" s="135">
        <v>47</v>
      </c>
      <c r="D1051" s="135">
        <f>s_battle_data!A1051</f>
        <v>11001047</v>
      </c>
      <c r="E1051" t="str">
        <f>VLOOKUP(B1051,[1]s_employe!$A$5:$B$19,2,0)&amp;C1051&amp;"级属性"</f>
        <v>可可妮露47级属性</v>
      </c>
    </row>
    <row r="1052" ht="17.25" spans="1:5">
      <c r="A1052" s="135">
        <f t="shared" si="53"/>
        <v>11011048</v>
      </c>
      <c r="B1052" s="135">
        <f t="shared" si="54"/>
        <v>11010000</v>
      </c>
      <c r="C1052" s="135">
        <v>48</v>
      </c>
      <c r="D1052" s="135">
        <f>s_battle_data!A1052</f>
        <v>11001048</v>
      </c>
      <c r="E1052" t="str">
        <f>VLOOKUP(B1052,[1]s_employe!$A$5:$B$19,2,0)&amp;C1052&amp;"级属性"</f>
        <v>可可妮露48级属性</v>
      </c>
    </row>
    <row r="1053" ht="17.25" spans="1:5">
      <c r="A1053" s="135">
        <f t="shared" si="53"/>
        <v>11011049</v>
      </c>
      <c r="B1053" s="135">
        <f t="shared" si="54"/>
        <v>11010000</v>
      </c>
      <c r="C1053" s="135">
        <v>49</v>
      </c>
      <c r="D1053" s="135">
        <f>s_battle_data!A1053</f>
        <v>11001049</v>
      </c>
      <c r="E1053" t="str">
        <f>VLOOKUP(B1053,[1]s_employe!$A$5:$B$19,2,0)&amp;C1053&amp;"级属性"</f>
        <v>可可妮露49级属性</v>
      </c>
    </row>
    <row r="1054" ht="17.25" spans="1:5">
      <c r="A1054" s="135">
        <f t="shared" si="53"/>
        <v>11011050</v>
      </c>
      <c r="B1054" s="135">
        <f t="shared" si="54"/>
        <v>11010000</v>
      </c>
      <c r="C1054" s="135">
        <v>50</v>
      </c>
      <c r="D1054" s="135">
        <f>s_battle_data!A1054</f>
        <v>11001050</v>
      </c>
      <c r="E1054" t="str">
        <f>VLOOKUP(B1054,[1]s_employe!$A$5:$B$19,2,0)&amp;C1054&amp;"级属性"</f>
        <v>可可妮露50级属性</v>
      </c>
    </row>
    <row r="1055" ht="17.25" spans="1:5">
      <c r="A1055" s="135">
        <f t="shared" si="53"/>
        <v>11011051</v>
      </c>
      <c r="B1055" s="135">
        <f t="shared" si="54"/>
        <v>11010000</v>
      </c>
      <c r="C1055" s="135">
        <v>51</v>
      </c>
      <c r="D1055" s="135">
        <f>s_battle_data!A1055</f>
        <v>11001051</v>
      </c>
      <c r="E1055" t="str">
        <f>VLOOKUP(B1055,[1]s_employe!$A$5:$B$19,2,0)&amp;C1055&amp;"级属性"</f>
        <v>可可妮露51级属性</v>
      </c>
    </row>
    <row r="1056" ht="17.25" spans="1:5">
      <c r="A1056" s="135">
        <f t="shared" si="53"/>
        <v>11011052</v>
      </c>
      <c r="B1056" s="135">
        <f t="shared" si="54"/>
        <v>11010000</v>
      </c>
      <c r="C1056" s="135">
        <v>52</v>
      </c>
      <c r="D1056" s="135">
        <f>s_battle_data!A1056</f>
        <v>11001052</v>
      </c>
      <c r="E1056" t="str">
        <f>VLOOKUP(B1056,[1]s_employe!$A$5:$B$19,2,0)&amp;C1056&amp;"级属性"</f>
        <v>可可妮露52级属性</v>
      </c>
    </row>
    <row r="1057" ht="17.25" spans="1:5">
      <c r="A1057" s="135">
        <f t="shared" si="53"/>
        <v>11011053</v>
      </c>
      <c r="B1057" s="135">
        <f t="shared" si="54"/>
        <v>11010000</v>
      </c>
      <c r="C1057" s="135">
        <v>53</v>
      </c>
      <c r="D1057" s="135">
        <f>s_battle_data!A1057</f>
        <v>11001053</v>
      </c>
      <c r="E1057" t="str">
        <f>VLOOKUP(B1057,[1]s_employe!$A$5:$B$19,2,0)&amp;C1057&amp;"级属性"</f>
        <v>可可妮露53级属性</v>
      </c>
    </row>
    <row r="1058" ht="17.25" spans="1:5">
      <c r="A1058" s="135">
        <f t="shared" si="53"/>
        <v>11011054</v>
      </c>
      <c r="B1058" s="135">
        <f t="shared" si="54"/>
        <v>11010000</v>
      </c>
      <c r="C1058" s="135">
        <v>54</v>
      </c>
      <c r="D1058" s="135">
        <f>s_battle_data!A1058</f>
        <v>11001054</v>
      </c>
      <c r="E1058" t="str">
        <f>VLOOKUP(B1058,[1]s_employe!$A$5:$B$19,2,0)&amp;C1058&amp;"级属性"</f>
        <v>可可妮露54级属性</v>
      </c>
    </row>
    <row r="1059" ht="17.25" spans="1:5">
      <c r="A1059" s="135">
        <f t="shared" si="53"/>
        <v>11011055</v>
      </c>
      <c r="B1059" s="135">
        <f t="shared" si="54"/>
        <v>11010000</v>
      </c>
      <c r="C1059" s="135">
        <v>55</v>
      </c>
      <c r="D1059" s="135">
        <f>s_battle_data!A1059</f>
        <v>11001055</v>
      </c>
      <c r="E1059" t="str">
        <f>VLOOKUP(B1059,[1]s_employe!$A$5:$B$19,2,0)&amp;C1059&amp;"级属性"</f>
        <v>可可妮露55级属性</v>
      </c>
    </row>
    <row r="1060" ht="17.25" spans="1:5">
      <c r="A1060" s="135">
        <f t="shared" si="53"/>
        <v>11011056</v>
      </c>
      <c r="B1060" s="135">
        <f t="shared" si="54"/>
        <v>11010000</v>
      </c>
      <c r="C1060" s="135">
        <v>56</v>
      </c>
      <c r="D1060" s="135">
        <f>s_battle_data!A1060</f>
        <v>11001056</v>
      </c>
      <c r="E1060" t="str">
        <f>VLOOKUP(B1060,[1]s_employe!$A$5:$B$19,2,0)&amp;C1060&amp;"级属性"</f>
        <v>可可妮露56级属性</v>
      </c>
    </row>
    <row r="1061" ht="17.25" spans="1:5">
      <c r="A1061" s="135">
        <f t="shared" si="53"/>
        <v>11011057</v>
      </c>
      <c r="B1061" s="135">
        <f t="shared" si="54"/>
        <v>11010000</v>
      </c>
      <c r="C1061" s="135">
        <v>57</v>
      </c>
      <c r="D1061" s="135">
        <f>s_battle_data!A1061</f>
        <v>11001057</v>
      </c>
      <c r="E1061" t="str">
        <f>VLOOKUP(B1061,[1]s_employe!$A$5:$B$19,2,0)&amp;C1061&amp;"级属性"</f>
        <v>可可妮露57级属性</v>
      </c>
    </row>
    <row r="1062" ht="17.25" spans="1:5">
      <c r="A1062" s="135">
        <f t="shared" si="53"/>
        <v>11011058</v>
      </c>
      <c r="B1062" s="135">
        <f t="shared" si="54"/>
        <v>11010000</v>
      </c>
      <c r="C1062" s="135">
        <v>58</v>
      </c>
      <c r="D1062" s="135">
        <f>s_battle_data!A1062</f>
        <v>11001058</v>
      </c>
      <c r="E1062" t="str">
        <f>VLOOKUP(B1062,[1]s_employe!$A$5:$B$19,2,0)&amp;C1062&amp;"级属性"</f>
        <v>可可妮露58级属性</v>
      </c>
    </row>
    <row r="1063" ht="17.25" spans="1:5">
      <c r="A1063" s="135">
        <f t="shared" si="53"/>
        <v>11011059</v>
      </c>
      <c r="B1063" s="135">
        <f t="shared" si="54"/>
        <v>11010000</v>
      </c>
      <c r="C1063" s="135">
        <v>59</v>
      </c>
      <c r="D1063" s="135">
        <f>s_battle_data!A1063</f>
        <v>11001059</v>
      </c>
      <c r="E1063" t="str">
        <f>VLOOKUP(B1063,[1]s_employe!$A$5:$B$19,2,0)&amp;C1063&amp;"级属性"</f>
        <v>可可妮露59级属性</v>
      </c>
    </row>
    <row r="1064" ht="17.25" spans="1:5">
      <c r="A1064" s="135">
        <f t="shared" si="53"/>
        <v>11011060</v>
      </c>
      <c r="B1064" s="135">
        <f t="shared" si="54"/>
        <v>11010000</v>
      </c>
      <c r="C1064" s="135">
        <v>60</v>
      </c>
      <c r="D1064" s="135">
        <f>s_battle_data!A1064</f>
        <v>11001060</v>
      </c>
      <c r="E1064" t="str">
        <f>VLOOKUP(B1064,[1]s_employe!$A$5:$B$19,2,0)&amp;C1064&amp;"级属性"</f>
        <v>可可妮露60级属性</v>
      </c>
    </row>
    <row r="1065" ht="17.25" spans="1:5">
      <c r="A1065" s="135">
        <f t="shared" si="53"/>
        <v>11011061</v>
      </c>
      <c r="B1065" s="135">
        <f t="shared" si="54"/>
        <v>11010000</v>
      </c>
      <c r="C1065" s="135">
        <v>61</v>
      </c>
      <c r="D1065" s="135">
        <f>s_battle_data!A1065</f>
        <v>11001061</v>
      </c>
      <c r="E1065" t="str">
        <f>VLOOKUP(B1065,[1]s_employe!$A$5:$B$19,2,0)&amp;C1065&amp;"级属性"</f>
        <v>可可妮露61级属性</v>
      </c>
    </row>
    <row r="1066" ht="17.25" spans="1:5">
      <c r="A1066" s="135">
        <f t="shared" si="53"/>
        <v>11011062</v>
      </c>
      <c r="B1066" s="135">
        <f t="shared" si="54"/>
        <v>11010000</v>
      </c>
      <c r="C1066" s="135">
        <v>62</v>
      </c>
      <c r="D1066" s="135">
        <f>s_battle_data!A1066</f>
        <v>11001062</v>
      </c>
      <c r="E1066" t="str">
        <f>VLOOKUP(B1066,[1]s_employe!$A$5:$B$19,2,0)&amp;C1066&amp;"级属性"</f>
        <v>可可妮露62级属性</v>
      </c>
    </row>
    <row r="1067" ht="17.25" spans="1:5">
      <c r="A1067" s="135">
        <f t="shared" si="53"/>
        <v>11011063</v>
      </c>
      <c r="B1067" s="135">
        <f t="shared" si="54"/>
        <v>11010000</v>
      </c>
      <c r="C1067" s="135">
        <v>63</v>
      </c>
      <c r="D1067" s="135">
        <f>s_battle_data!A1067</f>
        <v>11001063</v>
      </c>
      <c r="E1067" t="str">
        <f>VLOOKUP(B1067,[1]s_employe!$A$5:$B$19,2,0)&amp;C1067&amp;"级属性"</f>
        <v>可可妮露63级属性</v>
      </c>
    </row>
    <row r="1068" ht="17.25" spans="1:5">
      <c r="A1068" s="135">
        <f t="shared" si="53"/>
        <v>11011064</v>
      </c>
      <c r="B1068" s="135">
        <f t="shared" si="54"/>
        <v>11010000</v>
      </c>
      <c r="C1068" s="135">
        <v>64</v>
      </c>
      <c r="D1068" s="135">
        <f>s_battle_data!A1068</f>
        <v>11001064</v>
      </c>
      <c r="E1068" t="str">
        <f>VLOOKUP(B1068,[1]s_employe!$A$5:$B$19,2,0)&amp;C1068&amp;"级属性"</f>
        <v>可可妮露64级属性</v>
      </c>
    </row>
    <row r="1069" ht="17.25" spans="1:5">
      <c r="A1069" s="135">
        <f t="shared" si="53"/>
        <v>11011065</v>
      </c>
      <c r="B1069" s="135">
        <f t="shared" si="54"/>
        <v>11010000</v>
      </c>
      <c r="C1069" s="135">
        <v>65</v>
      </c>
      <c r="D1069" s="135">
        <f>s_battle_data!A1069</f>
        <v>11001065</v>
      </c>
      <c r="E1069" t="str">
        <f>VLOOKUP(B1069,[1]s_employe!$A$5:$B$19,2,0)&amp;C1069&amp;"级属性"</f>
        <v>可可妮露65级属性</v>
      </c>
    </row>
    <row r="1070" ht="17.25" spans="1:5">
      <c r="A1070" s="135">
        <f t="shared" si="53"/>
        <v>11011066</v>
      </c>
      <c r="B1070" s="135">
        <f t="shared" si="54"/>
        <v>11010000</v>
      </c>
      <c r="C1070" s="135">
        <v>66</v>
      </c>
      <c r="D1070" s="135">
        <f>s_battle_data!A1070</f>
        <v>11001066</v>
      </c>
      <c r="E1070" t="str">
        <f>VLOOKUP(B1070,[1]s_employe!$A$5:$B$19,2,0)&amp;C1070&amp;"级属性"</f>
        <v>可可妮露66级属性</v>
      </c>
    </row>
    <row r="1071" ht="17.25" spans="1:5">
      <c r="A1071" s="135">
        <f t="shared" ref="A1071:A1106" si="55">B1071+1000+C1071</f>
        <v>11011067</v>
      </c>
      <c r="B1071" s="135">
        <f t="shared" ref="B1071:B1104" si="56">B1070</f>
        <v>11010000</v>
      </c>
      <c r="C1071" s="135">
        <v>67</v>
      </c>
      <c r="D1071" s="135">
        <f>s_battle_data!A1071</f>
        <v>11001067</v>
      </c>
      <c r="E1071" t="str">
        <f>VLOOKUP(B1071,[1]s_employe!$A$5:$B$19,2,0)&amp;C1071&amp;"级属性"</f>
        <v>可可妮露67级属性</v>
      </c>
    </row>
    <row r="1072" ht="17.25" spans="1:5">
      <c r="A1072" s="135">
        <f t="shared" si="55"/>
        <v>11011068</v>
      </c>
      <c r="B1072" s="135">
        <f t="shared" si="56"/>
        <v>11010000</v>
      </c>
      <c r="C1072" s="135">
        <v>68</v>
      </c>
      <c r="D1072" s="135">
        <f>s_battle_data!A1072</f>
        <v>11001068</v>
      </c>
      <c r="E1072" t="str">
        <f>VLOOKUP(B1072,[1]s_employe!$A$5:$B$19,2,0)&amp;C1072&amp;"级属性"</f>
        <v>可可妮露68级属性</v>
      </c>
    </row>
    <row r="1073" ht="17.25" spans="1:5">
      <c r="A1073" s="135">
        <f t="shared" si="55"/>
        <v>11011069</v>
      </c>
      <c r="B1073" s="135">
        <f t="shared" si="56"/>
        <v>11010000</v>
      </c>
      <c r="C1073" s="135">
        <v>69</v>
      </c>
      <c r="D1073" s="135">
        <f>s_battle_data!A1073</f>
        <v>11001069</v>
      </c>
      <c r="E1073" t="str">
        <f>VLOOKUP(B1073,[1]s_employe!$A$5:$B$19,2,0)&amp;C1073&amp;"级属性"</f>
        <v>可可妮露69级属性</v>
      </c>
    </row>
    <row r="1074" ht="17.25" spans="1:5">
      <c r="A1074" s="135">
        <f t="shared" si="55"/>
        <v>11011070</v>
      </c>
      <c r="B1074" s="135">
        <f t="shared" si="56"/>
        <v>11010000</v>
      </c>
      <c r="C1074" s="135">
        <v>70</v>
      </c>
      <c r="D1074" s="135">
        <f>s_battle_data!A1074</f>
        <v>11001070</v>
      </c>
      <c r="E1074" t="str">
        <f>VLOOKUP(B1074,[1]s_employe!$A$5:$B$19,2,0)&amp;C1074&amp;"级属性"</f>
        <v>可可妮露70级属性</v>
      </c>
    </row>
    <row r="1075" ht="17.25" spans="1:5">
      <c r="A1075" s="135">
        <f t="shared" si="55"/>
        <v>11011071</v>
      </c>
      <c r="B1075" s="135">
        <f t="shared" si="56"/>
        <v>11010000</v>
      </c>
      <c r="C1075" s="135">
        <v>71</v>
      </c>
      <c r="D1075" s="135">
        <f>s_battle_data!A1075</f>
        <v>11001071</v>
      </c>
      <c r="E1075" t="str">
        <f>VLOOKUP(B1075,[1]s_employe!$A$5:$B$19,2,0)&amp;C1075&amp;"级属性"</f>
        <v>可可妮露71级属性</v>
      </c>
    </row>
    <row r="1076" ht="17.25" spans="1:5">
      <c r="A1076" s="135">
        <f t="shared" si="55"/>
        <v>11011072</v>
      </c>
      <c r="B1076" s="135">
        <f t="shared" si="56"/>
        <v>11010000</v>
      </c>
      <c r="C1076" s="135">
        <v>72</v>
      </c>
      <c r="D1076" s="135">
        <f>s_battle_data!A1076</f>
        <v>11001072</v>
      </c>
      <c r="E1076" t="str">
        <f>VLOOKUP(B1076,[1]s_employe!$A$5:$B$19,2,0)&amp;C1076&amp;"级属性"</f>
        <v>可可妮露72级属性</v>
      </c>
    </row>
    <row r="1077" ht="17.25" spans="1:5">
      <c r="A1077" s="135">
        <f t="shared" si="55"/>
        <v>11011073</v>
      </c>
      <c r="B1077" s="135">
        <f t="shared" si="56"/>
        <v>11010000</v>
      </c>
      <c r="C1077" s="135">
        <v>73</v>
      </c>
      <c r="D1077" s="135">
        <f>s_battle_data!A1077</f>
        <v>11001073</v>
      </c>
      <c r="E1077" t="str">
        <f>VLOOKUP(B1077,[1]s_employe!$A$5:$B$19,2,0)&amp;C1077&amp;"级属性"</f>
        <v>可可妮露73级属性</v>
      </c>
    </row>
    <row r="1078" ht="17.25" spans="1:5">
      <c r="A1078" s="135">
        <f t="shared" si="55"/>
        <v>11011074</v>
      </c>
      <c r="B1078" s="135">
        <f t="shared" si="56"/>
        <v>11010000</v>
      </c>
      <c r="C1078" s="135">
        <v>74</v>
      </c>
      <c r="D1078" s="135">
        <f>s_battle_data!A1078</f>
        <v>11001074</v>
      </c>
      <c r="E1078" t="str">
        <f>VLOOKUP(B1078,[1]s_employe!$A$5:$B$19,2,0)&amp;C1078&amp;"级属性"</f>
        <v>可可妮露74级属性</v>
      </c>
    </row>
    <row r="1079" ht="17.25" spans="1:5">
      <c r="A1079" s="135">
        <f t="shared" si="55"/>
        <v>11011075</v>
      </c>
      <c r="B1079" s="135">
        <f t="shared" si="56"/>
        <v>11010000</v>
      </c>
      <c r="C1079" s="135">
        <v>75</v>
      </c>
      <c r="D1079" s="135">
        <f>s_battle_data!A1079</f>
        <v>11001075</v>
      </c>
      <c r="E1079" t="str">
        <f>VLOOKUP(B1079,[1]s_employe!$A$5:$B$19,2,0)&amp;C1079&amp;"级属性"</f>
        <v>可可妮露75级属性</v>
      </c>
    </row>
    <row r="1080" ht="17.25" spans="1:5">
      <c r="A1080" s="135">
        <f t="shared" si="55"/>
        <v>11011076</v>
      </c>
      <c r="B1080" s="135">
        <f t="shared" si="56"/>
        <v>11010000</v>
      </c>
      <c r="C1080" s="135">
        <v>76</v>
      </c>
      <c r="D1080" s="135">
        <f>s_battle_data!A1080</f>
        <v>11001076</v>
      </c>
      <c r="E1080" t="str">
        <f>VLOOKUP(B1080,[1]s_employe!$A$5:$B$19,2,0)&amp;C1080&amp;"级属性"</f>
        <v>可可妮露76级属性</v>
      </c>
    </row>
    <row r="1081" ht="17.25" spans="1:5">
      <c r="A1081" s="135">
        <f t="shared" si="55"/>
        <v>11011077</v>
      </c>
      <c r="B1081" s="135">
        <f t="shared" si="56"/>
        <v>11010000</v>
      </c>
      <c r="C1081" s="135">
        <v>77</v>
      </c>
      <c r="D1081" s="135">
        <f>s_battle_data!A1081</f>
        <v>11001077</v>
      </c>
      <c r="E1081" t="str">
        <f>VLOOKUP(B1081,[1]s_employe!$A$5:$B$19,2,0)&amp;C1081&amp;"级属性"</f>
        <v>可可妮露77级属性</v>
      </c>
    </row>
    <row r="1082" ht="17.25" spans="1:5">
      <c r="A1082" s="135">
        <f t="shared" si="55"/>
        <v>11011078</v>
      </c>
      <c r="B1082" s="135">
        <f t="shared" si="56"/>
        <v>11010000</v>
      </c>
      <c r="C1082" s="135">
        <v>78</v>
      </c>
      <c r="D1082" s="135">
        <f>s_battle_data!A1082</f>
        <v>11001078</v>
      </c>
      <c r="E1082" t="str">
        <f>VLOOKUP(B1082,[1]s_employe!$A$5:$B$19,2,0)&amp;C1082&amp;"级属性"</f>
        <v>可可妮露78级属性</v>
      </c>
    </row>
    <row r="1083" ht="17.25" spans="1:5">
      <c r="A1083" s="135">
        <f t="shared" si="55"/>
        <v>11011079</v>
      </c>
      <c r="B1083" s="135">
        <f t="shared" si="56"/>
        <v>11010000</v>
      </c>
      <c r="C1083" s="135">
        <v>79</v>
      </c>
      <c r="D1083" s="135">
        <f>s_battle_data!A1083</f>
        <v>11001079</v>
      </c>
      <c r="E1083" t="str">
        <f>VLOOKUP(B1083,[1]s_employe!$A$5:$B$19,2,0)&amp;C1083&amp;"级属性"</f>
        <v>可可妮露79级属性</v>
      </c>
    </row>
    <row r="1084" ht="17.25" spans="1:5">
      <c r="A1084" s="135">
        <f t="shared" si="55"/>
        <v>11011080</v>
      </c>
      <c r="B1084" s="135">
        <f t="shared" si="56"/>
        <v>11010000</v>
      </c>
      <c r="C1084" s="135">
        <v>80</v>
      </c>
      <c r="D1084" s="135">
        <f>s_battle_data!A1084</f>
        <v>11001080</v>
      </c>
      <c r="E1084" t="str">
        <f>VLOOKUP(B1084,[1]s_employe!$A$5:$B$19,2,0)&amp;C1084&amp;"级属性"</f>
        <v>可可妮露80级属性</v>
      </c>
    </row>
    <row r="1085" ht="17.25" spans="1:5">
      <c r="A1085" s="135">
        <f t="shared" si="55"/>
        <v>11011081</v>
      </c>
      <c r="B1085" s="135">
        <f t="shared" si="56"/>
        <v>11010000</v>
      </c>
      <c r="C1085" s="135">
        <v>81</v>
      </c>
      <c r="D1085" s="135">
        <f>s_battle_data!A1085</f>
        <v>11001081</v>
      </c>
      <c r="E1085" t="str">
        <f>VLOOKUP(B1085,[1]s_employe!$A$5:$B$19,2,0)&amp;C1085&amp;"级属性"</f>
        <v>可可妮露81级属性</v>
      </c>
    </row>
    <row r="1086" ht="17.25" spans="1:5">
      <c r="A1086" s="135">
        <f t="shared" si="55"/>
        <v>11011082</v>
      </c>
      <c r="B1086" s="135">
        <f t="shared" si="56"/>
        <v>11010000</v>
      </c>
      <c r="C1086" s="135">
        <v>82</v>
      </c>
      <c r="D1086" s="135">
        <f>s_battle_data!A1086</f>
        <v>11001082</v>
      </c>
      <c r="E1086" t="str">
        <f>VLOOKUP(B1086,[1]s_employe!$A$5:$B$19,2,0)&amp;C1086&amp;"级属性"</f>
        <v>可可妮露82级属性</v>
      </c>
    </row>
    <row r="1087" ht="17.25" spans="1:5">
      <c r="A1087" s="135">
        <f t="shared" si="55"/>
        <v>11011083</v>
      </c>
      <c r="B1087" s="135">
        <f t="shared" si="56"/>
        <v>11010000</v>
      </c>
      <c r="C1087" s="135">
        <v>83</v>
      </c>
      <c r="D1087" s="135">
        <f>s_battle_data!A1087</f>
        <v>11001083</v>
      </c>
      <c r="E1087" t="str">
        <f>VLOOKUP(B1087,[1]s_employe!$A$5:$B$19,2,0)&amp;C1087&amp;"级属性"</f>
        <v>可可妮露83级属性</v>
      </c>
    </row>
    <row r="1088" ht="17.25" spans="1:5">
      <c r="A1088" s="135">
        <f t="shared" si="55"/>
        <v>11011084</v>
      </c>
      <c r="B1088" s="135">
        <f t="shared" si="56"/>
        <v>11010000</v>
      </c>
      <c r="C1088" s="135">
        <v>84</v>
      </c>
      <c r="D1088" s="135">
        <f>s_battle_data!A1088</f>
        <v>11001084</v>
      </c>
      <c r="E1088" t="str">
        <f>VLOOKUP(B1088,[1]s_employe!$A$5:$B$19,2,0)&amp;C1088&amp;"级属性"</f>
        <v>可可妮露84级属性</v>
      </c>
    </row>
    <row r="1089" ht="17.25" spans="1:5">
      <c r="A1089" s="135">
        <f t="shared" si="55"/>
        <v>11011085</v>
      </c>
      <c r="B1089" s="135">
        <f t="shared" si="56"/>
        <v>11010000</v>
      </c>
      <c r="C1089" s="135">
        <v>85</v>
      </c>
      <c r="D1089" s="135">
        <f>s_battle_data!A1089</f>
        <v>11001085</v>
      </c>
      <c r="E1089" t="str">
        <f>VLOOKUP(B1089,[1]s_employe!$A$5:$B$19,2,0)&amp;C1089&amp;"级属性"</f>
        <v>可可妮露85级属性</v>
      </c>
    </row>
    <row r="1090" ht="17.25" spans="1:5">
      <c r="A1090" s="135">
        <f t="shared" si="55"/>
        <v>11011086</v>
      </c>
      <c r="B1090" s="135">
        <f t="shared" si="56"/>
        <v>11010000</v>
      </c>
      <c r="C1090" s="135">
        <v>86</v>
      </c>
      <c r="D1090" s="135">
        <f>s_battle_data!A1090</f>
        <v>11001086</v>
      </c>
      <c r="E1090" t="str">
        <f>VLOOKUP(B1090,[1]s_employe!$A$5:$B$19,2,0)&amp;C1090&amp;"级属性"</f>
        <v>可可妮露86级属性</v>
      </c>
    </row>
    <row r="1091" ht="17.25" spans="1:5">
      <c r="A1091" s="135">
        <f t="shared" si="55"/>
        <v>11011087</v>
      </c>
      <c r="B1091" s="135">
        <f t="shared" si="56"/>
        <v>11010000</v>
      </c>
      <c r="C1091" s="135">
        <v>87</v>
      </c>
      <c r="D1091" s="135">
        <f>s_battle_data!A1091</f>
        <v>11001087</v>
      </c>
      <c r="E1091" t="str">
        <f>VLOOKUP(B1091,[1]s_employe!$A$5:$B$19,2,0)&amp;C1091&amp;"级属性"</f>
        <v>可可妮露87级属性</v>
      </c>
    </row>
    <row r="1092" ht="17.25" spans="1:5">
      <c r="A1092" s="135">
        <f t="shared" si="55"/>
        <v>11011088</v>
      </c>
      <c r="B1092" s="135">
        <f t="shared" si="56"/>
        <v>11010000</v>
      </c>
      <c r="C1092" s="135">
        <v>88</v>
      </c>
      <c r="D1092" s="135">
        <f>s_battle_data!A1092</f>
        <v>11001088</v>
      </c>
      <c r="E1092" t="str">
        <f>VLOOKUP(B1092,[1]s_employe!$A$5:$B$19,2,0)&amp;C1092&amp;"级属性"</f>
        <v>可可妮露88级属性</v>
      </c>
    </row>
    <row r="1093" ht="17.25" spans="1:5">
      <c r="A1093" s="135">
        <f t="shared" si="55"/>
        <v>11011089</v>
      </c>
      <c r="B1093" s="135">
        <f t="shared" si="56"/>
        <v>11010000</v>
      </c>
      <c r="C1093" s="135">
        <v>89</v>
      </c>
      <c r="D1093" s="135">
        <f>s_battle_data!A1093</f>
        <v>11001089</v>
      </c>
      <c r="E1093" t="str">
        <f>VLOOKUP(B1093,[1]s_employe!$A$5:$B$19,2,0)&amp;C1093&amp;"级属性"</f>
        <v>可可妮露89级属性</v>
      </c>
    </row>
    <row r="1094" ht="17.25" spans="1:5">
      <c r="A1094" s="135">
        <f t="shared" si="55"/>
        <v>11011090</v>
      </c>
      <c r="B1094" s="135">
        <f t="shared" si="56"/>
        <v>11010000</v>
      </c>
      <c r="C1094" s="135">
        <v>90</v>
      </c>
      <c r="D1094" s="135">
        <f>s_battle_data!A1094</f>
        <v>11001090</v>
      </c>
      <c r="E1094" t="str">
        <f>VLOOKUP(B1094,[1]s_employe!$A$5:$B$19,2,0)&amp;C1094&amp;"级属性"</f>
        <v>可可妮露90级属性</v>
      </c>
    </row>
    <row r="1095" ht="17.25" spans="1:5">
      <c r="A1095" s="135">
        <f t="shared" si="55"/>
        <v>11011091</v>
      </c>
      <c r="B1095" s="135">
        <f t="shared" si="56"/>
        <v>11010000</v>
      </c>
      <c r="C1095" s="135">
        <v>91</v>
      </c>
      <c r="D1095" s="135">
        <f>s_battle_data!A1095</f>
        <v>11001091</v>
      </c>
      <c r="E1095" t="str">
        <f>VLOOKUP(B1095,[1]s_employe!$A$5:$B$19,2,0)&amp;C1095&amp;"级属性"</f>
        <v>可可妮露91级属性</v>
      </c>
    </row>
    <row r="1096" ht="17.25" spans="1:5">
      <c r="A1096" s="135">
        <f t="shared" si="55"/>
        <v>11011092</v>
      </c>
      <c r="B1096" s="135">
        <f t="shared" si="56"/>
        <v>11010000</v>
      </c>
      <c r="C1096" s="135">
        <v>92</v>
      </c>
      <c r="D1096" s="135">
        <f>s_battle_data!A1096</f>
        <v>11001092</v>
      </c>
      <c r="E1096" t="str">
        <f>VLOOKUP(B1096,[1]s_employe!$A$5:$B$19,2,0)&amp;C1096&amp;"级属性"</f>
        <v>可可妮露92级属性</v>
      </c>
    </row>
    <row r="1097" ht="17.25" spans="1:5">
      <c r="A1097" s="135">
        <f t="shared" si="55"/>
        <v>11011093</v>
      </c>
      <c r="B1097" s="135">
        <f t="shared" si="56"/>
        <v>11010000</v>
      </c>
      <c r="C1097" s="135">
        <v>93</v>
      </c>
      <c r="D1097" s="135">
        <f>s_battle_data!A1097</f>
        <v>11001093</v>
      </c>
      <c r="E1097" t="str">
        <f>VLOOKUP(B1097,[1]s_employe!$A$5:$B$19,2,0)&amp;C1097&amp;"级属性"</f>
        <v>可可妮露93级属性</v>
      </c>
    </row>
    <row r="1098" ht="17.25" spans="1:5">
      <c r="A1098" s="135">
        <f t="shared" si="55"/>
        <v>11011094</v>
      </c>
      <c r="B1098" s="135">
        <f t="shared" si="56"/>
        <v>11010000</v>
      </c>
      <c r="C1098" s="135">
        <v>94</v>
      </c>
      <c r="D1098" s="135">
        <f>s_battle_data!A1098</f>
        <v>11001094</v>
      </c>
      <c r="E1098" t="str">
        <f>VLOOKUP(B1098,[1]s_employe!$A$5:$B$19,2,0)&amp;C1098&amp;"级属性"</f>
        <v>可可妮露94级属性</v>
      </c>
    </row>
    <row r="1099" ht="17.25" spans="1:5">
      <c r="A1099" s="135">
        <f t="shared" si="55"/>
        <v>11011095</v>
      </c>
      <c r="B1099" s="135">
        <f t="shared" si="56"/>
        <v>11010000</v>
      </c>
      <c r="C1099" s="135">
        <v>95</v>
      </c>
      <c r="D1099" s="135">
        <f>s_battle_data!A1099</f>
        <v>11001095</v>
      </c>
      <c r="E1099" t="str">
        <f>VLOOKUP(B1099,[1]s_employe!$A$5:$B$19,2,0)&amp;C1099&amp;"级属性"</f>
        <v>可可妮露95级属性</v>
      </c>
    </row>
    <row r="1100" ht="17.25" spans="1:5">
      <c r="A1100" s="135">
        <f t="shared" si="55"/>
        <v>11011096</v>
      </c>
      <c r="B1100" s="135">
        <f t="shared" si="56"/>
        <v>11010000</v>
      </c>
      <c r="C1100" s="135">
        <v>96</v>
      </c>
      <c r="D1100" s="135">
        <f>s_battle_data!A1100</f>
        <v>11001096</v>
      </c>
      <c r="E1100" t="str">
        <f>VLOOKUP(B1100,[1]s_employe!$A$5:$B$19,2,0)&amp;C1100&amp;"级属性"</f>
        <v>可可妮露96级属性</v>
      </c>
    </row>
    <row r="1101" ht="17.25" spans="1:5">
      <c r="A1101" s="135">
        <f t="shared" si="55"/>
        <v>11011097</v>
      </c>
      <c r="B1101" s="135">
        <f t="shared" si="56"/>
        <v>11010000</v>
      </c>
      <c r="C1101" s="135">
        <v>97</v>
      </c>
      <c r="D1101" s="135">
        <f>s_battle_data!A1101</f>
        <v>11001097</v>
      </c>
      <c r="E1101" t="str">
        <f>VLOOKUP(B1101,[1]s_employe!$A$5:$B$19,2,0)&amp;C1101&amp;"级属性"</f>
        <v>可可妮露97级属性</v>
      </c>
    </row>
    <row r="1102" ht="17.25" spans="1:5">
      <c r="A1102" s="135">
        <f t="shared" si="55"/>
        <v>11011098</v>
      </c>
      <c r="B1102" s="135">
        <f t="shared" si="56"/>
        <v>11010000</v>
      </c>
      <c r="C1102" s="135">
        <v>98</v>
      </c>
      <c r="D1102" s="135">
        <f>s_battle_data!A1102</f>
        <v>11001098</v>
      </c>
      <c r="E1102" t="str">
        <f>VLOOKUP(B1102,[1]s_employe!$A$5:$B$19,2,0)&amp;C1102&amp;"级属性"</f>
        <v>可可妮露98级属性</v>
      </c>
    </row>
    <row r="1103" ht="17.25" spans="1:5">
      <c r="A1103" s="135">
        <f t="shared" si="55"/>
        <v>11011099</v>
      </c>
      <c r="B1103" s="135">
        <f t="shared" si="56"/>
        <v>11010000</v>
      </c>
      <c r="C1103" s="135">
        <v>99</v>
      </c>
      <c r="D1103" s="135">
        <f>s_battle_data!A1103</f>
        <v>11001099</v>
      </c>
      <c r="E1103" t="str">
        <f>VLOOKUP(B1103,[1]s_employe!$A$5:$B$19,2,0)&amp;C1103&amp;"级属性"</f>
        <v>可可妮露99级属性</v>
      </c>
    </row>
    <row r="1104" ht="17.25" spans="1:5">
      <c r="A1104" s="135">
        <f t="shared" si="55"/>
        <v>11011100</v>
      </c>
      <c r="B1104" s="135">
        <f t="shared" si="56"/>
        <v>11010000</v>
      </c>
      <c r="C1104" s="135">
        <v>100</v>
      </c>
      <c r="D1104" s="135">
        <f>s_battle_data!A1104</f>
        <v>11001100</v>
      </c>
      <c r="E1104" t="str">
        <f>VLOOKUP(B1104,[1]s_employe!$A$5:$B$19,2,0)&amp;C1104&amp;"级属性"</f>
        <v>可可妮露100级属性</v>
      </c>
    </row>
    <row r="1105" ht="17.25" spans="1:5">
      <c r="A1105" s="136">
        <f t="shared" si="55"/>
        <v>11121001</v>
      </c>
      <c r="B1105" s="136">
        <f>[1]s_employe!$A$16</f>
        <v>11120000</v>
      </c>
      <c r="C1105" s="136">
        <v>1</v>
      </c>
      <c r="D1105" s="136">
        <f>s_battle_data!A1105</f>
        <v>11012001</v>
      </c>
      <c r="E1105" t="str">
        <f>VLOOKUP(B1105,[1]s_employe!$A$5:$B$19,2,0)&amp;C1105&amp;"级属性"</f>
        <v>柒柒1级属性</v>
      </c>
    </row>
    <row r="1106" ht="17.25" spans="1:5">
      <c r="A1106" s="136">
        <f t="shared" si="55"/>
        <v>11121002</v>
      </c>
      <c r="B1106" s="136">
        <f>B1105</f>
        <v>11120000</v>
      </c>
      <c r="C1106" s="136">
        <v>2</v>
      </c>
      <c r="D1106" s="136">
        <f>s_battle_data!A1106</f>
        <v>11012002</v>
      </c>
      <c r="E1106" t="str">
        <f>VLOOKUP(B1106,[1]s_employe!$A$5:$B$19,2,0)&amp;C1106&amp;"级属性"</f>
        <v>柒柒2级属性</v>
      </c>
    </row>
    <row r="1107" ht="17.25" spans="1:5">
      <c r="A1107" s="136">
        <f t="shared" ref="A1107:A1138" si="57">B1107+1000+C1107</f>
        <v>11121003</v>
      </c>
      <c r="B1107" s="136">
        <f t="shared" ref="B1107:B1138" si="58">B1106</f>
        <v>11120000</v>
      </c>
      <c r="C1107" s="136">
        <v>3</v>
      </c>
      <c r="D1107" s="136">
        <f>s_battle_data!A1107</f>
        <v>11012003</v>
      </c>
      <c r="E1107" t="str">
        <f>VLOOKUP(B1107,[1]s_employe!$A$5:$B$19,2,0)&amp;C1107&amp;"级属性"</f>
        <v>柒柒3级属性</v>
      </c>
    </row>
    <row r="1108" ht="17.25" spans="1:5">
      <c r="A1108" s="136">
        <f t="shared" si="57"/>
        <v>11121004</v>
      </c>
      <c r="B1108" s="136">
        <f t="shared" si="58"/>
        <v>11120000</v>
      </c>
      <c r="C1108" s="136">
        <v>4</v>
      </c>
      <c r="D1108" s="136">
        <f>s_battle_data!A1108</f>
        <v>11012004</v>
      </c>
      <c r="E1108" t="str">
        <f>VLOOKUP(B1108,[1]s_employe!$A$5:$B$19,2,0)&amp;C1108&amp;"级属性"</f>
        <v>柒柒4级属性</v>
      </c>
    </row>
    <row r="1109" ht="17.25" spans="1:5">
      <c r="A1109" s="136">
        <f t="shared" si="57"/>
        <v>11121005</v>
      </c>
      <c r="B1109" s="136">
        <f t="shared" si="58"/>
        <v>11120000</v>
      </c>
      <c r="C1109" s="136">
        <v>5</v>
      </c>
      <c r="D1109" s="136">
        <f>s_battle_data!A1109</f>
        <v>11012005</v>
      </c>
      <c r="E1109" t="str">
        <f>VLOOKUP(B1109,[1]s_employe!$A$5:$B$19,2,0)&amp;C1109&amp;"级属性"</f>
        <v>柒柒5级属性</v>
      </c>
    </row>
    <row r="1110" ht="17.25" spans="1:5">
      <c r="A1110" s="136">
        <f t="shared" si="57"/>
        <v>11121006</v>
      </c>
      <c r="B1110" s="136">
        <f t="shared" si="58"/>
        <v>11120000</v>
      </c>
      <c r="C1110" s="136">
        <v>6</v>
      </c>
      <c r="D1110" s="136">
        <f>s_battle_data!A1110</f>
        <v>11012006</v>
      </c>
      <c r="E1110" t="str">
        <f>VLOOKUP(B1110,[1]s_employe!$A$5:$B$19,2,0)&amp;C1110&amp;"级属性"</f>
        <v>柒柒6级属性</v>
      </c>
    </row>
    <row r="1111" ht="17.25" spans="1:5">
      <c r="A1111" s="136">
        <f t="shared" si="57"/>
        <v>11121007</v>
      </c>
      <c r="B1111" s="136">
        <f t="shared" si="58"/>
        <v>11120000</v>
      </c>
      <c r="C1111" s="136">
        <v>7</v>
      </c>
      <c r="D1111" s="136">
        <f>s_battle_data!A1111</f>
        <v>11012007</v>
      </c>
      <c r="E1111" t="str">
        <f>VLOOKUP(B1111,[1]s_employe!$A$5:$B$19,2,0)&amp;C1111&amp;"级属性"</f>
        <v>柒柒7级属性</v>
      </c>
    </row>
    <row r="1112" ht="17.25" spans="1:5">
      <c r="A1112" s="136">
        <f t="shared" si="57"/>
        <v>11121008</v>
      </c>
      <c r="B1112" s="136">
        <f t="shared" si="58"/>
        <v>11120000</v>
      </c>
      <c r="C1112" s="136">
        <v>8</v>
      </c>
      <c r="D1112" s="136">
        <f>s_battle_data!A1112</f>
        <v>11012008</v>
      </c>
      <c r="E1112" t="str">
        <f>VLOOKUP(B1112,[1]s_employe!$A$5:$B$19,2,0)&amp;C1112&amp;"级属性"</f>
        <v>柒柒8级属性</v>
      </c>
    </row>
    <row r="1113" ht="17.25" spans="1:5">
      <c r="A1113" s="136">
        <f t="shared" si="57"/>
        <v>11121009</v>
      </c>
      <c r="B1113" s="136">
        <f t="shared" si="58"/>
        <v>11120000</v>
      </c>
      <c r="C1113" s="136">
        <v>9</v>
      </c>
      <c r="D1113" s="136">
        <f>s_battle_data!A1113</f>
        <v>11012009</v>
      </c>
      <c r="E1113" t="str">
        <f>VLOOKUP(B1113,[1]s_employe!$A$5:$B$19,2,0)&amp;C1113&amp;"级属性"</f>
        <v>柒柒9级属性</v>
      </c>
    </row>
    <row r="1114" ht="17.25" spans="1:5">
      <c r="A1114" s="136">
        <f t="shared" si="57"/>
        <v>11121010</v>
      </c>
      <c r="B1114" s="136">
        <f t="shared" si="58"/>
        <v>11120000</v>
      </c>
      <c r="C1114" s="136">
        <v>10</v>
      </c>
      <c r="D1114" s="136">
        <f>s_battle_data!A1114</f>
        <v>11012010</v>
      </c>
      <c r="E1114" t="str">
        <f>VLOOKUP(B1114,[1]s_employe!$A$5:$B$19,2,0)&amp;C1114&amp;"级属性"</f>
        <v>柒柒10级属性</v>
      </c>
    </row>
    <row r="1115" ht="17.25" spans="1:5">
      <c r="A1115" s="136">
        <f t="shared" si="57"/>
        <v>11121011</v>
      </c>
      <c r="B1115" s="136">
        <f t="shared" si="58"/>
        <v>11120000</v>
      </c>
      <c r="C1115" s="136">
        <v>11</v>
      </c>
      <c r="D1115" s="136">
        <f>s_battle_data!A1115</f>
        <v>11012011</v>
      </c>
      <c r="E1115" t="str">
        <f>VLOOKUP(B1115,[1]s_employe!$A$5:$B$19,2,0)&amp;C1115&amp;"级属性"</f>
        <v>柒柒11级属性</v>
      </c>
    </row>
    <row r="1116" ht="17.25" spans="1:5">
      <c r="A1116" s="136">
        <f t="shared" si="57"/>
        <v>11121012</v>
      </c>
      <c r="B1116" s="136">
        <f t="shared" si="58"/>
        <v>11120000</v>
      </c>
      <c r="C1116" s="136">
        <v>12</v>
      </c>
      <c r="D1116" s="136">
        <f>s_battle_data!A1116</f>
        <v>11012012</v>
      </c>
      <c r="E1116" t="str">
        <f>VLOOKUP(B1116,[1]s_employe!$A$5:$B$19,2,0)&amp;C1116&amp;"级属性"</f>
        <v>柒柒12级属性</v>
      </c>
    </row>
    <row r="1117" ht="17.25" spans="1:5">
      <c r="A1117" s="136">
        <f t="shared" si="57"/>
        <v>11121013</v>
      </c>
      <c r="B1117" s="136">
        <f t="shared" si="58"/>
        <v>11120000</v>
      </c>
      <c r="C1117" s="136">
        <v>13</v>
      </c>
      <c r="D1117" s="136">
        <f>s_battle_data!A1117</f>
        <v>11012013</v>
      </c>
      <c r="E1117" t="str">
        <f>VLOOKUP(B1117,[1]s_employe!$A$5:$B$19,2,0)&amp;C1117&amp;"级属性"</f>
        <v>柒柒13级属性</v>
      </c>
    </row>
    <row r="1118" ht="17.25" spans="1:5">
      <c r="A1118" s="136">
        <f t="shared" si="57"/>
        <v>11121014</v>
      </c>
      <c r="B1118" s="136">
        <f t="shared" si="58"/>
        <v>11120000</v>
      </c>
      <c r="C1118" s="136">
        <v>14</v>
      </c>
      <c r="D1118" s="136">
        <f>s_battle_data!A1118</f>
        <v>11012014</v>
      </c>
      <c r="E1118" t="str">
        <f>VLOOKUP(B1118,[1]s_employe!$A$5:$B$19,2,0)&amp;C1118&amp;"级属性"</f>
        <v>柒柒14级属性</v>
      </c>
    </row>
    <row r="1119" ht="17.25" spans="1:5">
      <c r="A1119" s="136">
        <f t="shared" si="57"/>
        <v>11121015</v>
      </c>
      <c r="B1119" s="136">
        <f t="shared" si="58"/>
        <v>11120000</v>
      </c>
      <c r="C1119" s="136">
        <v>15</v>
      </c>
      <c r="D1119" s="136">
        <f>s_battle_data!A1119</f>
        <v>11012015</v>
      </c>
      <c r="E1119" t="str">
        <f>VLOOKUP(B1119,[1]s_employe!$A$5:$B$19,2,0)&amp;C1119&amp;"级属性"</f>
        <v>柒柒15级属性</v>
      </c>
    </row>
    <row r="1120" ht="17.25" spans="1:5">
      <c r="A1120" s="136">
        <f t="shared" si="57"/>
        <v>11121016</v>
      </c>
      <c r="B1120" s="136">
        <f t="shared" si="58"/>
        <v>11120000</v>
      </c>
      <c r="C1120" s="136">
        <v>16</v>
      </c>
      <c r="D1120" s="136">
        <f>s_battle_data!A1120</f>
        <v>11012016</v>
      </c>
      <c r="E1120" t="str">
        <f>VLOOKUP(B1120,[1]s_employe!$A$5:$B$19,2,0)&amp;C1120&amp;"级属性"</f>
        <v>柒柒16级属性</v>
      </c>
    </row>
    <row r="1121" ht="17.25" spans="1:5">
      <c r="A1121" s="136">
        <f t="shared" si="57"/>
        <v>11121017</v>
      </c>
      <c r="B1121" s="136">
        <f t="shared" si="58"/>
        <v>11120000</v>
      </c>
      <c r="C1121" s="136">
        <v>17</v>
      </c>
      <c r="D1121" s="136">
        <f>s_battle_data!A1121</f>
        <v>11012017</v>
      </c>
      <c r="E1121" t="str">
        <f>VLOOKUP(B1121,[1]s_employe!$A$5:$B$19,2,0)&amp;C1121&amp;"级属性"</f>
        <v>柒柒17级属性</v>
      </c>
    </row>
    <row r="1122" ht="17.25" spans="1:5">
      <c r="A1122" s="136">
        <f t="shared" si="57"/>
        <v>11121018</v>
      </c>
      <c r="B1122" s="136">
        <f t="shared" si="58"/>
        <v>11120000</v>
      </c>
      <c r="C1122" s="136">
        <v>18</v>
      </c>
      <c r="D1122" s="136">
        <f>s_battle_data!A1122</f>
        <v>11012018</v>
      </c>
      <c r="E1122" t="str">
        <f>VLOOKUP(B1122,[1]s_employe!$A$5:$B$19,2,0)&amp;C1122&amp;"级属性"</f>
        <v>柒柒18级属性</v>
      </c>
    </row>
    <row r="1123" ht="17.25" spans="1:5">
      <c r="A1123" s="136">
        <f t="shared" si="57"/>
        <v>11121019</v>
      </c>
      <c r="B1123" s="136">
        <f t="shared" si="58"/>
        <v>11120000</v>
      </c>
      <c r="C1123" s="136">
        <v>19</v>
      </c>
      <c r="D1123" s="136">
        <f>s_battle_data!A1123</f>
        <v>11012019</v>
      </c>
      <c r="E1123" t="str">
        <f>VLOOKUP(B1123,[1]s_employe!$A$5:$B$19,2,0)&amp;C1123&amp;"级属性"</f>
        <v>柒柒19级属性</v>
      </c>
    </row>
    <row r="1124" ht="17.25" spans="1:5">
      <c r="A1124" s="136">
        <f t="shared" si="57"/>
        <v>11121020</v>
      </c>
      <c r="B1124" s="136">
        <f t="shared" si="58"/>
        <v>11120000</v>
      </c>
      <c r="C1124" s="136">
        <v>20</v>
      </c>
      <c r="D1124" s="136">
        <f>s_battle_data!A1124</f>
        <v>11012020</v>
      </c>
      <c r="E1124" t="str">
        <f>VLOOKUP(B1124,[1]s_employe!$A$5:$B$19,2,0)&amp;C1124&amp;"级属性"</f>
        <v>柒柒20级属性</v>
      </c>
    </row>
    <row r="1125" ht="17.25" spans="1:5">
      <c r="A1125" s="136">
        <f t="shared" si="57"/>
        <v>11121021</v>
      </c>
      <c r="B1125" s="136">
        <f t="shared" si="58"/>
        <v>11120000</v>
      </c>
      <c r="C1125" s="136">
        <v>21</v>
      </c>
      <c r="D1125" s="136">
        <f>s_battle_data!A1125</f>
        <v>11012021</v>
      </c>
      <c r="E1125" t="str">
        <f>VLOOKUP(B1125,[1]s_employe!$A$5:$B$19,2,0)&amp;C1125&amp;"级属性"</f>
        <v>柒柒21级属性</v>
      </c>
    </row>
    <row r="1126" ht="17.25" spans="1:5">
      <c r="A1126" s="136">
        <f t="shared" si="57"/>
        <v>11121022</v>
      </c>
      <c r="B1126" s="136">
        <f t="shared" si="58"/>
        <v>11120000</v>
      </c>
      <c r="C1126" s="136">
        <v>22</v>
      </c>
      <c r="D1126" s="136">
        <f>s_battle_data!A1126</f>
        <v>11012022</v>
      </c>
      <c r="E1126" t="str">
        <f>VLOOKUP(B1126,[1]s_employe!$A$5:$B$19,2,0)&amp;C1126&amp;"级属性"</f>
        <v>柒柒22级属性</v>
      </c>
    </row>
    <row r="1127" ht="17.25" spans="1:5">
      <c r="A1127" s="136">
        <f t="shared" si="57"/>
        <v>11121023</v>
      </c>
      <c r="B1127" s="136">
        <f t="shared" si="58"/>
        <v>11120000</v>
      </c>
      <c r="C1127" s="136">
        <v>23</v>
      </c>
      <c r="D1127" s="136">
        <f>s_battle_data!A1127</f>
        <v>11012023</v>
      </c>
      <c r="E1127" t="str">
        <f>VLOOKUP(B1127,[1]s_employe!$A$5:$B$19,2,0)&amp;C1127&amp;"级属性"</f>
        <v>柒柒23级属性</v>
      </c>
    </row>
    <row r="1128" ht="17.25" spans="1:5">
      <c r="A1128" s="136">
        <f t="shared" si="57"/>
        <v>11121024</v>
      </c>
      <c r="B1128" s="136">
        <f t="shared" si="58"/>
        <v>11120000</v>
      </c>
      <c r="C1128" s="136">
        <v>24</v>
      </c>
      <c r="D1128" s="136">
        <f>s_battle_data!A1128</f>
        <v>11012024</v>
      </c>
      <c r="E1128" t="str">
        <f>VLOOKUP(B1128,[1]s_employe!$A$5:$B$19,2,0)&amp;C1128&amp;"级属性"</f>
        <v>柒柒24级属性</v>
      </c>
    </row>
    <row r="1129" ht="17.25" spans="1:5">
      <c r="A1129" s="136">
        <f t="shared" si="57"/>
        <v>11121025</v>
      </c>
      <c r="B1129" s="136">
        <f t="shared" si="58"/>
        <v>11120000</v>
      </c>
      <c r="C1129" s="136">
        <v>25</v>
      </c>
      <c r="D1129" s="136">
        <f>s_battle_data!A1129</f>
        <v>11012025</v>
      </c>
      <c r="E1129" t="str">
        <f>VLOOKUP(B1129,[1]s_employe!$A$5:$B$19,2,0)&amp;C1129&amp;"级属性"</f>
        <v>柒柒25级属性</v>
      </c>
    </row>
    <row r="1130" ht="17.25" spans="1:5">
      <c r="A1130" s="136">
        <f t="shared" si="57"/>
        <v>11121026</v>
      </c>
      <c r="B1130" s="136">
        <f t="shared" si="58"/>
        <v>11120000</v>
      </c>
      <c r="C1130" s="136">
        <v>26</v>
      </c>
      <c r="D1130" s="136">
        <f>s_battle_data!A1130</f>
        <v>11012026</v>
      </c>
      <c r="E1130" t="str">
        <f>VLOOKUP(B1130,[1]s_employe!$A$5:$B$19,2,0)&amp;C1130&amp;"级属性"</f>
        <v>柒柒26级属性</v>
      </c>
    </row>
    <row r="1131" ht="17.25" spans="1:5">
      <c r="A1131" s="136">
        <f t="shared" si="57"/>
        <v>11121027</v>
      </c>
      <c r="B1131" s="136">
        <f t="shared" si="58"/>
        <v>11120000</v>
      </c>
      <c r="C1131" s="136">
        <v>27</v>
      </c>
      <c r="D1131" s="136">
        <f>s_battle_data!A1131</f>
        <v>11012027</v>
      </c>
      <c r="E1131" t="str">
        <f>VLOOKUP(B1131,[1]s_employe!$A$5:$B$19,2,0)&amp;C1131&amp;"级属性"</f>
        <v>柒柒27级属性</v>
      </c>
    </row>
    <row r="1132" ht="17.25" spans="1:5">
      <c r="A1132" s="136">
        <f t="shared" si="57"/>
        <v>11121028</v>
      </c>
      <c r="B1132" s="136">
        <f t="shared" si="58"/>
        <v>11120000</v>
      </c>
      <c r="C1132" s="136">
        <v>28</v>
      </c>
      <c r="D1132" s="136">
        <f>s_battle_data!A1132</f>
        <v>11012028</v>
      </c>
      <c r="E1132" t="str">
        <f>VLOOKUP(B1132,[1]s_employe!$A$5:$B$19,2,0)&amp;C1132&amp;"级属性"</f>
        <v>柒柒28级属性</v>
      </c>
    </row>
    <row r="1133" ht="17.25" spans="1:5">
      <c r="A1133" s="136">
        <f t="shared" si="57"/>
        <v>11121029</v>
      </c>
      <c r="B1133" s="136">
        <f t="shared" si="58"/>
        <v>11120000</v>
      </c>
      <c r="C1133" s="136">
        <v>29</v>
      </c>
      <c r="D1133" s="136">
        <f>s_battle_data!A1133</f>
        <v>11012029</v>
      </c>
      <c r="E1133" t="str">
        <f>VLOOKUP(B1133,[1]s_employe!$A$5:$B$19,2,0)&amp;C1133&amp;"级属性"</f>
        <v>柒柒29级属性</v>
      </c>
    </row>
    <row r="1134" ht="17.25" spans="1:5">
      <c r="A1134" s="136">
        <f t="shared" si="57"/>
        <v>11121030</v>
      </c>
      <c r="B1134" s="136">
        <f t="shared" si="58"/>
        <v>11120000</v>
      </c>
      <c r="C1134" s="136">
        <v>30</v>
      </c>
      <c r="D1134" s="136">
        <f>s_battle_data!A1134</f>
        <v>11012030</v>
      </c>
      <c r="E1134" t="str">
        <f>VLOOKUP(B1134,[1]s_employe!$A$5:$B$19,2,0)&amp;C1134&amp;"级属性"</f>
        <v>柒柒30级属性</v>
      </c>
    </row>
    <row r="1135" ht="17.25" spans="1:5">
      <c r="A1135" s="136">
        <f t="shared" si="57"/>
        <v>11121031</v>
      </c>
      <c r="B1135" s="136">
        <f t="shared" si="58"/>
        <v>11120000</v>
      </c>
      <c r="C1135" s="136">
        <v>31</v>
      </c>
      <c r="D1135" s="136">
        <f>s_battle_data!A1135</f>
        <v>11012031</v>
      </c>
      <c r="E1135" t="str">
        <f>VLOOKUP(B1135,[1]s_employe!$A$5:$B$19,2,0)&amp;C1135&amp;"级属性"</f>
        <v>柒柒31级属性</v>
      </c>
    </row>
    <row r="1136" ht="17.25" spans="1:5">
      <c r="A1136" s="136">
        <f t="shared" si="57"/>
        <v>11121032</v>
      </c>
      <c r="B1136" s="136">
        <f t="shared" si="58"/>
        <v>11120000</v>
      </c>
      <c r="C1136" s="136">
        <v>32</v>
      </c>
      <c r="D1136" s="136">
        <f>s_battle_data!A1136</f>
        <v>11012032</v>
      </c>
      <c r="E1136" t="str">
        <f>VLOOKUP(B1136,[1]s_employe!$A$5:$B$19,2,0)&amp;C1136&amp;"级属性"</f>
        <v>柒柒32级属性</v>
      </c>
    </row>
    <row r="1137" ht="17.25" spans="1:5">
      <c r="A1137" s="136">
        <f t="shared" si="57"/>
        <v>11121033</v>
      </c>
      <c r="B1137" s="136">
        <f t="shared" si="58"/>
        <v>11120000</v>
      </c>
      <c r="C1137" s="136">
        <v>33</v>
      </c>
      <c r="D1137" s="136">
        <f>s_battle_data!A1137</f>
        <v>11012033</v>
      </c>
      <c r="E1137" t="str">
        <f>VLOOKUP(B1137,[1]s_employe!$A$5:$B$19,2,0)&amp;C1137&amp;"级属性"</f>
        <v>柒柒33级属性</v>
      </c>
    </row>
    <row r="1138" ht="17.25" spans="1:5">
      <c r="A1138" s="136">
        <f t="shared" si="57"/>
        <v>11121034</v>
      </c>
      <c r="B1138" s="136">
        <f t="shared" si="58"/>
        <v>11120000</v>
      </c>
      <c r="C1138" s="136">
        <v>34</v>
      </c>
      <c r="D1138" s="136">
        <f>s_battle_data!A1138</f>
        <v>11012034</v>
      </c>
      <c r="E1138" t="str">
        <f>VLOOKUP(B1138,[1]s_employe!$A$5:$B$19,2,0)&amp;C1138&amp;"级属性"</f>
        <v>柒柒34级属性</v>
      </c>
    </row>
    <row r="1139" ht="17.25" spans="1:5">
      <c r="A1139" s="136">
        <f t="shared" ref="A1139:A1170" si="59">B1139+1000+C1139</f>
        <v>11121035</v>
      </c>
      <c r="B1139" s="136">
        <f t="shared" ref="B1139:B1170" si="60">B1138</f>
        <v>11120000</v>
      </c>
      <c r="C1139" s="136">
        <v>35</v>
      </c>
      <c r="D1139" s="136">
        <f>s_battle_data!A1139</f>
        <v>11012035</v>
      </c>
      <c r="E1139" t="str">
        <f>VLOOKUP(B1139,[1]s_employe!$A$5:$B$19,2,0)&amp;C1139&amp;"级属性"</f>
        <v>柒柒35级属性</v>
      </c>
    </row>
    <row r="1140" ht="17.25" spans="1:5">
      <c r="A1140" s="136">
        <f t="shared" si="59"/>
        <v>11121036</v>
      </c>
      <c r="B1140" s="136">
        <f t="shared" si="60"/>
        <v>11120000</v>
      </c>
      <c r="C1140" s="136">
        <v>36</v>
      </c>
      <c r="D1140" s="136">
        <f>s_battle_data!A1140</f>
        <v>11012036</v>
      </c>
      <c r="E1140" t="str">
        <f>VLOOKUP(B1140,[1]s_employe!$A$5:$B$19,2,0)&amp;C1140&amp;"级属性"</f>
        <v>柒柒36级属性</v>
      </c>
    </row>
    <row r="1141" ht="17.25" spans="1:5">
      <c r="A1141" s="136">
        <f t="shared" si="59"/>
        <v>11121037</v>
      </c>
      <c r="B1141" s="136">
        <f t="shared" si="60"/>
        <v>11120000</v>
      </c>
      <c r="C1141" s="136">
        <v>37</v>
      </c>
      <c r="D1141" s="136">
        <f>s_battle_data!A1141</f>
        <v>11012037</v>
      </c>
      <c r="E1141" t="str">
        <f>VLOOKUP(B1141,[1]s_employe!$A$5:$B$19,2,0)&amp;C1141&amp;"级属性"</f>
        <v>柒柒37级属性</v>
      </c>
    </row>
    <row r="1142" ht="17.25" spans="1:5">
      <c r="A1142" s="136">
        <f t="shared" si="59"/>
        <v>11121038</v>
      </c>
      <c r="B1142" s="136">
        <f t="shared" si="60"/>
        <v>11120000</v>
      </c>
      <c r="C1142" s="136">
        <v>38</v>
      </c>
      <c r="D1142" s="136">
        <f>s_battle_data!A1142</f>
        <v>11012038</v>
      </c>
      <c r="E1142" t="str">
        <f>VLOOKUP(B1142,[1]s_employe!$A$5:$B$19,2,0)&amp;C1142&amp;"级属性"</f>
        <v>柒柒38级属性</v>
      </c>
    </row>
    <row r="1143" ht="17.25" spans="1:5">
      <c r="A1143" s="136">
        <f t="shared" si="59"/>
        <v>11121039</v>
      </c>
      <c r="B1143" s="136">
        <f t="shared" si="60"/>
        <v>11120000</v>
      </c>
      <c r="C1143" s="136">
        <v>39</v>
      </c>
      <c r="D1143" s="136">
        <f>s_battle_data!A1143</f>
        <v>11012039</v>
      </c>
      <c r="E1143" t="str">
        <f>VLOOKUP(B1143,[1]s_employe!$A$5:$B$19,2,0)&amp;C1143&amp;"级属性"</f>
        <v>柒柒39级属性</v>
      </c>
    </row>
    <row r="1144" ht="17.25" spans="1:5">
      <c r="A1144" s="136">
        <f t="shared" si="59"/>
        <v>11121040</v>
      </c>
      <c r="B1144" s="136">
        <f t="shared" si="60"/>
        <v>11120000</v>
      </c>
      <c r="C1144" s="136">
        <v>40</v>
      </c>
      <c r="D1144" s="136">
        <f>s_battle_data!A1144</f>
        <v>11012040</v>
      </c>
      <c r="E1144" t="str">
        <f>VLOOKUP(B1144,[1]s_employe!$A$5:$B$19,2,0)&amp;C1144&amp;"级属性"</f>
        <v>柒柒40级属性</v>
      </c>
    </row>
    <row r="1145" ht="17.25" spans="1:5">
      <c r="A1145" s="136">
        <f t="shared" si="59"/>
        <v>11121041</v>
      </c>
      <c r="B1145" s="136">
        <f t="shared" si="60"/>
        <v>11120000</v>
      </c>
      <c r="C1145" s="136">
        <v>41</v>
      </c>
      <c r="D1145" s="136">
        <f>s_battle_data!A1145</f>
        <v>11012041</v>
      </c>
      <c r="E1145" t="str">
        <f>VLOOKUP(B1145,[1]s_employe!$A$5:$B$19,2,0)&amp;C1145&amp;"级属性"</f>
        <v>柒柒41级属性</v>
      </c>
    </row>
    <row r="1146" ht="17.25" spans="1:5">
      <c r="A1146" s="136">
        <f t="shared" si="59"/>
        <v>11121042</v>
      </c>
      <c r="B1146" s="136">
        <f t="shared" si="60"/>
        <v>11120000</v>
      </c>
      <c r="C1146" s="136">
        <v>42</v>
      </c>
      <c r="D1146" s="136">
        <f>s_battle_data!A1146</f>
        <v>11012042</v>
      </c>
      <c r="E1146" t="str">
        <f>VLOOKUP(B1146,[1]s_employe!$A$5:$B$19,2,0)&amp;C1146&amp;"级属性"</f>
        <v>柒柒42级属性</v>
      </c>
    </row>
    <row r="1147" ht="17.25" spans="1:5">
      <c r="A1147" s="136">
        <f t="shared" si="59"/>
        <v>11121043</v>
      </c>
      <c r="B1147" s="136">
        <f t="shared" si="60"/>
        <v>11120000</v>
      </c>
      <c r="C1147" s="136">
        <v>43</v>
      </c>
      <c r="D1147" s="136">
        <f>s_battle_data!A1147</f>
        <v>11012043</v>
      </c>
      <c r="E1147" t="str">
        <f>VLOOKUP(B1147,[1]s_employe!$A$5:$B$19,2,0)&amp;C1147&amp;"级属性"</f>
        <v>柒柒43级属性</v>
      </c>
    </row>
    <row r="1148" ht="17.25" spans="1:5">
      <c r="A1148" s="136">
        <f t="shared" si="59"/>
        <v>11121044</v>
      </c>
      <c r="B1148" s="136">
        <f t="shared" si="60"/>
        <v>11120000</v>
      </c>
      <c r="C1148" s="136">
        <v>44</v>
      </c>
      <c r="D1148" s="136">
        <f>s_battle_data!A1148</f>
        <v>11012044</v>
      </c>
      <c r="E1148" t="str">
        <f>VLOOKUP(B1148,[1]s_employe!$A$5:$B$19,2,0)&amp;C1148&amp;"级属性"</f>
        <v>柒柒44级属性</v>
      </c>
    </row>
    <row r="1149" ht="17.25" spans="1:5">
      <c r="A1149" s="136">
        <f t="shared" si="59"/>
        <v>11121045</v>
      </c>
      <c r="B1149" s="136">
        <f t="shared" si="60"/>
        <v>11120000</v>
      </c>
      <c r="C1149" s="136">
        <v>45</v>
      </c>
      <c r="D1149" s="136">
        <f>s_battle_data!A1149</f>
        <v>11012045</v>
      </c>
      <c r="E1149" t="str">
        <f>VLOOKUP(B1149,[1]s_employe!$A$5:$B$19,2,0)&amp;C1149&amp;"级属性"</f>
        <v>柒柒45级属性</v>
      </c>
    </row>
    <row r="1150" ht="17.25" spans="1:5">
      <c r="A1150" s="136">
        <f t="shared" si="59"/>
        <v>11121046</v>
      </c>
      <c r="B1150" s="136">
        <f t="shared" si="60"/>
        <v>11120000</v>
      </c>
      <c r="C1150" s="136">
        <v>46</v>
      </c>
      <c r="D1150" s="136">
        <f>s_battle_data!A1150</f>
        <v>11012046</v>
      </c>
      <c r="E1150" t="str">
        <f>VLOOKUP(B1150,[1]s_employe!$A$5:$B$19,2,0)&amp;C1150&amp;"级属性"</f>
        <v>柒柒46级属性</v>
      </c>
    </row>
    <row r="1151" ht="17.25" spans="1:5">
      <c r="A1151" s="136">
        <f t="shared" si="59"/>
        <v>11121047</v>
      </c>
      <c r="B1151" s="136">
        <f t="shared" si="60"/>
        <v>11120000</v>
      </c>
      <c r="C1151" s="136">
        <v>47</v>
      </c>
      <c r="D1151" s="136">
        <f>s_battle_data!A1151</f>
        <v>11012047</v>
      </c>
      <c r="E1151" t="str">
        <f>VLOOKUP(B1151,[1]s_employe!$A$5:$B$19,2,0)&amp;C1151&amp;"级属性"</f>
        <v>柒柒47级属性</v>
      </c>
    </row>
    <row r="1152" ht="17.25" spans="1:5">
      <c r="A1152" s="136">
        <f t="shared" si="59"/>
        <v>11121048</v>
      </c>
      <c r="B1152" s="136">
        <f t="shared" si="60"/>
        <v>11120000</v>
      </c>
      <c r="C1152" s="136">
        <v>48</v>
      </c>
      <c r="D1152" s="136">
        <f>s_battle_data!A1152</f>
        <v>11012048</v>
      </c>
      <c r="E1152" t="str">
        <f>VLOOKUP(B1152,[1]s_employe!$A$5:$B$19,2,0)&amp;C1152&amp;"级属性"</f>
        <v>柒柒48级属性</v>
      </c>
    </row>
    <row r="1153" ht="17.25" spans="1:5">
      <c r="A1153" s="136">
        <f t="shared" si="59"/>
        <v>11121049</v>
      </c>
      <c r="B1153" s="136">
        <f t="shared" si="60"/>
        <v>11120000</v>
      </c>
      <c r="C1153" s="136">
        <v>49</v>
      </c>
      <c r="D1153" s="136">
        <f>s_battle_data!A1153</f>
        <v>11012049</v>
      </c>
      <c r="E1153" t="str">
        <f>VLOOKUP(B1153,[1]s_employe!$A$5:$B$19,2,0)&amp;C1153&amp;"级属性"</f>
        <v>柒柒49级属性</v>
      </c>
    </row>
    <row r="1154" ht="17.25" spans="1:5">
      <c r="A1154" s="136">
        <f t="shared" si="59"/>
        <v>11121050</v>
      </c>
      <c r="B1154" s="136">
        <f t="shared" si="60"/>
        <v>11120000</v>
      </c>
      <c r="C1154" s="136">
        <v>50</v>
      </c>
      <c r="D1154" s="136">
        <f>s_battle_data!A1154</f>
        <v>11012050</v>
      </c>
      <c r="E1154" t="str">
        <f>VLOOKUP(B1154,[1]s_employe!$A$5:$B$19,2,0)&amp;C1154&amp;"级属性"</f>
        <v>柒柒50级属性</v>
      </c>
    </row>
    <row r="1155" ht="17.25" spans="1:5">
      <c r="A1155" s="136">
        <f t="shared" si="59"/>
        <v>11121051</v>
      </c>
      <c r="B1155" s="136">
        <f t="shared" si="60"/>
        <v>11120000</v>
      </c>
      <c r="C1155" s="136">
        <v>51</v>
      </c>
      <c r="D1155" s="136">
        <f>s_battle_data!A1155</f>
        <v>11012051</v>
      </c>
      <c r="E1155" t="str">
        <f>VLOOKUP(B1155,[1]s_employe!$A$5:$B$19,2,0)&amp;C1155&amp;"级属性"</f>
        <v>柒柒51级属性</v>
      </c>
    </row>
    <row r="1156" ht="17.25" spans="1:5">
      <c r="A1156" s="136">
        <f t="shared" si="59"/>
        <v>11121052</v>
      </c>
      <c r="B1156" s="136">
        <f t="shared" si="60"/>
        <v>11120000</v>
      </c>
      <c r="C1156" s="136">
        <v>52</v>
      </c>
      <c r="D1156" s="136">
        <f>s_battle_data!A1156</f>
        <v>11012052</v>
      </c>
      <c r="E1156" t="str">
        <f>VLOOKUP(B1156,[1]s_employe!$A$5:$B$19,2,0)&amp;C1156&amp;"级属性"</f>
        <v>柒柒52级属性</v>
      </c>
    </row>
    <row r="1157" ht="17.25" spans="1:5">
      <c r="A1157" s="136">
        <f t="shared" si="59"/>
        <v>11121053</v>
      </c>
      <c r="B1157" s="136">
        <f t="shared" si="60"/>
        <v>11120000</v>
      </c>
      <c r="C1157" s="136">
        <v>53</v>
      </c>
      <c r="D1157" s="136">
        <f>s_battle_data!A1157</f>
        <v>11012053</v>
      </c>
      <c r="E1157" t="str">
        <f>VLOOKUP(B1157,[1]s_employe!$A$5:$B$19,2,0)&amp;C1157&amp;"级属性"</f>
        <v>柒柒53级属性</v>
      </c>
    </row>
    <row r="1158" ht="17.25" spans="1:5">
      <c r="A1158" s="136">
        <f t="shared" si="59"/>
        <v>11121054</v>
      </c>
      <c r="B1158" s="136">
        <f t="shared" si="60"/>
        <v>11120000</v>
      </c>
      <c r="C1158" s="136">
        <v>54</v>
      </c>
      <c r="D1158" s="136">
        <f>s_battle_data!A1158</f>
        <v>11012054</v>
      </c>
      <c r="E1158" t="str">
        <f>VLOOKUP(B1158,[1]s_employe!$A$5:$B$19,2,0)&amp;C1158&amp;"级属性"</f>
        <v>柒柒54级属性</v>
      </c>
    </row>
    <row r="1159" ht="17.25" spans="1:5">
      <c r="A1159" s="136">
        <f t="shared" si="59"/>
        <v>11121055</v>
      </c>
      <c r="B1159" s="136">
        <f t="shared" si="60"/>
        <v>11120000</v>
      </c>
      <c r="C1159" s="136">
        <v>55</v>
      </c>
      <c r="D1159" s="136">
        <f>s_battle_data!A1159</f>
        <v>11012055</v>
      </c>
      <c r="E1159" t="str">
        <f>VLOOKUP(B1159,[1]s_employe!$A$5:$B$19,2,0)&amp;C1159&amp;"级属性"</f>
        <v>柒柒55级属性</v>
      </c>
    </row>
    <row r="1160" ht="17.25" spans="1:5">
      <c r="A1160" s="136">
        <f t="shared" si="59"/>
        <v>11121056</v>
      </c>
      <c r="B1160" s="136">
        <f t="shared" si="60"/>
        <v>11120000</v>
      </c>
      <c r="C1160" s="136">
        <v>56</v>
      </c>
      <c r="D1160" s="136">
        <f>s_battle_data!A1160</f>
        <v>11012056</v>
      </c>
      <c r="E1160" t="str">
        <f>VLOOKUP(B1160,[1]s_employe!$A$5:$B$19,2,0)&amp;C1160&amp;"级属性"</f>
        <v>柒柒56级属性</v>
      </c>
    </row>
    <row r="1161" ht="17.25" spans="1:5">
      <c r="A1161" s="136">
        <f t="shared" si="59"/>
        <v>11121057</v>
      </c>
      <c r="B1161" s="136">
        <f t="shared" si="60"/>
        <v>11120000</v>
      </c>
      <c r="C1161" s="136">
        <v>57</v>
      </c>
      <c r="D1161" s="136">
        <f>s_battle_data!A1161</f>
        <v>11012057</v>
      </c>
      <c r="E1161" t="str">
        <f>VLOOKUP(B1161,[1]s_employe!$A$5:$B$19,2,0)&amp;C1161&amp;"级属性"</f>
        <v>柒柒57级属性</v>
      </c>
    </row>
    <row r="1162" ht="17.25" spans="1:5">
      <c r="A1162" s="136">
        <f t="shared" si="59"/>
        <v>11121058</v>
      </c>
      <c r="B1162" s="136">
        <f t="shared" si="60"/>
        <v>11120000</v>
      </c>
      <c r="C1162" s="136">
        <v>58</v>
      </c>
      <c r="D1162" s="136">
        <f>s_battle_data!A1162</f>
        <v>11012058</v>
      </c>
      <c r="E1162" t="str">
        <f>VLOOKUP(B1162,[1]s_employe!$A$5:$B$19,2,0)&amp;C1162&amp;"级属性"</f>
        <v>柒柒58级属性</v>
      </c>
    </row>
    <row r="1163" ht="17.25" spans="1:5">
      <c r="A1163" s="136">
        <f t="shared" si="59"/>
        <v>11121059</v>
      </c>
      <c r="B1163" s="136">
        <f t="shared" si="60"/>
        <v>11120000</v>
      </c>
      <c r="C1163" s="136">
        <v>59</v>
      </c>
      <c r="D1163" s="136">
        <f>s_battle_data!A1163</f>
        <v>11012059</v>
      </c>
      <c r="E1163" t="str">
        <f>VLOOKUP(B1163,[1]s_employe!$A$5:$B$19,2,0)&amp;C1163&amp;"级属性"</f>
        <v>柒柒59级属性</v>
      </c>
    </row>
    <row r="1164" ht="17.25" spans="1:5">
      <c r="A1164" s="136">
        <f t="shared" si="59"/>
        <v>11121060</v>
      </c>
      <c r="B1164" s="136">
        <f t="shared" si="60"/>
        <v>11120000</v>
      </c>
      <c r="C1164" s="136">
        <v>60</v>
      </c>
      <c r="D1164" s="136">
        <f>s_battle_data!A1164</f>
        <v>11012060</v>
      </c>
      <c r="E1164" t="str">
        <f>VLOOKUP(B1164,[1]s_employe!$A$5:$B$19,2,0)&amp;C1164&amp;"级属性"</f>
        <v>柒柒60级属性</v>
      </c>
    </row>
    <row r="1165" ht="17.25" spans="1:5">
      <c r="A1165" s="136">
        <f t="shared" si="59"/>
        <v>11121061</v>
      </c>
      <c r="B1165" s="136">
        <f t="shared" si="60"/>
        <v>11120000</v>
      </c>
      <c r="C1165" s="136">
        <v>61</v>
      </c>
      <c r="D1165" s="136">
        <f>s_battle_data!A1165</f>
        <v>11012061</v>
      </c>
      <c r="E1165" t="str">
        <f>VLOOKUP(B1165,[1]s_employe!$A$5:$B$19,2,0)&amp;C1165&amp;"级属性"</f>
        <v>柒柒61级属性</v>
      </c>
    </row>
    <row r="1166" ht="17.25" spans="1:5">
      <c r="A1166" s="136">
        <f t="shared" si="59"/>
        <v>11121062</v>
      </c>
      <c r="B1166" s="136">
        <f t="shared" si="60"/>
        <v>11120000</v>
      </c>
      <c r="C1166" s="136">
        <v>62</v>
      </c>
      <c r="D1166" s="136">
        <f>s_battle_data!A1166</f>
        <v>11012062</v>
      </c>
      <c r="E1166" t="str">
        <f>VLOOKUP(B1166,[1]s_employe!$A$5:$B$19,2,0)&amp;C1166&amp;"级属性"</f>
        <v>柒柒62级属性</v>
      </c>
    </row>
    <row r="1167" ht="17.25" spans="1:5">
      <c r="A1167" s="136">
        <f t="shared" si="59"/>
        <v>11121063</v>
      </c>
      <c r="B1167" s="136">
        <f t="shared" si="60"/>
        <v>11120000</v>
      </c>
      <c r="C1167" s="136">
        <v>63</v>
      </c>
      <c r="D1167" s="136">
        <f>s_battle_data!A1167</f>
        <v>11012063</v>
      </c>
      <c r="E1167" t="str">
        <f>VLOOKUP(B1167,[1]s_employe!$A$5:$B$19,2,0)&amp;C1167&amp;"级属性"</f>
        <v>柒柒63级属性</v>
      </c>
    </row>
    <row r="1168" ht="17.25" spans="1:5">
      <c r="A1168" s="136">
        <f t="shared" si="59"/>
        <v>11121064</v>
      </c>
      <c r="B1168" s="136">
        <f t="shared" si="60"/>
        <v>11120000</v>
      </c>
      <c r="C1168" s="136">
        <v>64</v>
      </c>
      <c r="D1168" s="136">
        <f>s_battle_data!A1168</f>
        <v>11012064</v>
      </c>
      <c r="E1168" t="str">
        <f>VLOOKUP(B1168,[1]s_employe!$A$5:$B$19,2,0)&amp;C1168&amp;"级属性"</f>
        <v>柒柒64级属性</v>
      </c>
    </row>
    <row r="1169" ht="17.25" spans="1:5">
      <c r="A1169" s="136">
        <f t="shared" si="59"/>
        <v>11121065</v>
      </c>
      <c r="B1169" s="136">
        <f t="shared" si="60"/>
        <v>11120000</v>
      </c>
      <c r="C1169" s="136">
        <v>65</v>
      </c>
      <c r="D1169" s="136">
        <f>s_battle_data!A1169</f>
        <v>11012065</v>
      </c>
      <c r="E1169" t="str">
        <f>VLOOKUP(B1169,[1]s_employe!$A$5:$B$19,2,0)&amp;C1169&amp;"级属性"</f>
        <v>柒柒65级属性</v>
      </c>
    </row>
    <row r="1170" ht="17.25" spans="1:5">
      <c r="A1170" s="136">
        <f t="shared" si="59"/>
        <v>11121066</v>
      </c>
      <c r="B1170" s="136">
        <f t="shared" si="60"/>
        <v>11120000</v>
      </c>
      <c r="C1170" s="136">
        <v>66</v>
      </c>
      <c r="D1170" s="136">
        <f>s_battle_data!A1170</f>
        <v>11012066</v>
      </c>
      <c r="E1170" t="str">
        <f>VLOOKUP(B1170,[1]s_employe!$A$5:$B$19,2,0)&amp;C1170&amp;"级属性"</f>
        <v>柒柒66级属性</v>
      </c>
    </row>
    <row r="1171" ht="17.25" spans="1:5">
      <c r="A1171" s="136">
        <f t="shared" ref="A1171:A1206" si="61">B1171+1000+C1171</f>
        <v>11121067</v>
      </c>
      <c r="B1171" s="136">
        <f t="shared" ref="B1171:B1204" si="62">B1170</f>
        <v>11120000</v>
      </c>
      <c r="C1171" s="136">
        <v>67</v>
      </c>
      <c r="D1171" s="136">
        <f>s_battle_data!A1171</f>
        <v>11012067</v>
      </c>
      <c r="E1171" t="str">
        <f>VLOOKUP(B1171,[1]s_employe!$A$5:$B$19,2,0)&amp;C1171&amp;"级属性"</f>
        <v>柒柒67级属性</v>
      </c>
    </row>
    <row r="1172" ht="17.25" spans="1:5">
      <c r="A1172" s="136">
        <f t="shared" si="61"/>
        <v>11121068</v>
      </c>
      <c r="B1172" s="136">
        <f t="shared" si="62"/>
        <v>11120000</v>
      </c>
      <c r="C1172" s="136">
        <v>68</v>
      </c>
      <c r="D1172" s="136">
        <f>s_battle_data!A1172</f>
        <v>11012068</v>
      </c>
      <c r="E1172" t="str">
        <f>VLOOKUP(B1172,[1]s_employe!$A$5:$B$19,2,0)&amp;C1172&amp;"级属性"</f>
        <v>柒柒68级属性</v>
      </c>
    </row>
    <row r="1173" ht="17.25" spans="1:5">
      <c r="A1173" s="136">
        <f t="shared" si="61"/>
        <v>11121069</v>
      </c>
      <c r="B1173" s="136">
        <f t="shared" si="62"/>
        <v>11120000</v>
      </c>
      <c r="C1173" s="136">
        <v>69</v>
      </c>
      <c r="D1173" s="136">
        <f>s_battle_data!A1173</f>
        <v>11012069</v>
      </c>
      <c r="E1173" t="str">
        <f>VLOOKUP(B1173,[1]s_employe!$A$5:$B$19,2,0)&amp;C1173&amp;"级属性"</f>
        <v>柒柒69级属性</v>
      </c>
    </row>
    <row r="1174" ht="17.25" spans="1:5">
      <c r="A1174" s="136">
        <f t="shared" si="61"/>
        <v>11121070</v>
      </c>
      <c r="B1174" s="136">
        <f t="shared" si="62"/>
        <v>11120000</v>
      </c>
      <c r="C1174" s="136">
        <v>70</v>
      </c>
      <c r="D1174" s="136">
        <f>s_battle_data!A1174</f>
        <v>11012070</v>
      </c>
      <c r="E1174" t="str">
        <f>VLOOKUP(B1174,[1]s_employe!$A$5:$B$19,2,0)&amp;C1174&amp;"级属性"</f>
        <v>柒柒70级属性</v>
      </c>
    </row>
    <row r="1175" ht="17.25" spans="1:5">
      <c r="A1175" s="136">
        <f t="shared" si="61"/>
        <v>11121071</v>
      </c>
      <c r="B1175" s="136">
        <f t="shared" si="62"/>
        <v>11120000</v>
      </c>
      <c r="C1175" s="136">
        <v>71</v>
      </c>
      <c r="D1175" s="136">
        <f>s_battle_data!A1175</f>
        <v>11012071</v>
      </c>
      <c r="E1175" t="str">
        <f>VLOOKUP(B1175,[1]s_employe!$A$5:$B$19,2,0)&amp;C1175&amp;"级属性"</f>
        <v>柒柒71级属性</v>
      </c>
    </row>
    <row r="1176" ht="17.25" spans="1:5">
      <c r="A1176" s="136">
        <f t="shared" si="61"/>
        <v>11121072</v>
      </c>
      <c r="B1176" s="136">
        <f t="shared" si="62"/>
        <v>11120000</v>
      </c>
      <c r="C1176" s="136">
        <v>72</v>
      </c>
      <c r="D1176" s="136">
        <f>s_battle_data!A1176</f>
        <v>11012072</v>
      </c>
      <c r="E1176" t="str">
        <f>VLOOKUP(B1176,[1]s_employe!$A$5:$B$19,2,0)&amp;C1176&amp;"级属性"</f>
        <v>柒柒72级属性</v>
      </c>
    </row>
    <row r="1177" ht="17.25" spans="1:5">
      <c r="A1177" s="136">
        <f t="shared" si="61"/>
        <v>11121073</v>
      </c>
      <c r="B1177" s="136">
        <f t="shared" si="62"/>
        <v>11120000</v>
      </c>
      <c r="C1177" s="136">
        <v>73</v>
      </c>
      <c r="D1177" s="136">
        <f>s_battle_data!A1177</f>
        <v>11012073</v>
      </c>
      <c r="E1177" t="str">
        <f>VLOOKUP(B1177,[1]s_employe!$A$5:$B$19,2,0)&amp;C1177&amp;"级属性"</f>
        <v>柒柒73级属性</v>
      </c>
    </row>
    <row r="1178" ht="17.25" spans="1:5">
      <c r="A1178" s="136">
        <f t="shared" si="61"/>
        <v>11121074</v>
      </c>
      <c r="B1178" s="136">
        <f t="shared" si="62"/>
        <v>11120000</v>
      </c>
      <c r="C1178" s="136">
        <v>74</v>
      </c>
      <c r="D1178" s="136">
        <f>s_battle_data!A1178</f>
        <v>11012074</v>
      </c>
      <c r="E1178" t="str">
        <f>VLOOKUP(B1178,[1]s_employe!$A$5:$B$19,2,0)&amp;C1178&amp;"级属性"</f>
        <v>柒柒74级属性</v>
      </c>
    </row>
    <row r="1179" ht="17.25" spans="1:5">
      <c r="A1179" s="136">
        <f t="shared" si="61"/>
        <v>11121075</v>
      </c>
      <c r="B1179" s="136">
        <f t="shared" si="62"/>
        <v>11120000</v>
      </c>
      <c r="C1179" s="136">
        <v>75</v>
      </c>
      <c r="D1179" s="136">
        <f>s_battle_data!A1179</f>
        <v>11012075</v>
      </c>
      <c r="E1179" t="str">
        <f>VLOOKUP(B1179,[1]s_employe!$A$5:$B$19,2,0)&amp;C1179&amp;"级属性"</f>
        <v>柒柒75级属性</v>
      </c>
    </row>
    <row r="1180" ht="17.25" spans="1:5">
      <c r="A1180" s="136">
        <f t="shared" si="61"/>
        <v>11121076</v>
      </c>
      <c r="B1180" s="136">
        <f t="shared" si="62"/>
        <v>11120000</v>
      </c>
      <c r="C1180" s="136">
        <v>76</v>
      </c>
      <c r="D1180" s="136">
        <f>s_battle_data!A1180</f>
        <v>11012076</v>
      </c>
      <c r="E1180" t="str">
        <f>VLOOKUP(B1180,[1]s_employe!$A$5:$B$19,2,0)&amp;C1180&amp;"级属性"</f>
        <v>柒柒76级属性</v>
      </c>
    </row>
    <row r="1181" ht="17.25" spans="1:5">
      <c r="A1181" s="136">
        <f t="shared" si="61"/>
        <v>11121077</v>
      </c>
      <c r="B1181" s="136">
        <f t="shared" si="62"/>
        <v>11120000</v>
      </c>
      <c r="C1181" s="136">
        <v>77</v>
      </c>
      <c r="D1181" s="136">
        <f>s_battle_data!A1181</f>
        <v>11012077</v>
      </c>
      <c r="E1181" t="str">
        <f>VLOOKUP(B1181,[1]s_employe!$A$5:$B$19,2,0)&amp;C1181&amp;"级属性"</f>
        <v>柒柒77级属性</v>
      </c>
    </row>
    <row r="1182" ht="17.25" spans="1:5">
      <c r="A1182" s="136">
        <f t="shared" si="61"/>
        <v>11121078</v>
      </c>
      <c r="B1182" s="136">
        <f t="shared" si="62"/>
        <v>11120000</v>
      </c>
      <c r="C1182" s="136">
        <v>78</v>
      </c>
      <c r="D1182" s="136">
        <f>s_battle_data!A1182</f>
        <v>11012078</v>
      </c>
      <c r="E1182" t="str">
        <f>VLOOKUP(B1182,[1]s_employe!$A$5:$B$19,2,0)&amp;C1182&amp;"级属性"</f>
        <v>柒柒78级属性</v>
      </c>
    </row>
    <row r="1183" ht="17.25" spans="1:5">
      <c r="A1183" s="136">
        <f t="shared" si="61"/>
        <v>11121079</v>
      </c>
      <c r="B1183" s="136">
        <f t="shared" si="62"/>
        <v>11120000</v>
      </c>
      <c r="C1183" s="136">
        <v>79</v>
      </c>
      <c r="D1183" s="136">
        <f>s_battle_data!A1183</f>
        <v>11012079</v>
      </c>
      <c r="E1183" t="str">
        <f>VLOOKUP(B1183,[1]s_employe!$A$5:$B$19,2,0)&amp;C1183&amp;"级属性"</f>
        <v>柒柒79级属性</v>
      </c>
    </row>
    <row r="1184" ht="17.25" spans="1:5">
      <c r="A1184" s="136">
        <f t="shared" si="61"/>
        <v>11121080</v>
      </c>
      <c r="B1184" s="136">
        <f t="shared" si="62"/>
        <v>11120000</v>
      </c>
      <c r="C1184" s="136">
        <v>80</v>
      </c>
      <c r="D1184" s="136">
        <f>s_battle_data!A1184</f>
        <v>11012080</v>
      </c>
      <c r="E1184" t="str">
        <f>VLOOKUP(B1184,[1]s_employe!$A$5:$B$19,2,0)&amp;C1184&amp;"级属性"</f>
        <v>柒柒80级属性</v>
      </c>
    </row>
    <row r="1185" ht="17.25" spans="1:5">
      <c r="A1185" s="136">
        <f t="shared" si="61"/>
        <v>11121081</v>
      </c>
      <c r="B1185" s="136">
        <f t="shared" si="62"/>
        <v>11120000</v>
      </c>
      <c r="C1185" s="136">
        <v>81</v>
      </c>
      <c r="D1185" s="136">
        <f>s_battle_data!A1185</f>
        <v>11012081</v>
      </c>
      <c r="E1185" t="str">
        <f>VLOOKUP(B1185,[1]s_employe!$A$5:$B$19,2,0)&amp;C1185&amp;"级属性"</f>
        <v>柒柒81级属性</v>
      </c>
    </row>
    <row r="1186" ht="17.25" spans="1:5">
      <c r="A1186" s="136">
        <f t="shared" si="61"/>
        <v>11121082</v>
      </c>
      <c r="B1186" s="136">
        <f t="shared" si="62"/>
        <v>11120000</v>
      </c>
      <c r="C1186" s="136">
        <v>82</v>
      </c>
      <c r="D1186" s="136">
        <f>s_battle_data!A1186</f>
        <v>11012082</v>
      </c>
      <c r="E1186" t="str">
        <f>VLOOKUP(B1186,[1]s_employe!$A$5:$B$19,2,0)&amp;C1186&amp;"级属性"</f>
        <v>柒柒82级属性</v>
      </c>
    </row>
    <row r="1187" ht="17.25" spans="1:5">
      <c r="A1187" s="136">
        <f t="shared" si="61"/>
        <v>11121083</v>
      </c>
      <c r="B1187" s="136">
        <f t="shared" si="62"/>
        <v>11120000</v>
      </c>
      <c r="C1187" s="136">
        <v>83</v>
      </c>
      <c r="D1187" s="136">
        <f>s_battle_data!A1187</f>
        <v>11012083</v>
      </c>
      <c r="E1187" t="str">
        <f>VLOOKUP(B1187,[1]s_employe!$A$5:$B$19,2,0)&amp;C1187&amp;"级属性"</f>
        <v>柒柒83级属性</v>
      </c>
    </row>
    <row r="1188" ht="17.25" spans="1:5">
      <c r="A1188" s="136">
        <f t="shared" si="61"/>
        <v>11121084</v>
      </c>
      <c r="B1188" s="136">
        <f t="shared" si="62"/>
        <v>11120000</v>
      </c>
      <c r="C1188" s="136">
        <v>84</v>
      </c>
      <c r="D1188" s="136">
        <f>s_battle_data!A1188</f>
        <v>11012084</v>
      </c>
      <c r="E1188" t="str">
        <f>VLOOKUP(B1188,[1]s_employe!$A$5:$B$19,2,0)&amp;C1188&amp;"级属性"</f>
        <v>柒柒84级属性</v>
      </c>
    </row>
    <row r="1189" ht="17.25" spans="1:5">
      <c r="A1189" s="136">
        <f t="shared" si="61"/>
        <v>11121085</v>
      </c>
      <c r="B1189" s="136">
        <f t="shared" si="62"/>
        <v>11120000</v>
      </c>
      <c r="C1189" s="136">
        <v>85</v>
      </c>
      <c r="D1189" s="136">
        <f>s_battle_data!A1189</f>
        <v>11012085</v>
      </c>
      <c r="E1189" t="str">
        <f>VLOOKUP(B1189,[1]s_employe!$A$5:$B$19,2,0)&amp;C1189&amp;"级属性"</f>
        <v>柒柒85级属性</v>
      </c>
    </row>
    <row r="1190" ht="17.25" spans="1:5">
      <c r="A1190" s="136">
        <f t="shared" si="61"/>
        <v>11121086</v>
      </c>
      <c r="B1190" s="136">
        <f t="shared" si="62"/>
        <v>11120000</v>
      </c>
      <c r="C1190" s="136">
        <v>86</v>
      </c>
      <c r="D1190" s="136">
        <f>s_battle_data!A1190</f>
        <v>11012086</v>
      </c>
      <c r="E1190" t="str">
        <f>VLOOKUP(B1190,[1]s_employe!$A$5:$B$19,2,0)&amp;C1190&amp;"级属性"</f>
        <v>柒柒86级属性</v>
      </c>
    </row>
    <row r="1191" ht="17.25" spans="1:5">
      <c r="A1191" s="136">
        <f t="shared" si="61"/>
        <v>11121087</v>
      </c>
      <c r="B1191" s="136">
        <f t="shared" si="62"/>
        <v>11120000</v>
      </c>
      <c r="C1191" s="136">
        <v>87</v>
      </c>
      <c r="D1191" s="136">
        <f>s_battle_data!A1191</f>
        <v>11012087</v>
      </c>
      <c r="E1191" t="str">
        <f>VLOOKUP(B1191,[1]s_employe!$A$5:$B$19,2,0)&amp;C1191&amp;"级属性"</f>
        <v>柒柒87级属性</v>
      </c>
    </row>
    <row r="1192" ht="17.25" spans="1:5">
      <c r="A1192" s="136">
        <f t="shared" si="61"/>
        <v>11121088</v>
      </c>
      <c r="B1192" s="136">
        <f t="shared" si="62"/>
        <v>11120000</v>
      </c>
      <c r="C1192" s="136">
        <v>88</v>
      </c>
      <c r="D1192" s="136">
        <f>s_battle_data!A1192</f>
        <v>11012088</v>
      </c>
      <c r="E1192" t="str">
        <f>VLOOKUP(B1192,[1]s_employe!$A$5:$B$19,2,0)&amp;C1192&amp;"级属性"</f>
        <v>柒柒88级属性</v>
      </c>
    </row>
    <row r="1193" ht="17.25" spans="1:5">
      <c r="A1193" s="136">
        <f t="shared" si="61"/>
        <v>11121089</v>
      </c>
      <c r="B1193" s="136">
        <f t="shared" si="62"/>
        <v>11120000</v>
      </c>
      <c r="C1193" s="136">
        <v>89</v>
      </c>
      <c r="D1193" s="136">
        <f>s_battle_data!A1193</f>
        <v>11012089</v>
      </c>
      <c r="E1193" t="str">
        <f>VLOOKUP(B1193,[1]s_employe!$A$5:$B$19,2,0)&amp;C1193&amp;"级属性"</f>
        <v>柒柒89级属性</v>
      </c>
    </row>
    <row r="1194" ht="17.25" spans="1:5">
      <c r="A1194" s="136">
        <f t="shared" si="61"/>
        <v>11121090</v>
      </c>
      <c r="B1194" s="136">
        <f t="shared" si="62"/>
        <v>11120000</v>
      </c>
      <c r="C1194" s="136">
        <v>90</v>
      </c>
      <c r="D1194" s="136">
        <f>s_battle_data!A1194</f>
        <v>11012090</v>
      </c>
      <c r="E1194" t="str">
        <f>VLOOKUP(B1194,[1]s_employe!$A$5:$B$19,2,0)&amp;C1194&amp;"级属性"</f>
        <v>柒柒90级属性</v>
      </c>
    </row>
    <row r="1195" ht="17.25" spans="1:5">
      <c r="A1195" s="136">
        <f t="shared" si="61"/>
        <v>11121091</v>
      </c>
      <c r="B1195" s="136">
        <f t="shared" si="62"/>
        <v>11120000</v>
      </c>
      <c r="C1195" s="136">
        <v>91</v>
      </c>
      <c r="D1195" s="136">
        <f>s_battle_data!A1195</f>
        <v>11012091</v>
      </c>
      <c r="E1195" t="str">
        <f>VLOOKUP(B1195,[1]s_employe!$A$5:$B$19,2,0)&amp;C1195&amp;"级属性"</f>
        <v>柒柒91级属性</v>
      </c>
    </row>
    <row r="1196" ht="17.25" spans="1:5">
      <c r="A1196" s="136">
        <f t="shared" si="61"/>
        <v>11121092</v>
      </c>
      <c r="B1196" s="136">
        <f t="shared" si="62"/>
        <v>11120000</v>
      </c>
      <c r="C1196" s="136">
        <v>92</v>
      </c>
      <c r="D1196" s="136">
        <f>s_battle_data!A1196</f>
        <v>11012092</v>
      </c>
      <c r="E1196" t="str">
        <f>VLOOKUP(B1196,[1]s_employe!$A$5:$B$19,2,0)&amp;C1196&amp;"级属性"</f>
        <v>柒柒92级属性</v>
      </c>
    </row>
    <row r="1197" ht="17.25" spans="1:5">
      <c r="A1197" s="136">
        <f t="shared" si="61"/>
        <v>11121093</v>
      </c>
      <c r="B1197" s="136">
        <f t="shared" si="62"/>
        <v>11120000</v>
      </c>
      <c r="C1197" s="136">
        <v>93</v>
      </c>
      <c r="D1197" s="136">
        <f>s_battle_data!A1197</f>
        <v>11012093</v>
      </c>
      <c r="E1197" t="str">
        <f>VLOOKUP(B1197,[1]s_employe!$A$5:$B$19,2,0)&amp;C1197&amp;"级属性"</f>
        <v>柒柒93级属性</v>
      </c>
    </row>
    <row r="1198" ht="17.25" spans="1:5">
      <c r="A1198" s="136">
        <f t="shared" si="61"/>
        <v>11121094</v>
      </c>
      <c r="B1198" s="136">
        <f t="shared" si="62"/>
        <v>11120000</v>
      </c>
      <c r="C1198" s="136">
        <v>94</v>
      </c>
      <c r="D1198" s="136">
        <f>s_battle_data!A1198</f>
        <v>11012094</v>
      </c>
      <c r="E1198" t="str">
        <f>VLOOKUP(B1198,[1]s_employe!$A$5:$B$19,2,0)&amp;C1198&amp;"级属性"</f>
        <v>柒柒94级属性</v>
      </c>
    </row>
    <row r="1199" ht="17.25" spans="1:5">
      <c r="A1199" s="136">
        <f t="shared" si="61"/>
        <v>11121095</v>
      </c>
      <c r="B1199" s="136">
        <f t="shared" si="62"/>
        <v>11120000</v>
      </c>
      <c r="C1199" s="136">
        <v>95</v>
      </c>
      <c r="D1199" s="136">
        <f>s_battle_data!A1199</f>
        <v>11012095</v>
      </c>
      <c r="E1199" t="str">
        <f>VLOOKUP(B1199,[1]s_employe!$A$5:$B$19,2,0)&amp;C1199&amp;"级属性"</f>
        <v>柒柒95级属性</v>
      </c>
    </row>
    <row r="1200" ht="17.25" spans="1:5">
      <c r="A1200" s="136">
        <f t="shared" si="61"/>
        <v>11121096</v>
      </c>
      <c r="B1200" s="136">
        <f t="shared" si="62"/>
        <v>11120000</v>
      </c>
      <c r="C1200" s="136">
        <v>96</v>
      </c>
      <c r="D1200" s="136">
        <f>s_battle_data!A1200</f>
        <v>11012096</v>
      </c>
      <c r="E1200" t="str">
        <f>VLOOKUP(B1200,[1]s_employe!$A$5:$B$19,2,0)&amp;C1200&amp;"级属性"</f>
        <v>柒柒96级属性</v>
      </c>
    </row>
    <row r="1201" ht="17.25" spans="1:5">
      <c r="A1201" s="136">
        <f t="shared" si="61"/>
        <v>11121097</v>
      </c>
      <c r="B1201" s="136">
        <f t="shared" si="62"/>
        <v>11120000</v>
      </c>
      <c r="C1201" s="136">
        <v>97</v>
      </c>
      <c r="D1201" s="136">
        <f>s_battle_data!A1201</f>
        <v>11012097</v>
      </c>
      <c r="E1201" t="str">
        <f>VLOOKUP(B1201,[1]s_employe!$A$5:$B$19,2,0)&amp;C1201&amp;"级属性"</f>
        <v>柒柒97级属性</v>
      </c>
    </row>
    <row r="1202" ht="17.25" spans="1:5">
      <c r="A1202" s="136">
        <f t="shared" si="61"/>
        <v>11121098</v>
      </c>
      <c r="B1202" s="136">
        <f t="shared" si="62"/>
        <v>11120000</v>
      </c>
      <c r="C1202" s="136">
        <v>98</v>
      </c>
      <c r="D1202" s="136">
        <f>s_battle_data!A1202</f>
        <v>11012098</v>
      </c>
      <c r="E1202" t="str">
        <f>VLOOKUP(B1202,[1]s_employe!$A$5:$B$19,2,0)&amp;C1202&amp;"级属性"</f>
        <v>柒柒98级属性</v>
      </c>
    </row>
    <row r="1203" ht="17.25" spans="1:5">
      <c r="A1203" s="136">
        <f t="shared" si="61"/>
        <v>11121099</v>
      </c>
      <c r="B1203" s="136">
        <f t="shared" si="62"/>
        <v>11120000</v>
      </c>
      <c r="C1203" s="136">
        <v>99</v>
      </c>
      <c r="D1203" s="136">
        <f>s_battle_data!A1203</f>
        <v>11012099</v>
      </c>
      <c r="E1203" t="str">
        <f>VLOOKUP(B1203,[1]s_employe!$A$5:$B$19,2,0)&amp;C1203&amp;"级属性"</f>
        <v>柒柒99级属性</v>
      </c>
    </row>
    <row r="1204" ht="17.25" spans="1:5">
      <c r="A1204" s="136">
        <f t="shared" si="61"/>
        <v>11121100</v>
      </c>
      <c r="B1204" s="136">
        <f t="shared" si="62"/>
        <v>11120000</v>
      </c>
      <c r="C1204" s="136">
        <v>100</v>
      </c>
      <c r="D1204" s="136">
        <f>s_battle_data!A1204</f>
        <v>11012100</v>
      </c>
      <c r="E1204" t="str">
        <f>VLOOKUP(B1204,[1]s_employe!$A$5:$B$19,2,0)&amp;C1204&amp;"级属性"</f>
        <v>柒柒100级属性</v>
      </c>
    </row>
    <row r="1205" ht="17.25" spans="1:5">
      <c r="A1205" s="137">
        <f t="shared" si="61"/>
        <v>11061001</v>
      </c>
      <c r="B1205" s="137">
        <f>[1]s_employe!$A$17</f>
        <v>11060000</v>
      </c>
      <c r="C1205" s="137">
        <v>1</v>
      </c>
      <c r="D1205" s="137">
        <f>s_battle_data!A1205</f>
        <v>11006001</v>
      </c>
      <c r="E1205" t="str">
        <f>VLOOKUP(B1205,[1]s_employe!$A$5:$B$19,2,0)&amp;C1205&amp;"级属性"</f>
        <v>娜塔莉1级属性</v>
      </c>
    </row>
    <row r="1206" ht="17.25" spans="1:5">
      <c r="A1206" s="137">
        <f t="shared" si="61"/>
        <v>11061002</v>
      </c>
      <c r="B1206" s="137">
        <f>B1205</f>
        <v>11060000</v>
      </c>
      <c r="C1206" s="137">
        <v>2</v>
      </c>
      <c r="D1206" s="137">
        <f>s_battle_data!A1206</f>
        <v>11006002</v>
      </c>
      <c r="E1206" t="str">
        <f>VLOOKUP(B1206,[1]s_employe!$A$5:$B$19,2,0)&amp;C1206&amp;"级属性"</f>
        <v>娜塔莉2级属性</v>
      </c>
    </row>
    <row r="1207" ht="17.25" spans="1:5">
      <c r="A1207" s="137">
        <f t="shared" ref="A1207:A1238" si="63">B1207+1000+C1207</f>
        <v>11061003</v>
      </c>
      <c r="B1207" s="137">
        <f t="shared" ref="B1207:B1238" si="64">B1206</f>
        <v>11060000</v>
      </c>
      <c r="C1207" s="137">
        <v>3</v>
      </c>
      <c r="D1207" s="137">
        <f>s_battle_data!A1207</f>
        <v>11006003</v>
      </c>
      <c r="E1207" t="str">
        <f>VLOOKUP(B1207,[1]s_employe!$A$5:$B$19,2,0)&amp;C1207&amp;"级属性"</f>
        <v>娜塔莉3级属性</v>
      </c>
    </row>
    <row r="1208" ht="17.25" spans="1:5">
      <c r="A1208" s="137">
        <f t="shared" si="63"/>
        <v>11061004</v>
      </c>
      <c r="B1208" s="137">
        <f t="shared" si="64"/>
        <v>11060000</v>
      </c>
      <c r="C1208" s="137">
        <v>4</v>
      </c>
      <c r="D1208" s="137">
        <f>s_battle_data!A1208</f>
        <v>11006004</v>
      </c>
      <c r="E1208" t="str">
        <f>VLOOKUP(B1208,[1]s_employe!$A$5:$B$19,2,0)&amp;C1208&amp;"级属性"</f>
        <v>娜塔莉4级属性</v>
      </c>
    </row>
    <row r="1209" ht="17.25" spans="1:5">
      <c r="A1209" s="137">
        <f t="shared" si="63"/>
        <v>11061005</v>
      </c>
      <c r="B1209" s="137">
        <f t="shared" si="64"/>
        <v>11060000</v>
      </c>
      <c r="C1209" s="137">
        <v>5</v>
      </c>
      <c r="D1209" s="137">
        <f>s_battle_data!A1209</f>
        <v>11006005</v>
      </c>
      <c r="E1209" t="str">
        <f>VLOOKUP(B1209,[1]s_employe!$A$5:$B$19,2,0)&amp;C1209&amp;"级属性"</f>
        <v>娜塔莉5级属性</v>
      </c>
    </row>
    <row r="1210" ht="17.25" spans="1:5">
      <c r="A1210" s="137">
        <f t="shared" si="63"/>
        <v>11061006</v>
      </c>
      <c r="B1210" s="137">
        <f t="shared" si="64"/>
        <v>11060000</v>
      </c>
      <c r="C1210" s="137">
        <v>6</v>
      </c>
      <c r="D1210" s="137">
        <f>s_battle_data!A1210</f>
        <v>11006006</v>
      </c>
      <c r="E1210" t="str">
        <f>VLOOKUP(B1210,[1]s_employe!$A$5:$B$19,2,0)&amp;C1210&amp;"级属性"</f>
        <v>娜塔莉6级属性</v>
      </c>
    </row>
    <row r="1211" ht="17.25" spans="1:5">
      <c r="A1211" s="137">
        <f t="shared" si="63"/>
        <v>11061007</v>
      </c>
      <c r="B1211" s="137">
        <f t="shared" si="64"/>
        <v>11060000</v>
      </c>
      <c r="C1211" s="137">
        <v>7</v>
      </c>
      <c r="D1211" s="137">
        <f>s_battle_data!A1211</f>
        <v>11006007</v>
      </c>
      <c r="E1211" t="str">
        <f>VLOOKUP(B1211,[1]s_employe!$A$5:$B$19,2,0)&amp;C1211&amp;"级属性"</f>
        <v>娜塔莉7级属性</v>
      </c>
    </row>
    <row r="1212" ht="17.25" spans="1:5">
      <c r="A1212" s="137">
        <f t="shared" si="63"/>
        <v>11061008</v>
      </c>
      <c r="B1212" s="137">
        <f t="shared" si="64"/>
        <v>11060000</v>
      </c>
      <c r="C1212" s="137">
        <v>8</v>
      </c>
      <c r="D1212" s="137">
        <f>s_battle_data!A1212</f>
        <v>11006008</v>
      </c>
      <c r="E1212" t="str">
        <f>VLOOKUP(B1212,[1]s_employe!$A$5:$B$19,2,0)&amp;C1212&amp;"级属性"</f>
        <v>娜塔莉8级属性</v>
      </c>
    </row>
    <row r="1213" ht="17.25" spans="1:5">
      <c r="A1213" s="137">
        <f t="shared" si="63"/>
        <v>11061009</v>
      </c>
      <c r="B1213" s="137">
        <f t="shared" si="64"/>
        <v>11060000</v>
      </c>
      <c r="C1213" s="137">
        <v>9</v>
      </c>
      <c r="D1213" s="137">
        <f>s_battle_data!A1213</f>
        <v>11006009</v>
      </c>
      <c r="E1213" t="str">
        <f>VLOOKUP(B1213,[1]s_employe!$A$5:$B$19,2,0)&amp;C1213&amp;"级属性"</f>
        <v>娜塔莉9级属性</v>
      </c>
    </row>
    <row r="1214" ht="17.25" spans="1:5">
      <c r="A1214" s="137">
        <f t="shared" si="63"/>
        <v>11061010</v>
      </c>
      <c r="B1214" s="137">
        <f t="shared" si="64"/>
        <v>11060000</v>
      </c>
      <c r="C1214" s="137">
        <v>10</v>
      </c>
      <c r="D1214" s="137">
        <f>s_battle_data!A1214</f>
        <v>11006010</v>
      </c>
      <c r="E1214" t="str">
        <f>VLOOKUP(B1214,[1]s_employe!$A$5:$B$19,2,0)&amp;C1214&amp;"级属性"</f>
        <v>娜塔莉10级属性</v>
      </c>
    </row>
    <row r="1215" ht="17.25" spans="1:5">
      <c r="A1215" s="137">
        <f t="shared" si="63"/>
        <v>11061011</v>
      </c>
      <c r="B1215" s="137">
        <f t="shared" si="64"/>
        <v>11060000</v>
      </c>
      <c r="C1215" s="137">
        <v>11</v>
      </c>
      <c r="D1215" s="137">
        <f>s_battle_data!A1215</f>
        <v>11006011</v>
      </c>
      <c r="E1215" t="str">
        <f>VLOOKUP(B1215,[1]s_employe!$A$5:$B$19,2,0)&amp;C1215&amp;"级属性"</f>
        <v>娜塔莉11级属性</v>
      </c>
    </row>
    <row r="1216" ht="17.25" spans="1:5">
      <c r="A1216" s="137">
        <f t="shared" si="63"/>
        <v>11061012</v>
      </c>
      <c r="B1216" s="137">
        <f t="shared" si="64"/>
        <v>11060000</v>
      </c>
      <c r="C1216" s="137">
        <v>12</v>
      </c>
      <c r="D1216" s="137">
        <f>s_battle_data!A1216</f>
        <v>11006012</v>
      </c>
      <c r="E1216" t="str">
        <f>VLOOKUP(B1216,[1]s_employe!$A$5:$B$19,2,0)&amp;C1216&amp;"级属性"</f>
        <v>娜塔莉12级属性</v>
      </c>
    </row>
    <row r="1217" ht="17.25" spans="1:5">
      <c r="A1217" s="137">
        <f t="shared" si="63"/>
        <v>11061013</v>
      </c>
      <c r="B1217" s="137">
        <f t="shared" si="64"/>
        <v>11060000</v>
      </c>
      <c r="C1217" s="137">
        <v>13</v>
      </c>
      <c r="D1217" s="137">
        <f>s_battle_data!A1217</f>
        <v>11006013</v>
      </c>
      <c r="E1217" t="str">
        <f>VLOOKUP(B1217,[1]s_employe!$A$5:$B$19,2,0)&amp;C1217&amp;"级属性"</f>
        <v>娜塔莉13级属性</v>
      </c>
    </row>
    <row r="1218" ht="17.25" spans="1:5">
      <c r="A1218" s="137">
        <f t="shared" si="63"/>
        <v>11061014</v>
      </c>
      <c r="B1218" s="137">
        <f t="shared" si="64"/>
        <v>11060000</v>
      </c>
      <c r="C1218" s="137">
        <v>14</v>
      </c>
      <c r="D1218" s="137">
        <f>s_battle_data!A1218</f>
        <v>11006014</v>
      </c>
      <c r="E1218" t="str">
        <f>VLOOKUP(B1218,[1]s_employe!$A$5:$B$19,2,0)&amp;C1218&amp;"级属性"</f>
        <v>娜塔莉14级属性</v>
      </c>
    </row>
    <row r="1219" ht="17.25" spans="1:5">
      <c r="A1219" s="137">
        <f t="shared" si="63"/>
        <v>11061015</v>
      </c>
      <c r="B1219" s="137">
        <f t="shared" si="64"/>
        <v>11060000</v>
      </c>
      <c r="C1219" s="137">
        <v>15</v>
      </c>
      <c r="D1219" s="137">
        <f>s_battle_data!A1219</f>
        <v>11006015</v>
      </c>
      <c r="E1219" t="str">
        <f>VLOOKUP(B1219,[1]s_employe!$A$5:$B$19,2,0)&amp;C1219&amp;"级属性"</f>
        <v>娜塔莉15级属性</v>
      </c>
    </row>
    <row r="1220" ht="17.25" spans="1:5">
      <c r="A1220" s="137">
        <f t="shared" si="63"/>
        <v>11061016</v>
      </c>
      <c r="B1220" s="137">
        <f t="shared" si="64"/>
        <v>11060000</v>
      </c>
      <c r="C1220" s="137">
        <v>16</v>
      </c>
      <c r="D1220" s="137">
        <f>s_battle_data!A1220</f>
        <v>11006016</v>
      </c>
      <c r="E1220" t="str">
        <f>VLOOKUP(B1220,[1]s_employe!$A$5:$B$19,2,0)&amp;C1220&amp;"级属性"</f>
        <v>娜塔莉16级属性</v>
      </c>
    </row>
    <row r="1221" ht="17.25" spans="1:5">
      <c r="A1221" s="137">
        <f t="shared" si="63"/>
        <v>11061017</v>
      </c>
      <c r="B1221" s="137">
        <f t="shared" si="64"/>
        <v>11060000</v>
      </c>
      <c r="C1221" s="137">
        <v>17</v>
      </c>
      <c r="D1221" s="137">
        <f>s_battle_data!A1221</f>
        <v>11006017</v>
      </c>
      <c r="E1221" t="str">
        <f>VLOOKUP(B1221,[1]s_employe!$A$5:$B$19,2,0)&amp;C1221&amp;"级属性"</f>
        <v>娜塔莉17级属性</v>
      </c>
    </row>
    <row r="1222" ht="17.25" spans="1:5">
      <c r="A1222" s="137">
        <f t="shared" si="63"/>
        <v>11061018</v>
      </c>
      <c r="B1222" s="137">
        <f t="shared" si="64"/>
        <v>11060000</v>
      </c>
      <c r="C1222" s="137">
        <v>18</v>
      </c>
      <c r="D1222" s="137">
        <f>s_battle_data!A1222</f>
        <v>11006018</v>
      </c>
      <c r="E1222" t="str">
        <f>VLOOKUP(B1222,[1]s_employe!$A$5:$B$19,2,0)&amp;C1222&amp;"级属性"</f>
        <v>娜塔莉18级属性</v>
      </c>
    </row>
    <row r="1223" ht="17.25" spans="1:5">
      <c r="A1223" s="137">
        <f t="shared" si="63"/>
        <v>11061019</v>
      </c>
      <c r="B1223" s="137">
        <f t="shared" si="64"/>
        <v>11060000</v>
      </c>
      <c r="C1223" s="137">
        <v>19</v>
      </c>
      <c r="D1223" s="137">
        <f>s_battle_data!A1223</f>
        <v>11006019</v>
      </c>
      <c r="E1223" t="str">
        <f>VLOOKUP(B1223,[1]s_employe!$A$5:$B$19,2,0)&amp;C1223&amp;"级属性"</f>
        <v>娜塔莉19级属性</v>
      </c>
    </row>
    <row r="1224" ht="17.25" spans="1:5">
      <c r="A1224" s="137">
        <f t="shared" si="63"/>
        <v>11061020</v>
      </c>
      <c r="B1224" s="137">
        <f t="shared" si="64"/>
        <v>11060000</v>
      </c>
      <c r="C1224" s="137">
        <v>20</v>
      </c>
      <c r="D1224" s="137">
        <f>s_battle_data!A1224</f>
        <v>11006020</v>
      </c>
      <c r="E1224" t="str">
        <f>VLOOKUP(B1224,[1]s_employe!$A$5:$B$19,2,0)&amp;C1224&amp;"级属性"</f>
        <v>娜塔莉20级属性</v>
      </c>
    </row>
    <row r="1225" ht="17.25" spans="1:5">
      <c r="A1225" s="137">
        <f t="shared" si="63"/>
        <v>11061021</v>
      </c>
      <c r="B1225" s="137">
        <f t="shared" si="64"/>
        <v>11060000</v>
      </c>
      <c r="C1225" s="137">
        <v>21</v>
      </c>
      <c r="D1225" s="137">
        <f>s_battle_data!A1225</f>
        <v>11006021</v>
      </c>
      <c r="E1225" t="str">
        <f>VLOOKUP(B1225,[1]s_employe!$A$5:$B$19,2,0)&amp;C1225&amp;"级属性"</f>
        <v>娜塔莉21级属性</v>
      </c>
    </row>
    <row r="1226" ht="17.25" spans="1:5">
      <c r="A1226" s="137">
        <f t="shared" si="63"/>
        <v>11061022</v>
      </c>
      <c r="B1226" s="137">
        <f t="shared" si="64"/>
        <v>11060000</v>
      </c>
      <c r="C1226" s="137">
        <v>22</v>
      </c>
      <c r="D1226" s="137">
        <f>s_battle_data!A1226</f>
        <v>11006022</v>
      </c>
      <c r="E1226" t="str">
        <f>VLOOKUP(B1226,[1]s_employe!$A$5:$B$19,2,0)&amp;C1226&amp;"级属性"</f>
        <v>娜塔莉22级属性</v>
      </c>
    </row>
    <row r="1227" ht="17.25" spans="1:5">
      <c r="A1227" s="137">
        <f t="shared" si="63"/>
        <v>11061023</v>
      </c>
      <c r="B1227" s="137">
        <f t="shared" si="64"/>
        <v>11060000</v>
      </c>
      <c r="C1227" s="137">
        <v>23</v>
      </c>
      <c r="D1227" s="137">
        <f>s_battle_data!A1227</f>
        <v>11006023</v>
      </c>
      <c r="E1227" t="str">
        <f>VLOOKUP(B1227,[1]s_employe!$A$5:$B$19,2,0)&amp;C1227&amp;"级属性"</f>
        <v>娜塔莉23级属性</v>
      </c>
    </row>
    <row r="1228" ht="17.25" spans="1:5">
      <c r="A1228" s="137">
        <f t="shared" si="63"/>
        <v>11061024</v>
      </c>
      <c r="B1228" s="137">
        <f t="shared" si="64"/>
        <v>11060000</v>
      </c>
      <c r="C1228" s="137">
        <v>24</v>
      </c>
      <c r="D1228" s="137">
        <f>s_battle_data!A1228</f>
        <v>11006024</v>
      </c>
      <c r="E1228" t="str">
        <f>VLOOKUP(B1228,[1]s_employe!$A$5:$B$19,2,0)&amp;C1228&amp;"级属性"</f>
        <v>娜塔莉24级属性</v>
      </c>
    </row>
    <row r="1229" ht="17.25" spans="1:5">
      <c r="A1229" s="137">
        <f t="shared" si="63"/>
        <v>11061025</v>
      </c>
      <c r="B1229" s="137">
        <f t="shared" si="64"/>
        <v>11060000</v>
      </c>
      <c r="C1229" s="137">
        <v>25</v>
      </c>
      <c r="D1229" s="137">
        <f>s_battle_data!A1229</f>
        <v>11006025</v>
      </c>
      <c r="E1229" t="str">
        <f>VLOOKUP(B1229,[1]s_employe!$A$5:$B$19,2,0)&amp;C1229&amp;"级属性"</f>
        <v>娜塔莉25级属性</v>
      </c>
    </row>
    <row r="1230" ht="17.25" spans="1:5">
      <c r="A1230" s="137">
        <f t="shared" si="63"/>
        <v>11061026</v>
      </c>
      <c r="B1230" s="137">
        <f t="shared" si="64"/>
        <v>11060000</v>
      </c>
      <c r="C1230" s="137">
        <v>26</v>
      </c>
      <c r="D1230" s="137">
        <f>s_battle_data!A1230</f>
        <v>11006026</v>
      </c>
      <c r="E1230" t="str">
        <f>VLOOKUP(B1230,[1]s_employe!$A$5:$B$19,2,0)&amp;C1230&amp;"级属性"</f>
        <v>娜塔莉26级属性</v>
      </c>
    </row>
    <row r="1231" ht="17.25" spans="1:5">
      <c r="A1231" s="137">
        <f t="shared" si="63"/>
        <v>11061027</v>
      </c>
      <c r="B1231" s="137">
        <f t="shared" si="64"/>
        <v>11060000</v>
      </c>
      <c r="C1231" s="137">
        <v>27</v>
      </c>
      <c r="D1231" s="137">
        <f>s_battle_data!A1231</f>
        <v>11006027</v>
      </c>
      <c r="E1231" t="str">
        <f>VLOOKUP(B1231,[1]s_employe!$A$5:$B$19,2,0)&amp;C1231&amp;"级属性"</f>
        <v>娜塔莉27级属性</v>
      </c>
    </row>
    <row r="1232" ht="17.25" spans="1:5">
      <c r="A1232" s="137">
        <f t="shared" si="63"/>
        <v>11061028</v>
      </c>
      <c r="B1232" s="137">
        <f t="shared" si="64"/>
        <v>11060000</v>
      </c>
      <c r="C1232" s="137">
        <v>28</v>
      </c>
      <c r="D1232" s="137">
        <f>s_battle_data!A1232</f>
        <v>11006028</v>
      </c>
      <c r="E1232" t="str">
        <f>VLOOKUP(B1232,[1]s_employe!$A$5:$B$19,2,0)&amp;C1232&amp;"级属性"</f>
        <v>娜塔莉28级属性</v>
      </c>
    </row>
    <row r="1233" ht="17.25" spans="1:5">
      <c r="A1233" s="137">
        <f t="shared" si="63"/>
        <v>11061029</v>
      </c>
      <c r="B1233" s="137">
        <f t="shared" si="64"/>
        <v>11060000</v>
      </c>
      <c r="C1233" s="137">
        <v>29</v>
      </c>
      <c r="D1233" s="137">
        <f>s_battle_data!A1233</f>
        <v>11006029</v>
      </c>
      <c r="E1233" t="str">
        <f>VLOOKUP(B1233,[1]s_employe!$A$5:$B$19,2,0)&amp;C1233&amp;"级属性"</f>
        <v>娜塔莉29级属性</v>
      </c>
    </row>
    <row r="1234" ht="17.25" spans="1:5">
      <c r="A1234" s="137">
        <f t="shared" si="63"/>
        <v>11061030</v>
      </c>
      <c r="B1234" s="137">
        <f t="shared" si="64"/>
        <v>11060000</v>
      </c>
      <c r="C1234" s="137">
        <v>30</v>
      </c>
      <c r="D1234" s="137">
        <f>s_battle_data!A1234</f>
        <v>11006030</v>
      </c>
      <c r="E1234" t="str">
        <f>VLOOKUP(B1234,[1]s_employe!$A$5:$B$19,2,0)&amp;C1234&amp;"级属性"</f>
        <v>娜塔莉30级属性</v>
      </c>
    </row>
    <row r="1235" ht="17.25" spans="1:5">
      <c r="A1235" s="137">
        <f t="shared" si="63"/>
        <v>11061031</v>
      </c>
      <c r="B1235" s="137">
        <f t="shared" si="64"/>
        <v>11060000</v>
      </c>
      <c r="C1235" s="137">
        <v>31</v>
      </c>
      <c r="D1235" s="137">
        <f>s_battle_data!A1235</f>
        <v>11006031</v>
      </c>
      <c r="E1235" t="str">
        <f>VLOOKUP(B1235,[1]s_employe!$A$5:$B$19,2,0)&amp;C1235&amp;"级属性"</f>
        <v>娜塔莉31级属性</v>
      </c>
    </row>
    <row r="1236" ht="17.25" spans="1:5">
      <c r="A1236" s="137">
        <f t="shared" si="63"/>
        <v>11061032</v>
      </c>
      <c r="B1236" s="137">
        <f t="shared" si="64"/>
        <v>11060000</v>
      </c>
      <c r="C1236" s="137">
        <v>32</v>
      </c>
      <c r="D1236" s="137">
        <f>s_battle_data!A1236</f>
        <v>11006032</v>
      </c>
      <c r="E1236" t="str">
        <f>VLOOKUP(B1236,[1]s_employe!$A$5:$B$19,2,0)&amp;C1236&amp;"级属性"</f>
        <v>娜塔莉32级属性</v>
      </c>
    </row>
    <row r="1237" ht="17.25" spans="1:5">
      <c r="A1237" s="137">
        <f t="shared" si="63"/>
        <v>11061033</v>
      </c>
      <c r="B1237" s="137">
        <f t="shared" si="64"/>
        <v>11060000</v>
      </c>
      <c r="C1237" s="137">
        <v>33</v>
      </c>
      <c r="D1237" s="137">
        <f>s_battle_data!A1237</f>
        <v>11006033</v>
      </c>
      <c r="E1237" t="str">
        <f>VLOOKUP(B1237,[1]s_employe!$A$5:$B$19,2,0)&amp;C1237&amp;"级属性"</f>
        <v>娜塔莉33级属性</v>
      </c>
    </row>
    <row r="1238" ht="17.25" spans="1:5">
      <c r="A1238" s="137">
        <f t="shared" si="63"/>
        <v>11061034</v>
      </c>
      <c r="B1238" s="137">
        <f t="shared" si="64"/>
        <v>11060000</v>
      </c>
      <c r="C1238" s="137">
        <v>34</v>
      </c>
      <c r="D1238" s="137">
        <f>s_battle_data!A1238</f>
        <v>11006034</v>
      </c>
      <c r="E1238" t="str">
        <f>VLOOKUP(B1238,[1]s_employe!$A$5:$B$19,2,0)&amp;C1238&amp;"级属性"</f>
        <v>娜塔莉34级属性</v>
      </c>
    </row>
    <row r="1239" ht="17.25" spans="1:5">
      <c r="A1239" s="137">
        <f t="shared" ref="A1239:A1270" si="65">B1239+1000+C1239</f>
        <v>11061035</v>
      </c>
      <c r="B1239" s="137">
        <f t="shared" ref="B1239:B1270" si="66">B1238</f>
        <v>11060000</v>
      </c>
      <c r="C1239" s="137">
        <v>35</v>
      </c>
      <c r="D1239" s="137">
        <f>s_battle_data!A1239</f>
        <v>11006035</v>
      </c>
      <c r="E1239" t="str">
        <f>VLOOKUP(B1239,[1]s_employe!$A$5:$B$19,2,0)&amp;C1239&amp;"级属性"</f>
        <v>娜塔莉35级属性</v>
      </c>
    </row>
    <row r="1240" ht="17.25" spans="1:5">
      <c r="A1240" s="137">
        <f t="shared" si="65"/>
        <v>11061036</v>
      </c>
      <c r="B1240" s="137">
        <f t="shared" si="66"/>
        <v>11060000</v>
      </c>
      <c r="C1240" s="137">
        <v>36</v>
      </c>
      <c r="D1240" s="137">
        <f>s_battle_data!A1240</f>
        <v>11006036</v>
      </c>
      <c r="E1240" t="str">
        <f>VLOOKUP(B1240,[1]s_employe!$A$5:$B$19,2,0)&amp;C1240&amp;"级属性"</f>
        <v>娜塔莉36级属性</v>
      </c>
    </row>
    <row r="1241" ht="17.25" spans="1:5">
      <c r="A1241" s="137">
        <f t="shared" si="65"/>
        <v>11061037</v>
      </c>
      <c r="B1241" s="137">
        <f t="shared" si="66"/>
        <v>11060000</v>
      </c>
      <c r="C1241" s="137">
        <v>37</v>
      </c>
      <c r="D1241" s="137">
        <f>s_battle_data!A1241</f>
        <v>11006037</v>
      </c>
      <c r="E1241" t="str">
        <f>VLOOKUP(B1241,[1]s_employe!$A$5:$B$19,2,0)&amp;C1241&amp;"级属性"</f>
        <v>娜塔莉37级属性</v>
      </c>
    </row>
    <row r="1242" ht="17.25" spans="1:5">
      <c r="A1242" s="137">
        <f t="shared" si="65"/>
        <v>11061038</v>
      </c>
      <c r="B1242" s="137">
        <f t="shared" si="66"/>
        <v>11060000</v>
      </c>
      <c r="C1242" s="137">
        <v>38</v>
      </c>
      <c r="D1242" s="137">
        <f>s_battle_data!A1242</f>
        <v>11006038</v>
      </c>
      <c r="E1242" t="str">
        <f>VLOOKUP(B1242,[1]s_employe!$A$5:$B$19,2,0)&amp;C1242&amp;"级属性"</f>
        <v>娜塔莉38级属性</v>
      </c>
    </row>
    <row r="1243" ht="17.25" spans="1:5">
      <c r="A1243" s="137">
        <f t="shared" si="65"/>
        <v>11061039</v>
      </c>
      <c r="B1243" s="137">
        <f t="shared" si="66"/>
        <v>11060000</v>
      </c>
      <c r="C1243" s="137">
        <v>39</v>
      </c>
      <c r="D1243" s="137">
        <f>s_battle_data!A1243</f>
        <v>11006039</v>
      </c>
      <c r="E1243" t="str">
        <f>VLOOKUP(B1243,[1]s_employe!$A$5:$B$19,2,0)&amp;C1243&amp;"级属性"</f>
        <v>娜塔莉39级属性</v>
      </c>
    </row>
    <row r="1244" ht="17.25" spans="1:5">
      <c r="A1244" s="137">
        <f t="shared" si="65"/>
        <v>11061040</v>
      </c>
      <c r="B1244" s="137">
        <f t="shared" si="66"/>
        <v>11060000</v>
      </c>
      <c r="C1244" s="137">
        <v>40</v>
      </c>
      <c r="D1244" s="137">
        <f>s_battle_data!A1244</f>
        <v>11006040</v>
      </c>
      <c r="E1244" t="str">
        <f>VLOOKUP(B1244,[1]s_employe!$A$5:$B$19,2,0)&amp;C1244&amp;"级属性"</f>
        <v>娜塔莉40级属性</v>
      </c>
    </row>
    <row r="1245" ht="17.25" spans="1:5">
      <c r="A1245" s="137">
        <f t="shared" si="65"/>
        <v>11061041</v>
      </c>
      <c r="B1245" s="137">
        <f t="shared" si="66"/>
        <v>11060000</v>
      </c>
      <c r="C1245" s="137">
        <v>41</v>
      </c>
      <c r="D1245" s="137">
        <f>s_battle_data!A1245</f>
        <v>11006041</v>
      </c>
      <c r="E1245" t="str">
        <f>VLOOKUP(B1245,[1]s_employe!$A$5:$B$19,2,0)&amp;C1245&amp;"级属性"</f>
        <v>娜塔莉41级属性</v>
      </c>
    </row>
    <row r="1246" ht="17.25" spans="1:5">
      <c r="A1246" s="137">
        <f t="shared" si="65"/>
        <v>11061042</v>
      </c>
      <c r="B1246" s="137">
        <f t="shared" si="66"/>
        <v>11060000</v>
      </c>
      <c r="C1246" s="137">
        <v>42</v>
      </c>
      <c r="D1246" s="137">
        <f>s_battle_data!A1246</f>
        <v>11006042</v>
      </c>
      <c r="E1246" t="str">
        <f>VLOOKUP(B1246,[1]s_employe!$A$5:$B$19,2,0)&amp;C1246&amp;"级属性"</f>
        <v>娜塔莉42级属性</v>
      </c>
    </row>
    <row r="1247" ht="17.25" spans="1:5">
      <c r="A1247" s="137">
        <f t="shared" si="65"/>
        <v>11061043</v>
      </c>
      <c r="B1247" s="137">
        <f t="shared" si="66"/>
        <v>11060000</v>
      </c>
      <c r="C1247" s="137">
        <v>43</v>
      </c>
      <c r="D1247" s="137">
        <f>s_battle_data!A1247</f>
        <v>11006043</v>
      </c>
      <c r="E1247" t="str">
        <f>VLOOKUP(B1247,[1]s_employe!$A$5:$B$19,2,0)&amp;C1247&amp;"级属性"</f>
        <v>娜塔莉43级属性</v>
      </c>
    </row>
    <row r="1248" ht="17.25" spans="1:5">
      <c r="A1248" s="137">
        <f t="shared" si="65"/>
        <v>11061044</v>
      </c>
      <c r="B1248" s="137">
        <f t="shared" si="66"/>
        <v>11060000</v>
      </c>
      <c r="C1248" s="137">
        <v>44</v>
      </c>
      <c r="D1248" s="137">
        <f>s_battle_data!A1248</f>
        <v>11006044</v>
      </c>
      <c r="E1248" t="str">
        <f>VLOOKUP(B1248,[1]s_employe!$A$5:$B$19,2,0)&amp;C1248&amp;"级属性"</f>
        <v>娜塔莉44级属性</v>
      </c>
    </row>
    <row r="1249" ht="17.25" spans="1:5">
      <c r="A1249" s="137">
        <f t="shared" si="65"/>
        <v>11061045</v>
      </c>
      <c r="B1249" s="137">
        <f t="shared" si="66"/>
        <v>11060000</v>
      </c>
      <c r="C1249" s="137">
        <v>45</v>
      </c>
      <c r="D1249" s="137">
        <f>s_battle_data!A1249</f>
        <v>11006045</v>
      </c>
      <c r="E1249" t="str">
        <f>VLOOKUP(B1249,[1]s_employe!$A$5:$B$19,2,0)&amp;C1249&amp;"级属性"</f>
        <v>娜塔莉45级属性</v>
      </c>
    </row>
    <row r="1250" ht="17.25" spans="1:5">
      <c r="A1250" s="137">
        <f t="shared" si="65"/>
        <v>11061046</v>
      </c>
      <c r="B1250" s="137">
        <f t="shared" si="66"/>
        <v>11060000</v>
      </c>
      <c r="C1250" s="137">
        <v>46</v>
      </c>
      <c r="D1250" s="137">
        <f>s_battle_data!A1250</f>
        <v>11006046</v>
      </c>
      <c r="E1250" t="str">
        <f>VLOOKUP(B1250,[1]s_employe!$A$5:$B$19,2,0)&amp;C1250&amp;"级属性"</f>
        <v>娜塔莉46级属性</v>
      </c>
    </row>
    <row r="1251" ht="17.25" spans="1:5">
      <c r="A1251" s="137">
        <f t="shared" si="65"/>
        <v>11061047</v>
      </c>
      <c r="B1251" s="137">
        <f t="shared" si="66"/>
        <v>11060000</v>
      </c>
      <c r="C1251" s="137">
        <v>47</v>
      </c>
      <c r="D1251" s="137">
        <f>s_battle_data!A1251</f>
        <v>11006047</v>
      </c>
      <c r="E1251" t="str">
        <f>VLOOKUP(B1251,[1]s_employe!$A$5:$B$19,2,0)&amp;C1251&amp;"级属性"</f>
        <v>娜塔莉47级属性</v>
      </c>
    </row>
    <row r="1252" ht="17.25" spans="1:5">
      <c r="A1252" s="137">
        <f t="shared" si="65"/>
        <v>11061048</v>
      </c>
      <c r="B1252" s="137">
        <f t="shared" si="66"/>
        <v>11060000</v>
      </c>
      <c r="C1252" s="137">
        <v>48</v>
      </c>
      <c r="D1252" s="137">
        <f>s_battle_data!A1252</f>
        <v>11006048</v>
      </c>
      <c r="E1252" t="str">
        <f>VLOOKUP(B1252,[1]s_employe!$A$5:$B$19,2,0)&amp;C1252&amp;"级属性"</f>
        <v>娜塔莉48级属性</v>
      </c>
    </row>
    <row r="1253" ht="17.25" spans="1:5">
      <c r="A1253" s="137">
        <f t="shared" si="65"/>
        <v>11061049</v>
      </c>
      <c r="B1253" s="137">
        <f t="shared" si="66"/>
        <v>11060000</v>
      </c>
      <c r="C1253" s="137">
        <v>49</v>
      </c>
      <c r="D1253" s="137">
        <f>s_battle_data!A1253</f>
        <v>11006049</v>
      </c>
      <c r="E1253" t="str">
        <f>VLOOKUP(B1253,[1]s_employe!$A$5:$B$19,2,0)&amp;C1253&amp;"级属性"</f>
        <v>娜塔莉49级属性</v>
      </c>
    </row>
    <row r="1254" ht="17.25" spans="1:5">
      <c r="A1254" s="137">
        <f t="shared" si="65"/>
        <v>11061050</v>
      </c>
      <c r="B1254" s="137">
        <f t="shared" si="66"/>
        <v>11060000</v>
      </c>
      <c r="C1254" s="137">
        <v>50</v>
      </c>
      <c r="D1254" s="137">
        <f>s_battle_data!A1254</f>
        <v>11006050</v>
      </c>
      <c r="E1254" t="str">
        <f>VLOOKUP(B1254,[1]s_employe!$A$5:$B$19,2,0)&amp;C1254&amp;"级属性"</f>
        <v>娜塔莉50级属性</v>
      </c>
    </row>
    <row r="1255" ht="17.25" spans="1:5">
      <c r="A1255" s="137">
        <f t="shared" si="65"/>
        <v>11061051</v>
      </c>
      <c r="B1255" s="137">
        <f t="shared" si="66"/>
        <v>11060000</v>
      </c>
      <c r="C1255" s="137">
        <v>51</v>
      </c>
      <c r="D1255" s="137">
        <f>s_battle_data!A1255</f>
        <v>11006051</v>
      </c>
      <c r="E1255" t="str">
        <f>VLOOKUP(B1255,[1]s_employe!$A$5:$B$19,2,0)&amp;C1255&amp;"级属性"</f>
        <v>娜塔莉51级属性</v>
      </c>
    </row>
    <row r="1256" ht="17.25" spans="1:5">
      <c r="A1256" s="137">
        <f t="shared" si="65"/>
        <v>11061052</v>
      </c>
      <c r="B1256" s="137">
        <f t="shared" si="66"/>
        <v>11060000</v>
      </c>
      <c r="C1256" s="137">
        <v>52</v>
      </c>
      <c r="D1256" s="137">
        <f>s_battle_data!A1256</f>
        <v>11006052</v>
      </c>
      <c r="E1256" t="str">
        <f>VLOOKUP(B1256,[1]s_employe!$A$5:$B$19,2,0)&amp;C1256&amp;"级属性"</f>
        <v>娜塔莉52级属性</v>
      </c>
    </row>
    <row r="1257" ht="17.25" spans="1:5">
      <c r="A1257" s="137">
        <f t="shared" si="65"/>
        <v>11061053</v>
      </c>
      <c r="B1257" s="137">
        <f t="shared" si="66"/>
        <v>11060000</v>
      </c>
      <c r="C1257" s="137">
        <v>53</v>
      </c>
      <c r="D1257" s="137">
        <f>s_battle_data!A1257</f>
        <v>11006053</v>
      </c>
      <c r="E1257" t="str">
        <f>VLOOKUP(B1257,[1]s_employe!$A$5:$B$19,2,0)&amp;C1257&amp;"级属性"</f>
        <v>娜塔莉53级属性</v>
      </c>
    </row>
    <row r="1258" ht="17.25" spans="1:5">
      <c r="A1258" s="137">
        <f t="shared" si="65"/>
        <v>11061054</v>
      </c>
      <c r="B1258" s="137">
        <f t="shared" si="66"/>
        <v>11060000</v>
      </c>
      <c r="C1258" s="137">
        <v>54</v>
      </c>
      <c r="D1258" s="137">
        <f>s_battle_data!A1258</f>
        <v>11006054</v>
      </c>
      <c r="E1258" t="str">
        <f>VLOOKUP(B1258,[1]s_employe!$A$5:$B$19,2,0)&amp;C1258&amp;"级属性"</f>
        <v>娜塔莉54级属性</v>
      </c>
    </row>
    <row r="1259" ht="17.25" spans="1:5">
      <c r="A1259" s="137">
        <f t="shared" si="65"/>
        <v>11061055</v>
      </c>
      <c r="B1259" s="137">
        <f t="shared" si="66"/>
        <v>11060000</v>
      </c>
      <c r="C1259" s="137">
        <v>55</v>
      </c>
      <c r="D1259" s="137">
        <f>s_battle_data!A1259</f>
        <v>11006055</v>
      </c>
      <c r="E1259" t="str">
        <f>VLOOKUP(B1259,[1]s_employe!$A$5:$B$19,2,0)&amp;C1259&amp;"级属性"</f>
        <v>娜塔莉55级属性</v>
      </c>
    </row>
    <row r="1260" ht="17.25" spans="1:5">
      <c r="A1260" s="137">
        <f t="shared" si="65"/>
        <v>11061056</v>
      </c>
      <c r="B1260" s="137">
        <f t="shared" si="66"/>
        <v>11060000</v>
      </c>
      <c r="C1260" s="137">
        <v>56</v>
      </c>
      <c r="D1260" s="137">
        <f>s_battle_data!A1260</f>
        <v>11006056</v>
      </c>
      <c r="E1260" t="str">
        <f>VLOOKUP(B1260,[1]s_employe!$A$5:$B$19,2,0)&amp;C1260&amp;"级属性"</f>
        <v>娜塔莉56级属性</v>
      </c>
    </row>
    <row r="1261" ht="17.25" spans="1:5">
      <c r="A1261" s="137">
        <f t="shared" si="65"/>
        <v>11061057</v>
      </c>
      <c r="B1261" s="137">
        <f t="shared" si="66"/>
        <v>11060000</v>
      </c>
      <c r="C1261" s="137">
        <v>57</v>
      </c>
      <c r="D1261" s="137">
        <f>s_battle_data!A1261</f>
        <v>11006057</v>
      </c>
      <c r="E1261" t="str">
        <f>VLOOKUP(B1261,[1]s_employe!$A$5:$B$19,2,0)&amp;C1261&amp;"级属性"</f>
        <v>娜塔莉57级属性</v>
      </c>
    </row>
    <row r="1262" ht="17.25" spans="1:5">
      <c r="A1262" s="137">
        <f t="shared" si="65"/>
        <v>11061058</v>
      </c>
      <c r="B1262" s="137">
        <f t="shared" si="66"/>
        <v>11060000</v>
      </c>
      <c r="C1262" s="137">
        <v>58</v>
      </c>
      <c r="D1262" s="137">
        <f>s_battle_data!A1262</f>
        <v>11006058</v>
      </c>
      <c r="E1262" t="str">
        <f>VLOOKUP(B1262,[1]s_employe!$A$5:$B$19,2,0)&amp;C1262&amp;"级属性"</f>
        <v>娜塔莉58级属性</v>
      </c>
    </row>
    <row r="1263" ht="17.25" spans="1:5">
      <c r="A1263" s="137">
        <f t="shared" si="65"/>
        <v>11061059</v>
      </c>
      <c r="B1263" s="137">
        <f t="shared" si="66"/>
        <v>11060000</v>
      </c>
      <c r="C1263" s="137">
        <v>59</v>
      </c>
      <c r="D1263" s="137">
        <f>s_battle_data!A1263</f>
        <v>11006059</v>
      </c>
      <c r="E1263" t="str">
        <f>VLOOKUP(B1263,[1]s_employe!$A$5:$B$19,2,0)&amp;C1263&amp;"级属性"</f>
        <v>娜塔莉59级属性</v>
      </c>
    </row>
    <row r="1264" ht="17.25" spans="1:5">
      <c r="A1264" s="137">
        <f t="shared" si="65"/>
        <v>11061060</v>
      </c>
      <c r="B1264" s="137">
        <f t="shared" si="66"/>
        <v>11060000</v>
      </c>
      <c r="C1264" s="137">
        <v>60</v>
      </c>
      <c r="D1264" s="137">
        <f>s_battle_data!A1264</f>
        <v>11006060</v>
      </c>
      <c r="E1264" t="str">
        <f>VLOOKUP(B1264,[1]s_employe!$A$5:$B$19,2,0)&amp;C1264&amp;"级属性"</f>
        <v>娜塔莉60级属性</v>
      </c>
    </row>
    <row r="1265" ht="17.25" spans="1:5">
      <c r="A1265" s="137">
        <f t="shared" si="65"/>
        <v>11061061</v>
      </c>
      <c r="B1265" s="137">
        <f t="shared" si="66"/>
        <v>11060000</v>
      </c>
      <c r="C1265" s="137">
        <v>61</v>
      </c>
      <c r="D1265" s="137">
        <f>s_battle_data!A1265</f>
        <v>11006061</v>
      </c>
      <c r="E1265" t="str">
        <f>VLOOKUP(B1265,[1]s_employe!$A$5:$B$19,2,0)&amp;C1265&amp;"级属性"</f>
        <v>娜塔莉61级属性</v>
      </c>
    </row>
    <row r="1266" ht="17.25" spans="1:5">
      <c r="A1266" s="137">
        <f t="shared" si="65"/>
        <v>11061062</v>
      </c>
      <c r="B1266" s="137">
        <f t="shared" si="66"/>
        <v>11060000</v>
      </c>
      <c r="C1266" s="137">
        <v>62</v>
      </c>
      <c r="D1266" s="137">
        <f>s_battle_data!A1266</f>
        <v>11006062</v>
      </c>
      <c r="E1266" t="str">
        <f>VLOOKUP(B1266,[1]s_employe!$A$5:$B$19,2,0)&amp;C1266&amp;"级属性"</f>
        <v>娜塔莉62级属性</v>
      </c>
    </row>
    <row r="1267" ht="17.25" spans="1:5">
      <c r="A1267" s="137">
        <f t="shared" si="65"/>
        <v>11061063</v>
      </c>
      <c r="B1267" s="137">
        <f t="shared" si="66"/>
        <v>11060000</v>
      </c>
      <c r="C1267" s="137">
        <v>63</v>
      </c>
      <c r="D1267" s="137">
        <f>s_battle_data!A1267</f>
        <v>11006063</v>
      </c>
      <c r="E1267" t="str">
        <f>VLOOKUP(B1267,[1]s_employe!$A$5:$B$19,2,0)&amp;C1267&amp;"级属性"</f>
        <v>娜塔莉63级属性</v>
      </c>
    </row>
    <row r="1268" ht="17.25" spans="1:5">
      <c r="A1268" s="137">
        <f t="shared" si="65"/>
        <v>11061064</v>
      </c>
      <c r="B1268" s="137">
        <f t="shared" si="66"/>
        <v>11060000</v>
      </c>
      <c r="C1268" s="137">
        <v>64</v>
      </c>
      <c r="D1268" s="137">
        <f>s_battle_data!A1268</f>
        <v>11006064</v>
      </c>
      <c r="E1268" t="str">
        <f>VLOOKUP(B1268,[1]s_employe!$A$5:$B$19,2,0)&amp;C1268&amp;"级属性"</f>
        <v>娜塔莉64级属性</v>
      </c>
    </row>
    <row r="1269" ht="17.25" spans="1:5">
      <c r="A1269" s="137">
        <f t="shared" si="65"/>
        <v>11061065</v>
      </c>
      <c r="B1269" s="137">
        <f t="shared" si="66"/>
        <v>11060000</v>
      </c>
      <c r="C1269" s="137">
        <v>65</v>
      </c>
      <c r="D1269" s="137">
        <f>s_battle_data!A1269</f>
        <v>11006065</v>
      </c>
      <c r="E1269" t="str">
        <f>VLOOKUP(B1269,[1]s_employe!$A$5:$B$19,2,0)&amp;C1269&amp;"级属性"</f>
        <v>娜塔莉65级属性</v>
      </c>
    </row>
    <row r="1270" ht="17.25" spans="1:5">
      <c r="A1270" s="137">
        <f t="shared" si="65"/>
        <v>11061066</v>
      </c>
      <c r="B1270" s="137">
        <f t="shared" si="66"/>
        <v>11060000</v>
      </c>
      <c r="C1270" s="137">
        <v>66</v>
      </c>
      <c r="D1270" s="137">
        <f>s_battle_data!A1270</f>
        <v>11006066</v>
      </c>
      <c r="E1270" t="str">
        <f>VLOOKUP(B1270,[1]s_employe!$A$5:$B$19,2,0)&amp;C1270&amp;"级属性"</f>
        <v>娜塔莉66级属性</v>
      </c>
    </row>
    <row r="1271" ht="17.25" spans="1:5">
      <c r="A1271" s="137">
        <f t="shared" ref="A1271:A1306" si="67">B1271+1000+C1271</f>
        <v>11061067</v>
      </c>
      <c r="B1271" s="137">
        <f t="shared" ref="B1271:B1304" si="68">B1270</f>
        <v>11060000</v>
      </c>
      <c r="C1271" s="137">
        <v>67</v>
      </c>
      <c r="D1271" s="137">
        <f>s_battle_data!A1271</f>
        <v>11006067</v>
      </c>
      <c r="E1271" t="str">
        <f>VLOOKUP(B1271,[1]s_employe!$A$5:$B$19,2,0)&amp;C1271&amp;"级属性"</f>
        <v>娜塔莉67级属性</v>
      </c>
    </row>
    <row r="1272" ht="17.25" spans="1:5">
      <c r="A1272" s="137">
        <f t="shared" si="67"/>
        <v>11061068</v>
      </c>
      <c r="B1272" s="137">
        <f t="shared" si="68"/>
        <v>11060000</v>
      </c>
      <c r="C1272" s="137">
        <v>68</v>
      </c>
      <c r="D1272" s="137">
        <f>s_battle_data!A1272</f>
        <v>11006068</v>
      </c>
      <c r="E1272" t="str">
        <f>VLOOKUP(B1272,[1]s_employe!$A$5:$B$19,2,0)&amp;C1272&amp;"级属性"</f>
        <v>娜塔莉68级属性</v>
      </c>
    </row>
    <row r="1273" ht="17.25" spans="1:5">
      <c r="A1273" s="137">
        <f t="shared" si="67"/>
        <v>11061069</v>
      </c>
      <c r="B1273" s="137">
        <f t="shared" si="68"/>
        <v>11060000</v>
      </c>
      <c r="C1273" s="137">
        <v>69</v>
      </c>
      <c r="D1273" s="137">
        <f>s_battle_data!A1273</f>
        <v>11006069</v>
      </c>
      <c r="E1273" t="str">
        <f>VLOOKUP(B1273,[1]s_employe!$A$5:$B$19,2,0)&amp;C1273&amp;"级属性"</f>
        <v>娜塔莉69级属性</v>
      </c>
    </row>
    <row r="1274" ht="17.25" spans="1:5">
      <c r="A1274" s="137">
        <f t="shared" si="67"/>
        <v>11061070</v>
      </c>
      <c r="B1274" s="137">
        <f t="shared" si="68"/>
        <v>11060000</v>
      </c>
      <c r="C1274" s="137">
        <v>70</v>
      </c>
      <c r="D1274" s="137">
        <f>s_battle_data!A1274</f>
        <v>11006070</v>
      </c>
      <c r="E1274" t="str">
        <f>VLOOKUP(B1274,[1]s_employe!$A$5:$B$19,2,0)&amp;C1274&amp;"级属性"</f>
        <v>娜塔莉70级属性</v>
      </c>
    </row>
    <row r="1275" ht="17.25" spans="1:5">
      <c r="A1275" s="137">
        <f t="shared" si="67"/>
        <v>11061071</v>
      </c>
      <c r="B1275" s="137">
        <f t="shared" si="68"/>
        <v>11060000</v>
      </c>
      <c r="C1275" s="137">
        <v>71</v>
      </c>
      <c r="D1275" s="137">
        <f>s_battle_data!A1275</f>
        <v>11006071</v>
      </c>
      <c r="E1275" t="str">
        <f>VLOOKUP(B1275,[1]s_employe!$A$5:$B$19,2,0)&amp;C1275&amp;"级属性"</f>
        <v>娜塔莉71级属性</v>
      </c>
    </row>
    <row r="1276" ht="17.25" spans="1:5">
      <c r="A1276" s="137">
        <f t="shared" si="67"/>
        <v>11061072</v>
      </c>
      <c r="B1276" s="137">
        <f t="shared" si="68"/>
        <v>11060000</v>
      </c>
      <c r="C1276" s="137">
        <v>72</v>
      </c>
      <c r="D1276" s="137">
        <f>s_battle_data!A1276</f>
        <v>11006072</v>
      </c>
      <c r="E1276" t="str">
        <f>VLOOKUP(B1276,[1]s_employe!$A$5:$B$19,2,0)&amp;C1276&amp;"级属性"</f>
        <v>娜塔莉72级属性</v>
      </c>
    </row>
    <row r="1277" ht="17.25" spans="1:5">
      <c r="A1277" s="137">
        <f t="shared" si="67"/>
        <v>11061073</v>
      </c>
      <c r="B1277" s="137">
        <f t="shared" si="68"/>
        <v>11060000</v>
      </c>
      <c r="C1277" s="137">
        <v>73</v>
      </c>
      <c r="D1277" s="137">
        <f>s_battle_data!A1277</f>
        <v>11006073</v>
      </c>
      <c r="E1277" t="str">
        <f>VLOOKUP(B1277,[1]s_employe!$A$5:$B$19,2,0)&amp;C1277&amp;"级属性"</f>
        <v>娜塔莉73级属性</v>
      </c>
    </row>
    <row r="1278" ht="17.25" spans="1:5">
      <c r="A1278" s="137">
        <f t="shared" si="67"/>
        <v>11061074</v>
      </c>
      <c r="B1278" s="137">
        <f t="shared" si="68"/>
        <v>11060000</v>
      </c>
      <c r="C1278" s="137">
        <v>74</v>
      </c>
      <c r="D1278" s="137">
        <f>s_battle_data!A1278</f>
        <v>11006074</v>
      </c>
      <c r="E1278" t="str">
        <f>VLOOKUP(B1278,[1]s_employe!$A$5:$B$19,2,0)&amp;C1278&amp;"级属性"</f>
        <v>娜塔莉74级属性</v>
      </c>
    </row>
    <row r="1279" ht="17.25" spans="1:5">
      <c r="A1279" s="137">
        <f t="shared" si="67"/>
        <v>11061075</v>
      </c>
      <c r="B1279" s="137">
        <f t="shared" si="68"/>
        <v>11060000</v>
      </c>
      <c r="C1279" s="137">
        <v>75</v>
      </c>
      <c r="D1279" s="137">
        <f>s_battle_data!A1279</f>
        <v>11006075</v>
      </c>
      <c r="E1279" t="str">
        <f>VLOOKUP(B1279,[1]s_employe!$A$5:$B$19,2,0)&amp;C1279&amp;"级属性"</f>
        <v>娜塔莉75级属性</v>
      </c>
    </row>
    <row r="1280" ht="17.25" spans="1:5">
      <c r="A1280" s="137">
        <f t="shared" si="67"/>
        <v>11061076</v>
      </c>
      <c r="B1280" s="137">
        <f t="shared" si="68"/>
        <v>11060000</v>
      </c>
      <c r="C1280" s="137">
        <v>76</v>
      </c>
      <c r="D1280" s="137">
        <f>s_battle_data!A1280</f>
        <v>11006076</v>
      </c>
      <c r="E1280" t="str">
        <f>VLOOKUP(B1280,[1]s_employe!$A$5:$B$19,2,0)&amp;C1280&amp;"级属性"</f>
        <v>娜塔莉76级属性</v>
      </c>
    </row>
    <row r="1281" ht="17.25" spans="1:5">
      <c r="A1281" s="137">
        <f t="shared" si="67"/>
        <v>11061077</v>
      </c>
      <c r="B1281" s="137">
        <f t="shared" si="68"/>
        <v>11060000</v>
      </c>
      <c r="C1281" s="137">
        <v>77</v>
      </c>
      <c r="D1281" s="137">
        <f>s_battle_data!A1281</f>
        <v>11006077</v>
      </c>
      <c r="E1281" t="str">
        <f>VLOOKUP(B1281,[1]s_employe!$A$5:$B$19,2,0)&amp;C1281&amp;"级属性"</f>
        <v>娜塔莉77级属性</v>
      </c>
    </row>
    <row r="1282" ht="17.25" spans="1:5">
      <c r="A1282" s="137">
        <f t="shared" si="67"/>
        <v>11061078</v>
      </c>
      <c r="B1282" s="137">
        <f t="shared" si="68"/>
        <v>11060000</v>
      </c>
      <c r="C1282" s="137">
        <v>78</v>
      </c>
      <c r="D1282" s="137">
        <f>s_battle_data!A1282</f>
        <v>11006078</v>
      </c>
      <c r="E1282" t="str">
        <f>VLOOKUP(B1282,[1]s_employe!$A$5:$B$19,2,0)&amp;C1282&amp;"级属性"</f>
        <v>娜塔莉78级属性</v>
      </c>
    </row>
    <row r="1283" ht="17.25" spans="1:5">
      <c r="A1283" s="137">
        <f t="shared" si="67"/>
        <v>11061079</v>
      </c>
      <c r="B1283" s="137">
        <f t="shared" si="68"/>
        <v>11060000</v>
      </c>
      <c r="C1283" s="137">
        <v>79</v>
      </c>
      <c r="D1283" s="137">
        <f>s_battle_data!A1283</f>
        <v>11006079</v>
      </c>
      <c r="E1283" t="str">
        <f>VLOOKUP(B1283,[1]s_employe!$A$5:$B$19,2,0)&amp;C1283&amp;"级属性"</f>
        <v>娜塔莉79级属性</v>
      </c>
    </row>
    <row r="1284" ht="17.25" spans="1:5">
      <c r="A1284" s="137">
        <f t="shared" si="67"/>
        <v>11061080</v>
      </c>
      <c r="B1284" s="137">
        <f t="shared" si="68"/>
        <v>11060000</v>
      </c>
      <c r="C1284" s="137">
        <v>80</v>
      </c>
      <c r="D1284" s="137">
        <f>s_battle_data!A1284</f>
        <v>11006080</v>
      </c>
      <c r="E1284" t="str">
        <f>VLOOKUP(B1284,[1]s_employe!$A$5:$B$19,2,0)&amp;C1284&amp;"级属性"</f>
        <v>娜塔莉80级属性</v>
      </c>
    </row>
    <row r="1285" ht="17.25" spans="1:5">
      <c r="A1285" s="137">
        <f t="shared" si="67"/>
        <v>11061081</v>
      </c>
      <c r="B1285" s="137">
        <f t="shared" si="68"/>
        <v>11060000</v>
      </c>
      <c r="C1285" s="137">
        <v>81</v>
      </c>
      <c r="D1285" s="137">
        <f>s_battle_data!A1285</f>
        <v>11006081</v>
      </c>
      <c r="E1285" t="str">
        <f>VLOOKUP(B1285,[1]s_employe!$A$5:$B$19,2,0)&amp;C1285&amp;"级属性"</f>
        <v>娜塔莉81级属性</v>
      </c>
    </row>
    <row r="1286" ht="17.25" spans="1:5">
      <c r="A1286" s="137">
        <f t="shared" si="67"/>
        <v>11061082</v>
      </c>
      <c r="B1286" s="137">
        <f t="shared" si="68"/>
        <v>11060000</v>
      </c>
      <c r="C1286" s="137">
        <v>82</v>
      </c>
      <c r="D1286" s="137">
        <f>s_battle_data!A1286</f>
        <v>11006082</v>
      </c>
      <c r="E1286" t="str">
        <f>VLOOKUP(B1286,[1]s_employe!$A$5:$B$19,2,0)&amp;C1286&amp;"级属性"</f>
        <v>娜塔莉82级属性</v>
      </c>
    </row>
    <row r="1287" ht="17.25" spans="1:5">
      <c r="A1287" s="137">
        <f t="shared" si="67"/>
        <v>11061083</v>
      </c>
      <c r="B1287" s="137">
        <f t="shared" si="68"/>
        <v>11060000</v>
      </c>
      <c r="C1287" s="137">
        <v>83</v>
      </c>
      <c r="D1287" s="137">
        <f>s_battle_data!A1287</f>
        <v>11006083</v>
      </c>
      <c r="E1287" t="str">
        <f>VLOOKUP(B1287,[1]s_employe!$A$5:$B$19,2,0)&amp;C1287&amp;"级属性"</f>
        <v>娜塔莉83级属性</v>
      </c>
    </row>
    <row r="1288" ht="17.25" spans="1:5">
      <c r="A1288" s="137">
        <f t="shared" si="67"/>
        <v>11061084</v>
      </c>
      <c r="B1288" s="137">
        <f t="shared" si="68"/>
        <v>11060000</v>
      </c>
      <c r="C1288" s="137">
        <v>84</v>
      </c>
      <c r="D1288" s="137">
        <f>s_battle_data!A1288</f>
        <v>11006084</v>
      </c>
      <c r="E1288" t="str">
        <f>VLOOKUP(B1288,[1]s_employe!$A$5:$B$19,2,0)&amp;C1288&amp;"级属性"</f>
        <v>娜塔莉84级属性</v>
      </c>
    </row>
    <row r="1289" ht="17.25" spans="1:5">
      <c r="A1289" s="137">
        <f t="shared" si="67"/>
        <v>11061085</v>
      </c>
      <c r="B1289" s="137">
        <f t="shared" si="68"/>
        <v>11060000</v>
      </c>
      <c r="C1289" s="137">
        <v>85</v>
      </c>
      <c r="D1289" s="137">
        <f>s_battle_data!A1289</f>
        <v>11006085</v>
      </c>
      <c r="E1289" t="str">
        <f>VLOOKUP(B1289,[1]s_employe!$A$5:$B$19,2,0)&amp;C1289&amp;"级属性"</f>
        <v>娜塔莉85级属性</v>
      </c>
    </row>
    <row r="1290" ht="17.25" spans="1:5">
      <c r="A1290" s="137">
        <f t="shared" si="67"/>
        <v>11061086</v>
      </c>
      <c r="B1290" s="137">
        <f t="shared" si="68"/>
        <v>11060000</v>
      </c>
      <c r="C1290" s="137">
        <v>86</v>
      </c>
      <c r="D1290" s="137">
        <f>s_battle_data!A1290</f>
        <v>11006086</v>
      </c>
      <c r="E1290" t="str">
        <f>VLOOKUP(B1290,[1]s_employe!$A$5:$B$19,2,0)&amp;C1290&amp;"级属性"</f>
        <v>娜塔莉86级属性</v>
      </c>
    </row>
    <row r="1291" ht="17.25" spans="1:5">
      <c r="A1291" s="137">
        <f t="shared" si="67"/>
        <v>11061087</v>
      </c>
      <c r="B1291" s="137">
        <f t="shared" si="68"/>
        <v>11060000</v>
      </c>
      <c r="C1291" s="137">
        <v>87</v>
      </c>
      <c r="D1291" s="137">
        <f>s_battle_data!A1291</f>
        <v>11006087</v>
      </c>
      <c r="E1291" t="str">
        <f>VLOOKUP(B1291,[1]s_employe!$A$5:$B$19,2,0)&amp;C1291&amp;"级属性"</f>
        <v>娜塔莉87级属性</v>
      </c>
    </row>
    <row r="1292" ht="17.25" spans="1:5">
      <c r="A1292" s="137">
        <f t="shared" si="67"/>
        <v>11061088</v>
      </c>
      <c r="B1292" s="137">
        <f t="shared" si="68"/>
        <v>11060000</v>
      </c>
      <c r="C1292" s="137">
        <v>88</v>
      </c>
      <c r="D1292" s="137">
        <f>s_battle_data!A1292</f>
        <v>11006088</v>
      </c>
      <c r="E1292" t="str">
        <f>VLOOKUP(B1292,[1]s_employe!$A$5:$B$19,2,0)&amp;C1292&amp;"级属性"</f>
        <v>娜塔莉88级属性</v>
      </c>
    </row>
    <row r="1293" ht="17.25" spans="1:5">
      <c r="A1293" s="137">
        <f t="shared" si="67"/>
        <v>11061089</v>
      </c>
      <c r="B1293" s="137">
        <f t="shared" si="68"/>
        <v>11060000</v>
      </c>
      <c r="C1293" s="137">
        <v>89</v>
      </c>
      <c r="D1293" s="137">
        <f>s_battle_data!A1293</f>
        <v>11006089</v>
      </c>
      <c r="E1293" t="str">
        <f>VLOOKUP(B1293,[1]s_employe!$A$5:$B$19,2,0)&amp;C1293&amp;"级属性"</f>
        <v>娜塔莉89级属性</v>
      </c>
    </row>
    <row r="1294" ht="17.25" spans="1:5">
      <c r="A1294" s="137">
        <f t="shared" si="67"/>
        <v>11061090</v>
      </c>
      <c r="B1294" s="137">
        <f t="shared" si="68"/>
        <v>11060000</v>
      </c>
      <c r="C1294" s="137">
        <v>90</v>
      </c>
      <c r="D1294" s="137">
        <f>s_battle_data!A1294</f>
        <v>11006090</v>
      </c>
      <c r="E1294" t="str">
        <f>VLOOKUP(B1294,[1]s_employe!$A$5:$B$19,2,0)&amp;C1294&amp;"级属性"</f>
        <v>娜塔莉90级属性</v>
      </c>
    </row>
    <row r="1295" ht="17.25" spans="1:5">
      <c r="A1295" s="137">
        <f t="shared" si="67"/>
        <v>11061091</v>
      </c>
      <c r="B1295" s="137">
        <f t="shared" si="68"/>
        <v>11060000</v>
      </c>
      <c r="C1295" s="137">
        <v>91</v>
      </c>
      <c r="D1295" s="137">
        <f>s_battle_data!A1295</f>
        <v>11006091</v>
      </c>
      <c r="E1295" t="str">
        <f>VLOOKUP(B1295,[1]s_employe!$A$5:$B$19,2,0)&amp;C1295&amp;"级属性"</f>
        <v>娜塔莉91级属性</v>
      </c>
    </row>
    <row r="1296" ht="17.25" spans="1:5">
      <c r="A1296" s="137">
        <f t="shared" si="67"/>
        <v>11061092</v>
      </c>
      <c r="B1296" s="137">
        <f t="shared" si="68"/>
        <v>11060000</v>
      </c>
      <c r="C1296" s="137">
        <v>92</v>
      </c>
      <c r="D1296" s="137">
        <f>s_battle_data!A1296</f>
        <v>11006092</v>
      </c>
      <c r="E1296" t="str">
        <f>VLOOKUP(B1296,[1]s_employe!$A$5:$B$19,2,0)&amp;C1296&amp;"级属性"</f>
        <v>娜塔莉92级属性</v>
      </c>
    </row>
    <row r="1297" ht="17.25" spans="1:5">
      <c r="A1297" s="137">
        <f t="shared" si="67"/>
        <v>11061093</v>
      </c>
      <c r="B1297" s="137">
        <f t="shared" si="68"/>
        <v>11060000</v>
      </c>
      <c r="C1297" s="137">
        <v>93</v>
      </c>
      <c r="D1297" s="137">
        <f>s_battle_data!A1297</f>
        <v>11006093</v>
      </c>
      <c r="E1297" t="str">
        <f>VLOOKUP(B1297,[1]s_employe!$A$5:$B$19,2,0)&amp;C1297&amp;"级属性"</f>
        <v>娜塔莉93级属性</v>
      </c>
    </row>
    <row r="1298" ht="17.25" spans="1:5">
      <c r="A1298" s="137">
        <f t="shared" si="67"/>
        <v>11061094</v>
      </c>
      <c r="B1298" s="137">
        <f t="shared" si="68"/>
        <v>11060000</v>
      </c>
      <c r="C1298" s="137">
        <v>94</v>
      </c>
      <c r="D1298" s="137">
        <f>s_battle_data!A1298</f>
        <v>11006094</v>
      </c>
      <c r="E1298" t="str">
        <f>VLOOKUP(B1298,[1]s_employe!$A$5:$B$19,2,0)&amp;C1298&amp;"级属性"</f>
        <v>娜塔莉94级属性</v>
      </c>
    </row>
    <row r="1299" ht="17.25" spans="1:5">
      <c r="A1299" s="137">
        <f t="shared" si="67"/>
        <v>11061095</v>
      </c>
      <c r="B1299" s="137">
        <f t="shared" si="68"/>
        <v>11060000</v>
      </c>
      <c r="C1299" s="137">
        <v>95</v>
      </c>
      <c r="D1299" s="137">
        <f>s_battle_data!A1299</f>
        <v>11006095</v>
      </c>
      <c r="E1299" t="str">
        <f>VLOOKUP(B1299,[1]s_employe!$A$5:$B$19,2,0)&amp;C1299&amp;"级属性"</f>
        <v>娜塔莉95级属性</v>
      </c>
    </row>
    <row r="1300" ht="17.25" spans="1:5">
      <c r="A1300" s="137">
        <f t="shared" si="67"/>
        <v>11061096</v>
      </c>
      <c r="B1300" s="137">
        <f t="shared" si="68"/>
        <v>11060000</v>
      </c>
      <c r="C1300" s="137">
        <v>96</v>
      </c>
      <c r="D1300" s="137">
        <f>s_battle_data!A1300</f>
        <v>11006096</v>
      </c>
      <c r="E1300" t="str">
        <f>VLOOKUP(B1300,[1]s_employe!$A$5:$B$19,2,0)&amp;C1300&amp;"级属性"</f>
        <v>娜塔莉96级属性</v>
      </c>
    </row>
    <row r="1301" ht="17.25" spans="1:5">
      <c r="A1301" s="137">
        <f t="shared" si="67"/>
        <v>11061097</v>
      </c>
      <c r="B1301" s="137">
        <f t="shared" si="68"/>
        <v>11060000</v>
      </c>
      <c r="C1301" s="137">
        <v>97</v>
      </c>
      <c r="D1301" s="137">
        <f>s_battle_data!A1301</f>
        <v>11006097</v>
      </c>
      <c r="E1301" t="str">
        <f>VLOOKUP(B1301,[1]s_employe!$A$5:$B$19,2,0)&amp;C1301&amp;"级属性"</f>
        <v>娜塔莉97级属性</v>
      </c>
    </row>
    <row r="1302" ht="17.25" spans="1:5">
      <c r="A1302" s="137">
        <f t="shared" si="67"/>
        <v>11061098</v>
      </c>
      <c r="B1302" s="137">
        <f t="shared" si="68"/>
        <v>11060000</v>
      </c>
      <c r="C1302" s="137">
        <v>98</v>
      </c>
      <c r="D1302" s="137">
        <f>s_battle_data!A1302</f>
        <v>11006098</v>
      </c>
      <c r="E1302" t="str">
        <f>VLOOKUP(B1302,[1]s_employe!$A$5:$B$19,2,0)&amp;C1302&amp;"级属性"</f>
        <v>娜塔莉98级属性</v>
      </c>
    </row>
    <row r="1303" ht="17.25" spans="1:5">
      <c r="A1303" s="137">
        <f t="shared" si="67"/>
        <v>11061099</v>
      </c>
      <c r="B1303" s="137">
        <f t="shared" si="68"/>
        <v>11060000</v>
      </c>
      <c r="C1303" s="137">
        <v>99</v>
      </c>
      <c r="D1303" s="137">
        <f>s_battle_data!A1303</f>
        <v>11006099</v>
      </c>
      <c r="E1303" t="str">
        <f>VLOOKUP(B1303,[1]s_employe!$A$5:$B$19,2,0)&amp;C1303&amp;"级属性"</f>
        <v>娜塔莉99级属性</v>
      </c>
    </row>
    <row r="1304" ht="17.25" spans="1:5">
      <c r="A1304" s="137">
        <f t="shared" si="67"/>
        <v>11061100</v>
      </c>
      <c r="B1304" s="137">
        <f t="shared" si="68"/>
        <v>11060000</v>
      </c>
      <c r="C1304" s="137">
        <v>100</v>
      </c>
      <c r="D1304" s="137">
        <f>s_battle_data!A1304</f>
        <v>11006100</v>
      </c>
      <c r="E1304" t="str">
        <f>VLOOKUP(B1304,[1]s_employe!$A$5:$B$19,2,0)&amp;C1304&amp;"级属性"</f>
        <v>娜塔莉100级属性</v>
      </c>
    </row>
    <row r="1305" ht="17.25" spans="1:5">
      <c r="A1305" s="181">
        <f t="shared" si="67"/>
        <v>11041001</v>
      </c>
      <c r="B1305" s="181">
        <f>[1]s_employe!$A$18</f>
        <v>11040000</v>
      </c>
      <c r="C1305" s="181">
        <v>1</v>
      </c>
      <c r="D1305" s="181">
        <f>s_battle_data!A1305</f>
        <v>11004001</v>
      </c>
      <c r="E1305" t="str">
        <f>VLOOKUP(B1305,[1]s_employe!$A$5:$B$19,2,0)&amp;C1305&amp;"级属性"</f>
        <v>南宫攸1级属性</v>
      </c>
    </row>
    <row r="1306" ht="17.25" spans="1:5">
      <c r="A1306" s="181">
        <f t="shared" si="67"/>
        <v>11041002</v>
      </c>
      <c r="B1306" s="181">
        <f>B1305</f>
        <v>11040000</v>
      </c>
      <c r="C1306" s="181">
        <v>2</v>
      </c>
      <c r="D1306" s="181">
        <f>s_battle_data!A1306</f>
        <v>11004002</v>
      </c>
      <c r="E1306" t="str">
        <f>VLOOKUP(B1306,[1]s_employe!$A$5:$B$19,2,0)&amp;C1306&amp;"级属性"</f>
        <v>南宫攸2级属性</v>
      </c>
    </row>
    <row r="1307" ht="17.25" spans="1:5">
      <c r="A1307" s="181">
        <f t="shared" ref="A1307:A1338" si="69">B1307+1000+C1307</f>
        <v>11041003</v>
      </c>
      <c r="B1307" s="181">
        <f t="shared" ref="B1307:B1338" si="70">B1306</f>
        <v>11040000</v>
      </c>
      <c r="C1307" s="181">
        <v>3</v>
      </c>
      <c r="D1307" s="181">
        <f>s_battle_data!A1307</f>
        <v>11004003</v>
      </c>
      <c r="E1307" t="str">
        <f>VLOOKUP(B1307,[1]s_employe!$A$5:$B$19,2,0)&amp;C1307&amp;"级属性"</f>
        <v>南宫攸3级属性</v>
      </c>
    </row>
    <row r="1308" ht="17.25" spans="1:5">
      <c r="A1308" s="181">
        <f t="shared" si="69"/>
        <v>11041004</v>
      </c>
      <c r="B1308" s="181">
        <f t="shared" si="70"/>
        <v>11040000</v>
      </c>
      <c r="C1308" s="181">
        <v>4</v>
      </c>
      <c r="D1308" s="181">
        <f>s_battle_data!A1308</f>
        <v>11004004</v>
      </c>
      <c r="E1308" t="str">
        <f>VLOOKUP(B1308,[1]s_employe!$A$5:$B$19,2,0)&amp;C1308&amp;"级属性"</f>
        <v>南宫攸4级属性</v>
      </c>
    </row>
    <row r="1309" ht="17.25" spans="1:5">
      <c r="A1309" s="181">
        <f t="shared" si="69"/>
        <v>11041005</v>
      </c>
      <c r="B1309" s="181">
        <f t="shared" si="70"/>
        <v>11040000</v>
      </c>
      <c r="C1309" s="181">
        <v>5</v>
      </c>
      <c r="D1309" s="181">
        <f>s_battle_data!A1309</f>
        <v>11004005</v>
      </c>
      <c r="E1309" t="str">
        <f>VLOOKUP(B1309,[1]s_employe!$A$5:$B$19,2,0)&amp;C1309&amp;"级属性"</f>
        <v>南宫攸5级属性</v>
      </c>
    </row>
    <row r="1310" ht="17.25" spans="1:5">
      <c r="A1310" s="181">
        <f t="shared" si="69"/>
        <v>11041006</v>
      </c>
      <c r="B1310" s="181">
        <f t="shared" si="70"/>
        <v>11040000</v>
      </c>
      <c r="C1310" s="181">
        <v>6</v>
      </c>
      <c r="D1310" s="181">
        <f>s_battle_data!A1310</f>
        <v>11004006</v>
      </c>
      <c r="E1310" t="str">
        <f>VLOOKUP(B1310,[1]s_employe!$A$5:$B$19,2,0)&amp;C1310&amp;"级属性"</f>
        <v>南宫攸6级属性</v>
      </c>
    </row>
    <row r="1311" ht="17.25" spans="1:5">
      <c r="A1311" s="181">
        <f t="shared" si="69"/>
        <v>11041007</v>
      </c>
      <c r="B1311" s="181">
        <f t="shared" si="70"/>
        <v>11040000</v>
      </c>
      <c r="C1311" s="181">
        <v>7</v>
      </c>
      <c r="D1311" s="181">
        <f>s_battle_data!A1311</f>
        <v>11004007</v>
      </c>
      <c r="E1311" t="str">
        <f>VLOOKUP(B1311,[1]s_employe!$A$5:$B$19,2,0)&amp;C1311&amp;"级属性"</f>
        <v>南宫攸7级属性</v>
      </c>
    </row>
    <row r="1312" ht="17.25" spans="1:5">
      <c r="A1312" s="181">
        <f t="shared" si="69"/>
        <v>11041008</v>
      </c>
      <c r="B1312" s="181">
        <f t="shared" si="70"/>
        <v>11040000</v>
      </c>
      <c r="C1312" s="181">
        <v>8</v>
      </c>
      <c r="D1312" s="181">
        <f>s_battle_data!A1312</f>
        <v>11004008</v>
      </c>
      <c r="E1312" t="str">
        <f>VLOOKUP(B1312,[1]s_employe!$A$5:$B$19,2,0)&amp;C1312&amp;"级属性"</f>
        <v>南宫攸8级属性</v>
      </c>
    </row>
    <row r="1313" ht="17.25" spans="1:5">
      <c r="A1313" s="181">
        <f t="shared" si="69"/>
        <v>11041009</v>
      </c>
      <c r="B1313" s="181">
        <f t="shared" si="70"/>
        <v>11040000</v>
      </c>
      <c r="C1313" s="181">
        <v>9</v>
      </c>
      <c r="D1313" s="181">
        <f>s_battle_data!A1313</f>
        <v>11004009</v>
      </c>
      <c r="E1313" t="str">
        <f>VLOOKUP(B1313,[1]s_employe!$A$5:$B$19,2,0)&amp;C1313&amp;"级属性"</f>
        <v>南宫攸9级属性</v>
      </c>
    </row>
    <row r="1314" ht="17.25" spans="1:5">
      <c r="A1314" s="181">
        <f t="shared" si="69"/>
        <v>11041010</v>
      </c>
      <c r="B1314" s="181">
        <f t="shared" si="70"/>
        <v>11040000</v>
      </c>
      <c r="C1314" s="181">
        <v>10</v>
      </c>
      <c r="D1314" s="181">
        <f>s_battle_data!A1314</f>
        <v>11004010</v>
      </c>
      <c r="E1314" t="str">
        <f>VLOOKUP(B1314,[1]s_employe!$A$5:$B$19,2,0)&amp;C1314&amp;"级属性"</f>
        <v>南宫攸10级属性</v>
      </c>
    </row>
    <row r="1315" ht="17.25" spans="1:5">
      <c r="A1315" s="181">
        <f t="shared" si="69"/>
        <v>11041011</v>
      </c>
      <c r="B1315" s="181">
        <f t="shared" si="70"/>
        <v>11040000</v>
      </c>
      <c r="C1315" s="181">
        <v>11</v>
      </c>
      <c r="D1315" s="181">
        <f>s_battle_data!A1315</f>
        <v>11004011</v>
      </c>
      <c r="E1315" t="str">
        <f>VLOOKUP(B1315,[1]s_employe!$A$5:$B$19,2,0)&amp;C1315&amp;"级属性"</f>
        <v>南宫攸11级属性</v>
      </c>
    </row>
    <row r="1316" ht="17.25" spans="1:5">
      <c r="A1316" s="181">
        <f t="shared" si="69"/>
        <v>11041012</v>
      </c>
      <c r="B1316" s="181">
        <f t="shared" si="70"/>
        <v>11040000</v>
      </c>
      <c r="C1316" s="181">
        <v>12</v>
      </c>
      <c r="D1316" s="181">
        <f>s_battle_data!A1316</f>
        <v>11004012</v>
      </c>
      <c r="E1316" t="str">
        <f>VLOOKUP(B1316,[1]s_employe!$A$5:$B$19,2,0)&amp;C1316&amp;"级属性"</f>
        <v>南宫攸12级属性</v>
      </c>
    </row>
    <row r="1317" ht="17.25" spans="1:5">
      <c r="A1317" s="181">
        <f t="shared" si="69"/>
        <v>11041013</v>
      </c>
      <c r="B1317" s="181">
        <f t="shared" si="70"/>
        <v>11040000</v>
      </c>
      <c r="C1317" s="181">
        <v>13</v>
      </c>
      <c r="D1317" s="181">
        <f>s_battle_data!A1317</f>
        <v>11004013</v>
      </c>
      <c r="E1317" t="str">
        <f>VLOOKUP(B1317,[1]s_employe!$A$5:$B$19,2,0)&amp;C1317&amp;"级属性"</f>
        <v>南宫攸13级属性</v>
      </c>
    </row>
    <row r="1318" ht="17.25" spans="1:5">
      <c r="A1318" s="181">
        <f t="shared" si="69"/>
        <v>11041014</v>
      </c>
      <c r="B1318" s="181">
        <f t="shared" si="70"/>
        <v>11040000</v>
      </c>
      <c r="C1318" s="181">
        <v>14</v>
      </c>
      <c r="D1318" s="181">
        <f>s_battle_data!A1318</f>
        <v>11004014</v>
      </c>
      <c r="E1318" t="str">
        <f>VLOOKUP(B1318,[1]s_employe!$A$5:$B$19,2,0)&amp;C1318&amp;"级属性"</f>
        <v>南宫攸14级属性</v>
      </c>
    </row>
    <row r="1319" ht="17.25" spans="1:5">
      <c r="A1319" s="181">
        <f t="shared" si="69"/>
        <v>11041015</v>
      </c>
      <c r="B1319" s="181">
        <f t="shared" si="70"/>
        <v>11040000</v>
      </c>
      <c r="C1319" s="181">
        <v>15</v>
      </c>
      <c r="D1319" s="181">
        <f>s_battle_data!A1319</f>
        <v>11004015</v>
      </c>
      <c r="E1319" t="str">
        <f>VLOOKUP(B1319,[1]s_employe!$A$5:$B$19,2,0)&amp;C1319&amp;"级属性"</f>
        <v>南宫攸15级属性</v>
      </c>
    </row>
    <row r="1320" ht="17.25" spans="1:5">
      <c r="A1320" s="181">
        <f t="shared" si="69"/>
        <v>11041016</v>
      </c>
      <c r="B1320" s="181">
        <f t="shared" si="70"/>
        <v>11040000</v>
      </c>
      <c r="C1320" s="181">
        <v>16</v>
      </c>
      <c r="D1320" s="181">
        <f>s_battle_data!A1320</f>
        <v>11004016</v>
      </c>
      <c r="E1320" t="str">
        <f>VLOOKUP(B1320,[1]s_employe!$A$5:$B$19,2,0)&amp;C1320&amp;"级属性"</f>
        <v>南宫攸16级属性</v>
      </c>
    </row>
    <row r="1321" ht="17.25" spans="1:5">
      <c r="A1321" s="181">
        <f t="shared" si="69"/>
        <v>11041017</v>
      </c>
      <c r="B1321" s="181">
        <f t="shared" si="70"/>
        <v>11040000</v>
      </c>
      <c r="C1321" s="181">
        <v>17</v>
      </c>
      <c r="D1321" s="181">
        <f>s_battle_data!A1321</f>
        <v>11004017</v>
      </c>
      <c r="E1321" t="str">
        <f>VLOOKUP(B1321,[1]s_employe!$A$5:$B$19,2,0)&amp;C1321&amp;"级属性"</f>
        <v>南宫攸17级属性</v>
      </c>
    </row>
    <row r="1322" ht="17.25" spans="1:5">
      <c r="A1322" s="181">
        <f t="shared" si="69"/>
        <v>11041018</v>
      </c>
      <c r="B1322" s="181">
        <f t="shared" si="70"/>
        <v>11040000</v>
      </c>
      <c r="C1322" s="181">
        <v>18</v>
      </c>
      <c r="D1322" s="181">
        <f>s_battle_data!A1322</f>
        <v>11004018</v>
      </c>
      <c r="E1322" t="str">
        <f>VLOOKUP(B1322,[1]s_employe!$A$5:$B$19,2,0)&amp;C1322&amp;"级属性"</f>
        <v>南宫攸18级属性</v>
      </c>
    </row>
    <row r="1323" ht="17.25" spans="1:5">
      <c r="A1323" s="181">
        <f t="shared" si="69"/>
        <v>11041019</v>
      </c>
      <c r="B1323" s="181">
        <f t="shared" si="70"/>
        <v>11040000</v>
      </c>
      <c r="C1323" s="181">
        <v>19</v>
      </c>
      <c r="D1323" s="181">
        <f>s_battle_data!A1323</f>
        <v>11004019</v>
      </c>
      <c r="E1323" t="str">
        <f>VLOOKUP(B1323,[1]s_employe!$A$5:$B$19,2,0)&amp;C1323&amp;"级属性"</f>
        <v>南宫攸19级属性</v>
      </c>
    </row>
    <row r="1324" ht="17.25" spans="1:5">
      <c r="A1324" s="181">
        <f t="shared" si="69"/>
        <v>11041020</v>
      </c>
      <c r="B1324" s="181">
        <f t="shared" si="70"/>
        <v>11040000</v>
      </c>
      <c r="C1324" s="181">
        <v>20</v>
      </c>
      <c r="D1324" s="181">
        <f>s_battle_data!A1324</f>
        <v>11004020</v>
      </c>
      <c r="E1324" t="str">
        <f>VLOOKUP(B1324,[1]s_employe!$A$5:$B$19,2,0)&amp;C1324&amp;"级属性"</f>
        <v>南宫攸20级属性</v>
      </c>
    </row>
    <row r="1325" ht="17.25" spans="1:5">
      <c r="A1325" s="181">
        <f t="shared" si="69"/>
        <v>11041021</v>
      </c>
      <c r="B1325" s="181">
        <f t="shared" si="70"/>
        <v>11040000</v>
      </c>
      <c r="C1325" s="181">
        <v>21</v>
      </c>
      <c r="D1325" s="181">
        <f>s_battle_data!A1325</f>
        <v>11004021</v>
      </c>
      <c r="E1325" t="str">
        <f>VLOOKUP(B1325,[1]s_employe!$A$5:$B$19,2,0)&amp;C1325&amp;"级属性"</f>
        <v>南宫攸21级属性</v>
      </c>
    </row>
    <row r="1326" ht="17.25" spans="1:5">
      <c r="A1326" s="181">
        <f t="shared" si="69"/>
        <v>11041022</v>
      </c>
      <c r="B1326" s="181">
        <f t="shared" si="70"/>
        <v>11040000</v>
      </c>
      <c r="C1326" s="181">
        <v>22</v>
      </c>
      <c r="D1326" s="181">
        <f>s_battle_data!A1326</f>
        <v>11004022</v>
      </c>
      <c r="E1326" t="str">
        <f>VLOOKUP(B1326,[1]s_employe!$A$5:$B$19,2,0)&amp;C1326&amp;"级属性"</f>
        <v>南宫攸22级属性</v>
      </c>
    </row>
    <row r="1327" ht="17.25" spans="1:5">
      <c r="A1327" s="181">
        <f t="shared" si="69"/>
        <v>11041023</v>
      </c>
      <c r="B1327" s="181">
        <f t="shared" si="70"/>
        <v>11040000</v>
      </c>
      <c r="C1327" s="181">
        <v>23</v>
      </c>
      <c r="D1327" s="181">
        <f>s_battle_data!A1327</f>
        <v>11004023</v>
      </c>
      <c r="E1327" t="str">
        <f>VLOOKUP(B1327,[1]s_employe!$A$5:$B$19,2,0)&amp;C1327&amp;"级属性"</f>
        <v>南宫攸23级属性</v>
      </c>
    </row>
    <row r="1328" ht="17.25" spans="1:5">
      <c r="A1328" s="181">
        <f t="shared" si="69"/>
        <v>11041024</v>
      </c>
      <c r="B1328" s="181">
        <f t="shared" si="70"/>
        <v>11040000</v>
      </c>
      <c r="C1328" s="181">
        <v>24</v>
      </c>
      <c r="D1328" s="181">
        <f>s_battle_data!A1328</f>
        <v>11004024</v>
      </c>
      <c r="E1328" t="str">
        <f>VLOOKUP(B1328,[1]s_employe!$A$5:$B$19,2,0)&amp;C1328&amp;"级属性"</f>
        <v>南宫攸24级属性</v>
      </c>
    </row>
    <row r="1329" ht="17.25" spans="1:5">
      <c r="A1329" s="181">
        <f t="shared" si="69"/>
        <v>11041025</v>
      </c>
      <c r="B1329" s="181">
        <f t="shared" si="70"/>
        <v>11040000</v>
      </c>
      <c r="C1329" s="181">
        <v>25</v>
      </c>
      <c r="D1329" s="181">
        <f>s_battle_data!A1329</f>
        <v>11004025</v>
      </c>
      <c r="E1329" t="str">
        <f>VLOOKUP(B1329,[1]s_employe!$A$5:$B$19,2,0)&amp;C1329&amp;"级属性"</f>
        <v>南宫攸25级属性</v>
      </c>
    </row>
    <row r="1330" ht="17.25" spans="1:5">
      <c r="A1330" s="181">
        <f t="shared" si="69"/>
        <v>11041026</v>
      </c>
      <c r="B1330" s="181">
        <f t="shared" si="70"/>
        <v>11040000</v>
      </c>
      <c r="C1330" s="181">
        <v>26</v>
      </c>
      <c r="D1330" s="181">
        <f>s_battle_data!A1330</f>
        <v>11004026</v>
      </c>
      <c r="E1330" t="str">
        <f>VLOOKUP(B1330,[1]s_employe!$A$5:$B$19,2,0)&amp;C1330&amp;"级属性"</f>
        <v>南宫攸26级属性</v>
      </c>
    </row>
    <row r="1331" ht="17.25" spans="1:5">
      <c r="A1331" s="181">
        <f t="shared" si="69"/>
        <v>11041027</v>
      </c>
      <c r="B1331" s="181">
        <f t="shared" si="70"/>
        <v>11040000</v>
      </c>
      <c r="C1331" s="181">
        <v>27</v>
      </c>
      <c r="D1331" s="181">
        <f>s_battle_data!A1331</f>
        <v>11004027</v>
      </c>
      <c r="E1331" t="str">
        <f>VLOOKUP(B1331,[1]s_employe!$A$5:$B$19,2,0)&amp;C1331&amp;"级属性"</f>
        <v>南宫攸27级属性</v>
      </c>
    </row>
    <row r="1332" ht="17.25" spans="1:5">
      <c r="A1332" s="181">
        <f t="shared" si="69"/>
        <v>11041028</v>
      </c>
      <c r="B1332" s="181">
        <f t="shared" si="70"/>
        <v>11040000</v>
      </c>
      <c r="C1332" s="181">
        <v>28</v>
      </c>
      <c r="D1332" s="181">
        <f>s_battle_data!A1332</f>
        <v>11004028</v>
      </c>
      <c r="E1332" t="str">
        <f>VLOOKUP(B1332,[1]s_employe!$A$5:$B$19,2,0)&amp;C1332&amp;"级属性"</f>
        <v>南宫攸28级属性</v>
      </c>
    </row>
    <row r="1333" ht="17.25" spans="1:5">
      <c r="A1333" s="181">
        <f t="shared" si="69"/>
        <v>11041029</v>
      </c>
      <c r="B1333" s="181">
        <f t="shared" si="70"/>
        <v>11040000</v>
      </c>
      <c r="C1333" s="181">
        <v>29</v>
      </c>
      <c r="D1333" s="181">
        <f>s_battle_data!A1333</f>
        <v>11004029</v>
      </c>
      <c r="E1333" t="str">
        <f>VLOOKUP(B1333,[1]s_employe!$A$5:$B$19,2,0)&amp;C1333&amp;"级属性"</f>
        <v>南宫攸29级属性</v>
      </c>
    </row>
    <row r="1334" ht="17.25" spans="1:5">
      <c r="A1334" s="181">
        <f t="shared" si="69"/>
        <v>11041030</v>
      </c>
      <c r="B1334" s="181">
        <f t="shared" si="70"/>
        <v>11040000</v>
      </c>
      <c r="C1334" s="181">
        <v>30</v>
      </c>
      <c r="D1334" s="181">
        <f>s_battle_data!A1334</f>
        <v>11004030</v>
      </c>
      <c r="E1334" t="str">
        <f>VLOOKUP(B1334,[1]s_employe!$A$5:$B$19,2,0)&amp;C1334&amp;"级属性"</f>
        <v>南宫攸30级属性</v>
      </c>
    </row>
    <row r="1335" ht="17.25" spans="1:5">
      <c r="A1335" s="181">
        <f t="shared" si="69"/>
        <v>11041031</v>
      </c>
      <c r="B1335" s="181">
        <f t="shared" si="70"/>
        <v>11040000</v>
      </c>
      <c r="C1335" s="181">
        <v>31</v>
      </c>
      <c r="D1335" s="181">
        <f>s_battle_data!A1335</f>
        <v>11004031</v>
      </c>
      <c r="E1335" t="str">
        <f>VLOOKUP(B1335,[1]s_employe!$A$5:$B$19,2,0)&amp;C1335&amp;"级属性"</f>
        <v>南宫攸31级属性</v>
      </c>
    </row>
    <row r="1336" ht="17.25" spans="1:5">
      <c r="A1336" s="181">
        <f t="shared" si="69"/>
        <v>11041032</v>
      </c>
      <c r="B1336" s="181">
        <f t="shared" si="70"/>
        <v>11040000</v>
      </c>
      <c r="C1336" s="181">
        <v>32</v>
      </c>
      <c r="D1336" s="181">
        <f>s_battle_data!A1336</f>
        <v>11004032</v>
      </c>
      <c r="E1336" t="str">
        <f>VLOOKUP(B1336,[1]s_employe!$A$5:$B$19,2,0)&amp;C1336&amp;"级属性"</f>
        <v>南宫攸32级属性</v>
      </c>
    </row>
    <row r="1337" ht="17.25" spans="1:5">
      <c r="A1337" s="181">
        <f t="shared" si="69"/>
        <v>11041033</v>
      </c>
      <c r="B1337" s="181">
        <f t="shared" si="70"/>
        <v>11040000</v>
      </c>
      <c r="C1337" s="181">
        <v>33</v>
      </c>
      <c r="D1337" s="181">
        <f>s_battle_data!A1337</f>
        <v>11004033</v>
      </c>
      <c r="E1337" t="str">
        <f>VLOOKUP(B1337,[1]s_employe!$A$5:$B$19,2,0)&amp;C1337&amp;"级属性"</f>
        <v>南宫攸33级属性</v>
      </c>
    </row>
    <row r="1338" ht="17.25" spans="1:5">
      <c r="A1338" s="181">
        <f t="shared" si="69"/>
        <v>11041034</v>
      </c>
      <c r="B1338" s="181">
        <f t="shared" si="70"/>
        <v>11040000</v>
      </c>
      <c r="C1338" s="181">
        <v>34</v>
      </c>
      <c r="D1338" s="181">
        <f>s_battle_data!A1338</f>
        <v>11004034</v>
      </c>
      <c r="E1338" t="str">
        <f>VLOOKUP(B1338,[1]s_employe!$A$5:$B$19,2,0)&amp;C1338&amp;"级属性"</f>
        <v>南宫攸34级属性</v>
      </c>
    </row>
    <row r="1339" ht="17.25" spans="1:5">
      <c r="A1339" s="181">
        <f t="shared" ref="A1339:A1370" si="71">B1339+1000+C1339</f>
        <v>11041035</v>
      </c>
      <c r="B1339" s="181">
        <f t="shared" ref="B1339:B1370" si="72">B1338</f>
        <v>11040000</v>
      </c>
      <c r="C1339" s="181">
        <v>35</v>
      </c>
      <c r="D1339" s="181">
        <f>s_battle_data!A1339</f>
        <v>11004035</v>
      </c>
      <c r="E1339" t="str">
        <f>VLOOKUP(B1339,[1]s_employe!$A$5:$B$19,2,0)&amp;C1339&amp;"级属性"</f>
        <v>南宫攸35级属性</v>
      </c>
    </row>
    <row r="1340" ht="17.25" spans="1:5">
      <c r="A1340" s="181">
        <f t="shared" si="71"/>
        <v>11041036</v>
      </c>
      <c r="B1340" s="181">
        <f t="shared" si="72"/>
        <v>11040000</v>
      </c>
      <c r="C1340" s="181">
        <v>36</v>
      </c>
      <c r="D1340" s="181">
        <f>s_battle_data!A1340</f>
        <v>11004036</v>
      </c>
      <c r="E1340" t="str">
        <f>VLOOKUP(B1340,[1]s_employe!$A$5:$B$19,2,0)&amp;C1340&amp;"级属性"</f>
        <v>南宫攸36级属性</v>
      </c>
    </row>
    <row r="1341" ht="17.25" spans="1:5">
      <c r="A1341" s="181">
        <f t="shared" si="71"/>
        <v>11041037</v>
      </c>
      <c r="B1341" s="181">
        <f t="shared" si="72"/>
        <v>11040000</v>
      </c>
      <c r="C1341" s="181">
        <v>37</v>
      </c>
      <c r="D1341" s="181">
        <f>s_battle_data!A1341</f>
        <v>11004037</v>
      </c>
      <c r="E1341" t="str">
        <f>VLOOKUP(B1341,[1]s_employe!$A$5:$B$19,2,0)&amp;C1341&amp;"级属性"</f>
        <v>南宫攸37级属性</v>
      </c>
    </row>
    <row r="1342" ht="17.25" spans="1:5">
      <c r="A1342" s="181">
        <f t="shared" si="71"/>
        <v>11041038</v>
      </c>
      <c r="B1342" s="181">
        <f t="shared" si="72"/>
        <v>11040000</v>
      </c>
      <c r="C1342" s="181">
        <v>38</v>
      </c>
      <c r="D1342" s="181">
        <f>s_battle_data!A1342</f>
        <v>11004038</v>
      </c>
      <c r="E1342" t="str">
        <f>VLOOKUP(B1342,[1]s_employe!$A$5:$B$19,2,0)&amp;C1342&amp;"级属性"</f>
        <v>南宫攸38级属性</v>
      </c>
    </row>
    <row r="1343" ht="17.25" spans="1:5">
      <c r="A1343" s="181">
        <f t="shared" si="71"/>
        <v>11041039</v>
      </c>
      <c r="B1343" s="181">
        <f t="shared" si="72"/>
        <v>11040000</v>
      </c>
      <c r="C1343" s="181">
        <v>39</v>
      </c>
      <c r="D1343" s="181">
        <f>s_battle_data!A1343</f>
        <v>11004039</v>
      </c>
      <c r="E1343" t="str">
        <f>VLOOKUP(B1343,[1]s_employe!$A$5:$B$19,2,0)&amp;C1343&amp;"级属性"</f>
        <v>南宫攸39级属性</v>
      </c>
    </row>
    <row r="1344" ht="17.25" spans="1:5">
      <c r="A1344" s="181">
        <f t="shared" si="71"/>
        <v>11041040</v>
      </c>
      <c r="B1344" s="181">
        <f t="shared" si="72"/>
        <v>11040000</v>
      </c>
      <c r="C1344" s="181">
        <v>40</v>
      </c>
      <c r="D1344" s="181">
        <f>s_battle_data!A1344</f>
        <v>11004040</v>
      </c>
      <c r="E1344" t="str">
        <f>VLOOKUP(B1344,[1]s_employe!$A$5:$B$19,2,0)&amp;C1344&amp;"级属性"</f>
        <v>南宫攸40级属性</v>
      </c>
    </row>
    <row r="1345" ht="17.25" spans="1:5">
      <c r="A1345" s="181">
        <f t="shared" si="71"/>
        <v>11041041</v>
      </c>
      <c r="B1345" s="181">
        <f t="shared" si="72"/>
        <v>11040000</v>
      </c>
      <c r="C1345" s="181">
        <v>41</v>
      </c>
      <c r="D1345" s="181">
        <f>s_battle_data!A1345</f>
        <v>11004041</v>
      </c>
      <c r="E1345" t="str">
        <f>VLOOKUP(B1345,[1]s_employe!$A$5:$B$19,2,0)&amp;C1345&amp;"级属性"</f>
        <v>南宫攸41级属性</v>
      </c>
    </row>
    <row r="1346" ht="17.25" spans="1:5">
      <c r="A1346" s="181">
        <f t="shared" si="71"/>
        <v>11041042</v>
      </c>
      <c r="B1346" s="181">
        <f t="shared" si="72"/>
        <v>11040000</v>
      </c>
      <c r="C1346" s="181">
        <v>42</v>
      </c>
      <c r="D1346" s="181">
        <f>s_battle_data!A1346</f>
        <v>11004042</v>
      </c>
      <c r="E1346" t="str">
        <f>VLOOKUP(B1346,[1]s_employe!$A$5:$B$19,2,0)&amp;C1346&amp;"级属性"</f>
        <v>南宫攸42级属性</v>
      </c>
    </row>
    <row r="1347" ht="17.25" spans="1:5">
      <c r="A1347" s="181">
        <f t="shared" si="71"/>
        <v>11041043</v>
      </c>
      <c r="B1347" s="181">
        <f t="shared" si="72"/>
        <v>11040000</v>
      </c>
      <c r="C1347" s="181">
        <v>43</v>
      </c>
      <c r="D1347" s="181">
        <f>s_battle_data!A1347</f>
        <v>11004043</v>
      </c>
      <c r="E1347" t="str">
        <f>VLOOKUP(B1347,[1]s_employe!$A$5:$B$19,2,0)&amp;C1347&amp;"级属性"</f>
        <v>南宫攸43级属性</v>
      </c>
    </row>
    <row r="1348" ht="17.25" spans="1:5">
      <c r="A1348" s="181">
        <f t="shared" si="71"/>
        <v>11041044</v>
      </c>
      <c r="B1348" s="181">
        <f t="shared" si="72"/>
        <v>11040000</v>
      </c>
      <c r="C1348" s="181">
        <v>44</v>
      </c>
      <c r="D1348" s="181">
        <f>s_battle_data!A1348</f>
        <v>11004044</v>
      </c>
      <c r="E1348" t="str">
        <f>VLOOKUP(B1348,[1]s_employe!$A$5:$B$19,2,0)&amp;C1348&amp;"级属性"</f>
        <v>南宫攸44级属性</v>
      </c>
    </row>
    <row r="1349" ht="17.25" spans="1:5">
      <c r="A1349" s="181">
        <f t="shared" si="71"/>
        <v>11041045</v>
      </c>
      <c r="B1349" s="181">
        <f t="shared" si="72"/>
        <v>11040000</v>
      </c>
      <c r="C1349" s="181">
        <v>45</v>
      </c>
      <c r="D1349" s="181">
        <f>s_battle_data!A1349</f>
        <v>11004045</v>
      </c>
      <c r="E1349" t="str">
        <f>VLOOKUP(B1349,[1]s_employe!$A$5:$B$19,2,0)&amp;C1349&amp;"级属性"</f>
        <v>南宫攸45级属性</v>
      </c>
    </row>
    <row r="1350" ht="17.25" spans="1:5">
      <c r="A1350" s="181">
        <f t="shared" si="71"/>
        <v>11041046</v>
      </c>
      <c r="B1350" s="181">
        <f t="shared" si="72"/>
        <v>11040000</v>
      </c>
      <c r="C1350" s="181">
        <v>46</v>
      </c>
      <c r="D1350" s="181">
        <f>s_battle_data!A1350</f>
        <v>11004046</v>
      </c>
      <c r="E1350" t="str">
        <f>VLOOKUP(B1350,[1]s_employe!$A$5:$B$19,2,0)&amp;C1350&amp;"级属性"</f>
        <v>南宫攸46级属性</v>
      </c>
    </row>
    <row r="1351" ht="17.25" spans="1:5">
      <c r="A1351" s="181">
        <f t="shared" si="71"/>
        <v>11041047</v>
      </c>
      <c r="B1351" s="181">
        <f t="shared" si="72"/>
        <v>11040000</v>
      </c>
      <c r="C1351" s="181">
        <v>47</v>
      </c>
      <c r="D1351" s="181">
        <f>s_battle_data!A1351</f>
        <v>11004047</v>
      </c>
      <c r="E1351" t="str">
        <f>VLOOKUP(B1351,[1]s_employe!$A$5:$B$19,2,0)&amp;C1351&amp;"级属性"</f>
        <v>南宫攸47级属性</v>
      </c>
    </row>
    <row r="1352" ht="17.25" spans="1:5">
      <c r="A1352" s="181">
        <f t="shared" si="71"/>
        <v>11041048</v>
      </c>
      <c r="B1352" s="181">
        <f t="shared" si="72"/>
        <v>11040000</v>
      </c>
      <c r="C1352" s="181">
        <v>48</v>
      </c>
      <c r="D1352" s="181">
        <f>s_battle_data!A1352</f>
        <v>11004048</v>
      </c>
      <c r="E1352" t="str">
        <f>VLOOKUP(B1352,[1]s_employe!$A$5:$B$19,2,0)&amp;C1352&amp;"级属性"</f>
        <v>南宫攸48级属性</v>
      </c>
    </row>
    <row r="1353" ht="17.25" spans="1:5">
      <c r="A1353" s="181">
        <f t="shared" si="71"/>
        <v>11041049</v>
      </c>
      <c r="B1353" s="181">
        <f t="shared" si="72"/>
        <v>11040000</v>
      </c>
      <c r="C1353" s="181">
        <v>49</v>
      </c>
      <c r="D1353" s="181">
        <f>s_battle_data!A1353</f>
        <v>11004049</v>
      </c>
      <c r="E1353" t="str">
        <f>VLOOKUP(B1353,[1]s_employe!$A$5:$B$19,2,0)&amp;C1353&amp;"级属性"</f>
        <v>南宫攸49级属性</v>
      </c>
    </row>
    <row r="1354" ht="17.25" spans="1:5">
      <c r="A1354" s="181">
        <f t="shared" si="71"/>
        <v>11041050</v>
      </c>
      <c r="B1354" s="181">
        <f t="shared" si="72"/>
        <v>11040000</v>
      </c>
      <c r="C1354" s="181">
        <v>50</v>
      </c>
      <c r="D1354" s="181">
        <f>s_battle_data!A1354</f>
        <v>11004050</v>
      </c>
      <c r="E1354" t="str">
        <f>VLOOKUP(B1354,[1]s_employe!$A$5:$B$19,2,0)&amp;C1354&amp;"级属性"</f>
        <v>南宫攸50级属性</v>
      </c>
    </row>
    <row r="1355" ht="17.25" spans="1:5">
      <c r="A1355" s="181">
        <f t="shared" si="71"/>
        <v>11041051</v>
      </c>
      <c r="B1355" s="181">
        <f t="shared" si="72"/>
        <v>11040000</v>
      </c>
      <c r="C1355" s="181">
        <v>51</v>
      </c>
      <c r="D1355" s="181">
        <f>s_battle_data!A1355</f>
        <v>11004051</v>
      </c>
      <c r="E1355" t="str">
        <f>VLOOKUP(B1355,[1]s_employe!$A$5:$B$19,2,0)&amp;C1355&amp;"级属性"</f>
        <v>南宫攸51级属性</v>
      </c>
    </row>
    <row r="1356" ht="17.25" spans="1:5">
      <c r="A1356" s="181">
        <f t="shared" si="71"/>
        <v>11041052</v>
      </c>
      <c r="B1356" s="181">
        <f t="shared" si="72"/>
        <v>11040000</v>
      </c>
      <c r="C1356" s="181">
        <v>52</v>
      </c>
      <c r="D1356" s="181">
        <f>s_battle_data!A1356</f>
        <v>11004052</v>
      </c>
      <c r="E1356" t="str">
        <f>VLOOKUP(B1356,[1]s_employe!$A$5:$B$19,2,0)&amp;C1356&amp;"级属性"</f>
        <v>南宫攸52级属性</v>
      </c>
    </row>
    <row r="1357" ht="17.25" spans="1:5">
      <c r="A1357" s="181">
        <f t="shared" si="71"/>
        <v>11041053</v>
      </c>
      <c r="B1357" s="181">
        <f t="shared" si="72"/>
        <v>11040000</v>
      </c>
      <c r="C1357" s="181">
        <v>53</v>
      </c>
      <c r="D1357" s="181">
        <f>s_battle_data!A1357</f>
        <v>11004053</v>
      </c>
      <c r="E1357" t="str">
        <f>VLOOKUP(B1357,[1]s_employe!$A$5:$B$19,2,0)&amp;C1357&amp;"级属性"</f>
        <v>南宫攸53级属性</v>
      </c>
    </row>
    <row r="1358" ht="17.25" spans="1:5">
      <c r="A1358" s="181">
        <f t="shared" si="71"/>
        <v>11041054</v>
      </c>
      <c r="B1358" s="181">
        <f t="shared" si="72"/>
        <v>11040000</v>
      </c>
      <c r="C1358" s="181">
        <v>54</v>
      </c>
      <c r="D1358" s="181">
        <f>s_battle_data!A1358</f>
        <v>11004054</v>
      </c>
      <c r="E1358" t="str">
        <f>VLOOKUP(B1358,[1]s_employe!$A$5:$B$19,2,0)&amp;C1358&amp;"级属性"</f>
        <v>南宫攸54级属性</v>
      </c>
    </row>
    <row r="1359" ht="17.25" spans="1:5">
      <c r="A1359" s="181">
        <f t="shared" si="71"/>
        <v>11041055</v>
      </c>
      <c r="B1359" s="181">
        <f t="shared" si="72"/>
        <v>11040000</v>
      </c>
      <c r="C1359" s="181">
        <v>55</v>
      </c>
      <c r="D1359" s="181">
        <f>s_battle_data!A1359</f>
        <v>11004055</v>
      </c>
      <c r="E1359" t="str">
        <f>VLOOKUP(B1359,[1]s_employe!$A$5:$B$19,2,0)&amp;C1359&amp;"级属性"</f>
        <v>南宫攸55级属性</v>
      </c>
    </row>
    <row r="1360" ht="17.25" spans="1:5">
      <c r="A1360" s="181">
        <f t="shared" si="71"/>
        <v>11041056</v>
      </c>
      <c r="B1360" s="181">
        <f t="shared" si="72"/>
        <v>11040000</v>
      </c>
      <c r="C1360" s="181">
        <v>56</v>
      </c>
      <c r="D1360" s="181">
        <f>s_battle_data!A1360</f>
        <v>11004056</v>
      </c>
      <c r="E1360" t="str">
        <f>VLOOKUP(B1360,[1]s_employe!$A$5:$B$19,2,0)&amp;C1360&amp;"级属性"</f>
        <v>南宫攸56级属性</v>
      </c>
    </row>
    <row r="1361" ht="17.25" spans="1:5">
      <c r="A1361" s="181">
        <f t="shared" si="71"/>
        <v>11041057</v>
      </c>
      <c r="B1361" s="181">
        <f t="shared" si="72"/>
        <v>11040000</v>
      </c>
      <c r="C1361" s="181">
        <v>57</v>
      </c>
      <c r="D1361" s="181">
        <f>s_battle_data!A1361</f>
        <v>11004057</v>
      </c>
      <c r="E1361" t="str">
        <f>VLOOKUP(B1361,[1]s_employe!$A$5:$B$19,2,0)&amp;C1361&amp;"级属性"</f>
        <v>南宫攸57级属性</v>
      </c>
    </row>
    <row r="1362" ht="17.25" spans="1:5">
      <c r="A1362" s="181">
        <f t="shared" si="71"/>
        <v>11041058</v>
      </c>
      <c r="B1362" s="181">
        <f t="shared" si="72"/>
        <v>11040000</v>
      </c>
      <c r="C1362" s="181">
        <v>58</v>
      </c>
      <c r="D1362" s="181">
        <f>s_battle_data!A1362</f>
        <v>11004058</v>
      </c>
      <c r="E1362" t="str">
        <f>VLOOKUP(B1362,[1]s_employe!$A$5:$B$19,2,0)&amp;C1362&amp;"级属性"</f>
        <v>南宫攸58级属性</v>
      </c>
    </row>
    <row r="1363" ht="17.25" spans="1:5">
      <c r="A1363" s="181">
        <f t="shared" si="71"/>
        <v>11041059</v>
      </c>
      <c r="B1363" s="181">
        <f t="shared" si="72"/>
        <v>11040000</v>
      </c>
      <c r="C1363" s="181">
        <v>59</v>
      </c>
      <c r="D1363" s="181">
        <f>s_battle_data!A1363</f>
        <v>11004059</v>
      </c>
      <c r="E1363" t="str">
        <f>VLOOKUP(B1363,[1]s_employe!$A$5:$B$19,2,0)&amp;C1363&amp;"级属性"</f>
        <v>南宫攸59级属性</v>
      </c>
    </row>
    <row r="1364" ht="17.25" spans="1:5">
      <c r="A1364" s="181">
        <f t="shared" si="71"/>
        <v>11041060</v>
      </c>
      <c r="B1364" s="181">
        <f t="shared" si="72"/>
        <v>11040000</v>
      </c>
      <c r="C1364" s="181">
        <v>60</v>
      </c>
      <c r="D1364" s="181">
        <f>s_battle_data!A1364</f>
        <v>11004060</v>
      </c>
      <c r="E1364" t="str">
        <f>VLOOKUP(B1364,[1]s_employe!$A$5:$B$19,2,0)&amp;C1364&amp;"级属性"</f>
        <v>南宫攸60级属性</v>
      </c>
    </row>
    <row r="1365" ht="17.25" spans="1:5">
      <c r="A1365" s="181">
        <f t="shared" si="71"/>
        <v>11041061</v>
      </c>
      <c r="B1365" s="181">
        <f t="shared" si="72"/>
        <v>11040000</v>
      </c>
      <c r="C1365" s="181">
        <v>61</v>
      </c>
      <c r="D1365" s="181">
        <f>s_battle_data!A1365</f>
        <v>11004061</v>
      </c>
      <c r="E1365" t="str">
        <f>VLOOKUP(B1365,[1]s_employe!$A$5:$B$19,2,0)&amp;C1365&amp;"级属性"</f>
        <v>南宫攸61级属性</v>
      </c>
    </row>
    <row r="1366" ht="17.25" spans="1:5">
      <c r="A1366" s="181">
        <f t="shared" si="71"/>
        <v>11041062</v>
      </c>
      <c r="B1366" s="181">
        <f t="shared" si="72"/>
        <v>11040000</v>
      </c>
      <c r="C1366" s="181">
        <v>62</v>
      </c>
      <c r="D1366" s="181">
        <f>s_battle_data!A1366</f>
        <v>11004062</v>
      </c>
      <c r="E1366" t="str">
        <f>VLOOKUP(B1366,[1]s_employe!$A$5:$B$19,2,0)&amp;C1366&amp;"级属性"</f>
        <v>南宫攸62级属性</v>
      </c>
    </row>
    <row r="1367" ht="17.25" spans="1:5">
      <c r="A1367" s="181">
        <f t="shared" si="71"/>
        <v>11041063</v>
      </c>
      <c r="B1367" s="181">
        <f t="shared" si="72"/>
        <v>11040000</v>
      </c>
      <c r="C1367" s="181">
        <v>63</v>
      </c>
      <c r="D1367" s="181">
        <f>s_battle_data!A1367</f>
        <v>11004063</v>
      </c>
      <c r="E1367" t="str">
        <f>VLOOKUP(B1367,[1]s_employe!$A$5:$B$19,2,0)&amp;C1367&amp;"级属性"</f>
        <v>南宫攸63级属性</v>
      </c>
    </row>
    <row r="1368" ht="17.25" spans="1:5">
      <c r="A1368" s="181">
        <f t="shared" si="71"/>
        <v>11041064</v>
      </c>
      <c r="B1368" s="181">
        <f t="shared" si="72"/>
        <v>11040000</v>
      </c>
      <c r="C1368" s="181">
        <v>64</v>
      </c>
      <c r="D1368" s="181">
        <f>s_battle_data!A1368</f>
        <v>11004064</v>
      </c>
      <c r="E1368" t="str">
        <f>VLOOKUP(B1368,[1]s_employe!$A$5:$B$19,2,0)&amp;C1368&amp;"级属性"</f>
        <v>南宫攸64级属性</v>
      </c>
    </row>
    <row r="1369" ht="17.25" spans="1:5">
      <c r="A1369" s="181">
        <f t="shared" si="71"/>
        <v>11041065</v>
      </c>
      <c r="B1369" s="181">
        <f t="shared" si="72"/>
        <v>11040000</v>
      </c>
      <c r="C1369" s="181">
        <v>65</v>
      </c>
      <c r="D1369" s="181">
        <f>s_battle_data!A1369</f>
        <v>11004065</v>
      </c>
      <c r="E1369" t="str">
        <f>VLOOKUP(B1369,[1]s_employe!$A$5:$B$19,2,0)&amp;C1369&amp;"级属性"</f>
        <v>南宫攸65级属性</v>
      </c>
    </row>
    <row r="1370" ht="17.25" spans="1:5">
      <c r="A1370" s="181">
        <f t="shared" si="71"/>
        <v>11041066</v>
      </c>
      <c r="B1370" s="181">
        <f t="shared" si="72"/>
        <v>11040000</v>
      </c>
      <c r="C1370" s="181">
        <v>66</v>
      </c>
      <c r="D1370" s="181">
        <f>s_battle_data!A1370</f>
        <v>11004066</v>
      </c>
      <c r="E1370" t="str">
        <f>VLOOKUP(B1370,[1]s_employe!$A$5:$B$19,2,0)&amp;C1370&amp;"级属性"</f>
        <v>南宫攸66级属性</v>
      </c>
    </row>
    <row r="1371" ht="17.25" spans="1:5">
      <c r="A1371" s="181">
        <f t="shared" ref="A1371:A1406" si="73">B1371+1000+C1371</f>
        <v>11041067</v>
      </c>
      <c r="B1371" s="181">
        <f t="shared" ref="B1371:B1404" si="74">B1370</f>
        <v>11040000</v>
      </c>
      <c r="C1371" s="181">
        <v>67</v>
      </c>
      <c r="D1371" s="181">
        <f>s_battle_data!A1371</f>
        <v>11004067</v>
      </c>
      <c r="E1371" t="str">
        <f>VLOOKUP(B1371,[1]s_employe!$A$5:$B$19,2,0)&amp;C1371&amp;"级属性"</f>
        <v>南宫攸67级属性</v>
      </c>
    </row>
    <row r="1372" ht="17.25" spans="1:5">
      <c r="A1372" s="181">
        <f t="shared" si="73"/>
        <v>11041068</v>
      </c>
      <c r="B1372" s="181">
        <f t="shared" si="74"/>
        <v>11040000</v>
      </c>
      <c r="C1372" s="181">
        <v>68</v>
      </c>
      <c r="D1372" s="181">
        <f>s_battle_data!A1372</f>
        <v>11004068</v>
      </c>
      <c r="E1372" t="str">
        <f>VLOOKUP(B1372,[1]s_employe!$A$5:$B$19,2,0)&amp;C1372&amp;"级属性"</f>
        <v>南宫攸68级属性</v>
      </c>
    </row>
    <row r="1373" ht="17.25" spans="1:5">
      <c r="A1373" s="181">
        <f t="shared" si="73"/>
        <v>11041069</v>
      </c>
      <c r="B1373" s="181">
        <f t="shared" si="74"/>
        <v>11040000</v>
      </c>
      <c r="C1373" s="181">
        <v>69</v>
      </c>
      <c r="D1373" s="181">
        <f>s_battle_data!A1373</f>
        <v>11004069</v>
      </c>
      <c r="E1373" t="str">
        <f>VLOOKUP(B1373,[1]s_employe!$A$5:$B$19,2,0)&amp;C1373&amp;"级属性"</f>
        <v>南宫攸69级属性</v>
      </c>
    </row>
    <row r="1374" ht="17.25" spans="1:5">
      <c r="A1374" s="181">
        <f t="shared" si="73"/>
        <v>11041070</v>
      </c>
      <c r="B1374" s="181">
        <f t="shared" si="74"/>
        <v>11040000</v>
      </c>
      <c r="C1374" s="181">
        <v>70</v>
      </c>
      <c r="D1374" s="181">
        <f>s_battle_data!A1374</f>
        <v>11004070</v>
      </c>
      <c r="E1374" t="str">
        <f>VLOOKUP(B1374,[1]s_employe!$A$5:$B$19,2,0)&amp;C1374&amp;"级属性"</f>
        <v>南宫攸70级属性</v>
      </c>
    </row>
    <row r="1375" ht="17.25" spans="1:5">
      <c r="A1375" s="181">
        <f t="shared" si="73"/>
        <v>11041071</v>
      </c>
      <c r="B1375" s="181">
        <f t="shared" si="74"/>
        <v>11040000</v>
      </c>
      <c r="C1375" s="181">
        <v>71</v>
      </c>
      <c r="D1375" s="181">
        <f>s_battle_data!A1375</f>
        <v>11004071</v>
      </c>
      <c r="E1375" t="str">
        <f>VLOOKUP(B1375,[1]s_employe!$A$5:$B$19,2,0)&amp;C1375&amp;"级属性"</f>
        <v>南宫攸71级属性</v>
      </c>
    </row>
    <row r="1376" ht="17.25" spans="1:5">
      <c r="A1376" s="181">
        <f t="shared" si="73"/>
        <v>11041072</v>
      </c>
      <c r="B1376" s="181">
        <f t="shared" si="74"/>
        <v>11040000</v>
      </c>
      <c r="C1376" s="181">
        <v>72</v>
      </c>
      <c r="D1376" s="181">
        <f>s_battle_data!A1376</f>
        <v>11004072</v>
      </c>
      <c r="E1376" t="str">
        <f>VLOOKUP(B1376,[1]s_employe!$A$5:$B$19,2,0)&amp;C1376&amp;"级属性"</f>
        <v>南宫攸72级属性</v>
      </c>
    </row>
    <row r="1377" ht="17.25" spans="1:5">
      <c r="A1377" s="181">
        <f t="shared" si="73"/>
        <v>11041073</v>
      </c>
      <c r="B1377" s="181">
        <f t="shared" si="74"/>
        <v>11040000</v>
      </c>
      <c r="C1377" s="181">
        <v>73</v>
      </c>
      <c r="D1377" s="181">
        <f>s_battle_data!A1377</f>
        <v>11004073</v>
      </c>
      <c r="E1377" t="str">
        <f>VLOOKUP(B1377,[1]s_employe!$A$5:$B$19,2,0)&amp;C1377&amp;"级属性"</f>
        <v>南宫攸73级属性</v>
      </c>
    </row>
    <row r="1378" ht="17.25" spans="1:5">
      <c r="A1378" s="181">
        <f t="shared" si="73"/>
        <v>11041074</v>
      </c>
      <c r="B1378" s="181">
        <f t="shared" si="74"/>
        <v>11040000</v>
      </c>
      <c r="C1378" s="181">
        <v>74</v>
      </c>
      <c r="D1378" s="181">
        <f>s_battle_data!A1378</f>
        <v>11004074</v>
      </c>
      <c r="E1378" t="str">
        <f>VLOOKUP(B1378,[1]s_employe!$A$5:$B$19,2,0)&amp;C1378&amp;"级属性"</f>
        <v>南宫攸74级属性</v>
      </c>
    </row>
    <row r="1379" ht="17.25" spans="1:5">
      <c r="A1379" s="181">
        <f t="shared" si="73"/>
        <v>11041075</v>
      </c>
      <c r="B1379" s="181">
        <f t="shared" si="74"/>
        <v>11040000</v>
      </c>
      <c r="C1379" s="181">
        <v>75</v>
      </c>
      <c r="D1379" s="181">
        <f>s_battle_data!A1379</f>
        <v>11004075</v>
      </c>
      <c r="E1379" t="str">
        <f>VLOOKUP(B1379,[1]s_employe!$A$5:$B$19,2,0)&amp;C1379&amp;"级属性"</f>
        <v>南宫攸75级属性</v>
      </c>
    </row>
    <row r="1380" ht="17.25" spans="1:5">
      <c r="A1380" s="181">
        <f t="shared" si="73"/>
        <v>11041076</v>
      </c>
      <c r="B1380" s="181">
        <f t="shared" si="74"/>
        <v>11040000</v>
      </c>
      <c r="C1380" s="181">
        <v>76</v>
      </c>
      <c r="D1380" s="181">
        <f>s_battle_data!A1380</f>
        <v>11004076</v>
      </c>
      <c r="E1380" t="str">
        <f>VLOOKUP(B1380,[1]s_employe!$A$5:$B$19,2,0)&amp;C1380&amp;"级属性"</f>
        <v>南宫攸76级属性</v>
      </c>
    </row>
    <row r="1381" ht="17.25" spans="1:5">
      <c r="A1381" s="181">
        <f t="shared" si="73"/>
        <v>11041077</v>
      </c>
      <c r="B1381" s="181">
        <f t="shared" si="74"/>
        <v>11040000</v>
      </c>
      <c r="C1381" s="181">
        <v>77</v>
      </c>
      <c r="D1381" s="181">
        <f>s_battle_data!A1381</f>
        <v>11004077</v>
      </c>
      <c r="E1381" t="str">
        <f>VLOOKUP(B1381,[1]s_employe!$A$5:$B$19,2,0)&amp;C1381&amp;"级属性"</f>
        <v>南宫攸77级属性</v>
      </c>
    </row>
    <row r="1382" ht="17.25" spans="1:5">
      <c r="A1382" s="181">
        <f t="shared" si="73"/>
        <v>11041078</v>
      </c>
      <c r="B1382" s="181">
        <f t="shared" si="74"/>
        <v>11040000</v>
      </c>
      <c r="C1382" s="181">
        <v>78</v>
      </c>
      <c r="D1382" s="181">
        <f>s_battle_data!A1382</f>
        <v>11004078</v>
      </c>
      <c r="E1382" t="str">
        <f>VLOOKUP(B1382,[1]s_employe!$A$5:$B$19,2,0)&amp;C1382&amp;"级属性"</f>
        <v>南宫攸78级属性</v>
      </c>
    </row>
    <row r="1383" ht="17.25" spans="1:5">
      <c r="A1383" s="181">
        <f t="shared" si="73"/>
        <v>11041079</v>
      </c>
      <c r="B1383" s="181">
        <f t="shared" si="74"/>
        <v>11040000</v>
      </c>
      <c r="C1383" s="181">
        <v>79</v>
      </c>
      <c r="D1383" s="181">
        <f>s_battle_data!A1383</f>
        <v>11004079</v>
      </c>
      <c r="E1383" t="str">
        <f>VLOOKUP(B1383,[1]s_employe!$A$5:$B$19,2,0)&amp;C1383&amp;"级属性"</f>
        <v>南宫攸79级属性</v>
      </c>
    </row>
    <row r="1384" ht="17.25" spans="1:5">
      <c r="A1384" s="181">
        <f t="shared" si="73"/>
        <v>11041080</v>
      </c>
      <c r="B1384" s="181">
        <f t="shared" si="74"/>
        <v>11040000</v>
      </c>
      <c r="C1384" s="181">
        <v>80</v>
      </c>
      <c r="D1384" s="181">
        <f>s_battle_data!A1384</f>
        <v>11004080</v>
      </c>
      <c r="E1384" t="str">
        <f>VLOOKUP(B1384,[1]s_employe!$A$5:$B$19,2,0)&amp;C1384&amp;"级属性"</f>
        <v>南宫攸80级属性</v>
      </c>
    </row>
    <row r="1385" ht="17.25" spans="1:5">
      <c r="A1385" s="181">
        <f t="shared" si="73"/>
        <v>11041081</v>
      </c>
      <c r="B1385" s="181">
        <f t="shared" si="74"/>
        <v>11040000</v>
      </c>
      <c r="C1385" s="181">
        <v>81</v>
      </c>
      <c r="D1385" s="181">
        <f>s_battle_data!A1385</f>
        <v>11004081</v>
      </c>
      <c r="E1385" t="str">
        <f>VLOOKUP(B1385,[1]s_employe!$A$5:$B$19,2,0)&amp;C1385&amp;"级属性"</f>
        <v>南宫攸81级属性</v>
      </c>
    </row>
    <row r="1386" ht="17.25" spans="1:5">
      <c r="A1386" s="181">
        <f t="shared" si="73"/>
        <v>11041082</v>
      </c>
      <c r="B1386" s="181">
        <f t="shared" si="74"/>
        <v>11040000</v>
      </c>
      <c r="C1386" s="181">
        <v>82</v>
      </c>
      <c r="D1386" s="181">
        <f>s_battle_data!A1386</f>
        <v>11004082</v>
      </c>
      <c r="E1386" t="str">
        <f>VLOOKUP(B1386,[1]s_employe!$A$5:$B$19,2,0)&amp;C1386&amp;"级属性"</f>
        <v>南宫攸82级属性</v>
      </c>
    </row>
    <row r="1387" ht="17.25" spans="1:5">
      <c r="A1387" s="181">
        <f t="shared" si="73"/>
        <v>11041083</v>
      </c>
      <c r="B1387" s="181">
        <f t="shared" si="74"/>
        <v>11040000</v>
      </c>
      <c r="C1387" s="181">
        <v>83</v>
      </c>
      <c r="D1387" s="181">
        <f>s_battle_data!A1387</f>
        <v>11004083</v>
      </c>
      <c r="E1387" t="str">
        <f>VLOOKUP(B1387,[1]s_employe!$A$5:$B$19,2,0)&amp;C1387&amp;"级属性"</f>
        <v>南宫攸83级属性</v>
      </c>
    </row>
    <row r="1388" ht="17.25" spans="1:5">
      <c r="A1388" s="181">
        <f t="shared" si="73"/>
        <v>11041084</v>
      </c>
      <c r="B1388" s="181">
        <f t="shared" si="74"/>
        <v>11040000</v>
      </c>
      <c r="C1388" s="181">
        <v>84</v>
      </c>
      <c r="D1388" s="181">
        <f>s_battle_data!A1388</f>
        <v>11004084</v>
      </c>
      <c r="E1388" t="str">
        <f>VLOOKUP(B1388,[1]s_employe!$A$5:$B$19,2,0)&amp;C1388&amp;"级属性"</f>
        <v>南宫攸84级属性</v>
      </c>
    </row>
    <row r="1389" ht="17.25" spans="1:5">
      <c r="A1389" s="181">
        <f t="shared" si="73"/>
        <v>11041085</v>
      </c>
      <c r="B1389" s="181">
        <f t="shared" si="74"/>
        <v>11040000</v>
      </c>
      <c r="C1389" s="181">
        <v>85</v>
      </c>
      <c r="D1389" s="181">
        <f>s_battle_data!A1389</f>
        <v>11004085</v>
      </c>
      <c r="E1389" t="str">
        <f>VLOOKUP(B1389,[1]s_employe!$A$5:$B$19,2,0)&amp;C1389&amp;"级属性"</f>
        <v>南宫攸85级属性</v>
      </c>
    </row>
    <row r="1390" ht="17.25" spans="1:5">
      <c r="A1390" s="181">
        <f t="shared" si="73"/>
        <v>11041086</v>
      </c>
      <c r="B1390" s="181">
        <f t="shared" si="74"/>
        <v>11040000</v>
      </c>
      <c r="C1390" s="181">
        <v>86</v>
      </c>
      <c r="D1390" s="181">
        <f>s_battle_data!A1390</f>
        <v>11004086</v>
      </c>
      <c r="E1390" t="str">
        <f>VLOOKUP(B1390,[1]s_employe!$A$5:$B$19,2,0)&amp;C1390&amp;"级属性"</f>
        <v>南宫攸86级属性</v>
      </c>
    </row>
    <row r="1391" ht="17.25" spans="1:5">
      <c r="A1391" s="181">
        <f t="shared" si="73"/>
        <v>11041087</v>
      </c>
      <c r="B1391" s="181">
        <f t="shared" si="74"/>
        <v>11040000</v>
      </c>
      <c r="C1391" s="181">
        <v>87</v>
      </c>
      <c r="D1391" s="181">
        <f>s_battle_data!A1391</f>
        <v>11004087</v>
      </c>
      <c r="E1391" t="str">
        <f>VLOOKUP(B1391,[1]s_employe!$A$5:$B$19,2,0)&amp;C1391&amp;"级属性"</f>
        <v>南宫攸87级属性</v>
      </c>
    </row>
    <row r="1392" ht="17.25" spans="1:5">
      <c r="A1392" s="181">
        <f t="shared" si="73"/>
        <v>11041088</v>
      </c>
      <c r="B1392" s="181">
        <f t="shared" si="74"/>
        <v>11040000</v>
      </c>
      <c r="C1392" s="181">
        <v>88</v>
      </c>
      <c r="D1392" s="181">
        <f>s_battle_data!A1392</f>
        <v>11004088</v>
      </c>
      <c r="E1392" t="str">
        <f>VLOOKUP(B1392,[1]s_employe!$A$5:$B$19,2,0)&amp;C1392&amp;"级属性"</f>
        <v>南宫攸88级属性</v>
      </c>
    </row>
    <row r="1393" ht="17.25" spans="1:5">
      <c r="A1393" s="181">
        <f t="shared" si="73"/>
        <v>11041089</v>
      </c>
      <c r="B1393" s="181">
        <f t="shared" si="74"/>
        <v>11040000</v>
      </c>
      <c r="C1393" s="181">
        <v>89</v>
      </c>
      <c r="D1393" s="181">
        <f>s_battle_data!A1393</f>
        <v>11004089</v>
      </c>
      <c r="E1393" t="str">
        <f>VLOOKUP(B1393,[1]s_employe!$A$5:$B$19,2,0)&amp;C1393&amp;"级属性"</f>
        <v>南宫攸89级属性</v>
      </c>
    </row>
    <row r="1394" ht="17.25" spans="1:5">
      <c r="A1394" s="181">
        <f t="shared" si="73"/>
        <v>11041090</v>
      </c>
      <c r="B1394" s="181">
        <f t="shared" si="74"/>
        <v>11040000</v>
      </c>
      <c r="C1394" s="181">
        <v>90</v>
      </c>
      <c r="D1394" s="181">
        <f>s_battle_data!A1394</f>
        <v>11004090</v>
      </c>
      <c r="E1394" t="str">
        <f>VLOOKUP(B1394,[1]s_employe!$A$5:$B$19,2,0)&amp;C1394&amp;"级属性"</f>
        <v>南宫攸90级属性</v>
      </c>
    </row>
    <row r="1395" ht="17.25" spans="1:5">
      <c r="A1395" s="181">
        <f t="shared" si="73"/>
        <v>11041091</v>
      </c>
      <c r="B1395" s="181">
        <f t="shared" si="74"/>
        <v>11040000</v>
      </c>
      <c r="C1395" s="181">
        <v>91</v>
      </c>
      <c r="D1395" s="181">
        <f>s_battle_data!A1395</f>
        <v>11004091</v>
      </c>
      <c r="E1395" t="str">
        <f>VLOOKUP(B1395,[1]s_employe!$A$5:$B$19,2,0)&amp;C1395&amp;"级属性"</f>
        <v>南宫攸91级属性</v>
      </c>
    </row>
    <row r="1396" ht="17.25" spans="1:5">
      <c r="A1396" s="181">
        <f t="shared" si="73"/>
        <v>11041092</v>
      </c>
      <c r="B1396" s="181">
        <f t="shared" si="74"/>
        <v>11040000</v>
      </c>
      <c r="C1396" s="181">
        <v>92</v>
      </c>
      <c r="D1396" s="181">
        <f>s_battle_data!A1396</f>
        <v>11004092</v>
      </c>
      <c r="E1396" t="str">
        <f>VLOOKUP(B1396,[1]s_employe!$A$5:$B$19,2,0)&amp;C1396&amp;"级属性"</f>
        <v>南宫攸92级属性</v>
      </c>
    </row>
    <row r="1397" ht="17.25" spans="1:5">
      <c r="A1397" s="181">
        <f t="shared" si="73"/>
        <v>11041093</v>
      </c>
      <c r="B1397" s="181">
        <f t="shared" si="74"/>
        <v>11040000</v>
      </c>
      <c r="C1397" s="181">
        <v>93</v>
      </c>
      <c r="D1397" s="181">
        <f>s_battle_data!A1397</f>
        <v>11004093</v>
      </c>
      <c r="E1397" t="str">
        <f>VLOOKUP(B1397,[1]s_employe!$A$5:$B$19,2,0)&amp;C1397&amp;"级属性"</f>
        <v>南宫攸93级属性</v>
      </c>
    </row>
    <row r="1398" ht="17.25" spans="1:5">
      <c r="A1398" s="181">
        <f t="shared" si="73"/>
        <v>11041094</v>
      </c>
      <c r="B1398" s="181">
        <f t="shared" si="74"/>
        <v>11040000</v>
      </c>
      <c r="C1398" s="181">
        <v>94</v>
      </c>
      <c r="D1398" s="181">
        <f>s_battle_data!A1398</f>
        <v>11004094</v>
      </c>
      <c r="E1398" t="str">
        <f>VLOOKUP(B1398,[1]s_employe!$A$5:$B$19,2,0)&amp;C1398&amp;"级属性"</f>
        <v>南宫攸94级属性</v>
      </c>
    </row>
    <row r="1399" ht="17.25" spans="1:5">
      <c r="A1399" s="181">
        <f t="shared" si="73"/>
        <v>11041095</v>
      </c>
      <c r="B1399" s="181">
        <f t="shared" si="74"/>
        <v>11040000</v>
      </c>
      <c r="C1399" s="181">
        <v>95</v>
      </c>
      <c r="D1399" s="181">
        <f>s_battle_data!A1399</f>
        <v>11004095</v>
      </c>
      <c r="E1399" t="str">
        <f>VLOOKUP(B1399,[1]s_employe!$A$5:$B$19,2,0)&amp;C1399&amp;"级属性"</f>
        <v>南宫攸95级属性</v>
      </c>
    </row>
    <row r="1400" ht="17.25" spans="1:5">
      <c r="A1400" s="181">
        <f t="shared" si="73"/>
        <v>11041096</v>
      </c>
      <c r="B1400" s="181">
        <f t="shared" si="74"/>
        <v>11040000</v>
      </c>
      <c r="C1400" s="181">
        <v>96</v>
      </c>
      <c r="D1400" s="181">
        <f>s_battle_data!A1400</f>
        <v>11004096</v>
      </c>
      <c r="E1400" t="str">
        <f>VLOOKUP(B1400,[1]s_employe!$A$5:$B$19,2,0)&amp;C1400&amp;"级属性"</f>
        <v>南宫攸96级属性</v>
      </c>
    </row>
    <row r="1401" ht="17.25" spans="1:5">
      <c r="A1401" s="181">
        <f t="shared" si="73"/>
        <v>11041097</v>
      </c>
      <c r="B1401" s="181">
        <f t="shared" si="74"/>
        <v>11040000</v>
      </c>
      <c r="C1401" s="181">
        <v>97</v>
      </c>
      <c r="D1401" s="181">
        <f>s_battle_data!A1401</f>
        <v>11004097</v>
      </c>
      <c r="E1401" t="str">
        <f>VLOOKUP(B1401,[1]s_employe!$A$5:$B$19,2,0)&amp;C1401&amp;"级属性"</f>
        <v>南宫攸97级属性</v>
      </c>
    </row>
    <row r="1402" ht="17.25" spans="1:5">
      <c r="A1402" s="181">
        <f t="shared" si="73"/>
        <v>11041098</v>
      </c>
      <c r="B1402" s="181">
        <f t="shared" si="74"/>
        <v>11040000</v>
      </c>
      <c r="C1402" s="181">
        <v>98</v>
      </c>
      <c r="D1402" s="181">
        <f>s_battle_data!A1402</f>
        <v>11004098</v>
      </c>
      <c r="E1402" t="str">
        <f>VLOOKUP(B1402,[1]s_employe!$A$5:$B$19,2,0)&amp;C1402&amp;"级属性"</f>
        <v>南宫攸98级属性</v>
      </c>
    </row>
    <row r="1403" ht="17.25" spans="1:5">
      <c r="A1403" s="181">
        <f t="shared" si="73"/>
        <v>11041099</v>
      </c>
      <c r="B1403" s="181">
        <f t="shared" si="74"/>
        <v>11040000</v>
      </c>
      <c r="C1403" s="181">
        <v>99</v>
      </c>
      <c r="D1403" s="181">
        <f>s_battle_data!A1403</f>
        <v>11004099</v>
      </c>
      <c r="E1403" t="str">
        <f>VLOOKUP(B1403,[1]s_employe!$A$5:$B$19,2,0)&amp;C1403&amp;"级属性"</f>
        <v>南宫攸99级属性</v>
      </c>
    </row>
    <row r="1404" ht="17.25" spans="1:5">
      <c r="A1404" s="181">
        <f t="shared" si="73"/>
        <v>11041100</v>
      </c>
      <c r="B1404" s="181">
        <f t="shared" si="74"/>
        <v>11040000</v>
      </c>
      <c r="C1404" s="181">
        <v>100</v>
      </c>
      <c r="D1404" s="181">
        <f>s_battle_data!A1404</f>
        <v>11004100</v>
      </c>
      <c r="E1404" t="str">
        <f>VLOOKUP(B1404,[1]s_employe!$A$5:$B$19,2,0)&amp;C1404&amp;"级属性"</f>
        <v>南宫攸100级属性</v>
      </c>
    </row>
    <row r="1405" ht="17.25" spans="1:5">
      <c r="A1405" s="181">
        <f t="shared" si="73"/>
        <v>11151001</v>
      </c>
      <c r="B1405" s="181">
        <f>[1]s_employe!$A$19</f>
        <v>11150000</v>
      </c>
      <c r="C1405" s="181">
        <v>1</v>
      </c>
      <c r="D1405" s="181">
        <f>s_battle_data!A1405</f>
        <v>11015001</v>
      </c>
      <c r="E1405" t="str">
        <f>VLOOKUP(B1405,[1]s_employe!$A$5:$B$19,2,0)&amp;C1405&amp;"级属性"</f>
        <v>若叶1级属性</v>
      </c>
    </row>
    <row r="1406" ht="17.25" spans="1:5">
      <c r="A1406" s="181">
        <f t="shared" si="73"/>
        <v>11151002</v>
      </c>
      <c r="B1406" s="181">
        <f>B1405</f>
        <v>11150000</v>
      </c>
      <c r="C1406" s="181">
        <v>2</v>
      </c>
      <c r="D1406" s="181">
        <f>s_battle_data!A1406</f>
        <v>11015002</v>
      </c>
      <c r="E1406" t="str">
        <f>VLOOKUP(B1406,[1]s_employe!$A$5:$B$19,2,0)&amp;C1406&amp;"级属性"</f>
        <v>若叶2级属性</v>
      </c>
    </row>
    <row r="1407" ht="17.25" spans="1:5">
      <c r="A1407" s="181">
        <f t="shared" ref="A1407:A1438" si="75">B1407+1000+C1407</f>
        <v>11151003</v>
      </c>
      <c r="B1407" s="181">
        <f t="shared" ref="B1407:B1438" si="76">B1406</f>
        <v>11150000</v>
      </c>
      <c r="C1407" s="181">
        <v>3</v>
      </c>
      <c r="D1407" s="181">
        <f>s_battle_data!A1407</f>
        <v>11015003</v>
      </c>
      <c r="E1407" t="str">
        <f>VLOOKUP(B1407,[1]s_employe!$A$5:$B$19,2,0)&amp;C1407&amp;"级属性"</f>
        <v>若叶3级属性</v>
      </c>
    </row>
    <row r="1408" ht="17.25" spans="1:5">
      <c r="A1408" s="181">
        <f t="shared" si="75"/>
        <v>11151004</v>
      </c>
      <c r="B1408" s="181">
        <f t="shared" si="76"/>
        <v>11150000</v>
      </c>
      <c r="C1408" s="181">
        <v>4</v>
      </c>
      <c r="D1408" s="181">
        <f>s_battle_data!A1408</f>
        <v>11015004</v>
      </c>
      <c r="E1408" t="str">
        <f>VLOOKUP(B1408,[1]s_employe!$A$5:$B$19,2,0)&amp;C1408&amp;"级属性"</f>
        <v>若叶4级属性</v>
      </c>
    </row>
    <row r="1409" ht="17.25" spans="1:5">
      <c r="A1409" s="181">
        <f t="shared" si="75"/>
        <v>11151005</v>
      </c>
      <c r="B1409" s="181">
        <f t="shared" si="76"/>
        <v>11150000</v>
      </c>
      <c r="C1409" s="181">
        <v>5</v>
      </c>
      <c r="D1409" s="181">
        <f>s_battle_data!A1409</f>
        <v>11015005</v>
      </c>
      <c r="E1409" t="str">
        <f>VLOOKUP(B1409,[1]s_employe!$A$5:$B$19,2,0)&amp;C1409&amp;"级属性"</f>
        <v>若叶5级属性</v>
      </c>
    </row>
    <row r="1410" ht="17.25" spans="1:5">
      <c r="A1410" s="181">
        <f t="shared" si="75"/>
        <v>11151006</v>
      </c>
      <c r="B1410" s="181">
        <f t="shared" si="76"/>
        <v>11150000</v>
      </c>
      <c r="C1410" s="181">
        <v>6</v>
      </c>
      <c r="D1410" s="181">
        <f>s_battle_data!A1410</f>
        <v>11015006</v>
      </c>
      <c r="E1410" t="str">
        <f>VLOOKUP(B1410,[1]s_employe!$A$5:$B$19,2,0)&amp;C1410&amp;"级属性"</f>
        <v>若叶6级属性</v>
      </c>
    </row>
    <row r="1411" ht="17.25" spans="1:5">
      <c r="A1411" s="181">
        <f t="shared" si="75"/>
        <v>11151007</v>
      </c>
      <c r="B1411" s="181">
        <f t="shared" si="76"/>
        <v>11150000</v>
      </c>
      <c r="C1411" s="181">
        <v>7</v>
      </c>
      <c r="D1411" s="181">
        <f>s_battle_data!A1411</f>
        <v>11015007</v>
      </c>
      <c r="E1411" t="str">
        <f>VLOOKUP(B1411,[1]s_employe!$A$5:$B$19,2,0)&amp;C1411&amp;"级属性"</f>
        <v>若叶7级属性</v>
      </c>
    </row>
    <row r="1412" ht="17.25" spans="1:5">
      <c r="A1412" s="181">
        <f t="shared" si="75"/>
        <v>11151008</v>
      </c>
      <c r="B1412" s="181">
        <f t="shared" si="76"/>
        <v>11150000</v>
      </c>
      <c r="C1412" s="181">
        <v>8</v>
      </c>
      <c r="D1412" s="181">
        <f>s_battle_data!A1412</f>
        <v>11015008</v>
      </c>
      <c r="E1412" t="str">
        <f>VLOOKUP(B1412,[1]s_employe!$A$5:$B$19,2,0)&amp;C1412&amp;"级属性"</f>
        <v>若叶8级属性</v>
      </c>
    </row>
    <row r="1413" ht="17.25" spans="1:5">
      <c r="A1413" s="181">
        <f t="shared" si="75"/>
        <v>11151009</v>
      </c>
      <c r="B1413" s="181">
        <f t="shared" si="76"/>
        <v>11150000</v>
      </c>
      <c r="C1413" s="181">
        <v>9</v>
      </c>
      <c r="D1413" s="181">
        <f>s_battle_data!A1413</f>
        <v>11015009</v>
      </c>
      <c r="E1413" t="str">
        <f>VLOOKUP(B1413,[1]s_employe!$A$5:$B$19,2,0)&amp;C1413&amp;"级属性"</f>
        <v>若叶9级属性</v>
      </c>
    </row>
    <row r="1414" ht="17.25" spans="1:5">
      <c r="A1414" s="181">
        <f t="shared" si="75"/>
        <v>11151010</v>
      </c>
      <c r="B1414" s="181">
        <f t="shared" si="76"/>
        <v>11150000</v>
      </c>
      <c r="C1414" s="181">
        <v>10</v>
      </c>
      <c r="D1414" s="181">
        <f>s_battle_data!A1414</f>
        <v>11015010</v>
      </c>
      <c r="E1414" t="str">
        <f>VLOOKUP(B1414,[1]s_employe!$A$5:$B$19,2,0)&amp;C1414&amp;"级属性"</f>
        <v>若叶10级属性</v>
      </c>
    </row>
    <row r="1415" ht="17.25" spans="1:5">
      <c r="A1415" s="181">
        <f t="shared" si="75"/>
        <v>11151011</v>
      </c>
      <c r="B1415" s="181">
        <f t="shared" si="76"/>
        <v>11150000</v>
      </c>
      <c r="C1415" s="181">
        <v>11</v>
      </c>
      <c r="D1415" s="181">
        <f>s_battle_data!A1415</f>
        <v>11015011</v>
      </c>
      <c r="E1415" t="str">
        <f>VLOOKUP(B1415,[1]s_employe!$A$5:$B$19,2,0)&amp;C1415&amp;"级属性"</f>
        <v>若叶11级属性</v>
      </c>
    </row>
    <row r="1416" ht="17.25" spans="1:5">
      <c r="A1416" s="181">
        <f t="shared" si="75"/>
        <v>11151012</v>
      </c>
      <c r="B1416" s="181">
        <f t="shared" si="76"/>
        <v>11150000</v>
      </c>
      <c r="C1416" s="181">
        <v>12</v>
      </c>
      <c r="D1416" s="181">
        <f>s_battle_data!A1416</f>
        <v>11015012</v>
      </c>
      <c r="E1416" t="str">
        <f>VLOOKUP(B1416,[1]s_employe!$A$5:$B$19,2,0)&amp;C1416&amp;"级属性"</f>
        <v>若叶12级属性</v>
      </c>
    </row>
    <row r="1417" ht="17.25" spans="1:5">
      <c r="A1417" s="181">
        <f t="shared" si="75"/>
        <v>11151013</v>
      </c>
      <c r="B1417" s="181">
        <f t="shared" si="76"/>
        <v>11150000</v>
      </c>
      <c r="C1417" s="181">
        <v>13</v>
      </c>
      <c r="D1417" s="181">
        <f>s_battle_data!A1417</f>
        <v>11015013</v>
      </c>
      <c r="E1417" t="str">
        <f>VLOOKUP(B1417,[1]s_employe!$A$5:$B$19,2,0)&amp;C1417&amp;"级属性"</f>
        <v>若叶13级属性</v>
      </c>
    </row>
    <row r="1418" ht="17.25" spans="1:5">
      <c r="A1418" s="181">
        <f t="shared" si="75"/>
        <v>11151014</v>
      </c>
      <c r="B1418" s="181">
        <f t="shared" si="76"/>
        <v>11150000</v>
      </c>
      <c r="C1418" s="181">
        <v>14</v>
      </c>
      <c r="D1418" s="181">
        <f>s_battle_data!A1418</f>
        <v>11015014</v>
      </c>
      <c r="E1418" t="str">
        <f>VLOOKUP(B1418,[1]s_employe!$A$5:$B$19,2,0)&amp;C1418&amp;"级属性"</f>
        <v>若叶14级属性</v>
      </c>
    </row>
    <row r="1419" ht="17.25" spans="1:5">
      <c r="A1419" s="181">
        <f t="shared" si="75"/>
        <v>11151015</v>
      </c>
      <c r="B1419" s="181">
        <f t="shared" si="76"/>
        <v>11150000</v>
      </c>
      <c r="C1419" s="181">
        <v>15</v>
      </c>
      <c r="D1419" s="181">
        <f>s_battle_data!A1419</f>
        <v>11015015</v>
      </c>
      <c r="E1419" t="str">
        <f>VLOOKUP(B1419,[1]s_employe!$A$5:$B$19,2,0)&amp;C1419&amp;"级属性"</f>
        <v>若叶15级属性</v>
      </c>
    </row>
    <row r="1420" ht="17.25" spans="1:5">
      <c r="A1420" s="181">
        <f t="shared" si="75"/>
        <v>11151016</v>
      </c>
      <c r="B1420" s="181">
        <f t="shared" si="76"/>
        <v>11150000</v>
      </c>
      <c r="C1420" s="181">
        <v>16</v>
      </c>
      <c r="D1420" s="181">
        <f>s_battle_data!A1420</f>
        <v>11015016</v>
      </c>
      <c r="E1420" t="str">
        <f>VLOOKUP(B1420,[1]s_employe!$A$5:$B$19,2,0)&amp;C1420&amp;"级属性"</f>
        <v>若叶16级属性</v>
      </c>
    </row>
    <row r="1421" ht="17.25" spans="1:5">
      <c r="A1421" s="181">
        <f t="shared" si="75"/>
        <v>11151017</v>
      </c>
      <c r="B1421" s="181">
        <f t="shared" si="76"/>
        <v>11150000</v>
      </c>
      <c r="C1421" s="181">
        <v>17</v>
      </c>
      <c r="D1421" s="181">
        <f>s_battle_data!A1421</f>
        <v>11015017</v>
      </c>
      <c r="E1421" t="str">
        <f>VLOOKUP(B1421,[1]s_employe!$A$5:$B$19,2,0)&amp;C1421&amp;"级属性"</f>
        <v>若叶17级属性</v>
      </c>
    </row>
    <row r="1422" ht="17.25" spans="1:5">
      <c r="A1422" s="181">
        <f t="shared" si="75"/>
        <v>11151018</v>
      </c>
      <c r="B1422" s="181">
        <f t="shared" si="76"/>
        <v>11150000</v>
      </c>
      <c r="C1422" s="181">
        <v>18</v>
      </c>
      <c r="D1422" s="181">
        <f>s_battle_data!A1422</f>
        <v>11015018</v>
      </c>
      <c r="E1422" t="str">
        <f>VLOOKUP(B1422,[1]s_employe!$A$5:$B$19,2,0)&amp;C1422&amp;"级属性"</f>
        <v>若叶18级属性</v>
      </c>
    </row>
    <row r="1423" ht="17.25" spans="1:5">
      <c r="A1423" s="181">
        <f t="shared" si="75"/>
        <v>11151019</v>
      </c>
      <c r="B1423" s="181">
        <f t="shared" si="76"/>
        <v>11150000</v>
      </c>
      <c r="C1423" s="181">
        <v>19</v>
      </c>
      <c r="D1423" s="181">
        <f>s_battle_data!A1423</f>
        <v>11015019</v>
      </c>
      <c r="E1423" t="str">
        <f>VLOOKUP(B1423,[1]s_employe!$A$5:$B$19,2,0)&amp;C1423&amp;"级属性"</f>
        <v>若叶19级属性</v>
      </c>
    </row>
    <row r="1424" ht="17.25" spans="1:5">
      <c r="A1424" s="181">
        <f t="shared" si="75"/>
        <v>11151020</v>
      </c>
      <c r="B1424" s="181">
        <f t="shared" si="76"/>
        <v>11150000</v>
      </c>
      <c r="C1424" s="181">
        <v>20</v>
      </c>
      <c r="D1424" s="181">
        <f>s_battle_data!A1424</f>
        <v>11015020</v>
      </c>
      <c r="E1424" t="str">
        <f>VLOOKUP(B1424,[1]s_employe!$A$5:$B$19,2,0)&amp;C1424&amp;"级属性"</f>
        <v>若叶20级属性</v>
      </c>
    </row>
    <row r="1425" ht="17.25" spans="1:5">
      <c r="A1425" s="181">
        <f t="shared" si="75"/>
        <v>11151021</v>
      </c>
      <c r="B1425" s="181">
        <f t="shared" si="76"/>
        <v>11150000</v>
      </c>
      <c r="C1425" s="181">
        <v>21</v>
      </c>
      <c r="D1425" s="181">
        <f>s_battle_data!A1425</f>
        <v>11015021</v>
      </c>
      <c r="E1425" t="str">
        <f>VLOOKUP(B1425,[1]s_employe!$A$5:$B$19,2,0)&amp;C1425&amp;"级属性"</f>
        <v>若叶21级属性</v>
      </c>
    </row>
    <row r="1426" ht="17.25" spans="1:5">
      <c r="A1426" s="181">
        <f t="shared" si="75"/>
        <v>11151022</v>
      </c>
      <c r="B1426" s="181">
        <f t="shared" si="76"/>
        <v>11150000</v>
      </c>
      <c r="C1426" s="181">
        <v>22</v>
      </c>
      <c r="D1426" s="181">
        <f>s_battle_data!A1426</f>
        <v>11015022</v>
      </c>
      <c r="E1426" t="str">
        <f>VLOOKUP(B1426,[1]s_employe!$A$5:$B$19,2,0)&amp;C1426&amp;"级属性"</f>
        <v>若叶22级属性</v>
      </c>
    </row>
    <row r="1427" ht="17.25" spans="1:5">
      <c r="A1427" s="181">
        <f t="shared" si="75"/>
        <v>11151023</v>
      </c>
      <c r="B1427" s="181">
        <f t="shared" si="76"/>
        <v>11150000</v>
      </c>
      <c r="C1427" s="181">
        <v>23</v>
      </c>
      <c r="D1427" s="181">
        <f>s_battle_data!A1427</f>
        <v>11015023</v>
      </c>
      <c r="E1427" t="str">
        <f>VLOOKUP(B1427,[1]s_employe!$A$5:$B$19,2,0)&amp;C1427&amp;"级属性"</f>
        <v>若叶23级属性</v>
      </c>
    </row>
    <row r="1428" ht="17.25" spans="1:5">
      <c r="A1428" s="181">
        <f t="shared" si="75"/>
        <v>11151024</v>
      </c>
      <c r="B1428" s="181">
        <f t="shared" si="76"/>
        <v>11150000</v>
      </c>
      <c r="C1428" s="181">
        <v>24</v>
      </c>
      <c r="D1428" s="181">
        <f>s_battle_data!A1428</f>
        <v>11015024</v>
      </c>
      <c r="E1428" t="str">
        <f>VLOOKUP(B1428,[1]s_employe!$A$5:$B$19,2,0)&amp;C1428&amp;"级属性"</f>
        <v>若叶24级属性</v>
      </c>
    </row>
    <row r="1429" ht="17.25" spans="1:5">
      <c r="A1429" s="181">
        <f t="shared" si="75"/>
        <v>11151025</v>
      </c>
      <c r="B1429" s="181">
        <f t="shared" si="76"/>
        <v>11150000</v>
      </c>
      <c r="C1429" s="181">
        <v>25</v>
      </c>
      <c r="D1429" s="181">
        <f>s_battle_data!A1429</f>
        <v>11015025</v>
      </c>
      <c r="E1429" t="str">
        <f>VLOOKUP(B1429,[1]s_employe!$A$5:$B$19,2,0)&amp;C1429&amp;"级属性"</f>
        <v>若叶25级属性</v>
      </c>
    </row>
    <row r="1430" ht="17.25" spans="1:5">
      <c r="A1430" s="181">
        <f t="shared" si="75"/>
        <v>11151026</v>
      </c>
      <c r="B1430" s="181">
        <f t="shared" si="76"/>
        <v>11150000</v>
      </c>
      <c r="C1430" s="181">
        <v>26</v>
      </c>
      <c r="D1430" s="181">
        <f>s_battle_data!A1430</f>
        <v>11015026</v>
      </c>
      <c r="E1430" t="str">
        <f>VLOOKUP(B1430,[1]s_employe!$A$5:$B$19,2,0)&amp;C1430&amp;"级属性"</f>
        <v>若叶26级属性</v>
      </c>
    </row>
    <row r="1431" ht="17.25" spans="1:5">
      <c r="A1431" s="181">
        <f t="shared" si="75"/>
        <v>11151027</v>
      </c>
      <c r="B1431" s="181">
        <f t="shared" si="76"/>
        <v>11150000</v>
      </c>
      <c r="C1431" s="181">
        <v>27</v>
      </c>
      <c r="D1431" s="181">
        <f>s_battle_data!A1431</f>
        <v>11015027</v>
      </c>
      <c r="E1431" t="str">
        <f>VLOOKUP(B1431,[1]s_employe!$A$5:$B$19,2,0)&amp;C1431&amp;"级属性"</f>
        <v>若叶27级属性</v>
      </c>
    </row>
    <row r="1432" ht="17.25" spans="1:5">
      <c r="A1432" s="181">
        <f t="shared" si="75"/>
        <v>11151028</v>
      </c>
      <c r="B1432" s="181">
        <f t="shared" si="76"/>
        <v>11150000</v>
      </c>
      <c r="C1432" s="181">
        <v>28</v>
      </c>
      <c r="D1432" s="181">
        <f>s_battle_data!A1432</f>
        <v>11015028</v>
      </c>
      <c r="E1432" t="str">
        <f>VLOOKUP(B1432,[1]s_employe!$A$5:$B$19,2,0)&amp;C1432&amp;"级属性"</f>
        <v>若叶28级属性</v>
      </c>
    </row>
    <row r="1433" ht="17.25" spans="1:5">
      <c r="A1433" s="181">
        <f t="shared" si="75"/>
        <v>11151029</v>
      </c>
      <c r="B1433" s="181">
        <f t="shared" si="76"/>
        <v>11150000</v>
      </c>
      <c r="C1433" s="181">
        <v>29</v>
      </c>
      <c r="D1433" s="181">
        <f>s_battle_data!A1433</f>
        <v>11015029</v>
      </c>
      <c r="E1433" t="str">
        <f>VLOOKUP(B1433,[1]s_employe!$A$5:$B$19,2,0)&amp;C1433&amp;"级属性"</f>
        <v>若叶29级属性</v>
      </c>
    </row>
    <row r="1434" ht="17.25" spans="1:5">
      <c r="A1434" s="181">
        <f t="shared" si="75"/>
        <v>11151030</v>
      </c>
      <c r="B1434" s="181">
        <f t="shared" si="76"/>
        <v>11150000</v>
      </c>
      <c r="C1434" s="181">
        <v>30</v>
      </c>
      <c r="D1434" s="181">
        <f>s_battle_data!A1434</f>
        <v>11015030</v>
      </c>
      <c r="E1434" t="str">
        <f>VLOOKUP(B1434,[1]s_employe!$A$5:$B$19,2,0)&amp;C1434&amp;"级属性"</f>
        <v>若叶30级属性</v>
      </c>
    </row>
    <row r="1435" ht="17.25" spans="1:5">
      <c r="A1435" s="181">
        <f t="shared" si="75"/>
        <v>11151031</v>
      </c>
      <c r="B1435" s="181">
        <f t="shared" si="76"/>
        <v>11150000</v>
      </c>
      <c r="C1435" s="181">
        <v>31</v>
      </c>
      <c r="D1435" s="181">
        <f>s_battle_data!A1435</f>
        <v>11015031</v>
      </c>
      <c r="E1435" t="str">
        <f>VLOOKUP(B1435,[1]s_employe!$A$5:$B$19,2,0)&amp;C1435&amp;"级属性"</f>
        <v>若叶31级属性</v>
      </c>
    </row>
    <row r="1436" ht="17.25" spans="1:5">
      <c r="A1436" s="181">
        <f t="shared" si="75"/>
        <v>11151032</v>
      </c>
      <c r="B1436" s="181">
        <f t="shared" si="76"/>
        <v>11150000</v>
      </c>
      <c r="C1436" s="181">
        <v>32</v>
      </c>
      <c r="D1436" s="181">
        <f>s_battle_data!A1436</f>
        <v>11015032</v>
      </c>
      <c r="E1436" t="str">
        <f>VLOOKUP(B1436,[1]s_employe!$A$5:$B$19,2,0)&amp;C1436&amp;"级属性"</f>
        <v>若叶32级属性</v>
      </c>
    </row>
    <row r="1437" ht="17.25" spans="1:5">
      <c r="A1437" s="181">
        <f t="shared" si="75"/>
        <v>11151033</v>
      </c>
      <c r="B1437" s="181">
        <f t="shared" si="76"/>
        <v>11150000</v>
      </c>
      <c r="C1437" s="181">
        <v>33</v>
      </c>
      <c r="D1437" s="181">
        <f>s_battle_data!A1437</f>
        <v>11015033</v>
      </c>
      <c r="E1437" t="str">
        <f>VLOOKUP(B1437,[1]s_employe!$A$5:$B$19,2,0)&amp;C1437&amp;"级属性"</f>
        <v>若叶33级属性</v>
      </c>
    </row>
    <row r="1438" ht="17.25" spans="1:5">
      <c r="A1438" s="181">
        <f t="shared" si="75"/>
        <v>11151034</v>
      </c>
      <c r="B1438" s="181">
        <f t="shared" si="76"/>
        <v>11150000</v>
      </c>
      <c r="C1438" s="181">
        <v>34</v>
      </c>
      <c r="D1438" s="181">
        <f>s_battle_data!A1438</f>
        <v>11015034</v>
      </c>
      <c r="E1438" t="str">
        <f>VLOOKUP(B1438,[1]s_employe!$A$5:$B$19,2,0)&amp;C1438&amp;"级属性"</f>
        <v>若叶34级属性</v>
      </c>
    </row>
    <row r="1439" ht="17.25" spans="1:5">
      <c r="A1439" s="181">
        <f t="shared" ref="A1439:A1470" si="77">B1439+1000+C1439</f>
        <v>11151035</v>
      </c>
      <c r="B1439" s="181">
        <f t="shared" ref="B1439:B1470" si="78">B1438</f>
        <v>11150000</v>
      </c>
      <c r="C1439" s="181">
        <v>35</v>
      </c>
      <c r="D1439" s="181">
        <f>s_battle_data!A1439</f>
        <v>11015035</v>
      </c>
      <c r="E1439" t="str">
        <f>VLOOKUP(B1439,[1]s_employe!$A$5:$B$19,2,0)&amp;C1439&amp;"级属性"</f>
        <v>若叶35级属性</v>
      </c>
    </row>
    <row r="1440" ht="17.25" spans="1:5">
      <c r="A1440" s="181">
        <f t="shared" si="77"/>
        <v>11151036</v>
      </c>
      <c r="B1440" s="181">
        <f t="shared" si="78"/>
        <v>11150000</v>
      </c>
      <c r="C1440" s="181">
        <v>36</v>
      </c>
      <c r="D1440" s="181">
        <f>s_battle_data!A1440</f>
        <v>11015036</v>
      </c>
      <c r="E1440" t="str">
        <f>VLOOKUP(B1440,[1]s_employe!$A$5:$B$19,2,0)&amp;C1440&amp;"级属性"</f>
        <v>若叶36级属性</v>
      </c>
    </row>
    <row r="1441" ht="17.25" spans="1:5">
      <c r="A1441" s="181">
        <f t="shared" si="77"/>
        <v>11151037</v>
      </c>
      <c r="B1441" s="181">
        <f t="shared" si="78"/>
        <v>11150000</v>
      </c>
      <c r="C1441" s="181">
        <v>37</v>
      </c>
      <c r="D1441" s="181">
        <f>s_battle_data!A1441</f>
        <v>11015037</v>
      </c>
      <c r="E1441" t="str">
        <f>VLOOKUP(B1441,[1]s_employe!$A$5:$B$19,2,0)&amp;C1441&amp;"级属性"</f>
        <v>若叶37级属性</v>
      </c>
    </row>
    <row r="1442" ht="17.25" spans="1:5">
      <c r="A1442" s="181">
        <f t="shared" si="77"/>
        <v>11151038</v>
      </c>
      <c r="B1442" s="181">
        <f t="shared" si="78"/>
        <v>11150000</v>
      </c>
      <c r="C1442" s="181">
        <v>38</v>
      </c>
      <c r="D1442" s="181">
        <f>s_battle_data!A1442</f>
        <v>11015038</v>
      </c>
      <c r="E1442" t="str">
        <f>VLOOKUP(B1442,[1]s_employe!$A$5:$B$19,2,0)&amp;C1442&amp;"级属性"</f>
        <v>若叶38级属性</v>
      </c>
    </row>
    <row r="1443" ht="17.25" spans="1:5">
      <c r="A1443" s="181">
        <f t="shared" si="77"/>
        <v>11151039</v>
      </c>
      <c r="B1443" s="181">
        <f t="shared" si="78"/>
        <v>11150000</v>
      </c>
      <c r="C1443" s="181">
        <v>39</v>
      </c>
      <c r="D1443" s="181">
        <f>s_battle_data!A1443</f>
        <v>11015039</v>
      </c>
      <c r="E1443" t="str">
        <f>VLOOKUP(B1443,[1]s_employe!$A$5:$B$19,2,0)&amp;C1443&amp;"级属性"</f>
        <v>若叶39级属性</v>
      </c>
    </row>
    <row r="1444" ht="17.25" spans="1:5">
      <c r="A1444" s="181">
        <f t="shared" si="77"/>
        <v>11151040</v>
      </c>
      <c r="B1444" s="181">
        <f t="shared" si="78"/>
        <v>11150000</v>
      </c>
      <c r="C1444" s="181">
        <v>40</v>
      </c>
      <c r="D1444" s="181">
        <f>s_battle_data!A1444</f>
        <v>11015040</v>
      </c>
      <c r="E1444" t="str">
        <f>VLOOKUP(B1444,[1]s_employe!$A$5:$B$19,2,0)&amp;C1444&amp;"级属性"</f>
        <v>若叶40级属性</v>
      </c>
    </row>
    <row r="1445" ht="17.25" spans="1:5">
      <c r="A1445" s="181">
        <f t="shared" si="77"/>
        <v>11151041</v>
      </c>
      <c r="B1445" s="181">
        <f t="shared" si="78"/>
        <v>11150000</v>
      </c>
      <c r="C1445" s="181">
        <v>41</v>
      </c>
      <c r="D1445" s="181">
        <f>s_battle_data!A1445</f>
        <v>11015041</v>
      </c>
      <c r="E1445" t="str">
        <f>VLOOKUP(B1445,[1]s_employe!$A$5:$B$19,2,0)&amp;C1445&amp;"级属性"</f>
        <v>若叶41级属性</v>
      </c>
    </row>
    <row r="1446" ht="17.25" spans="1:5">
      <c r="A1446" s="181">
        <f t="shared" si="77"/>
        <v>11151042</v>
      </c>
      <c r="B1446" s="181">
        <f t="shared" si="78"/>
        <v>11150000</v>
      </c>
      <c r="C1446" s="181">
        <v>42</v>
      </c>
      <c r="D1446" s="181">
        <f>s_battle_data!A1446</f>
        <v>11015042</v>
      </c>
      <c r="E1446" t="str">
        <f>VLOOKUP(B1446,[1]s_employe!$A$5:$B$19,2,0)&amp;C1446&amp;"级属性"</f>
        <v>若叶42级属性</v>
      </c>
    </row>
    <row r="1447" ht="17.25" spans="1:5">
      <c r="A1447" s="181">
        <f t="shared" si="77"/>
        <v>11151043</v>
      </c>
      <c r="B1447" s="181">
        <f t="shared" si="78"/>
        <v>11150000</v>
      </c>
      <c r="C1447" s="181">
        <v>43</v>
      </c>
      <c r="D1447" s="181">
        <f>s_battle_data!A1447</f>
        <v>11015043</v>
      </c>
      <c r="E1447" t="str">
        <f>VLOOKUP(B1447,[1]s_employe!$A$5:$B$19,2,0)&amp;C1447&amp;"级属性"</f>
        <v>若叶43级属性</v>
      </c>
    </row>
    <row r="1448" ht="17.25" spans="1:5">
      <c r="A1448" s="181">
        <f t="shared" si="77"/>
        <v>11151044</v>
      </c>
      <c r="B1448" s="181">
        <f t="shared" si="78"/>
        <v>11150000</v>
      </c>
      <c r="C1448" s="181">
        <v>44</v>
      </c>
      <c r="D1448" s="181">
        <f>s_battle_data!A1448</f>
        <v>11015044</v>
      </c>
      <c r="E1448" t="str">
        <f>VLOOKUP(B1448,[1]s_employe!$A$5:$B$19,2,0)&amp;C1448&amp;"级属性"</f>
        <v>若叶44级属性</v>
      </c>
    </row>
    <row r="1449" ht="17.25" spans="1:5">
      <c r="A1449" s="181">
        <f t="shared" si="77"/>
        <v>11151045</v>
      </c>
      <c r="B1449" s="181">
        <f t="shared" si="78"/>
        <v>11150000</v>
      </c>
      <c r="C1449" s="181">
        <v>45</v>
      </c>
      <c r="D1449" s="181">
        <f>s_battle_data!A1449</f>
        <v>11015045</v>
      </c>
      <c r="E1449" t="str">
        <f>VLOOKUP(B1449,[1]s_employe!$A$5:$B$19,2,0)&amp;C1449&amp;"级属性"</f>
        <v>若叶45级属性</v>
      </c>
    </row>
    <row r="1450" ht="17.25" spans="1:5">
      <c r="A1450" s="181">
        <f t="shared" si="77"/>
        <v>11151046</v>
      </c>
      <c r="B1450" s="181">
        <f t="shared" si="78"/>
        <v>11150000</v>
      </c>
      <c r="C1450" s="181">
        <v>46</v>
      </c>
      <c r="D1450" s="181">
        <f>s_battle_data!A1450</f>
        <v>11015046</v>
      </c>
      <c r="E1450" t="str">
        <f>VLOOKUP(B1450,[1]s_employe!$A$5:$B$19,2,0)&amp;C1450&amp;"级属性"</f>
        <v>若叶46级属性</v>
      </c>
    </row>
    <row r="1451" ht="17.25" spans="1:5">
      <c r="A1451" s="181">
        <f t="shared" si="77"/>
        <v>11151047</v>
      </c>
      <c r="B1451" s="181">
        <f t="shared" si="78"/>
        <v>11150000</v>
      </c>
      <c r="C1451" s="181">
        <v>47</v>
      </c>
      <c r="D1451" s="181">
        <f>s_battle_data!A1451</f>
        <v>11015047</v>
      </c>
      <c r="E1451" t="str">
        <f>VLOOKUP(B1451,[1]s_employe!$A$5:$B$19,2,0)&amp;C1451&amp;"级属性"</f>
        <v>若叶47级属性</v>
      </c>
    </row>
    <row r="1452" ht="17.25" spans="1:5">
      <c r="A1452" s="181">
        <f t="shared" si="77"/>
        <v>11151048</v>
      </c>
      <c r="B1452" s="181">
        <f t="shared" si="78"/>
        <v>11150000</v>
      </c>
      <c r="C1452" s="181">
        <v>48</v>
      </c>
      <c r="D1452" s="181">
        <f>s_battle_data!A1452</f>
        <v>11015048</v>
      </c>
      <c r="E1452" t="str">
        <f>VLOOKUP(B1452,[1]s_employe!$A$5:$B$19,2,0)&amp;C1452&amp;"级属性"</f>
        <v>若叶48级属性</v>
      </c>
    </row>
    <row r="1453" ht="17.25" spans="1:5">
      <c r="A1453" s="181">
        <f t="shared" si="77"/>
        <v>11151049</v>
      </c>
      <c r="B1453" s="181">
        <f t="shared" si="78"/>
        <v>11150000</v>
      </c>
      <c r="C1453" s="181">
        <v>49</v>
      </c>
      <c r="D1453" s="181">
        <f>s_battle_data!A1453</f>
        <v>11015049</v>
      </c>
      <c r="E1453" t="str">
        <f>VLOOKUP(B1453,[1]s_employe!$A$5:$B$19,2,0)&amp;C1453&amp;"级属性"</f>
        <v>若叶49级属性</v>
      </c>
    </row>
    <row r="1454" ht="17.25" spans="1:5">
      <c r="A1454" s="181">
        <f t="shared" si="77"/>
        <v>11151050</v>
      </c>
      <c r="B1454" s="181">
        <f t="shared" si="78"/>
        <v>11150000</v>
      </c>
      <c r="C1454" s="181">
        <v>50</v>
      </c>
      <c r="D1454" s="181">
        <f>s_battle_data!A1454</f>
        <v>11015050</v>
      </c>
      <c r="E1454" t="str">
        <f>VLOOKUP(B1454,[1]s_employe!$A$5:$B$19,2,0)&amp;C1454&amp;"级属性"</f>
        <v>若叶50级属性</v>
      </c>
    </row>
    <row r="1455" ht="17.25" spans="1:5">
      <c r="A1455" s="181">
        <f t="shared" si="77"/>
        <v>11151051</v>
      </c>
      <c r="B1455" s="181">
        <f t="shared" si="78"/>
        <v>11150000</v>
      </c>
      <c r="C1455" s="181">
        <v>51</v>
      </c>
      <c r="D1455" s="181">
        <f>s_battle_data!A1455</f>
        <v>11015051</v>
      </c>
      <c r="E1455" t="str">
        <f>VLOOKUP(B1455,[1]s_employe!$A$5:$B$19,2,0)&amp;C1455&amp;"级属性"</f>
        <v>若叶51级属性</v>
      </c>
    </row>
    <row r="1456" ht="17.25" spans="1:5">
      <c r="A1456" s="181">
        <f t="shared" si="77"/>
        <v>11151052</v>
      </c>
      <c r="B1456" s="181">
        <f t="shared" si="78"/>
        <v>11150000</v>
      </c>
      <c r="C1456" s="181">
        <v>52</v>
      </c>
      <c r="D1456" s="181">
        <f>s_battle_data!A1456</f>
        <v>11015052</v>
      </c>
      <c r="E1456" t="str">
        <f>VLOOKUP(B1456,[1]s_employe!$A$5:$B$19,2,0)&amp;C1456&amp;"级属性"</f>
        <v>若叶52级属性</v>
      </c>
    </row>
    <row r="1457" ht="17.25" spans="1:5">
      <c r="A1457" s="181">
        <f t="shared" si="77"/>
        <v>11151053</v>
      </c>
      <c r="B1457" s="181">
        <f t="shared" si="78"/>
        <v>11150000</v>
      </c>
      <c r="C1457" s="181">
        <v>53</v>
      </c>
      <c r="D1457" s="181">
        <f>s_battle_data!A1457</f>
        <v>11015053</v>
      </c>
      <c r="E1457" t="str">
        <f>VLOOKUP(B1457,[1]s_employe!$A$5:$B$19,2,0)&amp;C1457&amp;"级属性"</f>
        <v>若叶53级属性</v>
      </c>
    </row>
    <row r="1458" ht="17.25" spans="1:5">
      <c r="A1458" s="181">
        <f t="shared" si="77"/>
        <v>11151054</v>
      </c>
      <c r="B1458" s="181">
        <f t="shared" si="78"/>
        <v>11150000</v>
      </c>
      <c r="C1458" s="181">
        <v>54</v>
      </c>
      <c r="D1458" s="181">
        <f>s_battle_data!A1458</f>
        <v>11015054</v>
      </c>
      <c r="E1458" t="str">
        <f>VLOOKUP(B1458,[1]s_employe!$A$5:$B$19,2,0)&amp;C1458&amp;"级属性"</f>
        <v>若叶54级属性</v>
      </c>
    </row>
    <row r="1459" ht="17.25" spans="1:5">
      <c r="A1459" s="181">
        <f t="shared" si="77"/>
        <v>11151055</v>
      </c>
      <c r="B1459" s="181">
        <f t="shared" si="78"/>
        <v>11150000</v>
      </c>
      <c r="C1459" s="181">
        <v>55</v>
      </c>
      <c r="D1459" s="181">
        <f>s_battle_data!A1459</f>
        <v>11015055</v>
      </c>
      <c r="E1459" t="str">
        <f>VLOOKUP(B1459,[1]s_employe!$A$5:$B$19,2,0)&amp;C1459&amp;"级属性"</f>
        <v>若叶55级属性</v>
      </c>
    </row>
    <row r="1460" ht="17.25" spans="1:5">
      <c r="A1460" s="181">
        <f t="shared" si="77"/>
        <v>11151056</v>
      </c>
      <c r="B1460" s="181">
        <f t="shared" si="78"/>
        <v>11150000</v>
      </c>
      <c r="C1460" s="181">
        <v>56</v>
      </c>
      <c r="D1460" s="181">
        <f>s_battle_data!A1460</f>
        <v>11015056</v>
      </c>
      <c r="E1460" t="str">
        <f>VLOOKUP(B1460,[1]s_employe!$A$5:$B$19,2,0)&amp;C1460&amp;"级属性"</f>
        <v>若叶56级属性</v>
      </c>
    </row>
    <row r="1461" ht="17.25" spans="1:5">
      <c r="A1461" s="181">
        <f t="shared" si="77"/>
        <v>11151057</v>
      </c>
      <c r="B1461" s="181">
        <f t="shared" si="78"/>
        <v>11150000</v>
      </c>
      <c r="C1461" s="181">
        <v>57</v>
      </c>
      <c r="D1461" s="181">
        <f>s_battle_data!A1461</f>
        <v>11015057</v>
      </c>
      <c r="E1461" t="str">
        <f>VLOOKUP(B1461,[1]s_employe!$A$5:$B$19,2,0)&amp;C1461&amp;"级属性"</f>
        <v>若叶57级属性</v>
      </c>
    </row>
    <row r="1462" ht="17.25" spans="1:5">
      <c r="A1462" s="181">
        <f t="shared" si="77"/>
        <v>11151058</v>
      </c>
      <c r="B1462" s="181">
        <f t="shared" si="78"/>
        <v>11150000</v>
      </c>
      <c r="C1462" s="181">
        <v>58</v>
      </c>
      <c r="D1462" s="181">
        <f>s_battle_data!A1462</f>
        <v>11015058</v>
      </c>
      <c r="E1462" t="str">
        <f>VLOOKUP(B1462,[1]s_employe!$A$5:$B$19,2,0)&amp;C1462&amp;"级属性"</f>
        <v>若叶58级属性</v>
      </c>
    </row>
    <row r="1463" ht="17.25" spans="1:5">
      <c r="A1463" s="181">
        <f t="shared" si="77"/>
        <v>11151059</v>
      </c>
      <c r="B1463" s="181">
        <f t="shared" si="78"/>
        <v>11150000</v>
      </c>
      <c r="C1463" s="181">
        <v>59</v>
      </c>
      <c r="D1463" s="181">
        <f>s_battle_data!A1463</f>
        <v>11015059</v>
      </c>
      <c r="E1463" t="str">
        <f>VLOOKUP(B1463,[1]s_employe!$A$5:$B$19,2,0)&amp;C1463&amp;"级属性"</f>
        <v>若叶59级属性</v>
      </c>
    </row>
    <row r="1464" ht="17.25" spans="1:5">
      <c r="A1464" s="181">
        <f t="shared" si="77"/>
        <v>11151060</v>
      </c>
      <c r="B1464" s="181">
        <f t="shared" si="78"/>
        <v>11150000</v>
      </c>
      <c r="C1464" s="181">
        <v>60</v>
      </c>
      <c r="D1464" s="181">
        <f>s_battle_data!A1464</f>
        <v>11015060</v>
      </c>
      <c r="E1464" t="str">
        <f>VLOOKUP(B1464,[1]s_employe!$A$5:$B$19,2,0)&amp;C1464&amp;"级属性"</f>
        <v>若叶60级属性</v>
      </c>
    </row>
    <row r="1465" ht="17.25" spans="1:5">
      <c r="A1465" s="181">
        <f t="shared" si="77"/>
        <v>11151061</v>
      </c>
      <c r="B1465" s="181">
        <f t="shared" si="78"/>
        <v>11150000</v>
      </c>
      <c r="C1465" s="181">
        <v>61</v>
      </c>
      <c r="D1465" s="181">
        <f>s_battle_data!A1465</f>
        <v>11015061</v>
      </c>
      <c r="E1465" t="str">
        <f>VLOOKUP(B1465,[1]s_employe!$A$5:$B$19,2,0)&amp;C1465&amp;"级属性"</f>
        <v>若叶61级属性</v>
      </c>
    </row>
    <row r="1466" ht="17.25" spans="1:5">
      <c r="A1466" s="181">
        <f t="shared" si="77"/>
        <v>11151062</v>
      </c>
      <c r="B1466" s="181">
        <f t="shared" si="78"/>
        <v>11150000</v>
      </c>
      <c r="C1466" s="181">
        <v>62</v>
      </c>
      <c r="D1466" s="181">
        <f>s_battle_data!A1466</f>
        <v>11015062</v>
      </c>
      <c r="E1466" t="str">
        <f>VLOOKUP(B1466,[1]s_employe!$A$5:$B$19,2,0)&amp;C1466&amp;"级属性"</f>
        <v>若叶62级属性</v>
      </c>
    </row>
    <row r="1467" ht="17.25" spans="1:5">
      <c r="A1467" s="181">
        <f t="shared" si="77"/>
        <v>11151063</v>
      </c>
      <c r="B1467" s="181">
        <f t="shared" si="78"/>
        <v>11150000</v>
      </c>
      <c r="C1467" s="181">
        <v>63</v>
      </c>
      <c r="D1467" s="181">
        <f>s_battle_data!A1467</f>
        <v>11015063</v>
      </c>
      <c r="E1467" t="str">
        <f>VLOOKUP(B1467,[1]s_employe!$A$5:$B$19,2,0)&amp;C1467&amp;"级属性"</f>
        <v>若叶63级属性</v>
      </c>
    </row>
    <row r="1468" ht="17.25" spans="1:5">
      <c r="A1468" s="181">
        <f t="shared" si="77"/>
        <v>11151064</v>
      </c>
      <c r="B1468" s="181">
        <f t="shared" si="78"/>
        <v>11150000</v>
      </c>
      <c r="C1468" s="181">
        <v>64</v>
      </c>
      <c r="D1468" s="181">
        <f>s_battle_data!A1468</f>
        <v>11015064</v>
      </c>
      <c r="E1468" t="str">
        <f>VLOOKUP(B1468,[1]s_employe!$A$5:$B$19,2,0)&amp;C1468&amp;"级属性"</f>
        <v>若叶64级属性</v>
      </c>
    </row>
    <row r="1469" ht="17.25" spans="1:5">
      <c r="A1469" s="181">
        <f t="shared" si="77"/>
        <v>11151065</v>
      </c>
      <c r="B1469" s="181">
        <f t="shared" si="78"/>
        <v>11150000</v>
      </c>
      <c r="C1469" s="181">
        <v>65</v>
      </c>
      <c r="D1469" s="181">
        <f>s_battle_data!A1469</f>
        <v>11015065</v>
      </c>
      <c r="E1469" t="str">
        <f>VLOOKUP(B1469,[1]s_employe!$A$5:$B$19,2,0)&amp;C1469&amp;"级属性"</f>
        <v>若叶65级属性</v>
      </c>
    </row>
    <row r="1470" ht="17.25" spans="1:5">
      <c r="A1470" s="181">
        <f t="shared" si="77"/>
        <v>11151066</v>
      </c>
      <c r="B1470" s="181">
        <f t="shared" si="78"/>
        <v>11150000</v>
      </c>
      <c r="C1470" s="181">
        <v>66</v>
      </c>
      <c r="D1470" s="181">
        <f>s_battle_data!A1470</f>
        <v>11015066</v>
      </c>
      <c r="E1470" t="str">
        <f>VLOOKUP(B1470,[1]s_employe!$A$5:$B$19,2,0)&amp;C1470&amp;"级属性"</f>
        <v>若叶66级属性</v>
      </c>
    </row>
    <row r="1471" ht="17.25" spans="1:5">
      <c r="A1471" s="181">
        <f t="shared" ref="A1471:A1504" si="79">B1471+1000+C1471</f>
        <v>11151067</v>
      </c>
      <c r="B1471" s="181">
        <f t="shared" ref="B1471:B1504" si="80">B1470</f>
        <v>11150000</v>
      </c>
      <c r="C1471" s="181">
        <v>67</v>
      </c>
      <c r="D1471" s="181">
        <f>s_battle_data!A1471</f>
        <v>11015067</v>
      </c>
      <c r="E1471" t="str">
        <f>VLOOKUP(B1471,[1]s_employe!$A$5:$B$19,2,0)&amp;C1471&amp;"级属性"</f>
        <v>若叶67级属性</v>
      </c>
    </row>
    <row r="1472" ht="17.25" spans="1:5">
      <c r="A1472" s="181">
        <f t="shared" si="79"/>
        <v>11151068</v>
      </c>
      <c r="B1472" s="181">
        <f t="shared" si="80"/>
        <v>11150000</v>
      </c>
      <c r="C1472" s="181">
        <v>68</v>
      </c>
      <c r="D1472" s="181">
        <f>s_battle_data!A1472</f>
        <v>11015068</v>
      </c>
      <c r="E1472" t="str">
        <f>VLOOKUP(B1472,[1]s_employe!$A$5:$B$19,2,0)&amp;C1472&amp;"级属性"</f>
        <v>若叶68级属性</v>
      </c>
    </row>
    <row r="1473" ht="17.25" spans="1:5">
      <c r="A1473" s="181">
        <f t="shared" si="79"/>
        <v>11151069</v>
      </c>
      <c r="B1473" s="181">
        <f t="shared" si="80"/>
        <v>11150000</v>
      </c>
      <c r="C1473" s="181">
        <v>69</v>
      </c>
      <c r="D1473" s="181">
        <f>s_battle_data!A1473</f>
        <v>11015069</v>
      </c>
      <c r="E1473" t="str">
        <f>VLOOKUP(B1473,[1]s_employe!$A$5:$B$19,2,0)&amp;C1473&amp;"级属性"</f>
        <v>若叶69级属性</v>
      </c>
    </row>
    <row r="1474" ht="17.25" spans="1:5">
      <c r="A1474" s="181">
        <f t="shared" si="79"/>
        <v>11151070</v>
      </c>
      <c r="B1474" s="181">
        <f t="shared" si="80"/>
        <v>11150000</v>
      </c>
      <c r="C1474" s="181">
        <v>70</v>
      </c>
      <c r="D1474" s="181">
        <f>s_battle_data!A1474</f>
        <v>11015070</v>
      </c>
      <c r="E1474" t="str">
        <f>VLOOKUP(B1474,[1]s_employe!$A$5:$B$19,2,0)&amp;C1474&amp;"级属性"</f>
        <v>若叶70级属性</v>
      </c>
    </row>
    <row r="1475" ht="17.25" spans="1:5">
      <c r="A1475" s="181">
        <f t="shared" si="79"/>
        <v>11151071</v>
      </c>
      <c r="B1475" s="181">
        <f t="shared" si="80"/>
        <v>11150000</v>
      </c>
      <c r="C1475" s="181">
        <v>71</v>
      </c>
      <c r="D1475" s="181">
        <f>s_battle_data!A1475</f>
        <v>11015071</v>
      </c>
      <c r="E1475" t="str">
        <f>VLOOKUP(B1475,[1]s_employe!$A$5:$B$19,2,0)&amp;C1475&amp;"级属性"</f>
        <v>若叶71级属性</v>
      </c>
    </row>
    <row r="1476" ht="17.25" spans="1:5">
      <c r="A1476" s="181">
        <f t="shared" si="79"/>
        <v>11151072</v>
      </c>
      <c r="B1476" s="181">
        <f t="shared" si="80"/>
        <v>11150000</v>
      </c>
      <c r="C1476" s="181">
        <v>72</v>
      </c>
      <c r="D1476" s="181">
        <f>s_battle_data!A1476</f>
        <v>11015072</v>
      </c>
      <c r="E1476" t="str">
        <f>VLOOKUP(B1476,[1]s_employe!$A$5:$B$19,2,0)&amp;C1476&amp;"级属性"</f>
        <v>若叶72级属性</v>
      </c>
    </row>
    <row r="1477" ht="17.25" spans="1:5">
      <c r="A1477" s="181">
        <f t="shared" si="79"/>
        <v>11151073</v>
      </c>
      <c r="B1477" s="181">
        <f t="shared" si="80"/>
        <v>11150000</v>
      </c>
      <c r="C1477" s="181">
        <v>73</v>
      </c>
      <c r="D1477" s="181">
        <f>s_battle_data!A1477</f>
        <v>11015073</v>
      </c>
      <c r="E1477" t="str">
        <f>VLOOKUP(B1477,[1]s_employe!$A$5:$B$19,2,0)&amp;C1477&amp;"级属性"</f>
        <v>若叶73级属性</v>
      </c>
    </row>
    <row r="1478" ht="17.25" spans="1:5">
      <c r="A1478" s="181">
        <f t="shared" si="79"/>
        <v>11151074</v>
      </c>
      <c r="B1478" s="181">
        <f t="shared" si="80"/>
        <v>11150000</v>
      </c>
      <c r="C1478" s="181">
        <v>74</v>
      </c>
      <c r="D1478" s="181">
        <f>s_battle_data!A1478</f>
        <v>11015074</v>
      </c>
      <c r="E1478" t="str">
        <f>VLOOKUP(B1478,[1]s_employe!$A$5:$B$19,2,0)&amp;C1478&amp;"级属性"</f>
        <v>若叶74级属性</v>
      </c>
    </row>
    <row r="1479" ht="17.25" spans="1:5">
      <c r="A1479" s="181">
        <f t="shared" si="79"/>
        <v>11151075</v>
      </c>
      <c r="B1479" s="181">
        <f t="shared" si="80"/>
        <v>11150000</v>
      </c>
      <c r="C1479" s="181">
        <v>75</v>
      </c>
      <c r="D1479" s="181">
        <f>s_battle_data!A1479</f>
        <v>11015075</v>
      </c>
      <c r="E1479" t="str">
        <f>VLOOKUP(B1479,[1]s_employe!$A$5:$B$19,2,0)&amp;C1479&amp;"级属性"</f>
        <v>若叶75级属性</v>
      </c>
    </row>
    <row r="1480" ht="17.25" spans="1:5">
      <c r="A1480" s="181">
        <f t="shared" si="79"/>
        <v>11151076</v>
      </c>
      <c r="B1480" s="181">
        <f t="shared" si="80"/>
        <v>11150000</v>
      </c>
      <c r="C1480" s="181">
        <v>76</v>
      </c>
      <c r="D1480" s="181">
        <f>s_battle_data!A1480</f>
        <v>11015076</v>
      </c>
      <c r="E1480" t="str">
        <f>VLOOKUP(B1480,[1]s_employe!$A$5:$B$19,2,0)&amp;C1480&amp;"级属性"</f>
        <v>若叶76级属性</v>
      </c>
    </row>
    <row r="1481" ht="17.25" spans="1:5">
      <c r="A1481" s="181">
        <f t="shared" si="79"/>
        <v>11151077</v>
      </c>
      <c r="B1481" s="181">
        <f t="shared" si="80"/>
        <v>11150000</v>
      </c>
      <c r="C1481" s="181">
        <v>77</v>
      </c>
      <c r="D1481" s="181">
        <f>s_battle_data!A1481</f>
        <v>11015077</v>
      </c>
      <c r="E1481" t="str">
        <f>VLOOKUP(B1481,[1]s_employe!$A$5:$B$19,2,0)&amp;C1481&amp;"级属性"</f>
        <v>若叶77级属性</v>
      </c>
    </row>
    <row r="1482" ht="17.25" spans="1:5">
      <c r="A1482" s="181">
        <f t="shared" si="79"/>
        <v>11151078</v>
      </c>
      <c r="B1482" s="181">
        <f t="shared" si="80"/>
        <v>11150000</v>
      </c>
      <c r="C1482" s="181">
        <v>78</v>
      </c>
      <c r="D1482" s="181">
        <f>s_battle_data!A1482</f>
        <v>11015078</v>
      </c>
      <c r="E1482" t="str">
        <f>VLOOKUP(B1482,[1]s_employe!$A$5:$B$19,2,0)&amp;C1482&amp;"级属性"</f>
        <v>若叶78级属性</v>
      </c>
    </row>
    <row r="1483" ht="17.25" spans="1:5">
      <c r="A1483" s="181">
        <f t="shared" si="79"/>
        <v>11151079</v>
      </c>
      <c r="B1483" s="181">
        <f t="shared" si="80"/>
        <v>11150000</v>
      </c>
      <c r="C1483" s="181">
        <v>79</v>
      </c>
      <c r="D1483" s="181">
        <f>s_battle_data!A1483</f>
        <v>11015079</v>
      </c>
      <c r="E1483" t="str">
        <f>VLOOKUP(B1483,[1]s_employe!$A$5:$B$19,2,0)&amp;C1483&amp;"级属性"</f>
        <v>若叶79级属性</v>
      </c>
    </row>
    <row r="1484" ht="17.25" spans="1:5">
      <c r="A1484" s="181">
        <f t="shared" si="79"/>
        <v>11151080</v>
      </c>
      <c r="B1484" s="181">
        <f t="shared" si="80"/>
        <v>11150000</v>
      </c>
      <c r="C1484" s="181">
        <v>80</v>
      </c>
      <c r="D1484" s="181">
        <f>s_battle_data!A1484</f>
        <v>11015080</v>
      </c>
      <c r="E1484" t="str">
        <f>VLOOKUP(B1484,[1]s_employe!$A$5:$B$19,2,0)&amp;C1484&amp;"级属性"</f>
        <v>若叶80级属性</v>
      </c>
    </row>
    <row r="1485" ht="17.25" spans="1:5">
      <c r="A1485" s="181">
        <f t="shared" si="79"/>
        <v>11151081</v>
      </c>
      <c r="B1485" s="181">
        <f t="shared" si="80"/>
        <v>11150000</v>
      </c>
      <c r="C1485" s="181">
        <v>81</v>
      </c>
      <c r="D1485" s="181">
        <f>s_battle_data!A1485</f>
        <v>11015081</v>
      </c>
      <c r="E1485" t="str">
        <f>VLOOKUP(B1485,[1]s_employe!$A$5:$B$19,2,0)&amp;C1485&amp;"级属性"</f>
        <v>若叶81级属性</v>
      </c>
    </row>
    <row r="1486" ht="17.25" spans="1:5">
      <c r="A1486" s="181">
        <f t="shared" si="79"/>
        <v>11151082</v>
      </c>
      <c r="B1486" s="181">
        <f t="shared" si="80"/>
        <v>11150000</v>
      </c>
      <c r="C1486" s="181">
        <v>82</v>
      </c>
      <c r="D1486" s="181">
        <f>s_battle_data!A1486</f>
        <v>11015082</v>
      </c>
      <c r="E1486" t="str">
        <f>VLOOKUP(B1486,[1]s_employe!$A$5:$B$19,2,0)&amp;C1486&amp;"级属性"</f>
        <v>若叶82级属性</v>
      </c>
    </row>
    <row r="1487" ht="17.25" spans="1:5">
      <c r="A1487" s="181">
        <f t="shared" si="79"/>
        <v>11151083</v>
      </c>
      <c r="B1487" s="181">
        <f t="shared" si="80"/>
        <v>11150000</v>
      </c>
      <c r="C1487" s="181">
        <v>83</v>
      </c>
      <c r="D1487" s="181">
        <f>s_battle_data!A1487</f>
        <v>11015083</v>
      </c>
      <c r="E1487" t="str">
        <f>VLOOKUP(B1487,[1]s_employe!$A$5:$B$19,2,0)&amp;C1487&amp;"级属性"</f>
        <v>若叶83级属性</v>
      </c>
    </row>
    <row r="1488" ht="17.25" spans="1:5">
      <c r="A1488" s="181">
        <f t="shared" si="79"/>
        <v>11151084</v>
      </c>
      <c r="B1488" s="181">
        <f t="shared" si="80"/>
        <v>11150000</v>
      </c>
      <c r="C1488" s="181">
        <v>84</v>
      </c>
      <c r="D1488" s="181">
        <f>s_battle_data!A1488</f>
        <v>11015084</v>
      </c>
      <c r="E1488" t="str">
        <f>VLOOKUP(B1488,[1]s_employe!$A$5:$B$19,2,0)&amp;C1488&amp;"级属性"</f>
        <v>若叶84级属性</v>
      </c>
    </row>
    <row r="1489" ht="17.25" spans="1:5">
      <c r="A1489" s="181">
        <f t="shared" si="79"/>
        <v>11151085</v>
      </c>
      <c r="B1489" s="181">
        <f t="shared" si="80"/>
        <v>11150000</v>
      </c>
      <c r="C1489" s="181">
        <v>85</v>
      </c>
      <c r="D1489" s="181">
        <f>s_battle_data!A1489</f>
        <v>11015085</v>
      </c>
      <c r="E1489" t="str">
        <f>VLOOKUP(B1489,[1]s_employe!$A$5:$B$19,2,0)&amp;C1489&amp;"级属性"</f>
        <v>若叶85级属性</v>
      </c>
    </row>
    <row r="1490" ht="17.25" spans="1:5">
      <c r="A1490" s="181">
        <f t="shared" si="79"/>
        <v>11151086</v>
      </c>
      <c r="B1490" s="181">
        <f t="shared" si="80"/>
        <v>11150000</v>
      </c>
      <c r="C1490" s="181">
        <v>86</v>
      </c>
      <c r="D1490" s="181">
        <f>s_battle_data!A1490</f>
        <v>11015086</v>
      </c>
      <c r="E1490" t="str">
        <f>VLOOKUP(B1490,[1]s_employe!$A$5:$B$19,2,0)&amp;C1490&amp;"级属性"</f>
        <v>若叶86级属性</v>
      </c>
    </row>
    <row r="1491" ht="17.25" spans="1:5">
      <c r="A1491" s="181">
        <f t="shared" si="79"/>
        <v>11151087</v>
      </c>
      <c r="B1491" s="181">
        <f t="shared" si="80"/>
        <v>11150000</v>
      </c>
      <c r="C1491" s="181">
        <v>87</v>
      </c>
      <c r="D1491" s="181">
        <f>s_battle_data!A1491</f>
        <v>11015087</v>
      </c>
      <c r="E1491" t="str">
        <f>VLOOKUP(B1491,[1]s_employe!$A$5:$B$19,2,0)&amp;C1491&amp;"级属性"</f>
        <v>若叶87级属性</v>
      </c>
    </row>
    <row r="1492" ht="17.25" spans="1:5">
      <c r="A1492" s="181">
        <f t="shared" si="79"/>
        <v>11151088</v>
      </c>
      <c r="B1492" s="181">
        <f t="shared" si="80"/>
        <v>11150000</v>
      </c>
      <c r="C1492" s="181">
        <v>88</v>
      </c>
      <c r="D1492" s="181">
        <f>s_battle_data!A1492</f>
        <v>11015088</v>
      </c>
      <c r="E1492" t="str">
        <f>VLOOKUP(B1492,[1]s_employe!$A$5:$B$19,2,0)&amp;C1492&amp;"级属性"</f>
        <v>若叶88级属性</v>
      </c>
    </row>
    <row r="1493" ht="17.25" spans="1:5">
      <c r="A1493" s="181">
        <f t="shared" si="79"/>
        <v>11151089</v>
      </c>
      <c r="B1493" s="181">
        <f t="shared" si="80"/>
        <v>11150000</v>
      </c>
      <c r="C1493" s="181">
        <v>89</v>
      </c>
      <c r="D1493" s="181">
        <f>s_battle_data!A1493</f>
        <v>11015089</v>
      </c>
      <c r="E1493" t="str">
        <f>VLOOKUP(B1493,[1]s_employe!$A$5:$B$19,2,0)&amp;C1493&amp;"级属性"</f>
        <v>若叶89级属性</v>
      </c>
    </row>
    <row r="1494" ht="17.25" spans="1:5">
      <c r="A1494" s="181">
        <f t="shared" si="79"/>
        <v>11151090</v>
      </c>
      <c r="B1494" s="181">
        <f t="shared" si="80"/>
        <v>11150000</v>
      </c>
      <c r="C1494" s="181">
        <v>90</v>
      </c>
      <c r="D1494" s="181">
        <f>s_battle_data!A1494</f>
        <v>11015090</v>
      </c>
      <c r="E1494" t="str">
        <f>VLOOKUP(B1494,[1]s_employe!$A$5:$B$19,2,0)&amp;C1494&amp;"级属性"</f>
        <v>若叶90级属性</v>
      </c>
    </row>
    <row r="1495" ht="17.25" spans="1:5">
      <c r="A1495" s="181">
        <f t="shared" si="79"/>
        <v>11151091</v>
      </c>
      <c r="B1495" s="181">
        <f t="shared" si="80"/>
        <v>11150000</v>
      </c>
      <c r="C1495" s="181">
        <v>91</v>
      </c>
      <c r="D1495" s="181">
        <f>s_battle_data!A1495</f>
        <v>11015091</v>
      </c>
      <c r="E1495" t="str">
        <f>VLOOKUP(B1495,[1]s_employe!$A$5:$B$19,2,0)&amp;C1495&amp;"级属性"</f>
        <v>若叶91级属性</v>
      </c>
    </row>
    <row r="1496" ht="17.25" spans="1:5">
      <c r="A1496" s="181">
        <f t="shared" si="79"/>
        <v>11151092</v>
      </c>
      <c r="B1496" s="181">
        <f t="shared" si="80"/>
        <v>11150000</v>
      </c>
      <c r="C1496" s="181">
        <v>92</v>
      </c>
      <c r="D1496" s="181">
        <f>s_battle_data!A1496</f>
        <v>11015092</v>
      </c>
      <c r="E1496" t="str">
        <f>VLOOKUP(B1496,[1]s_employe!$A$5:$B$19,2,0)&amp;C1496&amp;"级属性"</f>
        <v>若叶92级属性</v>
      </c>
    </row>
    <row r="1497" ht="17.25" spans="1:5">
      <c r="A1497" s="181">
        <f t="shared" si="79"/>
        <v>11151093</v>
      </c>
      <c r="B1497" s="181">
        <f t="shared" si="80"/>
        <v>11150000</v>
      </c>
      <c r="C1497" s="181">
        <v>93</v>
      </c>
      <c r="D1497" s="181">
        <f>s_battle_data!A1497</f>
        <v>11015093</v>
      </c>
      <c r="E1497" t="str">
        <f>VLOOKUP(B1497,[1]s_employe!$A$5:$B$19,2,0)&amp;C1497&amp;"级属性"</f>
        <v>若叶93级属性</v>
      </c>
    </row>
    <row r="1498" ht="17.25" spans="1:5">
      <c r="A1498" s="181">
        <f t="shared" si="79"/>
        <v>11151094</v>
      </c>
      <c r="B1498" s="181">
        <f t="shared" si="80"/>
        <v>11150000</v>
      </c>
      <c r="C1498" s="181">
        <v>94</v>
      </c>
      <c r="D1498" s="181">
        <f>s_battle_data!A1498</f>
        <v>11015094</v>
      </c>
      <c r="E1498" t="str">
        <f>VLOOKUP(B1498,[1]s_employe!$A$5:$B$19,2,0)&amp;C1498&amp;"级属性"</f>
        <v>若叶94级属性</v>
      </c>
    </row>
    <row r="1499" ht="17.25" spans="1:5">
      <c r="A1499" s="181">
        <f t="shared" si="79"/>
        <v>11151095</v>
      </c>
      <c r="B1499" s="181">
        <f t="shared" si="80"/>
        <v>11150000</v>
      </c>
      <c r="C1499" s="181">
        <v>95</v>
      </c>
      <c r="D1499" s="181">
        <f>s_battle_data!A1499</f>
        <v>11015095</v>
      </c>
      <c r="E1499" t="str">
        <f>VLOOKUP(B1499,[1]s_employe!$A$5:$B$19,2,0)&amp;C1499&amp;"级属性"</f>
        <v>若叶95级属性</v>
      </c>
    </row>
    <row r="1500" ht="17.25" spans="1:5">
      <c r="A1500" s="181">
        <f t="shared" si="79"/>
        <v>11151096</v>
      </c>
      <c r="B1500" s="181">
        <f t="shared" si="80"/>
        <v>11150000</v>
      </c>
      <c r="C1500" s="181">
        <v>96</v>
      </c>
      <c r="D1500" s="181">
        <f>s_battle_data!A1500</f>
        <v>11015096</v>
      </c>
      <c r="E1500" t="str">
        <f>VLOOKUP(B1500,[1]s_employe!$A$5:$B$19,2,0)&amp;C1500&amp;"级属性"</f>
        <v>若叶96级属性</v>
      </c>
    </row>
    <row r="1501" ht="17.25" spans="1:5">
      <c r="A1501" s="181">
        <f t="shared" si="79"/>
        <v>11151097</v>
      </c>
      <c r="B1501" s="181">
        <f t="shared" si="80"/>
        <v>11150000</v>
      </c>
      <c r="C1501" s="181">
        <v>97</v>
      </c>
      <c r="D1501" s="181">
        <f>s_battle_data!A1501</f>
        <v>11015097</v>
      </c>
      <c r="E1501" t="str">
        <f>VLOOKUP(B1501,[1]s_employe!$A$5:$B$19,2,0)&amp;C1501&amp;"级属性"</f>
        <v>若叶97级属性</v>
      </c>
    </row>
    <row r="1502" ht="17.25" spans="1:5">
      <c r="A1502" s="181">
        <f t="shared" si="79"/>
        <v>11151098</v>
      </c>
      <c r="B1502" s="181">
        <f t="shared" si="80"/>
        <v>11150000</v>
      </c>
      <c r="C1502" s="181">
        <v>98</v>
      </c>
      <c r="D1502" s="181">
        <f>s_battle_data!A1502</f>
        <v>11015098</v>
      </c>
      <c r="E1502" t="str">
        <f>VLOOKUP(B1502,[1]s_employe!$A$5:$B$19,2,0)&amp;C1502&amp;"级属性"</f>
        <v>若叶98级属性</v>
      </c>
    </row>
    <row r="1503" ht="17.25" spans="1:5">
      <c r="A1503" s="181">
        <f t="shared" si="79"/>
        <v>11151099</v>
      </c>
      <c r="B1503" s="181">
        <f t="shared" si="80"/>
        <v>11150000</v>
      </c>
      <c r="C1503" s="181">
        <v>99</v>
      </c>
      <c r="D1503" s="181">
        <f>s_battle_data!A1503</f>
        <v>11015099</v>
      </c>
      <c r="E1503" t="str">
        <f>VLOOKUP(B1503,[1]s_employe!$A$5:$B$19,2,0)&amp;C1503&amp;"级属性"</f>
        <v>若叶99级属性</v>
      </c>
    </row>
    <row r="1504" ht="17.25" spans="1:5">
      <c r="A1504" s="181">
        <f t="shared" si="79"/>
        <v>11151100</v>
      </c>
      <c r="B1504" s="181">
        <f t="shared" si="80"/>
        <v>11150000</v>
      </c>
      <c r="C1504" s="181">
        <v>100</v>
      </c>
      <c r="D1504" s="181">
        <f>s_battle_data!A1504</f>
        <v>11015100</v>
      </c>
      <c r="E1504" t="str">
        <f>VLOOKUP(B1504,[1]s_employe!$A$5:$B$19,2,0)&amp;C1504&amp;"级属性"</f>
        <v>若叶100级属性</v>
      </c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F26"/>
  <sheetViews>
    <sheetView zoomScale="145" zoomScaleNormal="145" workbookViewId="0">
      <selection activeCell="B11" sqref="B11"/>
    </sheetView>
  </sheetViews>
  <sheetFormatPr defaultColWidth="9" defaultRowHeight="16.5" outlineLevelCol="5"/>
  <cols>
    <col min="1" max="1" width="5.5" style="9" customWidth="1"/>
    <col min="2" max="2" width="25.125" style="9" customWidth="1"/>
    <col min="3" max="3" width="24.5" style="9" customWidth="1"/>
    <col min="4" max="4" width="45.375" style="9" customWidth="1"/>
    <col min="5" max="5" width="38.7" style="9" customWidth="1"/>
    <col min="6" max="6" width="23.75" style="9"/>
    <col min="7" max="256" width="9" style="9"/>
    <col min="257" max="16384" width="9" style="4"/>
  </cols>
  <sheetData>
    <row r="1" ht="17.25" spans="1:5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</row>
    <row r="2" ht="18" spans="1:5">
      <c r="A2" s="6" t="s">
        <v>2</v>
      </c>
      <c r="B2" s="6" t="s">
        <v>989</v>
      </c>
      <c r="C2" s="6" t="s">
        <v>1270</v>
      </c>
      <c r="D2" s="6" t="s">
        <v>1354</v>
      </c>
      <c r="E2" s="6" t="s">
        <v>15</v>
      </c>
    </row>
    <row r="3" ht="18" spans="1:5">
      <c r="A3" s="7" t="s">
        <v>1271</v>
      </c>
      <c r="B3" s="7" t="s">
        <v>1419</v>
      </c>
      <c r="C3" s="7" t="s">
        <v>1358</v>
      </c>
      <c r="D3" s="7" t="s">
        <v>1343</v>
      </c>
      <c r="E3" s="7" t="s">
        <v>1338</v>
      </c>
    </row>
    <row r="4" spans="1:6">
      <c r="A4" s="30">
        <v>1</v>
      </c>
      <c r="B4" s="36" t="s">
        <v>1255</v>
      </c>
      <c r="C4" s="9" t="s">
        <v>1420</v>
      </c>
      <c r="D4" s="9" t="s">
        <v>1421</v>
      </c>
      <c r="E4" s="9" t="s">
        <v>1422</v>
      </c>
      <c r="F4" s="36"/>
    </row>
    <row r="5" spans="1:5">
      <c r="A5" s="30">
        <v>2</v>
      </c>
      <c r="B5" s="9" t="s">
        <v>1423</v>
      </c>
      <c r="C5" s="9" t="s">
        <v>1424</v>
      </c>
      <c r="D5" s="9" t="s">
        <v>1425</v>
      </c>
      <c r="E5" s="9" t="s">
        <v>1426</v>
      </c>
    </row>
    <row r="6" spans="1:5">
      <c r="A6" s="30">
        <v>3</v>
      </c>
      <c r="B6" s="9" t="s">
        <v>1427</v>
      </c>
      <c r="C6" s="9" t="s">
        <v>1428</v>
      </c>
      <c r="D6" s="9" t="s">
        <v>1429</v>
      </c>
      <c r="E6" s="9" t="s">
        <v>1430</v>
      </c>
    </row>
    <row r="7" spans="1:5">
      <c r="A7" s="30">
        <v>4</v>
      </c>
      <c r="B7" s="9" t="s">
        <v>1431</v>
      </c>
      <c r="C7" s="9" t="s">
        <v>1432</v>
      </c>
      <c r="D7" s="9" t="s">
        <v>1433</v>
      </c>
      <c r="E7" s="9" t="s">
        <v>1434</v>
      </c>
    </row>
    <row r="8" spans="1:5">
      <c r="A8" s="30">
        <v>5</v>
      </c>
      <c r="B8" s="9" t="s">
        <v>1259</v>
      </c>
      <c r="C8" s="9" t="s">
        <v>1435</v>
      </c>
      <c r="D8" s="9" t="s">
        <v>1436</v>
      </c>
      <c r="E8" s="9" t="s">
        <v>1437</v>
      </c>
    </row>
    <row r="9" spans="1:5">
      <c r="A9" s="30">
        <v>6</v>
      </c>
      <c r="B9" s="9" t="s">
        <v>1438</v>
      </c>
      <c r="C9" s="9" t="s">
        <v>1439</v>
      </c>
      <c r="D9" s="9" t="s">
        <v>1440</v>
      </c>
      <c r="E9" s="9" t="s">
        <v>1441</v>
      </c>
    </row>
    <row r="10" spans="1:5">
      <c r="A10" s="30">
        <v>7</v>
      </c>
      <c r="B10" s="9" t="s">
        <v>1442</v>
      </c>
      <c r="C10" s="9" t="s">
        <v>1443</v>
      </c>
      <c r="D10" s="9" t="s">
        <v>1444</v>
      </c>
      <c r="E10" s="9" t="s">
        <v>1445</v>
      </c>
    </row>
    <row r="11" spans="1:5">
      <c r="A11" s="30">
        <v>8</v>
      </c>
      <c r="B11" s="9" t="s">
        <v>1446</v>
      </c>
      <c r="C11" s="9" t="s">
        <v>1447</v>
      </c>
      <c r="D11" s="9" t="s">
        <v>1448</v>
      </c>
      <c r="E11" s="9" t="s">
        <v>1434</v>
      </c>
    </row>
    <row r="12" spans="1:6">
      <c r="A12" s="16">
        <v>9</v>
      </c>
      <c r="B12" s="16" t="s">
        <v>1449</v>
      </c>
      <c r="C12" s="16" t="s">
        <v>1450</v>
      </c>
      <c r="D12" s="16" t="s">
        <v>1451</v>
      </c>
      <c r="E12" s="16" t="s">
        <v>1452</v>
      </c>
      <c r="F12" s="16" t="s">
        <v>1453</v>
      </c>
    </row>
    <row r="13" spans="1:5">
      <c r="A13" s="30">
        <v>10</v>
      </c>
      <c r="B13" s="9" t="s">
        <v>1454</v>
      </c>
      <c r="C13" s="9" t="s">
        <v>1455</v>
      </c>
      <c r="D13" s="9" t="s">
        <v>1456</v>
      </c>
      <c r="E13" s="9" t="s">
        <v>1457</v>
      </c>
    </row>
    <row r="14" spans="1:5">
      <c r="A14" s="30">
        <v>11</v>
      </c>
      <c r="B14" s="9" t="s">
        <v>1458</v>
      </c>
      <c r="C14" s="9" t="s">
        <v>1459</v>
      </c>
      <c r="D14" s="9" t="s">
        <v>1460</v>
      </c>
      <c r="E14" s="9" t="s">
        <v>1461</v>
      </c>
    </row>
    <row r="15" spans="1:5">
      <c r="A15" s="30">
        <v>12</v>
      </c>
      <c r="B15" s="9" t="s">
        <v>1462</v>
      </c>
      <c r="C15" s="9" t="s">
        <v>1463</v>
      </c>
      <c r="D15" s="9" t="s">
        <v>1464</v>
      </c>
      <c r="E15" s="9" t="s">
        <v>1465</v>
      </c>
    </row>
    <row r="16" spans="1:6">
      <c r="A16" s="20">
        <v>13</v>
      </c>
      <c r="B16" s="31" t="s">
        <v>1246</v>
      </c>
      <c r="C16" s="20" t="s">
        <v>1466</v>
      </c>
      <c r="D16" s="20" t="s">
        <v>1467</v>
      </c>
      <c r="E16" s="20" t="s">
        <v>1468</v>
      </c>
      <c r="F16" s="20" t="s">
        <v>1469</v>
      </c>
    </row>
    <row r="18" spans="5:6">
      <c r="E18" s="36"/>
      <c r="F18" s="36"/>
    </row>
    <row r="19" spans="6:6">
      <c r="F19" s="36"/>
    </row>
    <row r="20" spans="6:6">
      <c r="F20" s="36"/>
    </row>
    <row r="21" spans="6:6">
      <c r="F21" s="36"/>
    </row>
    <row r="22" spans="6:6">
      <c r="F22" s="36"/>
    </row>
    <row r="23" spans="6:6">
      <c r="F23" s="36"/>
    </row>
    <row r="24" spans="6:6">
      <c r="F24" s="36"/>
    </row>
    <row r="25" spans="6:6">
      <c r="F25" s="36"/>
    </row>
    <row r="26" spans="6:6">
      <c r="F26" s="36"/>
    </row>
  </sheetData>
  <pageMargins left="0.699305555555556" right="0.699305555555556" top="0.75" bottom="0.75" header="0.3" footer="0.3"/>
  <pageSetup paperSize="9" orientation="portrait" horizontalDpi="300" verticalDpi="6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0"/>
  <sheetViews>
    <sheetView workbookViewId="0">
      <pane xSplit="1" ySplit="4" topLeftCell="B26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6.5" outlineLevelCol="7"/>
  <cols>
    <col min="1" max="1" width="9.25" style="9"/>
    <col min="2" max="2" width="35.375" style="9" customWidth="1"/>
    <col min="3" max="3" width="32.625" style="9" customWidth="1"/>
    <col min="4" max="4" width="18.25" style="9" customWidth="1"/>
    <col min="5" max="5" width="13.75" style="9" customWidth="1"/>
    <col min="6" max="6" width="17.5" style="9"/>
    <col min="7" max="7" width="59" style="9" customWidth="1"/>
    <col min="8" max="8" width="36.125" style="9"/>
    <col min="9" max="256" width="9" style="9"/>
    <col min="257" max="16384" width="9" style="4"/>
  </cols>
  <sheetData>
    <row r="1" ht="17.25" spans="1:7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</row>
    <row r="2" ht="18" spans="1:7">
      <c r="A2" s="6" t="s">
        <v>2</v>
      </c>
      <c r="B2" s="6" t="s">
        <v>989</v>
      </c>
      <c r="C2" s="6" t="s">
        <v>1270</v>
      </c>
      <c r="D2" s="6" t="s">
        <v>1354</v>
      </c>
      <c r="E2" s="6" t="s">
        <v>1470</v>
      </c>
      <c r="F2" s="6" t="s">
        <v>1471</v>
      </c>
      <c r="G2" s="6" t="s">
        <v>15</v>
      </c>
    </row>
    <row r="3" ht="18" spans="1:7">
      <c r="A3" s="7" t="s">
        <v>1271</v>
      </c>
      <c r="B3" s="7" t="s">
        <v>1472</v>
      </c>
      <c r="C3" s="7" t="s">
        <v>1473</v>
      </c>
      <c r="D3" s="7" t="s">
        <v>1213</v>
      </c>
      <c r="E3" s="7" t="s">
        <v>1474</v>
      </c>
      <c r="F3" s="7" t="s">
        <v>1475</v>
      </c>
      <c r="G3" s="7" t="s">
        <v>1476</v>
      </c>
    </row>
    <row r="4" ht="17.25" spans="1:7">
      <c r="A4" s="29"/>
      <c r="B4" s="29"/>
      <c r="C4" s="29"/>
      <c r="D4" s="29"/>
      <c r="E4" s="29"/>
      <c r="F4" s="29"/>
      <c r="G4" s="29"/>
    </row>
    <row r="5" spans="1:8">
      <c r="A5" s="12">
        <v>1</v>
      </c>
      <c r="B5" s="12" t="s">
        <v>1477</v>
      </c>
      <c r="C5" s="13" t="s">
        <v>1478</v>
      </c>
      <c r="D5" s="12" t="s">
        <v>1479</v>
      </c>
      <c r="E5" s="12" t="s">
        <v>1480</v>
      </c>
      <c r="F5" s="21" t="s">
        <v>1481</v>
      </c>
      <c r="G5" s="12" t="s">
        <v>1482</v>
      </c>
      <c r="H5" s="12" t="s">
        <v>1483</v>
      </c>
    </row>
    <row r="6" spans="1:8">
      <c r="A6" s="12">
        <v>2</v>
      </c>
      <c r="B6" s="12" t="s">
        <v>1484</v>
      </c>
      <c r="C6" s="13" t="s">
        <v>1485</v>
      </c>
      <c r="D6" s="12" t="s">
        <v>1479</v>
      </c>
      <c r="E6" s="12" t="s">
        <v>1480</v>
      </c>
      <c r="F6" s="21" t="s">
        <v>1481</v>
      </c>
      <c r="G6" s="12" t="s">
        <v>1482</v>
      </c>
      <c r="H6" s="12" t="s">
        <v>1483</v>
      </c>
    </row>
    <row r="7" spans="1:8">
      <c r="A7" s="12">
        <v>3</v>
      </c>
      <c r="B7" s="12" t="s">
        <v>1486</v>
      </c>
      <c r="C7" s="13" t="s">
        <v>1487</v>
      </c>
      <c r="D7" s="12" t="s">
        <v>1479</v>
      </c>
      <c r="E7" s="12" t="s">
        <v>1480</v>
      </c>
      <c r="F7" s="21" t="s">
        <v>1481</v>
      </c>
      <c r="G7" s="12" t="s">
        <v>1482</v>
      </c>
      <c r="H7" s="12" t="s">
        <v>1483</v>
      </c>
    </row>
    <row r="8" spans="1:8">
      <c r="A8" s="12">
        <v>4</v>
      </c>
      <c r="B8" s="12" t="s">
        <v>1488</v>
      </c>
      <c r="C8" s="13" t="s">
        <v>1489</v>
      </c>
      <c r="D8" s="12" t="s">
        <v>1479</v>
      </c>
      <c r="E8" s="12" t="s">
        <v>1480</v>
      </c>
      <c r="F8" s="21" t="s">
        <v>1481</v>
      </c>
      <c r="G8" s="12" t="s">
        <v>1482</v>
      </c>
      <c r="H8" s="12" t="s">
        <v>1483</v>
      </c>
    </row>
    <row r="9" spans="1:8">
      <c r="A9" s="12">
        <v>5</v>
      </c>
      <c r="B9" s="12" t="s">
        <v>1490</v>
      </c>
      <c r="C9" s="13" t="s">
        <v>1491</v>
      </c>
      <c r="D9" s="12" t="s">
        <v>1479</v>
      </c>
      <c r="E9" s="12" t="s">
        <v>1480</v>
      </c>
      <c r="F9" s="21" t="s">
        <v>1481</v>
      </c>
      <c r="G9" s="12" t="s">
        <v>1482</v>
      </c>
      <c r="H9" s="12" t="s">
        <v>1483</v>
      </c>
    </row>
    <row r="10" spans="1:8">
      <c r="A10" s="12">
        <v>6</v>
      </c>
      <c r="B10" s="12" t="s">
        <v>1492</v>
      </c>
      <c r="C10" s="13" t="s">
        <v>1493</v>
      </c>
      <c r="D10" s="12" t="s">
        <v>1479</v>
      </c>
      <c r="E10" s="12" t="s">
        <v>1494</v>
      </c>
      <c r="F10" s="21" t="s">
        <v>1481</v>
      </c>
      <c r="G10" s="12" t="s">
        <v>1482</v>
      </c>
      <c r="H10" s="12" t="s">
        <v>1483</v>
      </c>
    </row>
    <row r="11" spans="1:8">
      <c r="A11" s="12">
        <v>7</v>
      </c>
      <c r="B11" s="12" t="s">
        <v>1495</v>
      </c>
      <c r="C11" s="13" t="s">
        <v>1496</v>
      </c>
      <c r="D11" s="12" t="s">
        <v>1479</v>
      </c>
      <c r="E11" s="12" t="s">
        <v>1494</v>
      </c>
      <c r="F11" s="21" t="s">
        <v>1481</v>
      </c>
      <c r="G11" s="12" t="s">
        <v>1482</v>
      </c>
      <c r="H11" s="12" t="s">
        <v>1483</v>
      </c>
    </row>
    <row r="12" spans="1:8">
      <c r="A12" s="12">
        <v>8</v>
      </c>
      <c r="B12" s="12" t="s">
        <v>1497</v>
      </c>
      <c r="C12" s="13" t="s">
        <v>1498</v>
      </c>
      <c r="D12" s="12" t="s">
        <v>1479</v>
      </c>
      <c r="E12" s="12" t="s">
        <v>1494</v>
      </c>
      <c r="F12" s="21" t="s">
        <v>1481</v>
      </c>
      <c r="G12" s="12" t="s">
        <v>1482</v>
      </c>
      <c r="H12" s="12" t="s">
        <v>1483</v>
      </c>
    </row>
    <row r="13" spans="1:8">
      <c r="A13" s="12">
        <v>9</v>
      </c>
      <c r="B13" s="12" t="s">
        <v>1499</v>
      </c>
      <c r="C13" s="13" t="s">
        <v>1500</v>
      </c>
      <c r="D13" s="12" t="s">
        <v>1479</v>
      </c>
      <c r="E13" s="12" t="s">
        <v>1494</v>
      </c>
      <c r="F13" s="21" t="s">
        <v>1481</v>
      </c>
      <c r="G13" s="12" t="s">
        <v>1482</v>
      </c>
      <c r="H13" s="12" t="s">
        <v>1483</v>
      </c>
    </row>
    <row r="14" spans="1:8">
      <c r="A14" s="12">
        <v>10</v>
      </c>
      <c r="B14" s="12" t="s">
        <v>1501</v>
      </c>
      <c r="C14" s="13" t="s">
        <v>1502</v>
      </c>
      <c r="D14" s="12" t="s">
        <v>1479</v>
      </c>
      <c r="E14" s="12" t="s">
        <v>1494</v>
      </c>
      <c r="F14" s="21" t="s">
        <v>1481</v>
      </c>
      <c r="G14" s="12" t="s">
        <v>1482</v>
      </c>
      <c r="H14" s="12" t="s">
        <v>1483</v>
      </c>
    </row>
    <row r="15" spans="1:8">
      <c r="A15" s="12">
        <v>11</v>
      </c>
      <c r="B15" s="12" t="s">
        <v>1503</v>
      </c>
      <c r="C15" s="13" t="s">
        <v>1504</v>
      </c>
      <c r="D15" s="12" t="s">
        <v>1479</v>
      </c>
      <c r="E15" s="12" t="s">
        <v>1494</v>
      </c>
      <c r="F15" s="21" t="s">
        <v>1481</v>
      </c>
      <c r="G15" s="12" t="s">
        <v>1482</v>
      </c>
      <c r="H15" s="12" t="s">
        <v>1483</v>
      </c>
    </row>
    <row r="16" spans="1:8">
      <c r="A16" s="12">
        <v>12</v>
      </c>
      <c r="B16" s="12" t="s">
        <v>1505</v>
      </c>
      <c r="C16" s="13" t="s">
        <v>1506</v>
      </c>
      <c r="D16" s="12" t="s">
        <v>1479</v>
      </c>
      <c r="E16" s="12" t="s">
        <v>1494</v>
      </c>
      <c r="F16" s="21" t="s">
        <v>1481</v>
      </c>
      <c r="G16" s="12" t="s">
        <v>1482</v>
      </c>
      <c r="H16" s="12" t="s">
        <v>1483</v>
      </c>
    </row>
    <row r="17" spans="1:8">
      <c r="A17" s="12">
        <v>13</v>
      </c>
      <c r="B17" s="12" t="s">
        <v>1507</v>
      </c>
      <c r="C17" s="13" t="s">
        <v>1508</v>
      </c>
      <c r="D17" s="12" t="s">
        <v>1479</v>
      </c>
      <c r="E17" s="12" t="s">
        <v>1494</v>
      </c>
      <c r="F17" s="21" t="s">
        <v>1481</v>
      </c>
      <c r="G17" s="12" t="s">
        <v>1482</v>
      </c>
      <c r="H17" s="12" t="s">
        <v>1483</v>
      </c>
    </row>
    <row r="18" spans="1:8">
      <c r="A18" s="30">
        <v>14</v>
      </c>
      <c r="B18" s="20" t="s">
        <v>1509</v>
      </c>
      <c r="C18" s="31" t="s">
        <v>1510</v>
      </c>
      <c r="D18" s="20" t="s">
        <v>1511</v>
      </c>
      <c r="E18" s="20" t="s">
        <v>1494</v>
      </c>
      <c r="F18" s="19" t="s">
        <v>1481</v>
      </c>
      <c r="G18" s="20" t="s">
        <v>1512</v>
      </c>
      <c r="H18" s="20" t="s">
        <v>1513</v>
      </c>
    </row>
    <row r="19" spans="1:8">
      <c r="A19" s="30">
        <v>15</v>
      </c>
      <c r="B19" s="20" t="s">
        <v>1514</v>
      </c>
      <c r="C19" s="31" t="s">
        <v>1515</v>
      </c>
      <c r="D19" s="20" t="s">
        <v>1511</v>
      </c>
      <c r="E19" s="20" t="s">
        <v>1494</v>
      </c>
      <c r="F19" s="19" t="s">
        <v>1481</v>
      </c>
      <c r="G19" s="20" t="s">
        <v>1516</v>
      </c>
      <c r="H19" s="20" t="s">
        <v>1517</v>
      </c>
    </row>
    <row r="20" spans="1:8">
      <c r="A20" s="30">
        <v>16</v>
      </c>
      <c r="B20" s="20" t="s">
        <v>1518</v>
      </c>
      <c r="C20" s="31" t="s">
        <v>1519</v>
      </c>
      <c r="D20" s="20" t="s">
        <v>1511</v>
      </c>
      <c r="E20" s="20" t="s">
        <v>1494</v>
      </c>
      <c r="F20" s="19" t="s">
        <v>1481</v>
      </c>
      <c r="G20" s="20" t="s">
        <v>1520</v>
      </c>
      <c r="H20" s="20" t="s">
        <v>1521</v>
      </c>
    </row>
    <row r="21" spans="1:8">
      <c r="A21" s="30">
        <v>17</v>
      </c>
      <c r="B21" s="20" t="s">
        <v>1522</v>
      </c>
      <c r="C21" s="20" t="s">
        <v>1523</v>
      </c>
      <c r="D21" s="20" t="s">
        <v>1524</v>
      </c>
      <c r="E21" s="20" t="s">
        <v>1480</v>
      </c>
      <c r="F21" s="19" t="s">
        <v>1481</v>
      </c>
      <c r="G21" s="20" t="s">
        <v>1525</v>
      </c>
      <c r="H21" s="20" t="s">
        <v>1526</v>
      </c>
    </row>
    <row r="22" spans="1:8">
      <c r="A22" s="30">
        <v>18</v>
      </c>
      <c r="B22" s="20" t="s">
        <v>1250</v>
      </c>
      <c r="C22" s="20" t="s">
        <v>1523</v>
      </c>
      <c r="D22" s="20" t="s">
        <v>1511</v>
      </c>
      <c r="E22" s="20" t="s">
        <v>1494</v>
      </c>
      <c r="F22" s="19" t="s">
        <v>1481</v>
      </c>
      <c r="G22" s="20" t="s">
        <v>1527</v>
      </c>
      <c r="H22" s="20" t="s">
        <v>1526</v>
      </c>
    </row>
    <row r="23" spans="1:8">
      <c r="A23" s="30">
        <v>19</v>
      </c>
      <c r="B23" s="20" t="s">
        <v>1528</v>
      </c>
      <c r="C23" s="20" t="s">
        <v>1529</v>
      </c>
      <c r="D23" s="20" t="s">
        <v>1530</v>
      </c>
      <c r="E23" s="20" t="s">
        <v>1480</v>
      </c>
      <c r="F23" s="19" t="s">
        <v>1481</v>
      </c>
      <c r="G23" s="20" t="s">
        <v>1531</v>
      </c>
      <c r="H23" s="20" t="s">
        <v>1532</v>
      </c>
    </row>
    <row r="24" spans="1:8">
      <c r="A24" s="30">
        <v>20</v>
      </c>
      <c r="B24" s="20" t="s">
        <v>1533</v>
      </c>
      <c r="C24" s="20" t="s">
        <v>1529</v>
      </c>
      <c r="D24" s="20" t="s">
        <v>1511</v>
      </c>
      <c r="E24" s="20" t="s">
        <v>1494</v>
      </c>
      <c r="F24" s="19" t="s">
        <v>1481</v>
      </c>
      <c r="G24" s="20" t="s">
        <v>1534</v>
      </c>
      <c r="H24" s="20" t="s">
        <v>1532</v>
      </c>
    </row>
    <row r="25" s="9" customFormat="1" spans="1:8">
      <c r="A25" s="9">
        <v>21</v>
      </c>
      <c r="B25" s="9" t="s">
        <v>1265</v>
      </c>
      <c r="C25" s="9" t="s">
        <v>1535</v>
      </c>
      <c r="D25" s="9" t="s">
        <v>1536</v>
      </c>
      <c r="E25" s="9" t="s">
        <v>66</v>
      </c>
      <c r="F25" s="11" t="s">
        <v>1481</v>
      </c>
      <c r="G25" s="9" t="s">
        <v>1537</v>
      </c>
      <c r="H25" s="32" t="s">
        <v>1538</v>
      </c>
    </row>
    <row r="26" s="9" customFormat="1" spans="1:8">
      <c r="A26" s="30">
        <v>22</v>
      </c>
      <c r="B26" s="33" t="s">
        <v>1254</v>
      </c>
      <c r="C26" s="33" t="s">
        <v>1539</v>
      </c>
      <c r="D26" s="33" t="s">
        <v>1479</v>
      </c>
      <c r="E26" s="33" t="s">
        <v>1480</v>
      </c>
      <c r="F26" s="34" t="s">
        <v>1481</v>
      </c>
      <c r="G26" s="33" t="s">
        <v>1540</v>
      </c>
      <c r="H26" s="33" t="s">
        <v>1541</v>
      </c>
    </row>
    <row r="27" s="9" customFormat="1" spans="1:8">
      <c r="A27" s="30">
        <v>23</v>
      </c>
      <c r="B27" s="33" t="s">
        <v>1542</v>
      </c>
      <c r="C27" s="33" t="s">
        <v>1543</v>
      </c>
      <c r="D27" s="33" t="s">
        <v>1511</v>
      </c>
      <c r="E27" s="33" t="s">
        <v>1494</v>
      </c>
      <c r="F27" s="34" t="s">
        <v>1481</v>
      </c>
      <c r="G27" s="33" t="s">
        <v>1544</v>
      </c>
      <c r="H27" s="33" t="s">
        <v>1541</v>
      </c>
    </row>
    <row r="28" s="9" customFormat="1" spans="1:8">
      <c r="A28" s="30">
        <v>24</v>
      </c>
      <c r="B28" s="33" t="s">
        <v>1545</v>
      </c>
      <c r="C28" s="33" t="s">
        <v>1546</v>
      </c>
      <c r="D28" s="33" t="s">
        <v>1511</v>
      </c>
      <c r="E28" s="33" t="s">
        <v>1494</v>
      </c>
      <c r="F28" s="34" t="s">
        <v>1481</v>
      </c>
      <c r="G28" s="33" t="s">
        <v>1547</v>
      </c>
      <c r="H28" s="33" t="s">
        <v>1541</v>
      </c>
    </row>
    <row r="29" s="9" customFormat="1" spans="1:8">
      <c r="A29" s="9">
        <v>25</v>
      </c>
      <c r="B29" s="9" t="s">
        <v>1548</v>
      </c>
      <c r="C29" s="9" t="s">
        <v>1549</v>
      </c>
      <c r="D29" s="9" t="s">
        <v>1550</v>
      </c>
      <c r="E29" s="9" t="s">
        <v>66</v>
      </c>
      <c r="F29" s="11" t="s">
        <v>1481</v>
      </c>
      <c r="G29" s="9" t="s">
        <v>1551</v>
      </c>
      <c r="H29" s="32" t="s">
        <v>1552</v>
      </c>
    </row>
    <row r="30" s="9" customFormat="1" spans="1:8">
      <c r="A30" s="9">
        <v>26</v>
      </c>
      <c r="B30" s="9" t="s">
        <v>1253</v>
      </c>
      <c r="C30" s="9" t="s">
        <v>1553</v>
      </c>
      <c r="D30" s="9" t="s">
        <v>1554</v>
      </c>
      <c r="E30" s="9" t="s">
        <v>0</v>
      </c>
      <c r="F30" s="11" t="s">
        <v>1481</v>
      </c>
      <c r="G30" s="9" t="s">
        <v>1555</v>
      </c>
      <c r="H30" s="32" t="s">
        <v>1556</v>
      </c>
    </row>
    <row r="31" s="9" customFormat="1" spans="1:8">
      <c r="A31" s="16">
        <v>27</v>
      </c>
      <c r="B31" s="16" t="s">
        <v>1557</v>
      </c>
      <c r="C31" s="16" t="s">
        <v>1558</v>
      </c>
      <c r="D31" s="16"/>
      <c r="E31" s="16"/>
      <c r="F31" s="15" t="s">
        <v>1481</v>
      </c>
      <c r="G31" s="16" t="s">
        <v>1559</v>
      </c>
      <c r="H31" s="16" t="s">
        <v>1560</v>
      </c>
    </row>
    <row r="32" s="9" customFormat="1" spans="1:8">
      <c r="A32" s="30">
        <v>28</v>
      </c>
      <c r="B32" s="33" t="s">
        <v>1248</v>
      </c>
      <c r="C32" s="33" t="s">
        <v>1561</v>
      </c>
      <c r="D32" s="33" t="s">
        <v>1479</v>
      </c>
      <c r="E32" s="33" t="s">
        <v>1480</v>
      </c>
      <c r="F32" s="34" t="s">
        <v>1562</v>
      </c>
      <c r="G32" s="33" t="s">
        <v>1563</v>
      </c>
      <c r="H32" s="33" t="s">
        <v>1564</v>
      </c>
    </row>
    <row r="33" spans="1:8">
      <c r="A33" s="30">
        <v>29</v>
      </c>
      <c r="B33" s="33" t="s">
        <v>1565</v>
      </c>
      <c r="C33" s="33" t="s">
        <v>1566</v>
      </c>
      <c r="D33" s="33" t="s">
        <v>1511</v>
      </c>
      <c r="E33" s="33" t="s">
        <v>1494</v>
      </c>
      <c r="F33" s="34" t="s">
        <v>1562</v>
      </c>
      <c r="G33" s="33" t="s">
        <v>1567</v>
      </c>
      <c r="H33" s="33" t="s">
        <v>1564</v>
      </c>
    </row>
    <row r="34" spans="1:8">
      <c r="A34" s="30">
        <v>30</v>
      </c>
      <c r="B34" s="33" t="s">
        <v>1568</v>
      </c>
      <c r="C34" s="33" t="s">
        <v>1569</v>
      </c>
      <c r="D34" s="33" t="s">
        <v>1511</v>
      </c>
      <c r="E34" s="33" t="s">
        <v>1494</v>
      </c>
      <c r="F34" s="34" t="s">
        <v>1562</v>
      </c>
      <c r="G34" s="33" t="s">
        <v>1570</v>
      </c>
      <c r="H34" s="33" t="s">
        <v>1564</v>
      </c>
    </row>
    <row r="35" spans="1:8">
      <c r="A35" s="9">
        <v>31</v>
      </c>
      <c r="B35" s="9" t="s">
        <v>1268</v>
      </c>
      <c r="C35" s="9" t="s">
        <v>1571</v>
      </c>
      <c r="D35" s="9" t="s">
        <v>1572</v>
      </c>
      <c r="E35" s="9" t="s">
        <v>0</v>
      </c>
      <c r="F35" s="9" t="s">
        <v>1562</v>
      </c>
      <c r="G35" s="9" t="s">
        <v>1573</v>
      </c>
      <c r="H35" s="32" t="s">
        <v>1574</v>
      </c>
    </row>
    <row r="36" spans="1:8">
      <c r="A36" s="9">
        <v>32</v>
      </c>
      <c r="B36" s="9" t="s">
        <v>1247</v>
      </c>
      <c r="C36" s="9" t="s">
        <v>1575</v>
      </c>
      <c r="D36" s="9" t="s">
        <v>1554</v>
      </c>
      <c r="E36" s="9" t="s">
        <v>0</v>
      </c>
      <c r="F36" s="9" t="s">
        <v>1562</v>
      </c>
      <c r="G36" s="9" t="s">
        <v>1576</v>
      </c>
      <c r="H36" s="32" t="s">
        <v>1577</v>
      </c>
    </row>
    <row r="37" spans="1:8">
      <c r="A37" s="9">
        <v>33</v>
      </c>
      <c r="B37" s="9" t="s">
        <v>1578</v>
      </c>
      <c r="C37" s="9" t="s">
        <v>1579</v>
      </c>
      <c r="F37" s="9" t="s">
        <v>1562</v>
      </c>
      <c r="G37" s="9" t="s">
        <v>1580</v>
      </c>
      <c r="H37" s="32" t="s">
        <v>1581</v>
      </c>
    </row>
    <row r="38" spans="1:8">
      <c r="A38" s="9">
        <v>34</v>
      </c>
      <c r="B38" s="9" t="s">
        <v>1582</v>
      </c>
      <c r="C38" s="9" t="s">
        <v>1583</v>
      </c>
      <c r="D38" s="9" t="s">
        <v>1584</v>
      </c>
      <c r="E38" s="9" t="s">
        <v>0</v>
      </c>
      <c r="F38" s="9" t="s">
        <v>1562</v>
      </c>
      <c r="G38" s="9" t="s">
        <v>1585</v>
      </c>
      <c r="H38" s="32" t="s">
        <v>1586</v>
      </c>
    </row>
    <row r="39" spans="1:8">
      <c r="A39" s="30">
        <v>35</v>
      </c>
      <c r="B39" s="35" t="s">
        <v>1587</v>
      </c>
      <c r="C39" s="35" t="s">
        <v>1588</v>
      </c>
      <c r="D39" s="35" t="s">
        <v>1511</v>
      </c>
      <c r="E39" s="35" t="s">
        <v>1494</v>
      </c>
      <c r="F39" s="35" t="s">
        <v>1562</v>
      </c>
      <c r="G39" s="35" t="s">
        <v>1589</v>
      </c>
      <c r="H39" s="35" t="s">
        <v>1590</v>
      </c>
    </row>
    <row r="40" spans="1:8">
      <c r="A40" s="30">
        <v>36</v>
      </c>
      <c r="B40" s="35" t="s">
        <v>1591</v>
      </c>
      <c r="C40" s="35"/>
      <c r="D40" s="35"/>
      <c r="E40" s="35"/>
      <c r="F40" s="35"/>
      <c r="G40" s="35"/>
      <c r="H40" s="35" t="s">
        <v>1590</v>
      </c>
    </row>
    <row r="41" spans="1:8">
      <c r="A41" s="30">
        <v>37</v>
      </c>
      <c r="B41" s="33" t="s">
        <v>1592</v>
      </c>
      <c r="C41" s="33" t="s">
        <v>1593</v>
      </c>
      <c r="D41" s="33" t="s">
        <v>1479</v>
      </c>
      <c r="E41" s="33" t="s">
        <v>1480</v>
      </c>
      <c r="F41" s="34" t="s">
        <v>1594</v>
      </c>
      <c r="G41" s="33" t="s">
        <v>1563</v>
      </c>
      <c r="H41" s="33" t="s">
        <v>1595</v>
      </c>
    </row>
    <row r="42" spans="1:8">
      <c r="A42" s="30">
        <v>38</v>
      </c>
      <c r="B42" s="33" t="s">
        <v>1596</v>
      </c>
      <c r="C42" s="33" t="s">
        <v>1597</v>
      </c>
      <c r="D42" s="33" t="s">
        <v>1511</v>
      </c>
      <c r="E42" s="33" t="s">
        <v>1494</v>
      </c>
      <c r="F42" s="34" t="s">
        <v>1594</v>
      </c>
      <c r="G42" s="33" t="s">
        <v>1567</v>
      </c>
      <c r="H42" s="33" t="s">
        <v>1595</v>
      </c>
    </row>
    <row r="43" spans="1:8">
      <c r="A43" s="30">
        <v>39</v>
      </c>
      <c r="B43" s="33" t="s">
        <v>1598</v>
      </c>
      <c r="C43" s="33" t="s">
        <v>1599</v>
      </c>
      <c r="D43" s="33" t="s">
        <v>1511</v>
      </c>
      <c r="E43" s="33" t="s">
        <v>1494</v>
      </c>
      <c r="F43" s="34" t="s">
        <v>1594</v>
      </c>
      <c r="G43" s="33" t="s">
        <v>1570</v>
      </c>
      <c r="H43" s="33" t="s">
        <v>1595</v>
      </c>
    </row>
    <row r="44" spans="1:8">
      <c r="A44" s="9">
        <v>40</v>
      </c>
      <c r="B44" s="9" t="s">
        <v>1600</v>
      </c>
      <c r="C44" s="9" t="s">
        <v>1601</v>
      </c>
      <c r="D44" s="9" t="s">
        <v>1572</v>
      </c>
      <c r="E44" s="9" t="s">
        <v>0</v>
      </c>
      <c r="F44" s="9" t="s">
        <v>1594</v>
      </c>
      <c r="G44" s="9" t="s">
        <v>1573</v>
      </c>
      <c r="H44" s="32" t="s">
        <v>1602</v>
      </c>
    </row>
    <row r="45" spans="1:8">
      <c r="A45" s="9">
        <v>41</v>
      </c>
      <c r="B45" s="9" t="s">
        <v>1603</v>
      </c>
      <c r="C45" s="9" t="s">
        <v>1604</v>
      </c>
      <c r="D45" s="9" t="s">
        <v>1554</v>
      </c>
      <c r="E45" s="9" t="s">
        <v>0</v>
      </c>
      <c r="F45" s="9" t="s">
        <v>1594</v>
      </c>
      <c r="G45" s="9" t="s">
        <v>1576</v>
      </c>
      <c r="H45" s="32" t="s">
        <v>1605</v>
      </c>
    </row>
    <row r="46" spans="1:8">
      <c r="A46" s="9">
        <v>42</v>
      </c>
      <c r="B46" s="9" t="s">
        <v>1606</v>
      </c>
      <c r="C46" s="9" t="s">
        <v>1607</v>
      </c>
      <c r="F46" s="9" t="s">
        <v>1594</v>
      </c>
      <c r="G46" s="9" t="s">
        <v>1580</v>
      </c>
      <c r="H46" s="32" t="s">
        <v>1608</v>
      </c>
    </row>
    <row r="47" spans="1:8">
      <c r="A47" s="9">
        <v>43</v>
      </c>
      <c r="B47" s="9" t="s">
        <v>1609</v>
      </c>
      <c r="C47" s="9" t="s">
        <v>1610</v>
      </c>
      <c r="D47" s="9" t="s">
        <v>1584</v>
      </c>
      <c r="E47" s="9" t="s">
        <v>0</v>
      </c>
      <c r="F47" s="9" t="s">
        <v>1594</v>
      </c>
      <c r="G47" s="9" t="s">
        <v>1585</v>
      </c>
      <c r="H47" s="32" t="s">
        <v>1611</v>
      </c>
    </row>
    <row r="48" spans="1:8">
      <c r="A48" s="30">
        <v>44</v>
      </c>
      <c r="B48" s="35" t="s">
        <v>1612</v>
      </c>
      <c r="C48" s="35" t="s">
        <v>1613</v>
      </c>
      <c r="D48" s="35" t="s">
        <v>1511</v>
      </c>
      <c r="E48" s="35" t="s">
        <v>1494</v>
      </c>
      <c r="F48" s="35" t="s">
        <v>1594</v>
      </c>
      <c r="G48" s="35" t="s">
        <v>1589</v>
      </c>
      <c r="H48" s="35"/>
    </row>
    <row r="49" spans="1:8">
      <c r="A49" s="9">
        <v>45</v>
      </c>
      <c r="B49" s="9" t="s">
        <v>1614</v>
      </c>
      <c r="C49" s="9" t="s">
        <v>1615</v>
      </c>
      <c r="D49" s="9" t="s">
        <v>1572</v>
      </c>
      <c r="E49" s="9" t="s">
        <v>0</v>
      </c>
      <c r="F49" s="9" t="s">
        <v>1616</v>
      </c>
      <c r="G49" s="9" t="s">
        <v>1617</v>
      </c>
      <c r="H49" s="32" t="s">
        <v>1618</v>
      </c>
    </row>
    <row r="50" spans="1:8">
      <c r="A50" s="9">
        <v>46</v>
      </c>
      <c r="B50" s="9" t="s">
        <v>1619</v>
      </c>
      <c r="C50" s="9" t="s">
        <v>1620</v>
      </c>
      <c r="D50" s="9" t="s">
        <v>1554</v>
      </c>
      <c r="E50" s="9" t="s">
        <v>0</v>
      </c>
      <c r="F50" s="9" t="s">
        <v>1616</v>
      </c>
      <c r="G50" s="9" t="s">
        <v>1621</v>
      </c>
      <c r="H50" s="32" t="s">
        <v>1622</v>
      </c>
    </row>
    <row r="51" spans="1:8">
      <c r="A51" s="9">
        <v>47</v>
      </c>
      <c r="B51" s="9" t="s">
        <v>1623</v>
      </c>
      <c r="C51" s="9" t="s">
        <v>1624</v>
      </c>
      <c r="D51" s="9" t="s">
        <v>1584</v>
      </c>
      <c r="E51" s="9" t="s">
        <v>0</v>
      </c>
      <c r="F51" s="9" t="s">
        <v>1616</v>
      </c>
      <c r="G51" s="9" t="s">
        <v>1625</v>
      </c>
      <c r="H51" s="32" t="s">
        <v>1626</v>
      </c>
    </row>
    <row r="57" spans="1:8">
      <c r="A57" s="9" t="s">
        <v>1627</v>
      </c>
      <c r="B57" s="9" t="s">
        <v>1628</v>
      </c>
      <c r="C57" s="9" t="s">
        <v>1571</v>
      </c>
      <c r="D57" s="9" t="s">
        <v>1572</v>
      </c>
      <c r="E57" s="9" t="s">
        <v>0</v>
      </c>
      <c r="F57" s="9" t="s">
        <v>1629</v>
      </c>
      <c r="G57" s="9" t="s">
        <v>1630</v>
      </c>
      <c r="H57" s="32" t="s">
        <v>1631</v>
      </c>
    </row>
    <row r="58" s="9" customFormat="1" spans="1:8">
      <c r="A58" s="9" t="s">
        <v>1627</v>
      </c>
      <c r="B58" s="9" t="s">
        <v>1632</v>
      </c>
      <c r="C58" s="9" t="s">
        <v>1633</v>
      </c>
      <c r="D58" s="9" t="s">
        <v>1572</v>
      </c>
      <c r="E58" s="9" t="s">
        <v>0</v>
      </c>
      <c r="F58" s="11" t="s">
        <v>1481</v>
      </c>
      <c r="G58" s="9" t="s">
        <v>1634</v>
      </c>
      <c r="H58" s="32" t="s">
        <v>1635</v>
      </c>
    </row>
    <row r="59" spans="1:8">
      <c r="A59" s="9" t="s">
        <v>1627</v>
      </c>
      <c r="H59" s="20" t="s">
        <v>1636</v>
      </c>
    </row>
    <row r="60" spans="1:8">
      <c r="A60" s="9" t="s">
        <v>1627</v>
      </c>
      <c r="H60" s="20" t="s">
        <v>1637</v>
      </c>
    </row>
  </sheetData>
  <pageMargins left="0.699305555555556" right="0.699305555555556" top="0.75" bottom="0.75" header="0.3" footer="0.3"/>
  <pageSetup paperSize="9" orientation="portrait" horizontalDpi="300" verticalDpi="6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4"/>
  <sheetViews>
    <sheetView zoomScale="160" zoomScaleNormal="160" topLeftCell="C1" workbookViewId="0">
      <selection activeCell="D16" sqref="D16"/>
    </sheetView>
  </sheetViews>
  <sheetFormatPr defaultColWidth="9" defaultRowHeight="13.5" outlineLevelCol="4"/>
  <cols>
    <col min="1" max="1" width="15.5" style="4" customWidth="1"/>
    <col min="2" max="2" width="19.625" style="4" customWidth="1"/>
    <col min="3" max="3" width="19.75" style="4" customWidth="1"/>
    <col min="4" max="4" width="113" style="4" customWidth="1"/>
    <col min="5" max="16384" width="9" style="4"/>
  </cols>
  <sheetData>
    <row r="1" ht="14.25" spans="1:4">
      <c r="A1" s="25" t="s">
        <v>1638</v>
      </c>
      <c r="B1" s="25" t="s">
        <v>1639</v>
      </c>
      <c r="C1" s="25" t="s">
        <v>1640</v>
      </c>
      <c r="D1" s="25" t="s">
        <v>1641</v>
      </c>
    </row>
    <row r="2" spans="1:4">
      <c r="A2" s="26" t="s">
        <v>1642</v>
      </c>
      <c r="B2" s="26" t="s">
        <v>1643</v>
      </c>
      <c r="C2" s="26"/>
      <c r="D2" s="26" t="s">
        <v>1644</v>
      </c>
    </row>
    <row r="3" spans="1:4">
      <c r="A3" s="26" t="s">
        <v>1645</v>
      </c>
      <c r="B3" s="26" t="s">
        <v>1646</v>
      </c>
      <c r="C3" s="26"/>
      <c r="D3" s="26" t="s">
        <v>1647</v>
      </c>
    </row>
    <row r="4" spans="1:4">
      <c r="A4" s="26" t="s">
        <v>1648</v>
      </c>
      <c r="B4" s="26" t="s">
        <v>1649</v>
      </c>
      <c r="D4" s="26" t="s">
        <v>1650</v>
      </c>
    </row>
    <row r="5" spans="1:4">
      <c r="A5" s="26"/>
      <c r="B5" s="26"/>
      <c r="D5" s="27" t="s">
        <v>1651</v>
      </c>
    </row>
    <row r="6" spans="1:4">
      <c r="A6" s="26"/>
      <c r="B6" s="26"/>
      <c r="D6" s="27" t="s">
        <v>1652</v>
      </c>
    </row>
    <row r="7" spans="1:4">
      <c r="A7" s="26"/>
      <c r="B7" s="26"/>
      <c r="D7" s="27" t="s">
        <v>1653</v>
      </c>
    </row>
    <row r="8" spans="1:2">
      <c r="A8" s="26"/>
      <c r="B8" s="26"/>
    </row>
    <row r="9" spans="1:4">
      <c r="A9" s="26"/>
      <c r="B9" s="26"/>
      <c r="D9" s="26" t="s">
        <v>1654</v>
      </c>
    </row>
    <row r="10" spans="1:4">
      <c r="A10" s="26"/>
      <c r="B10" s="26"/>
      <c r="D10" s="26" t="s">
        <v>1655</v>
      </c>
    </row>
    <row r="11" ht="54" spans="1:4">
      <c r="A11" s="26" t="s">
        <v>1656</v>
      </c>
      <c r="B11" s="26" t="s">
        <v>1657</v>
      </c>
      <c r="C11" s="26" t="s">
        <v>1658</v>
      </c>
      <c r="D11" s="28" t="s">
        <v>1659</v>
      </c>
    </row>
    <row r="13" spans="1:5">
      <c r="A13" s="26" t="s">
        <v>1660</v>
      </c>
      <c r="B13" s="26" t="s">
        <v>1661</v>
      </c>
      <c r="C13" s="26" t="s">
        <v>1662</v>
      </c>
      <c r="D13" s="26" t="s">
        <v>1663</v>
      </c>
      <c r="E13" s="26"/>
    </row>
    <row r="14" spans="1:5">
      <c r="A14" s="26" t="s">
        <v>1664</v>
      </c>
      <c r="B14" s="26" t="s">
        <v>1665</v>
      </c>
      <c r="C14" s="26" t="s">
        <v>1666</v>
      </c>
      <c r="D14" s="26" t="s">
        <v>1667</v>
      </c>
      <c r="E14" s="26"/>
    </row>
  </sheetData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73"/>
  <sheetViews>
    <sheetView workbookViewId="0">
      <selection activeCell="H23" sqref="E23:H25"/>
    </sheetView>
  </sheetViews>
  <sheetFormatPr defaultColWidth="9" defaultRowHeight="13.5"/>
  <cols>
    <col min="1" max="1" width="5.75" style="3" customWidth="1"/>
    <col min="2" max="2" width="17.375" style="3" customWidth="1"/>
    <col min="3" max="4" width="19.25" style="3" customWidth="1"/>
    <col min="5" max="5" width="19.5" style="3" customWidth="1"/>
    <col min="6" max="6" width="48.5" style="3"/>
    <col min="7" max="7" width="34.125" style="3" customWidth="1"/>
    <col min="8" max="8" width="42.375" style="3" customWidth="1"/>
    <col min="9" max="9" width="8.5" style="3" customWidth="1"/>
    <col min="10" max="256" width="9" style="3"/>
    <col min="257" max="16384" width="9" style="4"/>
  </cols>
  <sheetData>
    <row r="1" ht="17.25" spans="1:9">
      <c r="A1" s="5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/>
      <c r="I1" s="2"/>
    </row>
    <row r="2" ht="18" spans="1:9">
      <c r="A2" s="6" t="s">
        <v>2</v>
      </c>
      <c r="B2" s="6" t="s">
        <v>1668</v>
      </c>
      <c r="C2" s="6" t="s">
        <v>1669</v>
      </c>
      <c r="D2" s="6" t="s">
        <v>1670</v>
      </c>
      <c r="E2" s="6" t="s">
        <v>1671</v>
      </c>
      <c r="F2" s="6" t="s">
        <v>1672</v>
      </c>
      <c r="G2" s="6" t="s">
        <v>1673</v>
      </c>
      <c r="H2" s="6" t="s">
        <v>1171</v>
      </c>
      <c r="I2" s="2"/>
    </row>
    <row r="3" ht="18" spans="1:9">
      <c r="A3" s="7" t="s">
        <v>1271</v>
      </c>
      <c r="B3" s="7" t="s">
        <v>1674</v>
      </c>
      <c r="C3" s="7" t="s">
        <v>1675</v>
      </c>
      <c r="D3" s="7" t="s">
        <v>1676</v>
      </c>
      <c r="E3" s="7" t="s">
        <v>1475</v>
      </c>
      <c r="F3" s="7" t="s">
        <v>1677</v>
      </c>
      <c r="G3" s="7" t="s">
        <v>1677</v>
      </c>
      <c r="H3" s="7" t="s">
        <v>1196</v>
      </c>
      <c r="I3" s="3">
        <f>SUM(I4:I73)</f>
        <v>133</v>
      </c>
    </row>
    <row r="4" ht="17.25" spans="1:9">
      <c r="A4" s="8">
        <v>1</v>
      </c>
      <c r="B4" s="9" t="s">
        <v>1249</v>
      </c>
      <c r="C4" s="10" t="s">
        <v>1277</v>
      </c>
      <c r="D4" s="9" t="s">
        <v>1481</v>
      </c>
      <c r="E4" s="11" t="s">
        <v>1481</v>
      </c>
      <c r="F4" s="9" t="s">
        <v>1509</v>
      </c>
      <c r="G4" s="10" t="s">
        <v>1678</v>
      </c>
      <c r="H4" s="9" t="s">
        <v>1511</v>
      </c>
      <c r="I4" s="3">
        <v>7</v>
      </c>
    </row>
    <row r="5" ht="16.5" spans="1:9">
      <c r="A5" s="2"/>
      <c r="B5" s="2"/>
      <c r="C5" s="2"/>
      <c r="D5" s="12"/>
      <c r="E5" s="11" t="s">
        <v>1481</v>
      </c>
      <c r="F5" s="9" t="s">
        <v>1514</v>
      </c>
      <c r="G5" s="10" t="s">
        <v>1679</v>
      </c>
      <c r="H5" s="9" t="s">
        <v>1511</v>
      </c>
      <c r="I5" s="12"/>
    </row>
    <row r="6" ht="16.5" spans="1:9">
      <c r="A6" s="2"/>
      <c r="B6" s="2"/>
      <c r="C6" s="2"/>
      <c r="D6" s="13"/>
      <c r="E6" s="11" t="s">
        <v>1481</v>
      </c>
      <c r="F6" s="9" t="s">
        <v>1518</v>
      </c>
      <c r="G6" s="10" t="s">
        <v>1680</v>
      </c>
      <c r="H6" s="9" t="s">
        <v>1511</v>
      </c>
      <c r="I6" s="12"/>
    </row>
    <row r="7" ht="16.5" spans="1:9">
      <c r="A7" s="2"/>
      <c r="B7" s="2"/>
      <c r="C7" s="2"/>
      <c r="D7" s="2"/>
      <c r="E7" s="11" t="s">
        <v>1481</v>
      </c>
      <c r="F7" s="9" t="s">
        <v>1522</v>
      </c>
      <c r="G7" s="9" t="s">
        <v>1681</v>
      </c>
      <c r="H7" s="9" t="s">
        <v>1524</v>
      </c>
      <c r="I7" s="12"/>
    </row>
    <row r="8" ht="16.5" spans="1:9">
      <c r="A8" s="2"/>
      <c r="B8" s="2"/>
      <c r="C8" s="2"/>
      <c r="D8" s="2"/>
      <c r="E8" s="11" t="s">
        <v>1481</v>
      </c>
      <c r="F8" s="9" t="s">
        <v>1250</v>
      </c>
      <c r="G8" s="9" t="s">
        <v>1682</v>
      </c>
      <c r="H8" s="9" t="s">
        <v>1511</v>
      </c>
      <c r="I8" s="12"/>
    </row>
    <row r="9" ht="16.5" spans="1:9">
      <c r="A9" s="2"/>
      <c r="B9" s="2"/>
      <c r="C9" s="2"/>
      <c r="D9" s="2"/>
      <c r="E9" s="11" t="s">
        <v>1481</v>
      </c>
      <c r="F9" s="9" t="s">
        <v>1528</v>
      </c>
      <c r="G9" s="9" t="s">
        <v>1683</v>
      </c>
      <c r="H9" s="9" t="s">
        <v>1524</v>
      </c>
      <c r="I9" s="12"/>
    </row>
    <row r="10" ht="16.5" spans="1:9">
      <c r="A10" s="2"/>
      <c r="B10" s="2"/>
      <c r="C10" s="2"/>
      <c r="D10" s="2"/>
      <c r="E10" s="11" t="s">
        <v>1481</v>
      </c>
      <c r="F10" s="9" t="s">
        <v>1533</v>
      </c>
      <c r="G10" s="9" t="s">
        <v>1684</v>
      </c>
      <c r="H10" s="9" t="s">
        <v>1511</v>
      </c>
      <c r="I10" s="12"/>
    </row>
    <row r="11" s="1" customFormat="1" ht="16.5" spans="6:9">
      <c r="F11" s="14"/>
      <c r="G11" s="14"/>
      <c r="H11" s="14"/>
      <c r="I11" s="14"/>
    </row>
    <row r="12" ht="17.25" spans="1:9">
      <c r="A12" s="8">
        <v>2</v>
      </c>
      <c r="B12" s="9" t="s">
        <v>1266</v>
      </c>
      <c r="C12" s="9" t="s">
        <v>1685</v>
      </c>
      <c r="D12" s="9" t="s">
        <v>1481</v>
      </c>
      <c r="E12" s="15" t="s">
        <v>1481</v>
      </c>
      <c r="F12" s="16" t="s">
        <v>1632</v>
      </c>
      <c r="G12" s="16" t="s">
        <v>1633</v>
      </c>
      <c r="H12" s="16" t="s">
        <v>1686</v>
      </c>
      <c r="I12" s="3">
        <v>8</v>
      </c>
    </row>
    <row r="13" ht="17.25" spans="1:9">
      <c r="A13" s="8">
        <v>3</v>
      </c>
      <c r="B13" s="9" t="s">
        <v>1281</v>
      </c>
      <c r="C13" s="9" t="s">
        <v>1282</v>
      </c>
      <c r="D13" s="9" t="s">
        <v>1481</v>
      </c>
      <c r="E13" s="11" t="s">
        <v>1481</v>
      </c>
      <c r="F13" s="9" t="s">
        <v>1253</v>
      </c>
      <c r="G13" s="9" t="s">
        <v>1553</v>
      </c>
      <c r="H13" s="9" t="s">
        <v>1687</v>
      </c>
      <c r="I13" s="12"/>
    </row>
    <row r="14" ht="17.25" spans="1:9">
      <c r="A14" s="17"/>
      <c r="B14" s="12"/>
      <c r="C14" s="12"/>
      <c r="D14" s="12"/>
      <c r="E14" s="11" t="s">
        <v>1481</v>
      </c>
      <c r="F14" s="9" t="s">
        <v>1254</v>
      </c>
      <c r="G14" s="9" t="s">
        <v>1688</v>
      </c>
      <c r="H14" s="9" t="s">
        <v>1689</v>
      </c>
      <c r="I14" s="12"/>
    </row>
    <row r="15" ht="17.25" spans="1:9">
      <c r="A15" s="17"/>
      <c r="B15" s="12"/>
      <c r="C15" s="12"/>
      <c r="D15" s="12"/>
      <c r="E15" s="11" t="s">
        <v>1481</v>
      </c>
      <c r="F15" s="9" t="s">
        <v>1542</v>
      </c>
      <c r="G15" s="9" t="s">
        <v>1543</v>
      </c>
      <c r="H15" s="9" t="s">
        <v>1690</v>
      </c>
      <c r="I15" s="12"/>
    </row>
    <row r="16" ht="17.25" spans="1:9">
      <c r="A16" s="17"/>
      <c r="B16" s="12"/>
      <c r="C16" s="12"/>
      <c r="D16" s="12"/>
      <c r="E16" s="11" t="s">
        <v>1481</v>
      </c>
      <c r="F16" s="9" t="s">
        <v>1545</v>
      </c>
      <c r="G16" s="9" t="s">
        <v>1546</v>
      </c>
      <c r="H16" s="9" t="s">
        <v>1691</v>
      </c>
      <c r="I16" s="12"/>
    </row>
    <row r="17" s="2" customFormat="1" ht="16.5" spans="9:9">
      <c r="I17" s="12"/>
    </row>
    <row r="18" ht="17.25" spans="1:9">
      <c r="A18" s="8">
        <v>4</v>
      </c>
      <c r="B18" s="9" t="s">
        <v>1692</v>
      </c>
      <c r="C18" s="10" t="s">
        <v>1284</v>
      </c>
      <c r="D18" s="18" t="s">
        <v>1481</v>
      </c>
      <c r="E18" s="15" t="s">
        <v>1481</v>
      </c>
      <c r="F18" s="16" t="s">
        <v>1632</v>
      </c>
      <c r="G18" s="16" t="s">
        <v>1633</v>
      </c>
      <c r="H18" s="16" t="s">
        <v>1686</v>
      </c>
      <c r="I18" s="3">
        <v>7</v>
      </c>
    </row>
    <row r="19" ht="16.5" spans="1:9">
      <c r="A19" s="2"/>
      <c r="B19" s="2"/>
      <c r="C19" s="2"/>
      <c r="D19" s="2"/>
      <c r="E19" s="11" t="s">
        <v>1481</v>
      </c>
      <c r="F19" s="9" t="s">
        <v>1253</v>
      </c>
      <c r="G19" s="9" t="s">
        <v>1553</v>
      </c>
      <c r="H19" s="9" t="s">
        <v>1687</v>
      </c>
      <c r="I19" s="12"/>
    </row>
    <row r="20" ht="16.5" spans="1:9">
      <c r="A20" s="2"/>
      <c r="B20" s="2"/>
      <c r="C20" s="2"/>
      <c r="D20" s="2"/>
      <c r="E20" s="11" t="s">
        <v>1481</v>
      </c>
      <c r="F20" s="9" t="s">
        <v>1254</v>
      </c>
      <c r="G20" s="9" t="s">
        <v>1688</v>
      </c>
      <c r="H20" s="9" t="s">
        <v>1689</v>
      </c>
      <c r="I20" s="12"/>
    </row>
    <row r="21" ht="16.5" spans="1:9">
      <c r="A21" s="2"/>
      <c r="B21" s="2"/>
      <c r="C21" s="2"/>
      <c r="D21" s="2"/>
      <c r="E21" s="11" t="s">
        <v>1481</v>
      </c>
      <c r="F21" s="9" t="s">
        <v>1542</v>
      </c>
      <c r="G21" s="9" t="s">
        <v>1543</v>
      </c>
      <c r="H21" s="9" t="s">
        <v>1690</v>
      </c>
      <c r="I21" s="12"/>
    </row>
    <row r="22" ht="16.5" spans="1:9">
      <c r="A22" s="2"/>
      <c r="B22" s="2"/>
      <c r="C22" s="2"/>
      <c r="D22" s="2"/>
      <c r="E22" s="11" t="s">
        <v>1481</v>
      </c>
      <c r="F22" s="9" t="s">
        <v>1545</v>
      </c>
      <c r="G22" s="9" t="s">
        <v>1546</v>
      </c>
      <c r="H22" s="9" t="s">
        <v>1691</v>
      </c>
      <c r="I22" s="12"/>
    </row>
    <row r="23" ht="16.5" spans="1:9">
      <c r="A23" s="2"/>
      <c r="B23" s="2"/>
      <c r="C23" s="2"/>
      <c r="D23" s="2"/>
      <c r="E23" s="11" t="s">
        <v>1693</v>
      </c>
      <c r="F23" s="9" t="s">
        <v>1614</v>
      </c>
      <c r="G23" s="9" t="s">
        <v>1615</v>
      </c>
      <c r="H23" s="9" t="s">
        <v>1686</v>
      </c>
      <c r="I23" s="12"/>
    </row>
    <row r="24" ht="16.5" spans="1:9">
      <c r="A24" s="2"/>
      <c r="B24" s="2"/>
      <c r="C24" s="2"/>
      <c r="D24" s="2"/>
      <c r="E24" s="11" t="s">
        <v>1693</v>
      </c>
      <c r="F24" s="9" t="s">
        <v>1619</v>
      </c>
      <c r="G24" s="9" t="s">
        <v>1620</v>
      </c>
      <c r="H24" s="9" t="s">
        <v>1687</v>
      </c>
      <c r="I24" s="12"/>
    </row>
    <row r="25" ht="16.5" spans="1:9">
      <c r="A25" s="2"/>
      <c r="B25" s="2"/>
      <c r="C25" s="2"/>
      <c r="D25" s="2"/>
      <c r="E25" s="11" t="s">
        <v>1693</v>
      </c>
      <c r="F25" s="9" t="s">
        <v>1623</v>
      </c>
      <c r="G25" s="9" t="s">
        <v>1624</v>
      </c>
      <c r="H25" s="9" t="s">
        <v>1694</v>
      </c>
      <c r="I25" s="12"/>
    </row>
    <row r="26" s="2" customFormat="1" ht="16.5" spans="6:9">
      <c r="F26" s="12"/>
      <c r="G26" s="13"/>
      <c r="H26" s="12"/>
      <c r="I26" s="24"/>
    </row>
    <row r="27" ht="17.25" spans="1:9">
      <c r="A27" s="8">
        <v>5</v>
      </c>
      <c r="B27" s="9" t="s">
        <v>1695</v>
      </c>
      <c r="C27" s="9" t="s">
        <v>1286</v>
      </c>
      <c r="D27" s="18" t="s">
        <v>1481</v>
      </c>
      <c r="E27" s="11" t="s">
        <v>1696</v>
      </c>
      <c r="F27" s="9" t="s">
        <v>1265</v>
      </c>
      <c r="G27" s="9" t="s">
        <v>1697</v>
      </c>
      <c r="H27" s="9" t="s">
        <v>1698</v>
      </c>
      <c r="I27" s="3">
        <v>1</v>
      </c>
    </row>
    <row r="28" ht="16.5" spans="1:9">
      <c r="A28" s="2"/>
      <c r="B28" s="2"/>
      <c r="C28" s="2"/>
      <c r="D28" s="2"/>
      <c r="E28" s="15" t="s">
        <v>1481</v>
      </c>
      <c r="F28" s="16" t="s">
        <v>1632</v>
      </c>
      <c r="G28" s="16" t="s">
        <v>1633</v>
      </c>
      <c r="H28" s="16" t="s">
        <v>1686</v>
      </c>
      <c r="I28" s="2"/>
    </row>
    <row r="29" s="2" customFormat="1" ht="16.5" spans="6:8">
      <c r="F29" s="12"/>
      <c r="G29" s="12"/>
      <c r="H29" s="12"/>
    </row>
    <row r="30" ht="17.25" spans="1:9">
      <c r="A30" s="8">
        <v>6</v>
      </c>
      <c r="B30" s="9" t="s">
        <v>1699</v>
      </c>
      <c r="C30" s="10" t="s">
        <v>1289</v>
      </c>
      <c r="D30" s="18" t="s">
        <v>1700</v>
      </c>
      <c r="E30" s="11" t="s">
        <v>1481</v>
      </c>
      <c r="F30" s="9" t="s">
        <v>1254</v>
      </c>
      <c r="G30" s="9" t="s">
        <v>1688</v>
      </c>
      <c r="H30" s="9" t="s">
        <v>1689</v>
      </c>
      <c r="I30" s="3">
        <v>36</v>
      </c>
    </row>
    <row r="31" ht="17.25" spans="1:9">
      <c r="A31" s="8">
        <v>7</v>
      </c>
      <c r="B31" s="9" t="s">
        <v>1701</v>
      </c>
      <c r="C31" s="10" t="s">
        <v>1291</v>
      </c>
      <c r="D31" s="18" t="s">
        <v>1702</v>
      </c>
      <c r="E31" s="11" t="s">
        <v>1481</v>
      </c>
      <c r="F31" s="9" t="s">
        <v>1542</v>
      </c>
      <c r="G31" s="9" t="s">
        <v>1543</v>
      </c>
      <c r="H31" s="9" t="s">
        <v>1690</v>
      </c>
      <c r="I31" s="2"/>
    </row>
    <row r="32" ht="17.25" spans="1:9">
      <c r="A32" s="8">
        <v>8</v>
      </c>
      <c r="B32" s="9" t="s">
        <v>1703</v>
      </c>
      <c r="C32" s="10" t="s">
        <v>1294</v>
      </c>
      <c r="D32" s="18" t="s">
        <v>1704</v>
      </c>
      <c r="E32" s="11" t="s">
        <v>1481</v>
      </c>
      <c r="F32" s="9" t="s">
        <v>1545</v>
      </c>
      <c r="G32" s="9" t="s">
        <v>1546</v>
      </c>
      <c r="H32" s="9" t="s">
        <v>1691</v>
      </c>
      <c r="I32" s="2"/>
    </row>
    <row r="33" ht="16.5" spans="1:9">
      <c r="A33" s="2"/>
      <c r="B33" s="2"/>
      <c r="C33" s="2"/>
      <c r="D33" s="2"/>
      <c r="E33" s="11" t="s">
        <v>1696</v>
      </c>
      <c r="F33" s="9" t="s">
        <v>1548</v>
      </c>
      <c r="G33" s="9" t="s">
        <v>1549</v>
      </c>
      <c r="H33" s="9" t="s">
        <v>1705</v>
      </c>
      <c r="I33" s="2"/>
    </row>
    <row r="34" ht="16.5" spans="1:9">
      <c r="A34" s="2"/>
      <c r="B34" s="2"/>
      <c r="C34" s="2"/>
      <c r="D34" s="2"/>
      <c r="E34" s="15" t="s">
        <v>1481</v>
      </c>
      <c r="F34" s="16" t="s">
        <v>1632</v>
      </c>
      <c r="G34" s="16" t="s">
        <v>1633</v>
      </c>
      <c r="H34" s="16" t="s">
        <v>1686</v>
      </c>
      <c r="I34" s="2"/>
    </row>
    <row r="35" ht="16.5" spans="1:9">
      <c r="A35" s="2"/>
      <c r="B35" s="2"/>
      <c r="C35" s="2"/>
      <c r="D35" s="2"/>
      <c r="E35" s="11" t="s">
        <v>1481</v>
      </c>
      <c r="F35" s="9" t="s">
        <v>1253</v>
      </c>
      <c r="G35" s="9" t="s">
        <v>1553</v>
      </c>
      <c r="H35" s="9" t="s">
        <v>1687</v>
      </c>
      <c r="I35" s="2"/>
    </row>
    <row r="36" ht="16.5" spans="1:9">
      <c r="A36" s="2"/>
      <c r="B36" s="2"/>
      <c r="C36" s="2"/>
      <c r="D36" s="2"/>
      <c r="E36" s="11" t="s">
        <v>1706</v>
      </c>
      <c r="F36" s="9" t="s">
        <v>1248</v>
      </c>
      <c r="G36" s="9" t="s">
        <v>1707</v>
      </c>
      <c r="H36" s="9" t="s">
        <v>1708</v>
      </c>
      <c r="I36" s="2"/>
    </row>
    <row r="37" ht="16.5" spans="1:9">
      <c r="A37" s="2"/>
      <c r="B37" s="2"/>
      <c r="C37" s="2"/>
      <c r="D37" s="2"/>
      <c r="E37" s="11" t="s">
        <v>1706</v>
      </c>
      <c r="F37" s="9" t="s">
        <v>1565</v>
      </c>
      <c r="G37" s="9" t="s">
        <v>1709</v>
      </c>
      <c r="H37" s="9" t="s">
        <v>1710</v>
      </c>
      <c r="I37" s="2"/>
    </row>
    <row r="38" ht="16.5" spans="1:9">
      <c r="A38" s="2"/>
      <c r="B38" s="2"/>
      <c r="C38" s="2"/>
      <c r="D38" s="2"/>
      <c r="E38" s="11" t="s">
        <v>1706</v>
      </c>
      <c r="F38" s="9" t="s">
        <v>1568</v>
      </c>
      <c r="G38" s="9" t="s">
        <v>1711</v>
      </c>
      <c r="H38" s="9" t="s">
        <v>1712</v>
      </c>
      <c r="I38" s="2"/>
    </row>
    <row r="39" ht="16.5" spans="1:9">
      <c r="A39" s="2"/>
      <c r="B39" s="2"/>
      <c r="C39" s="2"/>
      <c r="D39" s="2"/>
      <c r="E39" s="11" t="s">
        <v>1706</v>
      </c>
      <c r="F39" s="9" t="s">
        <v>1268</v>
      </c>
      <c r="G39" s="9" t="s">
        <v>1713</v>
      </c>
      <c r="H39" s="9" t="s">
        <v>1686</v>
      </c>
      <c r="I39" s="2"/>
    </row>
    <row r="40" ht="16.5" spans="1:9">
      <c r="A40" s="2"/>
      <c r="B40" s="2"/>
      <c r="C40" s="2"/>
      <c r="D40" s="2"/>
      <c r="E40" s="11" t="s">
        <v>1706</v>
      </c>
      <c r="F40" s="9" t="s">
        <v>1247</v>
      </c>
      <c r="G40" s="9" t="s">
        <v>1714</v>
      </c>
      <c r="H40" s="9" t="s">
        <v>1687</v>
      </c>
      <c r="I40" s="2"/>
    </row>
    <row r="41" ht="16.5" spans="1:9">
      <c r="A41" s="2"/>
      <c r="B41" s="2"/>
      <c r="C41" s="2"/>
      <c r="D41" s="2"/>
      <c r="E41" s="11" t="s">
        <v>1706</v>
      </c>
      <c r="F41" s="9" t="s">
        <v>1578</v>
      </c>
      <c r="G41" s="9" t="s">
        <v>1715</v>
      </c>
      <c r="H41" s="18" t="s">
        <v>1716</v>
      </c>
      <c r="I41" s="2"/>
    </row>
    <row r="42" ht="16.5" spans="1:9">
      <c r="A42" s="2"/>
      <c r="B42" s="2"/>
      <c r="C42" s="2"/>
      <c r="D42" s="2"/>
      <c r="E42" s="11" t="s">
        <v>1706</v>
      </c>
      <c r="F42" s="9" t="s">
        <v>1582</v>
      </c>
      <c r="G42" s="9" t="s">
        <v>1717</v>
      </c>
      <c r="H42" s="9" t="s">
        <v>1584</v>
      </c>
      <c r="I42" s="2"/>
    </row>
    <row r="43" s="2" customFormat="1"/>
    <row r="44" ht="17.25" spans="1:9">
      <c r="A44" s="8">
        <v>9</v>
      </c>
      <c r="B44" s="9" t="s">
        <v>1718</v>
      </c>
      <c r="C44" s="10" t="s">
        <v>1296</v>
      </c>
      <c r="D44" s="18" t="s">
        <v>1719</v>
      </c>
      <c r="E44" s="11" t="s">
        <v>1481</v>
      </c>
      <c r="F44" s="9" t="s">
        <v>1254</v>
      </c>
      <c r="G44" s="9" t="s">
        <v>1688</v>
      </c>
      <c r="H44" s="9" t="s">
        <v>1689</v>
      </c>
      <c r="I44" s="3">
        <v>4</v>
      </c>
    </row>
    <row r="45" ht="16.5" spans="1:9">
      <c r="A45" s="2"/>
      <c r="B45" s="2"/>
      <c r="C45" s="2"/>
      <c r="D45" s="2"/>
      <c r="E45" s="11" t="s">
        <v>1481</v>
      </c>
      <c r="F45" s="9" t="s">
        <v>1542</v>
      </c>
      <c r="G45" s="9" t="s">
        <v>1543</v>
      </c>
      <c r="H45" s="9" t="s">
        <v>1690</v>
      </c>
      <c r="I45" s="2"/>
    </row>
    <row r="46" ht="16.5" spans="1:9">
      <c r="A46" s="2"/>
      <c r="B46" s="2"/>
      <c r="C46" s="2"/>
      <c r="D46" s="2"/>
      <c r="E46" s="11" t="s">
        <v>1481</v>
      </c>
      <c r="F46" s="9" t="s">
        <v>1545</v>
      </c>
      <c r="G46" s="9" t="s">
        <v>1546</v>
      </c>
      <c r="H46" s="9" t="s">
        <v>1691</v>
      </c>
      <c r="I46" s="2"/>
    </row>
    <row r="47" ht="16.5" spans="1:9">
      <c r="A47" s="2"/>
      <c r="B47" s="2"/>
      <c r="C47" s="2"/>
      <c r="D47" s="2"/>
      <c r="E47" s="15" t="s">
        <v>1696</v>
      </c>
      <c r="F47" s="16" t="s">
        <v>1632</v>
      </c>
      <c r="G47" s="16" t="s">
        <v>1633</v>
      </c>
      <c r="H47" s="16" t="s">
        <v>1686</v>
      </c>
      <c r="I47" s="2"/>
    </row>
    <row r="48" ht="16.5" spans="1:9">
      <c r="A48" s="2"/>
      <c r="B48" s="2"/>
      <c r="C48" s="2"/>
      <c r="D48" s="2"/>
      <c r="E48" s="11" t="s">
        <v>1696</v>
      </c>
      <c r="F48" s="9" t="s">
        <v>1253</v>
      </c>
      <c r="G48" s="9" t="s">
        <v>1553</v>
      </c>
      <c r="H48" s="9" t="s">
        <v>1687</v>
      </c>
      <c r="I48" s="2"/>
    </row>
    <row r="49" ht="16.5" spans="1:9">
      <c r="A49" s="2"/>
      <c r="B49" s="2"/>
      <c r="C49" s="2"/>
      <c r="D49" s="2"/>
      <c r="E49" s="19" t="s">
        <v>1720</v>
      </c>
      <c r="F49" s="20" t="s">
        <v>1628</v>
      </c>
      <c r="G49" s="20" t="s">
        <v>1721</v>
      </c>
      <c r="H49" s="20" t="s">
        <v>1572</v>
      </c>
      <c r="I49" s="2"/>
    </row>
    <row r="50" s="2" customFormat="1" ht="16.5" spans="5:8">
      <c r="E50" s="21"/>
      <c r="F50" s="12"/>
      <c r="G50" s="12"/>
      <c r="H50" s="12"/>
    </row>
    <row r="51" ht="17.25" spans="1:9">
      <c r="A51" s="8">
        <v>10</v>
      </c>
      <c r="B51" s="10" t="s">
        <v>1257</v>
      </c>
      <c r="C51" s="10" t="s">
        <v>1298</v>
      </c>
      <c r="D51" s="18" t="s">
        <v>1722</v>
      </c>
      <c r="E51" s="15" t="s">
        <v>1481</v>
      </c>
      <c r="F51" s="16" t="s">
        <v>1632</v>
      </c>
      <c r="G51" s="16" t="s">
        <v>1633</v>
      </c>
      <c r="H51" s="16" t="s">
        <v>1686</v>
      </c>
      <c r="I51" s="3">
        <v>44</v>
      </c>
    </row>
    <row r="52" ht="17.25" spans="1:9">
      <c r="A52" s="8">
        <v>11</v>
      </c>
      <c r="B52" s="10" t="s">
        <v>1300</v>
      </c>
      <c r="C52" s="10" t="s">
        <v>1301</v>
      </c>
      <c r="D52" s="18" t="s">
        <v>1723</v>
      </c>
      <c r="E52" s="11" t="s">
        <v>1481</v>
      </c>
      <c r="F52" s="9" t="s">
        <v>1253</v>
      </c>
      <c r="G52" s="9" t="s">
        <v>1553</v>
      </c>
      <c r="H52" s="9" t="s">
        <v>1687</v>
      </c>
      <c r="I52" s="2"/>
    </row>
    <row r="53" ht="17.25" spans="1:9">
      <c r="A53" s="8">
        <v>12</v>
      </c>
      <c r="B53" s="10" t="s">
        <v>1303</v>
      </c>
      <c r="C53" s="10" t="s">
        <v>1304</v>
      </c>
      <c r="D53" s="18" t="s">
        <v>1724</v>
      </c>
      <c r="E53" s="11" t="s">
        <v>1481</v>
      </c>
      <c r="F53" s="9" t="s">
        <v>1254</v>
      </c>
      <c r="G53" s="9" t="s">
        <v>1688</v>
      </c>
      <c r="H53" s="9" t="s">
        <v>1689</v>
      </c>
      <c r="I53" s="2"/>
    </row>
    <row r="54" ht="17.25" spans="1:9">
      <c r="A54" s="8">
        <v>13</v>
      </c>
      <c r="B54" s="10" t="s">
        <v>1725</v>
      </c>
      <c r="C54" s="10" t="s">
        <v>1726</v>
      </c>
      <c r="D54" s="18" t="s">
        <v>1727</v>
      </c>
      <c r="E54" s="11" t="s">
        <v>1481</v>
      </c>
      <c r="F54" s="9" t="s">
        <v>1542</v>
      </c>
      <c r="G54" s="9" t="s">
        <v>1543</v>
      </c>
      <c r="H54" s="9" t="s">
        <v>1690</v>
      </c>
      <c r="I54" s="2"/>
    </row>
    <row r="55" ht="17.25" spans="1:9">
      <c r="A55" s="17"/>
      <c r="B55" s="12"/>
      <c r="C55" s="13"/>
      <c r="D55" s="22"/>
      <c r="E55" s="11" t="s">
        <v>1481</v>
      </c>
      <c r="F55" s="9" t="s">
        <v>1545</v>
      </c>
      <c r="G55" s="9" t="s">
        <v>1546</v>
      </c>
      <c r="H55" s="9" t="s">
        <v>1691</v>
      </c>
      <c r="I55" s="2"/>
    </row>
    <row r="56" ht="17.25" spans="1:9">
      <c r="A56" s="17"/>
      <c r="B56" s="12"/>
      <c r="C56" s="13"/>
      <c r="D56" s="22"/>
      <c r="E56" s="11" t="s">
        <v>1594</v>
      </c>
      <c r="F56" s="9" t="s">
        <v>1592</v>
      </c>
      <c r="G56" s="9" t="s">
        <v>1728</v>
      </c>
      <c r="H56" s="9" t="s">
        <v>1708</v>
      </c>
      <c r="I56" s="2"/>
    </row>
    <row r="57" ht="17.25" spans="1:9">
      <c r="A57" s="17"/>
      <c r="B57" s="12"/>
      <c r="C57" s="13"/>
      <c r="D57" s="22"/>
      <c r="E57" s="11" t="s">
        <v>1594</v>
      </c>
      <c r="F57" s="9" t="s">
        <v>1596</v>
      </c>
      <c r="G57" s="9" t="s">
        <v>1597</v>
      </c>
      <c r="H57" s="9" t="s">
        <v>1729</v>
      </c>
      <c r="I57" s="2"/>
    </row>
    <row r="58" ht="17.25" spans="1:9">
      <c r="A58" s="17"/>
      <c r="B58" s="12"/>
      <c r="C58" s="13"/>
      <c r="D58" s="22"/>
      <c r="E58" s="11" t="s">
        <v>1594</v>
      </c>
      <c r="F58" s="9" t="s">
        <v>1598</v>
      </c>
      <c r="G58" s="9" t="s">
        <v>1599</v>
      </c>
      <c r="H58" s="9" t="s">
        <v>1730</v>
      </c>
      <c r="I58" s="2"/>
    </row>
    <row r="59" ht="16.5" spans="1:9">
      <c r="A59" s="2"/>
      <c r="B59" s="2"/>
      <c r="C59" s="2"/>
      <c r="D59" s="2"/>
      <c r="E59" s="11" t="s">
        <v>1594</v>
      </c>
      <c r="F59" s="9" t="s">
        <v>1600</v>
      </c>
      <c r="G59" s="9" t="s">
        <v>1731</v>
      </c>
      <c r="H59" s="9" t="s">
        <v>1686</v>
      </c>
      <c r="I59" s="2"/>
    </row>
    <row r="60" ht="17.25" spans="1:9">
      <c r="A60" s="17"/>
      <c r="B60" s="12"/>
      <c r="C60" s="13"/>
      <c r="D60" s="22"/>
      <c r="E60" s="11" t="s">
        <v>1594</v>
      </c>
      <c r="F60" s="9" t="s">
        <v>1603</v>
      </c>
      <c r="G60" s="9" t="s">
        <v>1732</v>
      </c>
      <c r="H60" s="9" t="s">
        <v>1687</v>
      </c>
      <c r="I60" s="2"/>
    </row>
    <row r="61" ht="17.25" spans="1:9">
      <c r="A61" s="17"/>
      <c r="B61" s="12"/>
      <c r="C61" s="13"/>
      <c r="D61" s="22"/>
      <c r="E61" s="11" t="s">
        <v>1594</v>
      </c>
      <c r="F61" s="9" t="s">
        <v>1606</v>
      </c>
      <c r="G61" s="9" t="s">
        <v>1733</v>
      </c>
      <c r="H61" s="18" t="s">
        <v>1734</v>
      </c>
      <c r="I61" s="2"/>
    </row>
    <row r="62" ht="17.25" spans="1:9">
      <c r="A62" s="17"/>
      <c r="B62" s="12"/>
      <c r="C62" s="13"/>
      <c r="D62" s="22"/>
      <c r="E62" s="11" t="s">
        <v>1594</v>
      </c>
      <c r="F62" s="9" t="s">
        <v>1609</v>
      </c>
      <c r="G62" s="9" t="s">
        <v>1610</v>
      </c>
      <c r="H62" s="9" t="s">
        <v>1735</v>
      </c>
      <c r="I62" s="2"/>
    </row>
    <row r="63" ht="17.25" spans="1:9">
      <c r="A63" s="17"/>
      <c r="B63" s="12"/>
      <c r="C63" s="13"/>
      <c r="D63" s="22"/>
      <c r="E63" s="19" t="s">
        <v>1594</v>
      </c>
      <c r="F63" s="20" t="s">
        <v>1736</v>
      </c>
      <c r="G63" s="20" t="s">
        <v>1613</v>
      </c>
      <c r="H63" s="23" t="s">
        <v>1737</v>
      </c>
      <c r="I63" s="2"/>
    </row>
    <row r="64" s="2" customFormat="1" ht="17.25" spans="1:8">
      <c r="A64" s="17"/>
      <c r="B64" s="12"/>
      <c r="C64" s="13"/>
      <c r="D64" s="22"/>
      <c r="E64" s="21"/>
      <c r="F64" s="12"/>
      <c r="G64" s="12"/>
      <c r="H64" s="12"/>
    </row>
    <row r="65" ht="17.25" spans="1:9">
      <c r="A65" s="8">
        <v>14</v>
      </c>
      <c r="B65" s="9" t="s">
        <v>1738</v>
      </c>
      <c r="C65" s="10" t="s">
        <v>1739</v>
      </c>
      <c r="D65" s="18" t="s">
        <v>1740</v>
      </c>
      <c r="E65" s="15" t="s">
        <v>1481</v>
      </c>
      <c r="F65" s="16" t="s">
        <v>1632</v>
      </c>
      <c r="G65" s="16" t="s">
        <v>1633</v>
      </c>
      <c r="H65" s="16" t="s">
        <v>1686</v>
      </c>
      <c r="I65" s="3">
        <v>1</v>
      </c>
    </row>
    <row r="66" ht="16.5" spans="1:9">
      <c r="A66" s="2"/>
      <c r="B66" s="2"/>
      <c r="C66" s="2"/>
      <c r="D66" s="2"/>
      <c r="E66" s="11" t="s">
        <v>1481</v>
      </c>
      <c r="F66" s="9" t="s">
        <v>1253</v>
      </c>
      <c r="G66" s="9" t="s">
        <v>1553</v>
      </c>
      <c r="H66" s="9" t="s">
        <v>1687</v>
      </c>
      <c r="I66" s="2"/>
    </row>
    <row r="67" s="2" customFormat="1"/>
    <row r="68" ht="17.25" spans="1:9">
      <c r="A68" s="8">
        <v>15</v>
      </c>
      <c r="B68" s="9" t="s">
        <v>1741</v>
      </c>
      <c r="C68" s="9" t="s">
        <v>1310</v>
      </c>
      <c r="E68" s="11" t="s">
        <v>1696</v>
      </c>
      <c r="F68" s="9" t="s">
        <v>1742</v>
      </c>
      <c r="G68" s="9" t="s">
        <v>1688</v>
      </c>
      <c r="H68" s="9" t="s">
        <v>1689</v>
      </c>
      <c r="I68" s="3">
        <v>25</v>
      </c>
    </row>
    <row r="69" ht="17.25" spans="1:9">
      <c r="A69" s="8">
        <v>16</v>
      </c>
      <c r="B69" s="9" t="s">
        <v>1743</v>
      </c>
      <c r="C69" s="9" t="s">
        <v>1312</v>
      </c>
      <c r="E69" s="11" t="s">
        <v>1696</v>
      </c>
      <c r="F69" s="9" t="s">
        <v>1744</v>
      </c>
      <c r="G69" s="9" t="s">
        <v>1543</v>
      </c>
      <c r="H69" s="9" t="s">
        <v>1690</v>
      </c>
      <c r="I69" s="2"/>
    </row>
    <row r="70" ht="17.25" spans="1:9">
      <c r="A70" s="8">
        <v>17</v>
      </c>
      <c r="B70" s="9" t="s">
        <v>1745</v>
      </c>
      <c r="C70" s="9" t="s">
        <v>1315</v>
      </c>
      <c r="E70" s="11" t="s">
        <v>1696</v>
      </c>
      <c r="F70" s="9" t="s">
        <v>1746</v>
      </c>
      <c r="G70" s="9" t="s">
        <v>1546</v>
      </c>
      <c r="H70" s="9" t="s">
        <v>1691</v>
      </c>
      <c r="I70" s="2"/>
    </row>
    <row r="71" ht="17.25" spans="1:9">
      <c r="A71" s="8">
        <v>18</v>
      </c>
      <c r="B71" s="9" t="s">
        <v>1747</v>
      </c>
      <c r="C71" s="9" t="s">
        <v>1318</v>
      </c>
      <c r="E71" s="11" t="s">
        <v>1696</v>
      </c>
      <c r="F71" s="9" t="s">
        <v>1632</v>
      </c>
      <c r="G71" s="9" t="s">
        <v>1633</v>
      </c>
      <c r="H71" s="9" t="s">
        <v>1686</v>
      </c>
      <c r="I71" s="2"/>
    </row>
    <row r="72" ht="17.25" spans="1:9">
      <c r="A72" s="8">
        <v>19</v>
      </c>
      <c r="B72" s="9" t="s">
        <v>1748</v>
      </c>
      <c r="C72" s="9" t="s">
        <v>1749</v>
      </c>
      <c r="E72" s="11" t="s">
        <v>1696</v>
      </c>
      <c r="F72" s="9" t="s">
        <v>1750</v>
      </c>
      <c r="G72" s="9" t="s">
        <v>1553</v>
      </c>
      <c r="H72" s="9" t="s">
        <v>1687</v>
      </c>
      <c r="I72" s="2"/>
    </row>
    <row r="73" s="2" customForma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I150"/>
  <sheetViews>
    <sheetView workbookViewId="0">
      <pane xSplit="1" ySplit="4" topLeftCell="B59" activePane="bottomRight" state="frozen"/>
      <selection/>
      <selection pane="topRight"/>
      <selection pane="bottomLeft"/>
      <selection pane="bottomRight" activeCell="C95" sqref="C95"/>
    </sheetView>
  </sheetViews>
  <sheetFormatPr defaultColWidth="9" defaultRowHeight="13.5"/>
  <cols>
    <col min="1" max="1" width="9.5" style="3"/>
    <col min="2" max="2" width="18.625" style="3"/>
    <col min="3" max="3" width="21.375" style="3"/>
    <col min="4" max="4" width="37.875" style="3" customWidth="1"/>
    <col min="5" max="5" width="5.425" style="3" customWidth="1"/>
    <col min="6" max="6" width="23.45" style="3" customWidth="1"/>
    <col min="7" max="7" width="26.25" style="3"/>
    <col min="8" max="8" width="9" style="3"/>
    <col min="9" max="9" width="9.375" style="3"/>
    <col min="10" max="16384" width="9" style="3"/>
  </cols>
  <sheetData>
    <row r="1" ht="17.25" spans="1:7">
      <c r="A1" s="55" t="s">
        <v>0</v>
      </c>
      <c r="B1" s="51" t="s">
        <v>1</v>
      </c>
      <c r="C1" s="54" t="s">
        <v>0</v>
      </c>
      <c r="D1" s="54" t="s">
        <v>0</v>
      </c>
      <c r="E1" s="51" t="s">
        <v>1</v>
      </c>
      <c r="F1" s="51" t="s">
        <v>1</v>
      </c>
      <c r="G1" s="51" t="s">
        <v>1</v>
      </c>
    </row>
    <row r="2" ht="18" spans="1:7">
      <c r="A2" s="60" t="s">
        <v>2</v>
      </c>
      <c r="B2" s="6" t="s">
        <v>13</v>
      </c>
      <c r="C2" s="59" t="s">
        <v>5</v>
      </c>
      <c r="D2" s="59" t="s">
        <v>14</v>
      </c>
      <c r="E2" s="157" t="s">
        <v>15</v>
      </c>
      <c r="F2" s="157" t="s">
        <v>15</v>
      </c>
      <c r="G2" s="157" t="s">
        <v>16</v>
      </c>
    </row>
    <row r="3" ht="18" spans="1:7">
      <c r="A3" s="65" t="s">
        <v>17</v>
      </c>
      <c r="B3" s="7" t="s">
        <v>18</v>
      </c>
      <c r="C3" s="158" t="s">
        <v>19</v>
      </c>
      <c r="D3" s="158" t="s">
        <v>20</v>
      </c>
      <c r="E3" s="63" t="s">
        <v>21</v>
      </c>
      <c r="F3" s="63" t="s">
        <v>22</v>
      </c>
      <c r="G3" s="63" t="s">
        <v>23</v>
      </c>
    </row>
    <row r="4" ht="63" customHeight="1" spans="1:7">
      <c r="A4" s="159" t="s">
        <v>17</v>
      </c>
      <c r="B4" s="160" t="s">
        <v>24</v>
      </c>
      <c r="C4" s="161" t="s">
        <v>25</v>
      </c>
      <c r="D4" s="162" t="s">
        <v>26</v>
      </c>
      <c r="E4" s="7" t="s">
        <v>21</v>
      </c>
      <c r="F4" s="7" t="s">
        <v>22</v>
      </c>
      <c r="G4" s="29" t="s">
        <v>23</v>
      </c>
    </row>
    <row r="5" spans="1:7">
      <c r="A5" s="72">
        <v>31100001</v>
      </c>
      <c r="B5" s="72">
        <v>1</v>
      </c>
      <c r="C5" s="72">
        <f>s_battle_data!A1870</f>
        <v>11510001</v>
      </c>
      <c r="D5" s="163">
        <v>1</v>
      </c>
      <c r="E5" s="164"/>
      <c r="F5" s="165">
        <f>[1]s_employe_passive_skill!$B5</f>
        <v>11100000</v>
      </c>
      <c r="G5" s="165" t="str">
        <f>VLOOKUP(F5,[1]s_employe!$A$5:$B$19,2,0)&amp;"角色被动技能"&amp;RIGHT(A5,1)</f>
        <v>奈奈角色被动技能1</v>
      </c>
    </row>
    <row r="6" spans="1:7">
      <c r="A6" s="72">
        <v>31100002</v>
      </c>
      <c r="B6" s="72">
        <v>1</v>
      </c>
      <c r="C6" s="72">
        <f>s_battle_data!A1871</f>
        <v>11510002</v>
      </c>
      <c r="D6" s="163">
        <v>1</v>
      </c>
      <c r="E6" s="164"/>
      <c r="F6" s="165">
        <f>[1]s_employe_passive_skill!$B6</f>
        <v>11100000</v>
      </c>
      <c r="G6" s="165" t="str">
        <f>VLOOKUP(F6,[1]s_employe!$A$5:$B$19,2,0)&amp;"角色被动技能"&amp;RIGHT(A6,1)</f>
        <v>奈奈角色被动技能2</v>
      </c>
    </row>
    <row r="7" spans="1:7">
      <c r="A7" s="72">
        <v>31100003</v>
      </c>
      <c r="B7" s="72">
        <v>1</v>
      </c>
      <c r="C7" s="72">
        <f>s_battle_data!A1872</f>
        <v>11510003</v>
      </c>
      <c r="D7" s="163">
        <v>1</v>
      </c>
      <c r="E7" s="164"/>
      <c r="F7" s="165">
        <f>[1]s_employe_passive_skill!$B7</f>
        <v>11100000</v>
      </c>
      <c r="G7" s="165" t="str">
        <f>VLOOKUP(F7,[1]s_employe!$A$5:$B$19,2,0)&amp;"角色被动技能"&amp;RIGHT(A7,1)</f>
        <v>奈奈角色被动技能3</v>
      </c>
    </row>
    <row r="8" spans="1:7">
      <c r="A8" s="73">
        <v>31080001</v>
      </c>
      <c r="B8" s="73">
        <v>1</v>
      </c>
      <c r="C8" s="73">
        <f>s_battle_data!A1873</f>
        <v>11508001</v>
      </c>
      <c r="D8" s="166">
        <v>1</v>
      </c>
      <c r="E8" s="164"/>
      <c r="F8" s="165">
        <f>[1]s_employe_passive_skill!$B8</f>
        <v>11080000</v>
      </c>
      <c r="G8" s="165" t="str">
        <f>VLOOKUP(F8,[1]s_employe!$A$5:$B$19,2,0)&amp;"角色被动技能"&amp;RIGHT(A8,1)</f>
        <v>真希角色被动技能1</v>
      </c>
    </row>
    <row r="9" spans="1:7">
      <c r="A9" s="73">
        <v>31080002</v>
      </c>
      <c r="B9" s="73">
        <v>1</v>
      </c>
      <c r="C9" s="73">
        <f>s_battle_data!A1874</f>
        <v>11508002</v>
      </c>
      <c r="D9" s="166">
        <v>1</v>
      </c>
      <c r="E9" s="164"/>
      <c r="F9" s="165">
        <f>[1]s_employe_passive_skill!$B9</f>
        <v>11080000</v>
      </c>
      <c r="G9" s="165" t="str">
        <f>VLOOKUP(F9,[1]s_employe!$A$5:$B$19,2,0)&amp;"角色被动技能"&amp;RIGHT(A9,1)</f>
        <v>真希角色被动技能2</v>
      </c>
    </row>
    <row r="10" spans="1:7">
      <c r="A10" s="73">
        <v>31080003</v>
      </c>
      <c r="B10" s="73">
        <v>1</v>
      </c>
      <c r="C10" s="73">
        <f>s_battle_data!A1875</f>
        <v>11508003</v>
      </c>
      <c r="D10" s="166">
        <v>1</v>
      </c>
      <c r="E10" s="164"/>
      <c r="F10" s="165">
        <f>[1]s_employe_passive_skill!$B10</f>
        <v>11080000</v>
      </c>
      <c r="G10" s="165" t="str">
        <f>VLOOKUP(F10,[1]s_employe!$A$5:$B$19,2,0)&amp;"角色被动技能"&amp;RIGHT(A10,1)</f>
        <v>真希角色被动技能3</v>
      </c>
    </row>
    <row r="11" spans="1:7">
      <c r="A11" s="74">
        <v>31050001</v>
      </c>
      <c r="B11" s="74">
        <v>1</v>
      </c>
      <c r="C11" s="74">
        <f>s_battle_data!A1876</f>
        <v>11505001</v>
      </c>
      <c r="D11" s="167">
        <v>1</v>
      </c>
      <c r="E11" s="164"/>
      <c r="F11" s="165">
        <f>[1]s_employe_passive_skill!$B11</f>
        <v>11050000</v>
      </c>
      <c r="G11" s="165" t="str">
        <f>VLOOKUP(F11,[1]s_employe!$A$5:$B$19,2,0)&amp;"角色被动技能"&amp;RIGHT(A11,1)</f>
        <v>南宫唯角色被动技能1</v>
      </c>
    </row>
    <row r="12" spans="1:7">
      <c r="A12" s="74">
        <v>31050002</v>
      </c>
      <c r="B12" s="74">
        <v>1</v>
      </c>
      <c r="C12" s="74">
        <f>s_battle_data!A1877</f>
        <v>11505002</v>
      </c>
      <c r="D12" s="167">
        <v>1</v>
      </c>
      <c r="E12" s="164"/>
      <c r="F12" s="165">
        <f>[1]s_employe_passive_skill!$B12</f>
        <v>11050000</v>
      </c>
      <c r="G12" s="165" t="str">
        <f>VLOOKUP(F12,[1]s_employe!$A$5:$B$19,2,0)&amp;"角色被动技能"&amp;RIGHT(A12,1)</f>
        <v>南宫唯角色被动技能2</v>
      </c>
    </row>
    <row r="13" spans="1:7">
      <c r="A13" s="74">
        <v>31050003</v>
      </c>
      <c r="B13" s="74">
        <v>1</v>
      </c>
      <c r="C13" s="74">
        <f>s_battle_data!A1878</f>
        <v>11505003</v>
      </c>
      <c r="D13" s="167">
        <v>1</v>
      </c>
      <c r="E13" s="164"/>
      <c r="F13" s="165">
        <f>[1]s_employe_passive_skill!$B13</f>
        <v>11050000</v>
      </c>
      <c r="G13" s="165" t="str">
        <f>VLOOKUP(F13,[1]s_employe!$A$5:$B$19,2,0)&amp;"角色被动技能"&amp;RIGHT(A13,1)</f>
        <v>南宫唯角色被动技能3</v>
      </c>
    </row>
    <row r="14" spans="1:7">
      <c r="A14" s="75">
        <v>31140001</v>
      </c>
      <c r="B14" s="75">
        <v>1</v>
      </c>
      <c r="C14" s="75">
        <f>s_battle_data!A1879</f>
        <v>11514001</v>
      </c>
      <c r="D14" s="168">
        <v>1</v>
      </c>
      <c r="E14" s="164"/>
      <c r="F14" s="165">
        <f>[1]s_employe_passive_skill!$B14</f>
        <v>11140000</v>
      </c>
      <c r="G14" s="165" t="str">
        <f>VLOOKUP(F14,[1]s_employe!$A$5:$B$19,2,0)&amp;"角色被动技能"&amp;RIGHT(A14,1)</f>
        <v>千遥角色被动技能1</v>
      </c>
    </row>
    <row r="15" spans="1:7">
      <c r="A15" s="75">
        <v>31140002</v>
      </c>
      <c r="B15" s="75">
        <v>1</v>
      </c>
      <c r="C15" s="75">
        <f>s_battle_data!A1880</f>
        <v>11514002</v>
      </c>
      <c r="D15" s="168">
        <v>1</v>
      </c>
      <c r="E15" s="164"/>
      <c r="F15" s="165">
        <f>[1]s_employe_passive_skill!$B15</f>
        <v>11140000</v>
      </c>
      <c r="G15" s="165" t="str">
        <f>VLOOKUP(F15,[1]s_employe!$A$5:$B$19,2,0)&amp;"角色被动技能"&amp;RIGHT(A15,1)</f>
        <v>千遥角色被动技能2</v>
      </c>
    </row>
    <row r="16" spans="1:7">
      <c r="A16" s="75">
        <v>31140003</v>
      </c>
      <c r="B16" s="75">
        <v>1</v>
      </c>
      <c r="C16" s="75">
        <f>s_battle_data!A1881</f>
        <v>11514003</v>
      </c>
      <c r="D16" s="168">
        <v>1</v>
      </c>
      <c r="E16" s="164"/>
      <c r="F16" s="165">
        <f>[1]s_employe_passive_skill!$B16</f>
        <v>11140000</v>
      </c>
      <c r="G16" s="165" t="str">
        <f>VLOOKUP(F16,[1]s_employe!$A$5:$B$19,2,0)&amp;"角色被动技能"&amp;RIGHT(A16,1)</f>
        <v>千遥角色被动技能3</v>
      </c>
    </row>
    <row r="17" spans="1:7">
      <c r="A17" s="75">
        <v>31110001</v>
      </c>
      <c r="B17" s="75">
        <v>1</v>
      </c>
      <c r="C17" s="75">
        <f>s_battle_data!A1882</f>
        <v>11511001</v>
      </c>
      <c r="D17" s="168">
        <v>1</v>
      </c>
      <c r="E17" s="164"/>
      <c r="F17" s="165">
        <f>[1]s_employe_passive_skill!$B17</f>
        <v>11110000</v>
      </c>
      <c r="G17" s="165" t="str">
        <f>VLOOKUP(F17,[1]s_employe!$A$5:$B$19,2,0)&amp;"角色被动技能"&amp;RIGHT(A17,1)</f>
        <v>榊原樱角色被动技能1</v>
      </c>
    </row>
    <row r="18" spans="1:7">
      <c r="A18" s="75">
        <v>31110002</v>
      </c>
      <c r="B18" s="75">
        <v>1</v>
      </c>
      <c r="C18" s="75">
        <f>s_battle_data!A1883</f>
        <v>11511002</v>
      </c>
      <c r="D18" s="168">
        <v>1</v>
      </c>
      <c r="E18" s="164"/>
      <c r="F18" s="165">
        <f>[1]s_employe_passive_skill!$B18</f>
        <v>11110000</v>
      </c>
      <c r="G18" s="165" t="str">
        <f>VLOOKUP(F18,[1]s_employe!$A$5:$B$19,2,0)&amp;"角色被动技能"&amp;RIGHT(A18,1)</f>
        <v>榊原樱角色被动技能2</v>
      </c>
    </row>
    <row r="19" spans="1:7">
      <c r="A19" s="75">
        <v>31110003</v>
      </c>
      <c r="B19" s="75">
        <v>1</v>
      </c>
      <c r="C19" s="75">
        <f>s_battle_data!A1884</f>
        <v>11511003</v>
      </c>
      <c r="D19" s="168">
        <v>1</v>
      </c>
      <c r="E19" s="164"/>
      <c r="F19" s="165">
        <f>[1]s_employe_passive_skill!$B19</f>
        <v>11110000</v>
      </c>
      <c r="G19" s="165" t="str">
        <f>VLOOKUP(F19,[1]s_employe!$A$5:$B$19,2,0)&amp;"角色被动技能"&amp;RIGHT(A19,1)</f>
        <v>榊原樱角色被动技能3</v>
      </c>
    </row>
    <row r="20" spans="1:7">
      <c r="A20" s="72">
        <v>31030001</v>
      </c>
      <c r="B20" s="72">
        <v>1</v>
      </c>
      <c r="C20" s="72">
        <f>s_battle_data!A1885</f>
        <v>11503001</v>
      </c>
      <c r="D20" s="163">
        <v>1</v>
      </c>
      <c r="E20" s="164"/>
      <c r="F20" s="165">
        <f>[1]s_employe_passive_skill!$B20</f>
        <v>11030000</v>
      </c>
      <c r="G20" s="165" t="str">
        <f>VLOOKUP(F20,[1]s_employe!$A$5:$B$19,2,0)&amp;"角色被动技能"&amp;RIGHT(A20,1)</f>
        <v>凯瑟琳角色被动技能1</v>
      </c>
    </row>
    <row r="21" spans="1:7">
      <c r="A21" s="72">
        <v>31030002</v>
      </c>
      <c r="B21" s="72">
        <v>1</v>
      </c>
      <c r="C21" s="72">
        <f>s_battle_data!A1886</f>
        <v>11503002</v>
      </c>
      <c r="D21" s="163">
        <v>1</v>
      </c>
      <c r="E21" s="164"/>
      <c r="F21" s="165">
        <f>[1]s_employe_passive_skill!$B21</f>
        <v>11030000</v>
      </c>
      <c r="G21" s="165" t="str">
        <f>VLOOKUP(F21,[1]s_employe!$A$5:$B$19,2,0)&amp;"角色被动技能"&amp;RIGHT(A21,1)</f>
        <v>凯瑟琳角色被动技能2</v>
      </c>
    </row>
    <row r="22" spans="1:7">
      <c r="A22" s="72">
        <v>31030003</v>
      </c>
      <c r="B22" s="72">
        <v>1</v>
      </c>
      <c r="C22" s="72">
        <f>s_battle_data!A1887</f>
        <v>11503003</v>
      </c>
      <c r="D22" s="163">
        <v>1</v>
      </c>
      <c r="E22" s="164"/>
      <c r="F22" s="165">
        <f>[1]s_employe_passive_skill!$B22</f>
        <v>11030000</v>
      </c>
      <c r="G22" s="165" t="str">
        <f>VLOOKUP(F22,[1]s_employe!$A$5:$B$19,2,0)&amp;"角色被动技能"&amp;RIGHT(A22,1)</f>
        <v>凯瑟琳角色被动技能3</v>
      </c>
    </row>
    <row r="23" spans="1:7">
      <c r="A23" s="73">
        <v>31020001</v>
      </c>
      <c r="B23" s="73">
        <v>1</v>
      </c>
      <c r="C23" s="73">
        <f>s_battle_data!A1888</f>
        <v>11502001</v>
      </c>
      <c r="D23" s="166">
        <v>1</v>
      </c>
      <c r="E23" s="164"/>
      <c r="F23" s="165">
        <f>[1]s_employe_passive_skill!$B23</f>
        <v>11020000</v>
      </c>
      <c r="G23" s="165" t="str">
        <f>VLOOKUP(F23,[1]s_employe!$A$5:$B$19,2,0)&amp;"角色被动技能"&amp;RIGHT(A23,1)</f>
        <v>花音角色被动技能1</v>
      </c>
    </row>
    <row r="24" spans="1:7">
      <c r="A24" s="73">
        <v>31020002</v>
      </c>
      <c r="B24" s="73">
        <v>1</v>
      </c>
      <c r="C24" s="73">
        <f>s_battle_data!A1889</f>
        <v>11502002</v>
      </c>
      <c r="D24" s="166">
        <v>1</v>
      </c>
      <c r="E24" s="164"/>
      <c r="F24" s="165">
        <f>[1]s_employe_passive_skill!$B24</f>
        <v>11020000</v>
      </c>
      <c r="G24" s="165" t="str">
        <f>VLOOKUP(F24,[1]s_employe!$A$5:$B$19,2,0)&amp;"角色被动技能"&amp;RIGHT(A24,1)</f>
        <v>花音角色被动技能2</v>
      </c>
    </row>
    <row r="25" spans="1:7">
      <c r="A25" s="73">
        <v>31020003</v>
      </c>
      <c r="B25" s="73">
        <v>1</v>
      </c>
      <c r="C25" s="73">
        <f>s_battle_data!A1890</f>
        <v>11502003</v>
      </c>
      <c r="D25" s="166">
        <v>1</v>
      </c>
      <c r="E25" s="164"/>
      <c r="F25" s="165">
        <f>[1]s_employe_passive_skill!$B25</f>
        <v>11020000</v>
      </c>
      <c r="G25" s="165" t="str">
        <f>VLOOKUP(F25,[1]s_employe!$A$5:$B$19,2,0)&amp;"角色被动技能"&amp;RIGHT(A25,1)</f>
        <v>花音角色被动技能3</v>
      </c>
    </row>
    <row r="26" spans="1:7">
      <c r="A26" s="74">
        <v>31130001</v>
      </c>
      <c r="B26" s="74">
        <v>1</v>
      </c>
      <c r="C26" s="74">
        <f>s_battle_data!A1891</f>
        <v>11513001</v>
      </c>
      <c r="D26" s="167">
        <v>1</v>
      </c>
      <c r="E26" s="164"/>
      <c r="F26" s="165">
        <f>[1]s_employe_passive_skill!$B26</f>
        <v>11130000</v>
      </c>
      <c r="G26" s="165" t="str">
        <f>VLOOKUP(F26,[1]s_employe!$A$5:$B$19,2,0)&amp;"角色被动技能"&amp;RIGHT(A26,1)</f>
        <v>玲奈角色被动技能1</v>
      </c>
    </row>
    <row r="27" spans="1:7">
      <c r="A27" s="74">
        <v>31130002</v>
      </c>
      <c r="B27" s="74">
        <v>1</v>
      </c>
      <c r="C27" s="74">
        <f>s_battle_data!A1892</f>
        <v>11513002</v>
      </c>
      <c r="D27" s="167">
        <v>1</v>
      </c>
      <c r="E27" s="164"/>
      <c r="F27" s="165">
        <f>[1]s_employe_passive_skill!$B27</f>
        <v>11130000</v>
      </c>
      <c r="G27" s="165" t="str">
        <f>VLOOKUP(F27,[1]s_employe!$A$5:$B$19,2,0)&amp;"角色被动技能"&amp;RIGHT(A27,1)</f>
        <v>玲奈角色被动技能2</v>
      </c>
    </row>
    <row r="28" spans="1:7">
      <c r="A28" s="74">
        <v>31130003</v>
      </c>
      <c r="B28" s="74">
        <v>1</v>
      </c>
      <c r="C28" s="74">
        <f>s_battle_data!A1893</f>
        <v>11513003</v>
      </c>
      <c r="D28" s="167">
        <v>1</v>
      </c>
      <c r="E28" s="164"/>
      <c r="F28" s="165">
        <f>[1]s_employe_passive_skill!$B28</f>
        <v>11130000</v>
      </c>
      <c r="G28" s="165" t="str">
        <f>VLOOKUP(F28,[1]s_employe!$A$5:$B$19,2,0)&amp;"角色被动技能"&amp;RIGHT(A28,1)</f>
        <v>玲奈角色被动技能3</v>
      </c>
    </row>
    <row r="29" spans="1:7">
      <c r="A29" s="75">
        <v>31070001</v>
      </c>
      <c r="B29" s="75">
        <v>1</v>
      </c>
      <c r="C29" s="75">
        <f>s_battle_data!A1894</f>
        <v>11507001</v>
      </c>
      <c r="D29" s="168">
        <v>1</v>
      </c>
      <c r="E29" s="164"/>
      <c r="F29" s="165">
        <f>[1]s_employe_passive_skill!$B29</f>
        <v>11070000</v>
      </c>
      <c r="G29" s="165" t="str">
        <f>VLOOKUP(F29,[1]s_employe!$A$5:$B$19,2,0)&amp;"角色被动技能"&amp;RIGHT(A29,1)</f>
        <v>飞儿角色被动技能1</v>
      </c>
    </row>
    <row r="30" spans="1:7">
      <c r="A30" s="75">
        <v>31070002</v>
      </c>
      <c r="B30" s="75">
        <v>1</v>
      </c>
      <c r="C30" s="75">
        <f>s_battle_data!A1895</f>
        <v>11507002</v>
      </c>
      <c r="D30" s="168">
        <v>1</v>
      </c>
      <c r="E30" s="164"/>
      <c r="F30" s="165">
        <f>[1]s_employe_passive_skill!$B30</f>
        <v>11070000</v>
      </c>
      <c r="G30" s="165" t="str">
        <f>VLOOKUP(F30,[1]s_employe!$A$5:$B$19,2,0)&amp;"角色被动技能"&amp;RIGHT(A30,1)</f>
        <v>飞儿角色被动技能2</v>
      </c>
    </row>
    <row r="31" spans="1:7">
      <c r="A31" s="75">
        <v>31070003</v>
      </c>
      <c r="B31" s="75">
        <v>1</v>
      </c>
      <c r="C31" s="75">
        <f>s_battle_data!A1896</f>
        <v>11507003</v>
      </c>
      <c r="D31" s="168">
        <v>1</v>
      </c>
      <c r="E31" s="164"/>
      <c r="F31" s="165">
        <f>[1]s_employe_passive_skill!$B31</f>
        <v>11070000</v>
      </c>
      <c r="G31" s="165" t="str">
        <f>VLOOKUP(F31,[1]s_employe!$A$5:$B$19,2,0)&amp;"角色被动技能"&amp;RIGHT(A31,1)</f>
        <v>飞儿角色被动技能3</v>
      </c>
    </row>
    <row r="32" spans="1:7">
      <c r="A32" s="75">
        <v>31090001</v>
      </c>
      <c r="B32" s="75">
        <v>1</v>
      </c>
      <c r="C32" s="75">
        <f>s_battle_data!A1897</f>
        <v>11509001</v>
      </c>
      <c r="D32" s="168">
        <v>1</v>
      </c>
      <c r="E32" s="164"/>
      <c r="F32" s="165">
        <f>[1]s_employe_passive_skill!$B32</f>
        <v>11090000</v>
      </c>
      <c r="G32" s="165" t="str">
        <f>VLOOKUP(F32,[1]s_employe!$A$5:$B$19,2,0)&amp;"角色被动技能"&amp;RIGHT(A32,1)</f>
        <v>潘朵拉角色被动技能1</v>
      </c>
    </row>
    <row r="33" spans="1:7">
      <c r="A33" s="75">
        <v>31090002</v>
      </c>
      <c r="B33" s="75">
        <v>1</v>
      </c>
      <c r="C33" s="75">
        <f>s_battle_data!A1898</f>
        <v>11509002</v>
      </c>
      <c r="D33" s="168">
        <v>1</v>
      </c>
      <c r="E33" s="164"/>
      <c r="F33" s="165">
        <f>[1]s_employe_passive_skill!$B33</f>
        <v>11090000</v>
      </c>
      <c r="G33" s="165" t="str">
        <f>VLOOKUP(F33,[1]s_employe!$A$5:$B$19,2,0)&amp;"角色被动技能"&amp;RIGHT(A33,1)</f>
        <v>潘朵拉角色被动技能2</v>
      </c>
    </row>
    <row r="34" spans="1:7">
      <c r="A34" s="75">
        <v>31090003</v>
      </c>
      <c r="B34" s="75">
        <v>1</v>
      </c>
      <c r="C34" s="75">
        <f>s_battle_data!A1899</f>
        <v>11509003</v>
      </c>
      <c r="D34" s="168">
        <v>1</v>
      </c>
      <c r="E34" s="164"/>
      <c r="F34" s="165">
        <f>[1]s_employe_passive_skill!$B34</f>
        <v>11090000</v>
      </c>
      <c r="G34" s="165" t="str">
        <f>VLOOKUP(F34,[1]s_employe!$A$5:$B$19,2,0)&amp;"角色被动技能"&amp;RIGHT(A34,1)</f>
        <v>潘朵拉角色被动技能3</v>
      </c>
    </row>
    <row r="35" spans="1:7">
      <c r="A35" s="72">
        <v>31010001</v>
      </c>
      <c r="B35" s="72">
        <v>1</v>
      </c>
      <c r="C35" s="72">
        <f>s_battle_data!A1900</f>
        <v>11501001</v>
      </c>
      <c r="D35" s="163">
        <v>1</v>
      </c>
      <c r="E35" s="164"/>
      <c r="F35" s="165">
        <f>[1]s_employe_passive_skill!$B35</f>
        <v>11010000</v>
      </c>
      <c r="G35" s="165" t="str">
        <f>VLOOKUP(F35,[1]s_employe!$A$5:$B$19,2,0)&amp;"角色被动技能"&amp;RIGHT(A35,1)</f>
        <v>可可妮露角色被动技能1</v>
      </c>
    </row>
    <row r="36" spans="1:7">
      <c r="A36" s="72">
        <v>31010002</v>
      </c>
      <c r="B36" s="72">
        <v>1</v>
      </c>
      <c r="C36" s="72">
        <f>s_battle_data!A1901</f>
        <v>11501002</v>
      </c>
      <c r="D36" s="163">
        <v>1</v>
      </c>
      <c r="E36" s="164"/>
      <c r="F36" s="165">
        <f>[1]s_employe_passive_skill!$B36</f>
        <v>11010000</v>
      </c>
      <c r="G36" s="165" t="str">
        <f>VLOOKUP(F36,[1]s_employe!$A$5:$B$19,2,0)&amp;"角色被动技能"&amp;RIGHT(A36,1)</f>
        <v>可可妮露角色被动技能2</v>
      </c>
    </row>
    <row r="37" spans="1:7">
      <c r="A37" s="72">
        <v>31010003</v>
      </c>
      <c r="B37" s="72">
        <v>1</v>
      </c>
      <c r="C37" s="72">
        <f>s_battle_data!A1902</f>
        <v>11501003</v>
      </c>
      <c r="D37" s="163">
        <v>1</v>
      </c>
      <c r="E37" s="164"/>
      <c r="F37" s="165">
        <f>[1]s_employe_passive_skill!$B37</f>
        <v>11010000</v>
      </c>
      <c r="G37" s="165" t="str">
        <f>VLOOKUP(F37,[1]s_employe!$A$5:$B$19,2,0)&amp;"角色被动技能"&amp;RIGHT(A37,1)</f>
        <v>可可妮露角色被动技能3</v>
      </c>
    </row>
    <row r="38" spans="1:7">
      <c r="A38" s="73">
        <v>31120001</v>
      </c>
      <c r="B38" s="73">
        <v>1</v>
      </c>
      <c r="C38" s="73">
        <f>s_battle_data!A1903</f>
        <v>11512001</v>
      </c>
      <c r="D38" s="166">
        <v>1</v>
      </c>
      <c r="E38" s="164"/>
      <c r="F38" s="165">
        <f>[1]s_employe_passive_skill!$B38</f>
        <v>11120000</v>
      </c>
      <c r="G38" s="165" t="str">
        <f>VLOOKUP(F38,[1]s_employe!$A$5:$B$19,2,0)&amp;"角色被动技能"&amp;RIGHT(A38,1)</f>
        <v>柒柒角色被动技能1</v>
      </c>
    </row>
    <row r="39" spans="1:7">
      <c r="A39" s="73">
        <v>31120002</v>
      </c>
      <c r="B39" s="73">
        <v>1</v>
      </c>
      <c r="C39" s="73">
        <f>s_battle_data!A1904</f>
        <v>11512002</v>
      </c>
      <c r="D39" s="166">
        <v>1</v>
      </c>
      <c r="E39" s="164"/>
      <c r="F39" s="165">
        <f>[1]s_employe_passive_skill!$B39</f>
        <v>11120000</v>
      </c>
      <c r="G39" s="165" t="str">
        <f>VLOOKUP(F39,[1]s_employe!$A$5:$B$19,2,0)&amp;"角色被动技能"&amp;RIGHT(A39,1)</f>
        <v>柒柒角色被动技能2</v>
      </c>
    </row>
    <row r="40" spans="1:7">
      <c r="A40" s="73">
        <v>31120003</v>
      </c>
      <c r="B40" s="73">
        <v>1</v>
      </c>
      <c r="C40" s="73">
        <f>s_battle_data!A1905</f>
        <v>11512003</v>
      </c>
      <c r="D40" s="166">
        <v>1</v>
      </c>
      <c r="E40" s="164"/>
      <c r="F40" s="165">
        <f>[1]s_employe_passive_skill!$B40</f>
        <v>11120000</v>
      </c>
      <c r="G40" s="165" t="str">
        <f>VLOOKUP(F40,[1]s_employe!$A$5:$B$19,2,0)&amp;"角色被动技能"&amp;RIGHT(A40,1)</f>
        <v>柒柒角色被动技能3</v>
      </c>
    </row>
    <row r="41" spans="1:7">
      <c r="A41" s="74">
        <v>31060001</v>
      </c>
      <c r="B41" s="74">
        <v>1</v>
      </c>
      <c r="C41" s="74">
        <f>s_battle_data!A1906</f>
        <v>11506001</v>
      </c>
      <c r="D41" s="167">
        <v>1</v>
      </c>
      <c r="E41" s="164"/>
      <c r="F41" s="165">
        <f>[1]s_employe_passive_skill!$B41</f>
        <v>11060000</v>
      </c>
      <c r="G41" s="165" t="str">
        <f>VLOOKUP(F41,[1]s_employe!$A$5:$B$19,2,0)&amp;"角色被动技能"&amp;RIGHT(A41,1)</f>
        <v>娜塔莉角色被动技能1</v>
      </c>
    </row>
    <row r="42" spans="1:7">
      <c r="A42" s="74">
        <v>31060002</v>
      </c>
      <c r="B42" s="74">
        <v>1</v>
      </c>
      <c r="C42" s="74">
        <f>s_battle_data!A1907</f>
        <v>11506002</v>
      </c>
      <c r="D42" s="167">
        <v>1</v>
      </c>
      <c r="E42" s="164"/>
      <c r="F42" s="165">
        <f>[1]s_employe_passive_skill!$B42</f>
        <v>11060000</v>
      </c>
      <c r="G42" s="165" t="str">
        <f>VLOOKUP(F42,[1]s_employe!$A$5:$B$19,2,0)&amp;"角色被动技能"&amp;RIGHT(A42,1)</f>
        <v>娜塔莉角色被动技能2</v>
      </c>
    </row>
    <row r="43" spans="1:7">
      <c r="A43" s="74">
        <v>31060003</v>
      </c>
      <c r="B43" s="74">
        <v>1</v>
      </c>
      <c r="C43" s="74">
        <f>s_battle_data!A1908</f>
        <v>11506003</v>
      </c>
      <c r="D43" s="167">
        <v>1</v>
      </c>
      <c r="E43" s="164"/>
      <c r="F43" s="165">
        <f>[1]s_employe_passive_skill!$B43</f>
        <v>11060000</v>
      </c>
      <c r="G43" s="165" t="str">
        <f>VLOOKUP(F43,[1]s_employe!$A$5:$B$19,2,0)&amp;"角色被动技能"&amp;RIGHT(A43,1)</f>
        <v>娜塔莉角色被动技能3</v>
      </c>
    </row>
    <row r="44" spans="1:7">
      <c r="A44" s="75">
        <v>31040001</v>
      </c>
      <c r="B44" s="75">
        <v>1</v>
      </c>
      <c r="C44" s="75">
        <f>s_battle_data!A1909</f>
        <v>11504001</v>
      </c>
      <c r="D44" s="168">
        <v>1</v>
      </c>
      <c r="E44" s="164"/>
      <c r="F44" s="165">
        <f>[1]s_employe_passive_skill!$B44</f>
        <v>11040000</v>
      </c>
      <c r="G44" s="165" t="str">
        <f>VLOOKUP(F44,[1]s_employe!$A$5:$B$19,2,0)&amp;"角色被动技能"&amp;RIGHT(A44,1)</f>
        <v>南宫攸角色被动技能1</v>
      </c>
    </row>
    <row r="45" spans="1:7">
      <c r="A45" s="75">
        <v>31040002</v>
      </c>
      <c r="B45" s="75">
        <v>1</v>
      </c>
      <c r="C45" s="75">
        <f>s_battle_data!A1910</f>
        <v>11504002</v>
      </c>
      <c r="D45" s="168">
        <v>1</v>
      </c>
      <c r="E45" s="164"/>
      <c r="F45" s="165">
        <f>[1]s_employe_passive_skill!$B45</f>
        <v>11040000</v>
      </c>
      <c r="G45" s="165" t="str">
        <f>VLOOKUP(F45,[1]s_employe!$A$5:$B$19,2,0)&amp;"角色被动技能"&amp;RIGHT(A45,1)</f>
        <v>南宫攸角色被动技能2</v>
      </c>
    </row>
    <row r="46" spans="1:7">
      <c r="A46" s="75">
        <v>31040003</v>
      </c>
      <c r="B46" s="75">
        <v>1</v>
      </c>
      <c r="C46" s="75">
        <f>s_battle_data!A1911</f>
        <v>11504003</v>
      </c>
      <c r="D46" s="168">
        <v>1</v>
      </c>
      <c r="E46" s="164"/>
      <c r="F46" s="165">
        <f>[1]s_employe_passive_skill!$B46</f>
        <v>11040000</v>
      </c>
      <c r="G46" s="165" t="str">
        <f>VLOOKUP(F46,[1]s_employe!$A$5:$B$19,2,0)&amp;"角色被动技能"&amp;RIGHT(A46,1)</f>
        <v>南宫攸角色被动技能3</v>
      </c>
    </row>
    <row r="47" spans="1:7">
      <c r="A47" s="75">
        <v>31150001</v>
      </c>
      <c r="B47" s="75">
        <v>1</v>
      </c>
      <c r="C47" s="75">
        <f>s_battle_data!A1912</f>
        <v>11515001</v>
      </c>
      <c r="D47" s="168">
        <v>1</v>
      </c>
      <c r="E47" s="164"/>
      <c r="F47" s="165">
        <f>[1]s_employe_passive_skill!$B47</f>
        <v>11150000</v>
      </c>
      <c r="G47" s="165" t="str">
        <f>VLOOKUP(F47,[1]s_employe!$A$5:$B$19,2,0)&amp;"角色被动技能"&amp;RIGHT(A47,1)</f>
        <v>若叶角色被动技能1</v>
      </c>
    </row>
    <row r="48" spans="1:7">
      <c r="A48" s="75">
        <v>31150002</v>
      </c>
      <c r="B48" s="75">
        <v>1</v>
      </c>
      <c r="C48" s="75">
        <f>s_battle_data!A1913</f>
        <v>11515002</v>
      </c>
      <c r="D48" s="168">
        <v>1</v>
      </c>
      <c r="E48" s="164"/>
      <c r="F48" s="165">
        <f>[1]s_employe_passive_skill!$B48</f>
        <v>11150000</v>
      </c>
      <c r="G48" s="165" t="str">
        <f>VLOOKUP(F48,[1]s_employe!$A$5:$B$19,2,0)&amp;"角色被动技能"&amp;RIGHT(A48,1)</f>
        <v>若叶角色被动技能2</v>
      </c>
    </row>
    <row r="49" spans="1:7">
      <c r="A49" s="75">
        <v>31150003</v>
      </c>
      <c r="B49" s="75">
        <v>1</v>
      </c>
      <c r="C49" s="75">
        <f>s_battle_data!A1914</f>
        <v>11515003</v>
      </c>
      <c r="D49" s="168">
        <v>1</v>
      </c>
      <c r="E49" s="164"/>
      <c r="F49" s="165">
        <f>[1]s_employe_passive_skill!$B49</f>
        <v>11150000</v>
      </c>
      <c r="G49" s="165" t="str">
        <f>VLOOKUP(F49,[1]s_employe!$A$5:$B$19,2,0)&amp;"角色被动技能"&amp;RIGHT(A49,1)</f>
        <v>若叶角色被动技能3</v>
      </c>
    </row>
    <row r="50" s="156" customFormat="1" ht="17.25" spans="1:7">
      <c r="A50" s="156">
        <v>1</v>
      </c>
      <c r="C50" s="169"/>
      <c r="D50" s="169"/>
      <c r="E50" s="170"/>
      <c r="F50" s="170"/>
      <c r="G50" s="170"/>
    </row>
    <row r="51" s="3" customFormat="1" spans="1:7">
      <c r="A51" s="171">
        <v>40001201</v>
      </c>
      <c r="B51" s="172" t="s">
        <v>27</v>
      </c>
      <c r="C51" s="85">
        <f>s_battle_data!$A$2723</f>
        <v>40001201</v>
      </c>
      <c r="D51" s="85">
        <v>1</v>
      </c>
      <c r="E51" s="173">
        <v>3</v>
      </c>
      <c r="F51" s="85" t="str">
        <f ca="1">IF(E51=3,INDIRECT("s_equip!A"&amp;8+SUM($E$51:$E51))&amp;"|"&amp;INDIRECT("s_equip!A"&amp;8+SUM($E$51:$E51)+1)&amp;"|"&amp;INDIRECT("s_equip!A"&amp;8+SUM($E$51:$E51)+2),INDIRECT("s_equip!A"&amp;8+SUM($E$51:$E51)))</f>
        <v>1000121|1000124|1000127</v>
      </c>
      <c r="G51" s="85" t="s">
        <v>28</v>
      </c>
    </row>
    <row r="52" s="3" customFormat="1" spans="1:7">
      <c r="A52" s="86">
        <f>A51+100</f>
        <v>40001301</v>
      </c>
      <c r="B52" s="174" t="s">
        <v>27</v>
      </c>
      <c r="C52" s="86">
        <f>s_battle_data!$A$2723</f>
        <v>40001201</v>
      </c>
      <c r="D52" s="86">
        <v>1</v>
      </c>
      <c r="E52" s="173">
        <v>3</v>
      </c>
      <c r="F52" s="86" t="str">
        <f ca="1">IF(E52=3,INDIRECT("s_equip!A"&amp;8+SUM($E$51:$E52))&amp;"|"&amp;INDIRECT("s_equip!A"&amp;8+SUM($E$51:$E52)+1)&amp;"|"&amp;INDIRECT("s_equip!A"&amp;8+SUM($E$51:$E52)+2),INDIRECT("s_equip!A"&amp;8+SUM($E$51:$E52)))</f>
        <v>1000131|1000134|1000137</v>
      </c>
      <c r="G52" s="86" t="s">
        <v>29</v>
      </c>
    </row>
    <row r="53" s="3" customFormat="1" spans="1:7">
      <c r="A53" s="86">
        <f>A52+1000</f>
        <v>40002301</v>
      </c>
      <c r="B53" s="174" t="s">
        <v>27</v>
      </c>
      <c r="C53" s="86">
        <v>0</v>
      </c>
      <c r="D53" s="86">
        <v>0</v>
      </c>
      <c r="E53" s="173">
        <v>3</v>
      </c>
      <c r="F53" s="86" t="str">
        <f ca="1">IF(E53=3,INDIRECT("s_equip!A"&amp;8+SUM($E$51:$E53))&amp;"|"&amp;INDIRECT("s_equip!A"&amp;8+SUM($E$51:$E53)+1)&amp;"|"&amp;INDIRECT("s_equip!A"&amp;8+SUM($E$51:$E53)+2),INDIRECT("s_equip!A"&amp;8+SUM($E$51:$E53)))</f>
        <v>1000231|1000234|1000237</v>
      </c>
      <c r="G53" s="86" t="s">
        <v>30</v>
      </c>
    </row>
    <row r="54" s="108" customFormat="1" spans="1:7">
      <c r="A54" s="87">
        <f>A53+100</f>
        <v>40002401</v>
      </c>
      <c r="B54" s="175" t="s">
        <v>27</v>
      </c>
      <c r="C54" s="87">
        <v>0</v>
      </c>
      <c r="D54" s="87">
        <v>0</v>
      </c>
      <c r="E54" s="173">
        <v>3</v>
      </c>
      <c r="F54" s="87" t="str">
        <f ca="1">IF(E54=3,INDIRECT("s_equip!A"&amp;8+SUM($E$51:$E54))&amp;"|"&amp;INDIRECT("s_equip!A"&amp;8+SUM($E$51:$E54)+1)&amp;"|"&amp;INDIRECT("s_equip!A"&amp;8+SUM($E$51:$E54)+2),INDIRECT("s_equip!A"&amp;8+SUM($E$51:$E54)))</f>
        <v>1000241|1000244|1000247</v>
      </c>
      <c r="G54" s="87" t="s">
        <v>31</v>
      </c>
    </row>
    <row r="55" spans="1:7">
      <c r="A55" s="87">
        <f>A54+1000</f>
        <v>40003401</v>
      </c>
      <c r="B55" s="175" t="s">
        <v>27</v>
      </c>
      <c r="C55" s="87">
        <v>0</v>
      </c>
      <c r="D55" s="87">
        <v>0</v>
      </c>
      <c r="E55" s="173">
        <v>3</v>
      </c>
      <c r="F55" s="87" t="str">
        <f ca="1">IF(E55=3,INDIRECT("s_equip!A"&amp;8+SUM($E$51:$E55))&amp;"|"&amp;INDIRECT("s_equip!A"&amp;8+SUM($E$51:$E55)+1)&amp;"|"&amp;INDIRECT("s_equip!A"&amp;8+SUM($E$51:$E55)+2),INDIRECT("s_equip!A"&amp;8+SUM($E$51:$E55)))</f>
        <v>1000341|1000344|1000347</v>
      </c>
      <c r="G55" s="87" t="s">
        <v>32</v>
      </c>
    </row>
    <row r="56" spans="1:7">
      <c r="A56" s="88">
        <f t="shared" ref="A56:A61" si="0">A55+100</f>
        <v>40003501</v>
      </c>
      <c r="B56" s="176" t="s">
        <v>27</v>
      </c>
      <c r="C56" s="88">
        <v>0</v>
      </c>
      <c r="D56" s="88">
        <v>0</v>
      </c>
      <c r="E56" s="173">
        <v>3</v>
      </c>
      <c r="F56" s="88" t="str">
        <f ca="1">IF(E56=3,INDIRECT("s_equip!A"&amp;8+SUM($E$51:$E56))&amp;"|"&amp;INDIRECT("s_equip!A"&amp;8+SUM($E$51:$E56)+1)&amp;"|"&amp;INDIRECT("s_equip!A"&amp;8+SUM($E$51:$E56)+2),INDIRECT("s_equip!A"&amp;8+SUM($E$51:$E56)))</f>
        <v>1000351|1000354|1000357</v>
      </c>
      <c r="G56" s="88" t="s">
        <v>33</v>
      </c>
    </row>
    <row r="57" s="156" customFormat="1" ht="17.25" spans="1:7">
      <c r="A57" s="156">
        <v>2</v>
      </c>
      <c r="C57" s="169"/>
      <c r="D57" s="169"/>
      <c r="E57" s="170"/>
      <c r="F57" s="170"/>
      <c r="G57" s="170"/>
    </row>
    <row r="58" spans="1:7">
      <c r="A58" s="171">
        <v>40004201</v>
      </c>
      <c r="B58" s="172" t="s">
        <v>27</v>
      </c>
      <c r="C58" s="85">
        <f>s_battle_data!A2728</f>
        <v>40002201</v>
      </c>
      <c r="D58" s="85">
        <f>IF(C58=0,0,1)</f>
        <v>1</v>
      </c>
      <c r="E58" s="173">
        <v>1</v>
      </c>
      <c r="F58" s="85">
        <f ca="1">IF(E58=3,INDIRECT("s_equip!A"&amp;34+SUM($E$58:$E58))&amp;"|"&amp;INDIRECT("s_equip!A"&amp;34+SUM($E$58:$E58)+1)&amp;"|"&amp;INDIRECT("s_equip!A"&amp;34+SUM($E$58:$E58)+2),INDIRECT("s_equip!A"&amp;36+SUM($E$58:$E58)))</f>
        <v>1100121</v>
      </c>
      <c r="G58" s="85" t="str">
        <f>s_equip!B37</f>
        <v>徽章-固定增加生命-绿</v>
      </c>
    </row>
    <row r="59" spans="1:7">
      <c r="A59" s="86">
        <f t="shared" si="0"/>
        <v>40004301</v>
      </c>
      <c r="B59" s="174" t="s">
        <v>27</v>
      </c>
      <c r="C59" s="86">
        <f>s_battle_data!A2729</f>
        <v>40002301</v>
      </c>
      <c r="D59" s="86">
        <f t="shared" ref="D59:D90" si="1">IF(C59=0,0,1)</f>
        <v>1</v>
      </c>
      <c r="E59" s="173">
        <v>1</v>
      </c>
      <c r="F59" s="86">
        <f ca="1">IF(E59=3,INDIRECT("s_equip!A"&amp;34+SUM($E$58:$E59))&amp;"|"&amp;INDIRECT("s_equip!A"&amp;34+SUM($E$58:$E59)+1)&amp;"|"&amp;INDIRECT("s_equip!A"&amp;34+SUM($E$58:$E59)+2),INDIRECT("s_equip!A"&amp;36+SUM($E$58:$E59)))</f>
        <v>1100131</v>
      </c>
      <c r="G59" s="86" t="str">
        <f>s_equip!B38</f>
        <v>徽章-固定增加生命-蓝</v>
      </c>
    </row>
    <row r="60" spans="1:9">
      <c r="A60" s="87">
        <f t="shared" si="0"/>
        <v>40004401</v>
      </c>
      <c r="B60" s="175" t="s">
        <v>27</v>
      </c>
      <c r="C60" s="87">
        <f>s_battle_data!A2730</f>
        <v>40002401</v>
      </c>
      <c r="D60" s="87">
        <f t="shared" si="1"/>
        <v>1</v>
      </c>
      <c r="E60" s="173">
        <v>1</v>
      </c>
      <c r="F60" s="87">
        <f ca="1">IF(E60=3,INDIRECT("s_equip!A"&amp;34+SUM($E$58:$E60))&amp;"|"&amp;INDIRECT("s_equip!A"&amp;34+SUM($E$58:$E60)+1)&amp;"|"&amp;INDIRECT("s_equip!A"&amp;34+SUM($E$58:$E60)+2),INDIRECT("s_equip!A"&amp;36+SUM($E$58:$E60)))</f>
        <v>1100141</v>
      </c>
      <c r="G60" s="87" t="str">
        <f>s_equip!B39</f>
        <v>徽章-固定增加生命-紫</v>
      </c>
      <c r="I60" s="3" t="s">
        <v>34</v>
      </c>
    </row>
    <row r="61" spans="1:7">
      <c r="A61" s="88">
        <f t="shared" si="0"/>
        <v>40004501</v>
      </c>
      <c r="B61" s="176" t="s">
        <v>27</v>
      </c>
      <c r="C61" s="88">
        <f>s_battle_data!A2731</f>
        <v>40002501</v>
      </c>
      <c r="D61" s="88">
        <f t="shared" si="1"/>
        <v>1</v>
      </c>
      <c r="E61" s="173">
        <v>1</v>
      </c>
      <c r="F61" s="88">
        <f ca="1">IF(E61=3,INDIRECT("s_equip!A"&amp;34+SUM($E$58:$E61))&amp;"|"&amp;INDIRECT("s_equip!A"&amp;34+SUM($E$58:$E61)+1)&amp;"|"&amp;INDIRECT("s_equip!A"&amp;34+SUM($E$58:$E61)+2),INDIRECT("s_equip!A"&amp;36+SUM($E$58:$E61)))</f>
        <v>1100151</v>
      </c>
      <c r="G61" s="88" t="str">
        <f>s_equip!B40</f>
        <v>徽章-固定增加生命-橙</v>
      </c>
    </row>
    <row r="62" spans="1:7">
      <c r="A62" s="85">
        <f t="shared" ref="A62:A81" si="2">A58+1000</f>
        <v>40005201</v>
      </c>
      <c r="B62" s="172" t="s">
        <v>27</v>
      </c>
      <c r="C62" s="85">
        <f>s_battle_data!A2733</f>
        <v>40003201</v>
      </c>
      <c r="D62" s="85">
        <f t="shared" si="1"/>
        <v>1</v>
      </c>
      <c r="E62" s="173">
        <v>1</v>
      </c>
      <c r="F62" s="85">
        <f ca="1">IF(E62=3,INDIRECT("s_equip!A"&amp;34+SUM($E$58:$E62))&amp;"|"&amp;INDIRECT("s_equip!A"&amp;34+SUM($E$58:$E62)+1)&amp;"|"&amp;INDIRECT("s_equip!A"&amp;34+SUM($E$58:$E62)+2),INDIRECT("s_equip!A"&amp;36+SUM($E$58:$E62)))</f>
        <v>1100222</v>
      </c>
      <c r="G62" s="85" t="str">
        <f>s_equip!B41</f>
        <v>徽章-固定增加攻击-绿</v>
      </c>
    </row>
    <row r="63" spans="1:7">
      <c r="A63" s="86">
        <f t="shared" si="2"/>
        <v>40005301</v>
      </c>
      <c r="B63" s="174" t="s">
        <v>27</v>
      </c>
      <c r="C63" s="86">
        <f>s_battle_data!A2734</f>
        <v>40003301</v>
      </c>
      <c r="D63" s="86">
        <f t="shared" si="1"/>
        <v>1</v>
      </c>
      <c r="E63" s="173">
        <v>1</v>
      </c>
      <c r="F63" s="86">
        <f ca="1">IF(E63=3,INDIRECT("s_equip!A"&amp;34+SUM($E$58:$E63))&amp;"|"&amp;INDIRECT("s_equip!A"&amp;34+SUM($E$58:$E63)+1)&amp;"|"&amp;INDIRECT("s_equip!A"&amp;34+SUM($E$58:$E63)+2),INDIRECT("s_equip!A"&amp;36+SUM($E$58:$E63)))</f>
        <v>1100232</v>
      </c>
      <c r="G63" s="86" t="str">
        <f>s_equip!B42</f>
        <v>徽章-固定增加攻击-蓝</v>
      </c>
    </row>
    <row r="64" spans="1:7">
      <c r="A64" s="87">
        <f t="shared" si="2"/>
        <v>40005401</v>
      </c>
      <c r="B64" s="175" t="s">
        <v>27</v>
      </c>
      <c r="C64" s="87">
        <f>s_battle_data!A2735</f>
        <v>40003401</v>
      </c>
      <c r="D64" s="87">
        <f t="shared" si="1"/>
        <v>1</v>
      </c>
      <c r="E64" s="173">
        <v>1</v>
      </c>
      <c r="F64" s="87">
        <f ca="1">IF(E64=3,INDIRECT("s_equip!A"&amp;34+SUM($E$58:$E64))&amp;"|"&amp;INDIRECT("s_equip!A"&amp;34+SUM($E$58:$E64)+1)&amp;"|"&amp;INDIRECT("s_equip!A"&amp;34+SUM($E$58:$E64)+2),INDIRECT("s_equip!A"&amp;36+SUM($E$58:$E64)))</f>
        <v>1100242</v>
      </c>
      <c r="G64" s="87" t="str">
        <f>s_equip!B43</f>
        <v>徽章-固定增加攻击-紫</v>
      </c>
    </row>
    <row r="65" spans="1:7">
      <c r="A65" s="88">
        <f t="shared" si="2"/>
        <v>40005501</v>
      </c>
      <c r="B65" s="176" t="s">
        <v>27</v>
      </c>
      <c r="C65" s="88">
        <f>s_battle_data!A2736</f>
        <v>40003501</v>
      </c>
      <c r="D65" s="88">
        <f t="shared" si="1"/>
        <v>1</v>
      </c>
      <c r="E65" s="173">
        <v>1</v>
      </c>
      <c r="F65" s="88">
        <f ca="1">IF(E65=3,INDIRECT("s_equip!A"&amp;34+SUM($E$58:$E65))&amp;"|"&amp;INDIRECT("s_equip!A"&amp;34+SUM($E$58:$E65)+1)&amp;"|"&amp;INDIRECT("s_equip!A"&amp;34+SUM($E$58:$E65)+2),INDIRECT("s_equip!A"&amp;36+SUM($E$58:$E65)))</f>
        <v>1100252</v>
      </c>
      <c r="G65" s="88" t="str">
        <f>s_equip!B44</f>
        <v>徽章-固定增加攻击-橙</v>
      </c>
    </row>
    <row r="66" spans="1:7">
      <c r="A66" s="85">
        <f t="shared" si="2"/>
        <v>40006201</v>
      </c>
      <c r="B66" s="172" t="s">
        <v>27</v>
      </c>
      <c r="C66" s="85">
        <f>s_battle_data!A2738</f>
        <v>40004201</v>
      </c>
      <c r="D66" s="85">
        <f t="shared" si="1"/>
        <v>1</v>
      </c>
      <c r="E66" s="173">
        <v>1</v>
      </c>
      <c r="F66" s="85">
        <f ca="1">IF(E66=3,INDIRECT("s_equip!A"&amp;34+SUM($E$58:$E66))&amp;"|"&amp;INDIRECT("s_equip!A"&amp;34+SUM($E$58:$E66)+1)&amp;"|"&amp;INDIRECT("s_equip!A"&amp;34+SUM($E$58:$E66)+2),INDIRECT("s_equip!A"&amp;36+SUM($E$58:$E66)))</f>
        <v>1100323</v>
      </c>
      <c r="G66" s="85" t="str">
        <f>s_equip!B45</f>
        <v>徽章-固定增加防御-绿</v>
      </c>
    </row>
    <row r="67" spans="1:7">
      <c r="A67" s="86">
        <f t="shared" si="2"/>
        <v>40006301</v>
      </c>
      <c r="B67" s="174" t="s">
        <v>27</v>
      </c>
      <c r="C67" s="86">
        <f>s_battle_data!A2739</f>
        <v>40004301</v>
      </c>
      <c r="D67" s="86">
        <f t="shared" si="1"/>
        <v>1</v>
      </c>
      <c r="E67" s="173">
        <v>1</v>
      </c>
      <c r="F67" s="86">
        <f ca="1">IF(E67=3,INDIRECT("s_equip!A"&amp;34+SUM($E$58:$E67))&amp;"|"&amp;INDIRECT("s_equip!A"&amp;34+SUM($E$58:$E67)+1)&amp;"|"&amp;INDIRECT("s_equip!A"&amp;34+SUM($E$58:$E67)+2),INDIRECT("s_equip!A"&amp;36+SUM($E$58:$E67)))</f>
        <v>1100333</v>
      </c>
      <c r="G67" s="86" t="str">
        <f>s_equip!B46</f>
        <v>徽章-固定增加防御-蓝</v>
      </c>
    </row>
    <row r="68" spans="1:7">
      <c r="A68" s="87">
        <f t="shared" si="2"/>
        <v>40006401</v>
      </c>
      <c r="B68" s="175" t="s">
        <v>27</v>
      </c>
      <c r="C68" s="87">
        <f>s_battle_data!A2740</f>
        <v>40004401</v>
      </c>
      <c r="D68" s="87">
        <f t="shared" si="1"/>
        <v>1</v>
      </c>
      <c r="E68" s="173">
        <v>1</v>
      </c>
      <c r="F68" s="87">
        <f ca="1">IF(E68=3,INDIRECT("s_equip!A"&amp;34+SUM($E$58:$E68))&amp;"|"&amp;INDIRECT("s_equip!A"&amp;34+SUM($E$58:$E68)+1)&amp;"|"&amp;INDIRECT("s_equip!A"&amp;34+SUM($E$58:$E68)+2),INDIRECT("s_equip!A"&amp;36+SUM($E$58:$E68)))</f>
        <v>1100343</v>
      </c>
      <c r="G68" s="87" t="str">
        <f>s_equip!B47</f>
        <v>徽章-固定增加防御-紫</v>
      </c>
    </row>
    <row r="69" spans="1:7">
      <c r="A69" s="88">
        <f t="shared" si="2"/>
        <v>40006501</v>
      </c>
      <c r="B69" s="176" t="s">
        <v>27</v>
      </c>
      <c r="C69" s="88">
        <f>s_battle_data!A2741</f>
        <v>40004501</v>
      </c>
      <c r="D69" s="88">
        <f t="shared" si="1"/>
        <v>1</v>
      </c>
      <c r="E69" s="173">
        <v>1</v>
      </c>
      <c r="F69" s="88">
        <f ca="1">IF(E69=3,INDIRECT("s_equip!A"&amp;34+SUM($E$58:$E69))&amp;"|"&amp;INDIRECT("s_equip!A"&amp;34+SUM($E$58:$E69)+1)&amp;"|"&amp;INDIRECT("s_equip!A"&amp;34+SUM($E$58:$E69)+2),INDIRECT("s_equip!A"&amp;36+SUM($E$58:$E69)))</f>
        <v>1100353</v>
      </c>
      <c r="G69" s="88" t="str">
        <f>s_equip!B48</f>
        <v>徽章-固定增加防御-橙</v>
      </c>
    </row>
    <row r="70" spans="1:7">
      <c r="A70" s="85">
        <f t="shared" si="2"/>
        <v>40007201</v>
      </c>
      <c r="B70" s="172" t="s">
        <v>27</v>
      </c>
      <c r="C70" s="85">
        <v>0</v>
      </c>
      <c r="D70" s="85">
        <f t="shared" si="1"/>
        <v>0</v>
      </c>
      <c r="E70" s="173">
        <v>1</v>
      </c>
      <c r="F70" s="85">
        <f ca="1">IF(E70=3,INDIRECT("s_equip!A"&amp;34+SUM($E$58:$E70))&amp;"|"&amp;INDIRECT("s_equip!A"&amp;34+SUM($E$58:$E70)+1)&amp;"|"&amp;INDIRECT("s_equip!A"&amp;34+SUM($E$58:$E70)+2),INDIRECT("s_equip!A"&amp;36+SUM($E$58:$E70)))</f>
        <v>1100424</v>
      </c>
      <c r="G70" s="85" t="str">
        <f>s_equip!B49</f>
        <v>徽章-增加速度-绿</v>
      </c>
    </row>
    <row r="71" spans="1:7">
      <c r="A71" s="86">
        <f t="shared" si="2"/>
        <v>40007301</v>
      </c>
      <c r="B71" s="174" t="s">
        <v>27</v>
      </c>
      <c r="C71" s="86">
        <v>0</v>
      </c>
      <c r="D71" s="86">
        <f t="shared" si="1"/>
        <v>0</v>
      </c>
      <c r="E71" s="173">
        <v>1</v>
      </c>
      <c r="F71" s="86">
        <f ca="1">IF(E71=3,INDIRECT("s_equip!A"&amp;34+SUM($E$58:$E71))&amp;"|"&amp;INDIRECT("s_equip!A"&amp;34+SUM($E$58:$E71)+1)&amp;"|"&amp;INDIRECT("s_equip!A"&amp;34+SUM($E$58:$E71)+2),INDIRECT("s_equip!A"&amp;36+SUM($E$58:$E71)))</f>
        <v>1100434</v>
      </c>
      <c r="G71" s="86" t="str">
        <f>s_equip!B50</f>
        <v>徽章-增加速度-蓝</v>
      </c>
    </row>
    <row r="72" spans="1:7">
      <c r="A72" s="87">
        <f t="shared" si="2"/>
        <v>40007401</v>
      </c>
      <c r="B72" s="175" t="s">
        <v>27</v>
      </c>
      <c r="C72" s="87">
        <v>0</v>
      </c>
      <c r="D72" s="87">
        <f t="shared" si="1"/>
        <v>0</v>
      </c>
      <c r="E72" s="173">
        <v>1</v>
      </c>
      <c r="F72" s="87">
        <f ca="1">IF(E72=3,INDIRECT("s_equip!A"&amp;34+SUM($E$58:$E72))&amp;"|"&amp;INDIRECT("s_equip!A"&amp;34+SUM($E$58:$E72)+1)&amp;"|"&amp;INDIRECT("s_equip!A"&amp;34+SUM($E$58:$E72)+2),INDIRECT("s_equip!A"&amp;36+SUM($E$58:$E72)))</f>
        <v>1100444</v>
      </c>
      <c r="G72" s="87" t="str">
        <f>s_equip!B51</f>
        <v>徽章-增加速度-紫</v>
      </c>
    </row>
    <row r="73" spans="1:7">
      <c r="A73" s="88">
        <f t="shared" si="2"/>
        <v>40007501</v>
      </c>
      <c r="B73" s="176" t="s">
        <v>27</v>
      </c>
      <c r="C73" s="88">
        <v>0</v>
      </c>
      <c r="D73" s="88">
        <f t="shared" si="1"/>
        <v>0</v>
      </c>
      <c r="E73" s="173">
        <v>1</v>
      </c>
      <c r="F73" s="88">
        <f ca="1">IF(E73=3,INDIRECT("s_equip!A"&amp;34+SUM($E$58:$E73))&amp;"|"&amp;INDIRECT("s_equip!A"&amp;34+SUM($E$58:$E73)+1)&amp;"|"&amp;INDIRECT("s_equip!A"&amp;34+SUM($E$58:$E73)+2),INDIRECT("s_equip!A"&amp;36+SUM($E$58:$E73)))</f>
        <v>1100454</v>
      </c>
      <c r="G73" s="88" t="str">
        <f>s_equip!B52</f>
        <v>徽章-增加速度-橙</v>
      </c>
    </row>
    <row r="74" spans="1:7">
      <c r="A74" s="85">
        <f t="shared" si="2"/>
        <v>40008201</v>
      </c>
      <c r="B74" s="172" t="s">
        <v>27</v>
      </c>
      <c r="C74" s="85">
        <v>0</v>
      </c>
      <c r="D74" s="85">
        <f t="shared" si="1"/>
        <v>0</v>
      </c>
      <c r="E74" s="173">
        <v>1</v>
      </c>
      <c r="F74" s="85">
        <f ca="1">IF(E74=3,INDIRECT("s_equip!A"&amp;34+SUM($E$58:$E74))&amp;"|"&amp;INDIRECT("s_equip!A"&amp;34+SUM($E$58:$E74)+1)&amp;"|"&amp;INDIRECT("s_equip!A"&amp;34+SUM($E$58:$E74)+2),INDIRECT("s_equip!A"&amp;36+SUM($E$58:$E74)))</f>
        <v>1100524</v>
      </c>
      <c r="G74" s="85" t="str">
        <f>s_equip!B53</f>
        <v>徽章-灼烧状态增伤-绿</v>
      </c>
    </row>
    <row r="75" spans="1:7">
      <c r="A75" s="86">
        <f t="shared" si="2"/>
        <v>40008301</v>
      </c>
      <c r="B75" s="174" t="s">
        <v>27</v>
      </c>
      <c r="C75" s="86">
        <v>0</v>
      </c>
      <c r="D75" s="86">
        <f t="shared" si="1"/>
        <v>0</v>
      </c>
      <c r="E75" s="173">
        <v>1</v>
      </c>
      <c r="F75" s="86">
        <f ca="1">IF(E75=3,INDIRECT("s_equip!A"&amp;34+SUM($E$58:$E75))&amp;"|"&amp;INDIRECT("s_equip!A"&amp;34+SUM($E$58:$E75)+1)&amp;"|"&amp;INDIRECT("s_equip!A"&amp;34+SUM($E$58:$E75)+2),INDIRECT("s_equip!A"&amp;36+SUM($E$58:$E75)))</f>
        <v>1100534</v>
      </c>
      <c r="G75" s="86" t="str">
        <f>s_equip!B54</f>
        <v>徽章-灼烧状态增伤-蓝</v>
      </c>
    </row>
    <row r="76" spans="1:7">
      <c r="A76" s="87">
        <f t="shared" si="2"/>
        <v>40008401</v>
      </c>
      <c r="B76" s="175" t="s">
        <v>27</v>
      </c>
      <c r="C76" s="87">
        <v>0</v>
      </c>
      <c r="D76" s="87">
        <f t="shared" si="1"/>
        <v>0</v>
      </c>
      <c r="E76" s="173">
        <v>1</v>
      </c>
      <c r="F76" s="87">
        <f ca="1">IF(E76=3,INDIRECT("s_equip!A"&amp;34+SUM($E$58:$E76))&amp;"|"&amp;INDIRECT("s_equip!A"&amp;34+SUM($E$58:$E76)+1)&amp;"|"&amp;INDIRECT("s_equip!A"&amp;34+SUM($E$58:$E76)+2),INDIRECT("s_equip!A"&amp;36+SUM($E$58:$E76)))</f>
        <v>1100544</v>
      </c>
      <c r="G76" s="87" t="str">
        <f>s_equip!B55</f>
        <v>徽章-灼烧状态增伤-紫</v>
      </c>
    </row>
    <row r="77" spans="1:7">
      <c r="A77" s="88">
        <f t="shared" si="2"/>
        <v>40008501</v>
      </c>
      <c r="B77" s="176" t="s">
        <v>27</v>
      </c>
      <c r="C77" s="88">
        <v>0</v>
      </c>
      <c r="D77" s="88">
        <f t="shared" si="1"/>
        <v>0</v>
      </c>
      <c r="E77" s="173">
        <v>1</v>
      </c>
      <c r="F77" s="88">
        <f ca="1">IF(E77=3,INDIRECT("s_equip!A"&amp;34+SUM($E$58:$E77))&amp;"|"&amp;INDIRECT("s_equip!A"&amp;34+SUM($E$58:$E77)+1)&amp;"|"&amp;INDIRECT("s_equip!A"&amp;34+SUM($E$58:$E77)+2),INDIRECT("s_equip!A"&amp;36+SUM($E$58:$E77)))</f>
        <v>1100554</v>
      </c>
      <c r="G77" s="88" t="str">
        <f>s_equip!B56</f>
        <v>徽章-灼烧状态增伤-橙</v>
      </c>
    </row>
    <row r="78" spans="1:7">
      <c r="A78" s="85">
        <f t="shared" si="2"/>
        <v>40009201</v>
      </c>
      <c r="B78" s="172" t="s">
        <v>27</v>
      </c>
      <c r="C78" s="85">
        <v>0</v>
      </c>
      <c r="D78" s="85">
        <f t="shared" si="1"/>
        <v>0</v>
      </c>
      <c r="E78" s="173">
        <v>1</v>
      </c>
      <c r="F78" s="85">
        <f ca="1">IF(E78=3,INDIRECT("s_equip!A"&amp;34+SUM($E$58:$E78))&amp;"|"&amp;INDIRECT("s_equip!A"&amp;34+SUM($E$58:$E78)+1)&amp;"|"&amp;INDIRECT("s_equip!A"&amp;34+SUM($E$58:$E78)+2),INDIRECT("s_equip!A"&amp;36+SUM($E$58:$E78)))</f>
        <v>1100624</v>
      </c>
      <c r="G78" s="85" t="str">
        <f>s_equip!B57</f>
        <v>徽章-几率吸血-绿</v>
      </c>
    </row>
    <row r="79" spans="1:7">
      <c r="A79" s="86">
        <f t="shared" si="2"/>
        <v>40009301</v>
      </c>
      <c r="B79" s="174" t="s">
        <v>27</v>
      </c>
      <c r="C79" s="86">
        <v>0</v>
      </c>
      <c r="D79" s="86">
        <f t="shared" si="1"/>
        <v>0</v>
      </c>
      <c r="E79" s="173">
        <v>1</v>
      </c>
      <c r="F79" s="86">
        <f ca="1">IF(E79=3,INDIRECT("s_equip!A"&amp;34+SUM($E$58:$E79))&amp;"|"&amp;INDIRECT("s_equip!A"&amp;34+SUM($E$58:$E79)+1)&amp;"|"&amp;INDIRECT("s_equip!A"&amp;34+SUM($E$58:$E79)+2),INDIRECT("s_equip!A"&amp;36+SUM($E$58:$E79)))</f>
        <v>1100634</v>
      </c>
      <c r="G79" s="86" t="str">
        <f>s_equip!B58</f>
        <v>徽章-几率吸血-蓝</v>
      </c>
    </row>
    <row r="80" spans="1:7">
      <c r="A80" s="87">
        <f t="shared" si="2"/>
        <v>40009401</v>
      </c>
      <c r="B80" s="175" t="s">
        <v>27</v>
      </c>
      <c r="C80" s="87">
        <v>0</v>
      </c>
      <c r="D80" s="87">
        <f t="shared" si="1"/>
        <v>0</v>
      </c>
      <c r="E80" s="173">
        <v>1</v>
      </c>
      <c r="F80" s="87">
        <f ca="1">IF(E80=3,INDIRECT("s_equip!A"&amp;34+SUM($E$58:$E80))&amp;"|"&amp;INDIRECT("s_equip!A"&amp;34+SUM($E$58:$E80)+1)&amp;"|"&amp;INDIRECT("s_equip!A"&amp;34+SUM($E$58:$E80)+2),INDIRECT("s_equip!A"&amp;36+SUM($E$58:$E80)))</f>
        <v>1100644</v>
      </c>
      <c r="G80" s="87" t="str">
        <f>s_equip!B59</f>
        <v>徽章-几率吸血-紫</v>
      </c>
    </row>
    <row r="81" spans="1:7">
      <c r="A81" s="88">
        <f t="shared" si="2"/>
        <v>40009501</v>
      </c>
      <c r="B81" s="176" t="s">
        <v>27</v>
      </c>
      <c r="C81" s="88">
        <v>0</v>
      </c>
      <c r="D81" s="88">
        <f t="shared" si="1"/>
        <v>0</v>
      </c>
      <c r="E81" s="173">
        <v>1</v>
      </c>
      <c r="F81" s="88">
        <f ca="1">IF(E81=3,INDIRECT("s_equip!A"&amp;34+SUM($E$58:$E81))&amp;"|"&amp;INDIRECT("s_equip!A"&amp;34+SUM($E$58:$E81)+1)&amp;"|"&amp;INDIRECT("s_equip!A"&amp;34+SUM($E$58:$E81)+2),INDIRECT("s_equip!A"&amp;36+SUM($E$58:$E81)))</f>
        <v>1100654</v>
      </c>
      <c r="G81" s="88" t="str">
        <f>s_equip!B60</f>
        <v>徽章-几率吸血-橙</v>
      </c>
    </row>
    <row r="82" s="156" customFormat="1" spans="1:7">
      <c r="A82" s="171">
        <v>3</v>
      </c>
      <c r="B82" s="177"/>
      <c r="C82" s="171"/>
      <c r="D82" s="171"/>
      <c r="E82" s="171"/>
      <c r="F82" s="171"/>
      <c r="G82" s="171"/>
    </row>
    <row r="83" spans="1:7">
      <c r="A83" s="178">
        <v>41001301</v>
      </c>
      <c r="B83" s="174" t="s">
        <v>27</v>
      </c>
      <c r="C83" s="86">
        <v>0</v>
      </c>
      <c r="D83" s="86">
        <f t="shared" ref="D83:D92" si="3">IF(C83=0,0,1)</f>
        <v>0</v>
      </c>
      <c r="E83" s="173">
        <v>3</v>
      </c>
      <c r="F83" s="86" t="str">
        <f ca="1">IF(E83=3,INDIRECT("s_equip!A"&amp;34+SUM($E$58:$E83))&amp;"|"&amp;INDIRECT("s_equip!A"&amp;34+SUM($E$58:$E83)+1)&amp;"|"&amp;INDIRECT("s_equip!A"&amp;34+SUM($E$58:$E83)+2),INDIRECT("s_equip!A"&amp;36+SUM($E$58:$E83)))</f>
        <v>2000031|2000034|2000037</v>
      </c>
      <c r="G83" s="86" t="s">
        <v>35</v>
      </c>
    </row>
    <row r="84" spans="1:7">
      <c r="A84" s="87">
        <f>A83+100</f>
        <v>41001401</v>
      </c>
      <c r="B84" s="175" t="s">
        <v>27</v>
      </c>
      <c r="C84" s="87">
        <v>0</v>
      </c>
      <c r="D84" s="87">
        <f t="shared" si="3"/>
        <v>0</v>
      </c>
      <c r="E84" s="173">
        <v>3</v>
      </c>
      <c r="F84" s="87" t="str">
        <f ca="1">IF(E84=3,INDIRECT("s_equip!A"&amp;34+SUM($E$58:$E84))&amp;"|"&amp;INDIRECT("s_equip!A"&amp;34+SUM($E$58:$E84)+1)&amp;"|"&amp;INDIRECT("s_equip!A"&amp;34+SUM($E$58:$E84)+2),INDIRECT("s_equip!A"&amp;36+SUM($E$58:$E84)))</f>
        <v>2000041|2000044|2000047</v>
      </c>
      <c r="G84" s="87" t="s">
        <v>36</v>
      </c>
    </row>
    <row r="85" spans="1:7">
      <c r="A85" s="88">
        <f>A84+100</f>
        <v>41001501</v>
      </c>
      <c r="B85" s="176" t="s">
        <v>27</v>
      </c>
      <c r="C85" s="88">
        <v>0</v>
      </c>
      <c r="D85" s="88">
        <f t="shared" si="3"/>
        <v>0</v>
      </c>
      <c r="E85" s="173">
        <v>3</v>
      </c>
      <c r="F85" s="88" t="str">
        <f ca="1">IF(E85=3,INDIRECT("s_equip!A"&amp;34+SUM($E$58:$E85))&amp;"|"&amp;INDIRECT("s_equip!A"&amp;34+SUM($E$58:$E85)+1)&amp;"|"&amp;INDIRECT("s_equip!A"&amp;34+SUM($E$58:$E85)+2),INDIRECT("s_equip!A"&amp;36+SUM($E$58:$E85)))</f>
        <v>2000051|2000054|2000057</v>
      </c>
      <c r="G85" s="88" t="s">
        <v>37</v>
      </c>
    </row>
    <row r="86" spans="1:7">
      <c r="A86" s="86">
        <f t="shared" ref="A86:A103" si="4">A83+1000</f>
        <v>41002301</v>
      </c>
      <c r="B86" s="174" t="s">
        <v>27</v>
      </c>
      <c r="C86" s="86">
        <v>0</v>
      </c>
      <c r="D86" s="86">
        <f t="shared" si="3"/>
        <v>0</v>
      </c>
      <c r="E86" s="173">
        <v>1</v>
      </c>
      <c r="F86" s="86">
        <f ca="1">IF(E86=3,INDIRECT("s_equip!A"&amp;34+SUM($E$58:$E86))&amp;"|"&amp;INDIRECT("s_equip!A"&amp;34+SUM($E$58:$E86)+1)&amp;"|"&amp;INDIRECT("s_equip!A"&amp;34+SUM($E$58:$E86)+2),INDIRECT("s_equip!A"&amp;36+SUM($E$58:$E86)))</f>
        <v>2100031</v>
      </c>
      <c r="G86" s="86" t="str">
        <f>s_equip!B70</f>
        <v>竞技场-徽章-精英增伤-蓝</v>
      </c>
    </row>
    <row r="87" spans="1:7">
      <c r="A87" s="87">
        <f t="shared" si="4"/>
        <v>41002401</v>
      </c>
      <c r="B87" s="175" t="s">
        <v>27</v>
      </c>
      <c r="C87" s="87">
        <v>0</v>
      </c>
      <c r="D87" s="87">
        <f t="shared" si="3"/>
        <v>0</v>
      </c>
      <c r="E87" s="173">
        <v>1</v>
      </c>
      <c r="F87" s="87">
        <f ca="1">IF(E87=3,INDIRECT("s_equip!A"&amp;34+SUM($E$58:$E87))&amp;"|"&amp;INDIRECT("s_equip!A"&amp;34+SUM($E$58:$E87)+1)&amp;"|"&amp;INDIRECT("s_equip!A"&amp;34+SUM($E$58:$E87)+2),INDIRECT("s_equip!A"&amp;36+SUM($E$58:$E87)))</f>
        <v>2100041</v>
      </c>
      <c r="G87" s="87" t="str">
        <f>s_equip!B71</f>
        <v>竞技场-徽章-精英增伤-紫</v>
      </c>
    </row>
    <row r="88" spans="1:7">
      <c r="A88" s="88">
        <f t="shared" si="4"/>
        <v>41002501</v>
      </c>
      <c r="B88" s="176" t="s">
        <v>27</v>
      </c>
      <c r="C88" s="88">
        <v>0</v>
      </c>
      <c r="D88" s="88">
        <f t="shared" si="3"/>
        <v>0</v>
      </c>
      <c r="E88" s="173">
        <v>1</v>
      </c>
      <c r="F88" s="88">
        <f ca="1">IF(E88=3,INDIRECT("s_equip!A"&amp;34+SUM($E$58:$E88))&amp;"|"&amp;INDIRECT("s_equip!A"&amp;34+SUM($E$58:$E88)+1)&amp;"|"&amp;INDIRECT("s_equip!A"&amp;34+SUM($E$58:$E88)+2),INDIRECT("s_equip!A"&amp;36+SUM($E$58:$E88)))</f>
        <v>2100051</v>
      </c>
      <c r="G88" s="88" t="str">
        <f>s_equip!B72</f>
        <v>竞技场-徽章-精英增伤-橙</v>
      </c>
    </row>
    <row r="89" spans="1:7">
      <c r="A89" s="86">
        <f t="shared" si="4"/>
        <v>41003301</v>
      </c>
      <c r="B89" s="174" t="s">
        <v>27</v>
      </c>
      <c r="C89" s="86">
        <v>0</v>
      </c>
      <c r="D89" s="86">
        <f t="shared" si="3"/>
        <v>0</v>
      </c>
      <c r="E89" s="173">
        <v>1</v>
      </c>
      <c r="F89" s="86">
        <f ca="1">IF(E89=3,INDIRECT("s_equip!A"&amp;34+SUM($E$58:$E89))&amp;"|"&amp;INDIRECT("s_equip!A"&amp;34+SUM($E$58:$E89)+1)&amp;"|"&amp;INDIRECT("s_equip!A"&amp;34+SUM($E$58:$E89)+2),INDIRECT("s_equip!A"&amp;36+SUM($E$58:$E89)))</f>
        <v>2100132</v>
      </c>
      <c r="G89" s="86" t="str">
        <f>s_equip!B73</f>
        <v>竞技场-徽章-站立增伤-蓝</v>
      </c>
    </row>
    <row r="90" spans="1:7">
      <c r="A90" s="87">
        <f t="shared" si="4"/>
        <v>41003401</v>
      </c>
      <c r="B90" s="175" t="s">
        <v>27</v>
      </c>
      <c r="C90" s="87">
        <v>0</v>
      </c>
      <c r="D90" s="87">
        <f t="shared" si="3"/>
        <v>0</v>
      </c>
      <c r="E90" s="173">
        <v>1</v>
      </c>
      <c r="F90" s="87">
        <f ca="1">IF(E90=3,INDIRECT("s_equip!A"&amp;34+SUM($E$58:$E90))&amp;"|"&amp;INDIRECT("s_equip!A"&amp;34+SUM($E$58:$E90)+1)&amp;"|"&amp;INDIRECT("s_equip!A"&amp;34+SUM($E$58:$E90)+2),INDIRECT("s_equip!A"&amp;36+SUM($E$58:$E90)))</f>
        <v>2100142</v>
      </c>
      <c r="G90" s="87" t="str">
        <f>s_equip!B74</f>
        <v>竞技场-徽章-站立增伤-紫</v>
      </c>
    </row>
    <row r="91" spans="1:7">
      <c r="A91" s="88">
        <f t="shared" si="4"/>
        <v>41003501</v>
      </c>
      <c r="B91" s="176" t="s">
        <v>27</v>
      </c>
      <c r="C91" s="88">
        <v>0</v>
      </c>
      <c r="D91" s="88">
        <f t="shared" si="3"/>
        <v>0</v>
      </c>
      <c r="E91" s="173">
        <v>1</v>
      </c>
      <c r="F91" s="88">
        <f ca="1">IF(E91=3,INDIRECT("s_equip!A"&amp;34+SUM($E$58:$E91))&amp;"|"&amp;INDIRECT("s_equip!A"&amp;34+SUM($E$58:$E91)+1)&amp;"|"&amp;INDIRECT("s_equip!A"&amp;34+SUM($E$58:$E91)+2),INDIRECT("s_equip!A"&amp;36+SUM($E$58:$E91)))</f>
        <v>2100152</v>
      </c>
      <c r="G91" s="88" t="str">
        <f>s_equip!B75</f>
        <v>竞技场-徽章-站立增伤-橙</v>
      </c>
    </row>
    <row r="92" spans="1:7">
      <c r="A92" s="86">
        <f t="shared" si="4"/>
        <v>41004301</v>
      </c>
      <c r="B92" s="174" t="s">
        <v>27</v>
      </c>
      <c r="C92" s="86">
        <v>0</v>
      </c>
      <c r="D92" s="86">
        <f t="shared" si="3"/>
        <v>0</v>
      </c>
      <c r="E92" s="173">
        <v>1</v>
      </c>
      <c r="F92" s="86">
        <f ca="1">IF(E92=3,INDIRECT("s_equip!A"&amp;34+SUM($E$58:$E92))&amp;"|"&amp;INDIRECT("s_equip!A"&amp;34+SUM($E$58:$E92)+1)&amp;"|"&amp;INDIRECT("s_equip!A"&amp;34+SUM($E$58:$E92)+2),INDIRECT("s_equip!A"&amp;36+SUM($E$58:$E92)))</f>
        <v>2100233</v>
      </c>
      <c r="G92" s="86" t="str">
        <f>s_equip!B76</f>
        <v>竞技场-徽章-敌人数量减免-蓝</v>
      </c>
    </row>
    <row r="93" spans="1:7">
      <c r="A93" s="87">
        <f t="shared" si="4"/>
        <v>41004401</v>
      </c>
      <c r="B93" s="175" t="s">
        <v>27</v>
      </c>
      <c r="C93" s="87">
        <v>0</v>
      </c>
      <c r="D93" s="87">
        <f t="shared" ref="D93:D103" si="5">IF(C93=0,0,1)</f>
        <v>0</v>
      </c>
      <c r="E93" s="173">
        <v>1</v>
      </c>
      <c r="F93" s="87">
        <f ca="1">IF(E93=3,INDIRECT("s_equip!A"&amp;34+SUM($E$58:$E93))&amp;"|"&amp;INDIRECT("s_equip!A"&amp;34+SUM($E$58:$E93)+1)&amp;"|"&amp;INDIRECT("s_equip!A"&amp;34+SUM($E$58:$E93)+2),INDIRECT("s_equip!A"&amp;36+SUM($E$58:$E93)))</f>
        <v>2100243</v>
      </c>
      <c r="G93" s="87" t="str">
        <f>s_equip!B77</f>
        <v>竞技场-徽章-敌人数量减免-紫</v>
      </c>
    </row>
    <row r="94" spans="1:7">
      <c r="A94" s="88">
        <f t="shared" si="4"/>
        <v>41004501</v>
      </c>
      <c r="B94" s="176" t="s">
        <v>27</v>
      </c>
      <c r="C94" s="88">
        <v>0</v>
      </c>
      <c r="D94" s="88">
        <f t="shared" si="5"/>
        <v>0</v>
      </c>
      <c r="E94" s="173">
        <v>1</v>
      </c>
      <c r="F94" s="88">
        <f ca="1">IF(E94=3,INDIRECT("s_equip!A"&amp;34+SUM($E$58:$E94))&amp;"|"&amp;INDIRECT("s_equip!A"&amp;34+SUM($E$58:$E94)+1)&amp;"|"&amp;INDIRECT("s_equip!A"&amp;34+SUM($E$58:$E94)+2),INDIRECT("s_equip!A"&amp;36+SUM($E$58:$E94)))</f>
        <v>2100253</v>
      </c>
      <c r="G94" s="88" t="str">
        <f>s_equip!B78</f>
        <v>竞技场-徽章-敌人数量减免-橙</v>
      </c>
    </row>
    <row r="95" spans="1:7">
      <c r="A95" s="86">
        <f t="shared" si="4"/>
        <v>41005301</v>
      </c>
      <c r="B95" s="174" t="s">
        <v>27</v>
      </c>
      <c r="C95" s="86">
        <v>0</v>
      </c>
      <c r="D95" s="86">
        <f t="shared" si="5"/>
        <v>0</v>
      </c>
      <c r="E95" s="173">
        <v>1</v>
      </c>
      <c r="F95" s="86">
        <f ca="1">IF(E95=3,INDIRECT("s_equip!A"&amp;34+SUM($E$58:$E95))&amp;"|"&amp;INDIRECT("s_equip!A"&amp;34+SUM($E$58:$E95)+1)&amp;"|"&amp;INDIRECT("s_equip!A"&amp;34+SUM($E$58:$E95)+2),INDIRECT("s_equip!A"&amp;36+SUM($E$58:$E95)))</f>
        <v>2100334</v>
      </c>
      <c r="G95" s="86" t="str">
        <f>s_equip!B79</f>
        <v>竞技场-徽章-小怪几率秒杀-蓝</v>
      </c>
    </row>
    <row r="96" spans="1:7">
      <c r="A96" s="87">
        <f t="shared" si="4"/>
        <v>41005401</v>
      </c>
      <c r="B96" s="175" t="s">
        <v>27</v>
      </c>
      <c r="C96" s="87">
        <v>0</v>
      </c>
      <c r="D96" s="87">
        <f t="shared" si="5"/>
        <v>0</v>
      </c>
      <c r="E96" s="173">
        <v>1</v>
      </c>
      <c r="F96" s="87">
        <f ca="1">IF(E96=3,INDIRECT("s_equip!A"&amp;34+SUM($E$58:$E96))&amp;"|"&amp;INDIRECT("s_equip!A"&amp;34+SUM($E$58:$E96)+1)&amp;"|"&amp;INDIRECT("s_equip!A"&amp;34+SUM($E$58:$E96)+2),INDIRECT("s_equip!A"&amp;36+SUM($E$58:$E96)))</f>
        <v>2100344</v>
      </c>
      <c r="G96" s="87" t="str">
        <f>s_equip!B80</f>
        <v>竞技场-徽章-小怪几率秒杀-紫</v>
      </c>
    </row>
    <row r="97" spans="1:7">
      <c r="A97" s="88">
        <f t="shared" si="4"/>
        <v>41005501</v>
      </c>
      <c r="B97" s="176" t="s">
        <v>27</v>
      </c>
      <c r="C97" s="88">
        <v>0</v>
      </c>
      <c r="D97" s="88">
        <f t="shared" si="5"/>
        <v>0</v>
      </c>
      <c r="E97" s="173">
        <v>1</v>
      </c>
      <c r="F97" s="88">
        <f ca="1">IF(E97=3,INDIRECT("s_equip!A"&amp;34+SUM($E$58:$E97))&amp;"|"&amp;INDIRECT("s_equip!A"&amp;34+SUM($E$58:$E97)+1)&amp;"|"&amp;INDIRECT("s_equip!A"&amp;34+SUM($E$58:$E97)+2),INDIRECT("s_equip!A"&amp;36+SUM($E$58:$E97)))</f>
        <v>2100354</v>
      </c>
      <c r="G97" s="88" t="str">
        <f>s_equip!B81</f>
        <v>竞技场-徽章-小怪几率秒杀-橙</v>
      </c>
    </row>
    <row r="98" spans="1:7">
      <c r="A98" s="86">
        <f t="shared" si="4"/>
        <v>41006301</v>
      </c>
      <c r="B98" s="174" t="s">
        <v>27</v>
      </c>
      <c r="C98" s="86">
        <v>0</v>
      </c>
      <c r="D98" s="86">
        <f t="shared" si="5"/>
        <v>0</v>
      </c>
      <c r="E98" s="173">
        <v>1</v>
      </c>
      <c r="F98" s="86">
        <f ca="1">IF(E98=3,INDIRECT("s_equip!A"&amp;34+SUM($E$58:$E98))&amp;"|"&amp;INDIRECT("s_equip!A"&amp;34+SUM($E$58:$E98)+1)&amp;"|"&amp;INDIRECT("s_equip!A"&amp;34+SUM($E$58:$E98)+2),INDIRECT("s_equip!A"&amp;36+SUM($E$58:$E98)))</f>
        <v>2100431</v>
      </c>
      <c r="G98" s="86" t="str">
        <f>s_equip!B82</f>
        <v>竞技场-徽章-击杀增伤-蓝</v>
      </c>
    </row>
    <row r="99" spans="1:7">
      <c r="A99" s="87">
        <f t="shared" si="4"/>
        <v>41006401</v>
      </c>
      <c r="B99" s="175" t="s">
        <v>27</v>
      </c>
      <c r="C99" s="87">
        <v>0</v>
      </c>
      <c r="D99" s="87">
        <f t="shared" si="5"/>
        <v>0</v>
      </c>
      <c r="E99" s="173">
        <v>1</v>
      </c>
      <c r="F99" s="87">
        <f ca="1">IF(E99=3,INDIRECT("s_equip!A"&amp;34+SUM($E$58:$E99))&amp;"|"&amp;INDIRECT("s_equip!A"&amp;34+SUM($E$58:$E99)+1)&amp;"|"&amp;INDIRECT("s_equip!A"&amp;34+SUM($E$58:$E99)+2),INDIRECT("s_equip!A"&amp;36+SUM($E$58:$E99)))</f>
        <v>2100441</v>
      </c>
      <c r="G99" s="87" t="str">
        <f>s_equip!B83</f>
        <v>竞技场-徽章-击杀增伤-紫</v>
      </c>
    </row>
    <row r="100" spans="1:7">
      <c r="A100" s="88">
        <f t="shared" si="4"/>
        <v>41006501</v>
      </c>
      <c r="B100" s="176" t="s">
        <v>27</v>
      </c>
      <c r="C100" s="88">
        <v>0</v>
      </c>
      <c r="D100" s="88">
        <f t="shared" si="5"/>
        <v>0</v>
      </c>
      <c r="E100" s="173">
        <v>1</v>
      </c>
      <c r="F100" s="88">
        <f ca="1">IF(E100=3,INDIRECT("s_equip!A"&amp;34+SUM($E$58:$E100))&amp;"|"&amp;INDIRECT("s_equip!A"&amp;34+SUM($E$58:$E100)+1)&amp;"|"&amp;INDIRECT("s_equip!A"&amp;34+SUM($E$58:$E100)+2),INDIRECT("s_equip!A"&amp;36+SUM($E$58:$E100)))</f>
        <v>2100451</v>
      </c>
      <c r="G100" s="88" t="str">
        <f>s_equip!B84</f>
        <v>竞技场-徽章-击杀增伤-橙</v>
      </c>
    </row>
    <row r="101" spans="1:7">
      <c r="A101" s="86">
        <f t="shared" si="4"/>
        <v>41007301</v>
      </c>
      <c r="B101" s="174" t="s">
        <v>27</v>
      </c>
      <c r="C101" s="86">
        <v>0</v>
      </c>
      <c r="D101" s="86">
        <f t="shared" si="5"/>
        <v>0</v>
      </c>
      <c r="E101" s="173">
        <v>1</v>
      </c>
      <c r="F101" s="86">
        <f ca="1">IF(E101=3,INDIRECT("s_equip!A"&amp;34+SUM($E$58:$E101))&amp;"|"&amp;INDIRECT("s_equip!A"&amp;34+SUM($E$58:$E101)+1)&amp;"|"&amp;INDIRECT("s_equip!A"&amp;34+SUM($E$58:$E101)+2),INDIRECT("s_equip!A"&amp;36+SUM($E$58:$E101)))</f>
        <v>2100532</v>
      </c>
      <c r="G101" s="86" t="str">
        <f>s_equip!B85</f>
        <v>竞技场-徽章-命中减速-蓝</v>
      </c>
    </row>
    <row r="102" spans="1:7">
      <c r="A102" s="87">
        <f t="shared" si="4"/>
        <v>41007401</v>
      </c>
      <c r="B102" s="175" t="s">
        <v>27</v>
      </c>
      <c r="C102" s="87">
        <v>0</v>
      </c>
      <c r="D102" s="87">
        <f t="shared" si="5"/>
        <v>0</v>
      </c>
      <c r="E102" s="173">
        <v>1</v>
      </c>
      <c r="F102" s="87">
        <f ca="1">IF(E102=3,INDIRECT("s_equip!A"&amp;34+SUM($E$58:$E102))&amp;"|"&amp;INDIRECT("s_equip!A"&amp;34+SUM($E$58:$E102)+1)&amp;"|"&amp;INDIRECT("s_equip!A"&amp;34+SUM($E$58:$E102)+2),INDIRECT("s_equip!A"&amp;36+SUM($E$58:$E102)))</f>
        <v>2100542</v>
      </c>
      <c r="G102" s="87" t="str">
        <f>s_equip!B86</f>
        <v>竞技场-徽章-命中减速-紫</v>
      </c>
    </row>
    <row r="103" spans="1:7">
      <c r="A103" s="88">
        <f t="shared" si="4"/>
        <v>41007501</v>
      </c>
      <c r="B103" s="176" t="s">
        <v>27</v>
      </c>
      <c r="C103" s="88">
        <v>0</v>
      </c>
      <c r="D103" s="88">
        <f t="shared" si="5"/>
        <v>0</v>
      </c>
      <c r="E103" s="173">
        <v>1</v>
      </c>
      <c r="F103" s="88">
        <f ca="1">IF(E103=3,INDIRECT("s_equip!A"&amp;34+SUM($E$58:$E103))&amp;"|"&amp;INDIRECT("s_equip!A"&amp;34+SUM($E$58:$E103)+1)&amp;"|"&amp;INDIRECT("s_equip!A"&amp;34+SUM($E$58:$E103)+2),INDIRECT("s_equip!A"&amp;36+SUM($E$58:$E103)))</f>
        <v>2100552</v>
      </c>
      <c r="G103" s="88" t="str">
        <f>s_equip!B87</f>
        <v>竞技场-徽章-命中减速-橙</v>
      </c>
    </row>
    <row r="104" s="156" customFormat="1" spans="1:7">
      <c r="A104" s="171">
        <v>4</v>
      </c>
      <c r="B104" s="177"/>
      <c r="C104" s="171"/>
      <c r="D104" s="171"/>
      <c r="E104" s="171"/>
      <c r="F104" s="171"/>
      <c r="G104" s="171"/>
    </row>
    <row r="105" spans="1:7">
      <c r="A105" s="178">
        <v>42001301</v>
      </c>
      <c r="B105" s="174" t="s">
        <v>27</v>
      </c>
      <c r="C105" s="86">
        <v>0</v>
      </c>
      <c r="D105" s="86">
        <f t="shared" ref="D105:D114" si="6">IF(C105=0,0,1)</f>
        <v>0</v>
      </c>
      <c r="E105" s="173">
        <v>3</v>
      </c>
      <c r="F105" s="86" t="str">
        <f ca="1">IF(E105=3,INDIRECT("s_equip!A"&amp;34+SUM($E$58:$E105))&amp;"|"&amp;INDIRECT("s_equip!A"&amp;34+SUM($E$58:$E105)+1)&amp;"|"&amp;INDIRECT("s_equip!A"&amp;34+SUM($E$58:$E105)+2),INDIRECT("s_equip!A"&amp;36+SUM($E$58:$E105)))</f>
        <v>3000031|3000034|3000037</v>
      </c>
      <c r="G105" s="86" t="s">
        <v>38</v>
      </c>
    </row>
    <row r="106" spans="1:7">
      <c r="A106" s="87">
        <f>A105+100</f>
        <v>42001401</v>
      </c>
      <c r="B106" s="175" t="s">
        <v>27</v>
      </c>
      <c r="C106" s="87">
        <v>0</v>
      </c>
      <c r="D106" s="87">
        <f t="shared" si="6"/>
        <v>0</v>
      </c>
      <c r="E106" s="173">
        <v>3</v>
      </c>
      <c r="F106" s="87" t="str">
        <f ca="1">IF(E106=3,INDIRECT("s_equip!A"&amp;34+SUM($E$58:$E106))&amp;"|"&amp;INDIRECT("s_equip!A"&amp;34+SUM($E$58:$E106)+1)&amp;"|"&amp;INDIRECT("s_equip!A"&amp;34+SUM($E$58:$E106)+2),INDIRECT("s_equip!A"&amp;36+SUM($E$58:$E106)))</f>
        <v>3000041|3000044|3000047</v>
      </c>
      <c r="G106" s="87" t="s">
        <v>39</v>
      </c>
    </row>
    <row r="107" spans="1:7">
      <c r="A107" s="88">
        <f>A106+100</f>
        <v>42001501</v>
      </c>
      <c r="B107" s="176" t="s">
        <v>27</v>
      </c>
      <c r="C107" s="88">
        <v>0</v>
      </c>
      <c r="D107" s="88">
        <f t="shared" si="6"/>
        <v>0</v>
      </c>
      <c r="E107" s="173">
        <v>3</v>
      </c>
      <c r="F107" s="88" t="str">
        <f ca="1">IF(E107=3,INDIRECT("s_equip!A"&amp;34+SUM($E$58:$E107))&amp;"|"&amp;INDIRECT("s_equip!A"&amp;34+SUM($E$58:$E107)+1)&amp;"|"&amp;INDIRECT("s_equip!A"&amp;34+SUM($E$58:$E107)+2),INDIRECT("s_equip!A"&amp;36+SUM($E$58:$E107)))</f>
        <v>3000051|3000054|3000057</v>
      </c>
      <c r="G107" s="88" t="s">
        <v>40</v>
      </c>
    </row>
    <row r="108" spans="1:7">
      <c r="A108" s="86">
        <f t="shared" ref="A108:A110" si="7">A105+1000</f>
        <v>42002301</v>
      </c>
      <c r="B108" s="174" t="s">
        <v>27</v>
      </c>
      <c r="C108" s="86">
        <v>0</v>
      </c>
      <c r="D108" s="86">
        <f t="shared" si="6"/>
        <v>0</v>
      </c>
      <c r="E108" s="173">
        <v>1</v>
      </c>
      <c r="F108" s="86">
        <f ca="1">IF(E108=3,INDIRECT("s_equip!A"&amp;34+SUM($E$58:$E108))&amp;"|"&amp;INDIRECT("s_equip!A"&amp;34+SUM($E$58:$E108)+1)&amp;"|"&amp;INDIRECT("s_equip!A"&amp;34+SUM($E$58:$E108)+2),INDIRECT("s_equip!A"&amp;36+SUM($E$58:$E108)))</f>
        <v>3100031</v>
      </c>
      <c r="G108" s="86" t="str">
        <f>s_equip!B97</f>
        <v>远征-徽章-眩晕增伤-蓝</v>
      </c>
    </row>
    <row r="109" spans="1:7">
      <c r="A109" s="87">
        <f t="shared" ref="A109:A131" si="8">A106+1000</f>
        <v>42002401</v>
      </c>
      <c r="B109" s="175" t="s">
        <v>27</v>
      </c>
      <c r="C109" s="87">
        <v>0</v>
      </c>
      <c r="D109" s="87">
        <f t="shared" si="6"/>
        <v>0</v>
      </c>
      <c r="E109" s="173">
        <v>1</v>
      </c>
      <c r="F109" s="87">
        <f ca="1">IF(E109=3,INDIRECT("s_equip!A"&amp;34+SUM($E$58:$E109))&amp;"|"&amp;INDIRECT("s_equip!A"&amp;34+SUM($E$58:$E109)+1)&amp;"|"&amp;INDIRECT("s_equip!A"&amp;34+SUM($E$58:$E109)+2),INDIRECT("s_equip!A"&amp;36+SUM($E$58:$E109)))</f>
        <v>3100041</v>
      </c>
      <c r="G109" s="87" t="str">
        <f>s_equip!B98</f>
        <v>远征-徽章-眩晕增伤-紫</v>
      </c>
    </row>
    <row r="110" spans="1:7">
      <c r="A110" s="88">
        <f t="shared" si="8"/>
        <v>42002501</v>
      </c>
      <c r="B110" s="176" t="s">
        <v>27</v>
      </c>
      <c r="C110" s="88">
        <v>0</v>
      </c>
      <c r="D110" s="88">
        <f t="shared" si="6"/>
        <v>0</v>
      </c>
      <c r="E110" s="173">
        <v>1</v>
      </c>
      <c r="F110" s="88">
        <f ca="1">IF(E110=3,INDIRECT("s_equip!A"&amp;34+SUM($E$58:$E110))&amp;"|"&amp;INDIRECT("s_equip!A"&amp;34+SUM($E$58:$E110)+1)&amp;"|"&amp;INDIRECT("s_equip!A"&amp;34+SUM($E$58:$E110)+2),INDIRECT("s_equip!A"&amp;36+SUM($E$58:$E110)))</f>
        <v>3100051</v>
      </c>
      <c r="G110" s="88" t="str">
        <f>s_equip!B99</f>
        <v>远征-徽章-眩晕增伤-橙</v>
      </c>
    </row>
    <row r="111" spans="1:7">
      <c r="A111" s="86">
        <f t="shared" si="8"/>
        <v>42003301</v>
      </c>
      <c r="B111" s="174" t="s">
        <v>27</v>
      </c>
      <c r="C111" s="86">
        <v>0</v>
      </c>
      <c r="D111" s="86">
        <f t="shared" si="6"/>
        <v>0</v>
      </c>
      <c r="E111" s="173">
        <v>1</v>
      </c>
      <c r="F111" s="86">
        <f ca="1">IF(E111=3,INDIRECT("s_equip!A"&amp;34+SUM($E$58:$E111))&amp;"|"&amp;INDIRECT("s_equip!A"&amp;34+SUM($E$58:$E111)+1)&amp;"|"&amp;INDIRECT("s_equip!A"&amp;34+SUM($E$58:$E111)+2),INDIRECT("s_equip!A"&amp;36+SUM($E$58:$E111)))</f>
        <v>3100132</v>
      </c>
      <c r="G111" s="86" t="str">
        <f>s_equip!B100</f>
        <v>远征-徽章-移速增加-蓝</v>
      </c>
    </row>
    <row r="112" spans="1:7">
      <c r="A112" s="87">
        <f t="shared" si="8"/>
        <v>42003401</v>
      </c>
      <c r="B112" s="175" t="s">
        <v>27</v>
      </c>
      <c r="C112" s="87">
        <v>0</v>
      </c>
      <c r="D112" s="87">
        <f t="shared" si="6"/>
        <v>0</v>
      </c>
      <c r="E112" s="173">
        <v>1</v>
      </c>
      <c r="F112" s="87">
        <f ca="1">IF(E112=3,INDIRECT("s_equip!A"&amp;34+SUM($E$58:$E112))&amp;"|"&amp;INDIRECT("s_equip!A"&amp;34+SUM($E$58:$E112)+1)&amp;"|"&amp;INDIRECT("s_equip!A"&amp;34+SUM($E$58:$E112)+2),INDIRECT("s_equip!A"&amp;36+SUM($E$58:$E112)))</f>
        <v>3100142</v>
      </c>
      <c r="G112" s="87" t="str">
        <f>s_equip!B101</f>
        <v>远征-徽章-移速增加-紫</v>
      </c>
    </row>
    <row r="113" spans="1:7">
      <c r="A113" s="88">
        <f t="shared" si="8"/>
        <v>42003501</v>
      </c>
      <c r="B113" s="176" t="s">
        <v>27</v>
      </c>
      <c r="C113" s="88">
        <v>0</v>
      </c>
      <c r="D113" s="88">
        <f t="shared" si="6"/>
        <v>0</v>
      </c>
      <c r="E113" s="173">
        <v>1</v>
      </c>
      <c r="F113" s="88">
        <f ca="1">IF(E113=3,INDIRECT("s_equip!A"&amp;34+SUM($E$58:$E113))&amp;"|"&amp;INDIRECT("s_equip!A"&amp;34+SUM($E$58:$E113)+1)&amp;"|"&amp;INDIRECT("s_equip!A"&amp;34+SUM($E$58:$E113)+2),INDIRECT("s_equip!A"&amp;36+SUM($E$58:$E113)))</f>
        <v>3100152</v>
      </c>
      <c r="G113" s="88" t="str">
        <f>s_equip!B102</f>
        <v>远征-徽章-移速增加-橙</v>
      </c>
    </row>
    <row r="114" spans="1:7">
      <c r="A114" s="86">
        <f t="shared" si="8"/>
        <v>42004301</v>
      </c>
      <c r="B114" s="174" t="s">
        <v>27</v>
      </c>
      <c r="C114" s="86">
        <v>0</v>
      </c>
      <c r="D114" s="86">
        <f t="shared" si="6"/>
        <v>0</v>
      </c>
      <c r="E114" s="173">
        <v>1</v>
      </c>
      <c r="F114" s="86">
        <f ca="1">IF(E114=3,INDIRECT("s_equip!A"&amp;34+SUM($E$58:$E114))&amp;"|"&amp;INDIRECT("s_equip!A"&amp;34+SUM($E$58:$E114)+1)&amp;"|"&amp;INDIRECT("s_equip!A"&amp;34+SUM($E$58:$E114)+2),INDIRECT("s_equip!A"&amp;36+SUM($E$58:$E114)))</f>
        <v>3100233</v>
      </c>
      <c r="G114" s="86" t="str">
        <f>s_equip!B103</f>
        <v>远征-徽章-翻滚增伤-蓝</v>
      </c>
    </row>
    <row r="115" spans="1:7">
      <c r="A115" s="87">
        <f t="shared" si="8"/>
        <v>42004401</v>
      </c>
      <c r="B115" s="175" t="s">
        <v>27</v>
      </c>
      <c r="C115" s="87">
        <v>0</v>
      </c>
      <c r="D115" s="87">
        <f t="shared" ref="D115:D131" si="9">IF(C115=0,0,1)</f>
        <v>0</v>
      </c>
      <c r="E115" s="173">
        <v>1</v>
      </c>
      <c r="F115" s="87">
        <f ca="1">IF(E115=3,INDIRECT("s_equip!A"&amp;34+SUM($E$58:$E115))&amp;"|"&amp;INDIRECT("s_equip!A"&amp;34+SUM($E$58:$E115)+1)&amp;"|"&amp;INDIRECT("s_equip!A"&amp;34+SUM($E$58:$E115)+2),INDIRECT("s_equip!A"&amp;36+SUM($E$58:$E115)))</f>
        <v>3100243</v>
      </c>
      <c r="G115" s="87" t="str">
        <f>s_equip!B104</f>
        <v>远征-徽章-翻滚增伤-紫</v>
      </c>
    </row>
    <row r="116" spans="1:7">
      <c r="A116" s="88">
        <f t="shared" si="8"/>
        <v>42004501</v>
      </c>
      <c r="B116" s="176" t="s">
        <v>27</v>
      </c>
      <c r="C116" s="88">
        <v>0</v>
      </c>
      <c r="D116" s="88">
        <f t="shared" si="9"/>
        <v>0</v>
      </c>
      <c r="E116" s="173">
        <v>1</v>
      </c>
      <c r="F116" s="88">
        <f ca="1">IF(E116=3,INDIRECT("s_equip!A"&amp;34+SUM($E$58:$E116))&amp;"|"&amp;INDIRECT("s_equip!A"&amp;34+SUM($E$58:$E116)+1)&amp;"|"&amp;INDIRECT("s_equip!A"&amp;34+SUM($E$58:$E116)+2),INDIRECT("s_equip!A"&amp;36+SUM($E$58:$E116)))</f>
        <v>3100253</v>
      </c>
      <c r="G116" s="88" t="str">
        <f>s_equip!B105</f>
        <v>远征-徽章-翻滚增伤-橙</v>
      </c>
    </row>
    <row r="117" spans="1:7">
      <c r="A117" s="86">
        <f t="shared" si="8"/>
        <v>42005301</v>
      </c>
      <c r="B117" s="174" t="s">
        <v>27</v>
      </c>
      <c r="C117" s="86">
        <v>0</v>
      </c>
      <c r="D117" s="86">
        <f t="shared" si="9"/>
        <v>0</v>
      </c>
      <c r="E117" s="173">
        <v>1</v>
      </c>
      <c r="F117" s="86">
        <f ca="1">IF(E117=3,INDIRECT("s_equip!A"&amp;34+SUM($E$58:$E117))&amp;"|"&amp;INDIRECT("s_equip!A"&amp;34+SUM($E$58:$E117)+1)&amp;"|"&amp;INDIRECT("s_equip!A"&amp;34+SUM($E$58:$E117)+2),INDIRECT("s_equip!A"&amp;36+SUM($E$58:$E117)))</f>
        <v>3100334</v>
      </c>
      <c r="G117" s="86" t="str">
        <f>s_equip!B106</f>
        <v>远征-徽章-死亡复活-蓝</v>
      </c>
    </row>
    <row r="118" spans="1:7">
      <c r="A118" s="87">
        <f t="shared" si="8"/>
        <v>42005401</v>
      </c>
      <c r="B118" s="175" t="s">
        <v>27</v>
      </c>
      <c r="C118" s="87">
        <v>0</v>
      </c>
      <c r="D118" s="87">
        <f t="shared" si="9"/>
        <v>0</v>
      </c>
      <c r="E118" s="173">
        <v>1</v>
      </c>
      <c r="F118" s="87">
        <f ca="1">IF(E118=3,INDIRECT("s_equip!A"&amp;34+SUM($E$58:$E118))&amp;"|"&amp;INDIRECT("s_equip!A"&amp;34+SUM($E$58:$E118)+1)&amp;"|"&amp;INDIRECT("s_equip!A"&amp;34+SUM($E$58:$E118)+2),INDIRECT("s_equip!A"&amp;36+SUM($E$58:$E118)))</f>
        <v>3100344</v>
      </c>
      <c r="G118" s="87" t="str">
        <f>s_equip!B107</f>
        <v>远征-徽章-死亡复活-紫</v>
      </c>
    </row>
    <row r="119" spans="1:7">
      <c r="A119" s="88">
        <f t="shared" si="8"/>
        <v>42005501</v>
      </c>
      <c r="B119" s="176" t="s">
        <v>27</v>
      </c>
      <c r="C119" s="88">
        <v>0</v>
      </c>
      <c r="D119" s="88">
        <f t="shared" si="9"/>
        <v>0</v>
      </c>
      <c r="E119" s="173">
        <v>1</v>
      </c>
      <c r="F119" s="88">
        <f ca="1">IF(E119=3,INDIRECT("s_equip!A"&amp;34+SUM($E$58:$E119))&amp;"|"&amp;INDIRECT("s_equip!A"&amp;34+SUM($E$58:$E119)+1)&amp;"|"&amp;INDIRECT("s_equip!A"&amp;34+SUM($E$58:$E119)+2),INDIRECT("s_equip!A"&amp;36+SUM($E$58:$E119)))</f>
        <v>3100354</v>
      </c>
      <c r="G119" s="88" t="str">
        <f>s_equip!B108</f>
        <v>远征-徽章-死亡复活-橙</v>
      </c>
    </row>
    <row r="120" customFormat="1" spans="1:7">
      <c r="A120" s="86">
        <f t="shared" si="8"/>
        <v>42006301</v>
      </c>
      <c r="B120" s="174" t="s">
        <v>27</v>
      </c>
      <c r="C120" s="86">
        <v>0</v>
      </c>
      <c r="D120" s="86">
        <f t="shared" si="9"/>
        <v>0</v>
      </c>
      <c r="E120" s="173">
        <v>1</v>
      </c>
      <c r="F120" s="86">
        <f ca="1">IF(E120=3,INDIRECT("s_equip!A"&amp;34+SUM($E$58:$E120))&amp;"|"&amp;INDIRECT("s_equip!A"&amp;34+SUM($E$58:$E120)+1)&amp;"|"&amp;INDIRECT("s_equip!A"&amp;34+SUM($E$58:$E120)+2),INDIRECT("s_equip!A"&amp;36+SUM($E$58:$E120)))</f>
        <v>3100431</v>
      </c>
      <c r="G120" s="86" t="str">
        <f>s_equip!B109</f>
        <v>远征-徽章-翻滚加速-蓝</v>
      </c>
    </row>
    <row r="121" customFormat="1" spans="1:7">
      <c r="A121" s="87">
        <f t="shared" si="8"/>
        <v>42006401</v>
      </c>
      <c r="B121" s="175" t="s">
        <v>27</v>
      </c>
      <c r="C121" s="87">
        <v>0</v>
      </c>
      <c r="D121" s="87">
        <f t="shared" si="9"/>
        <v>0</v>
      </c>
      <c r="E121" s="173">
        <v>1</v>
      </c>
      <c r="F121" s="87">
        <f ca="1">IF(E121=3,INDIRECT("s_equip!A"&amp;34+SUM($E$58:$E121))&amp;"|"&amp;INDIRECT("s_equip!A"&amp;34+SUM($E$58:$E121)+1)&amp;"|"&amp;INDIRECT("s_equip!A"&amp;34+SUM($E$58:$E121)+2),INDIRECT("s_equip!A"&amp;36+SUM($E$58:$E121)))</f>
        <v>3100441</v>
      </c>
      <c r="G121" s="87" t="str">
        <f>s_equip!B110</f>
        <v>远征-徽章-翻滚加速-紫</v>
      </c>
    </row>
    <row r="122" customFormat="1" spans="1:7">
      <c r="A122" s="88">
        <f t="shared" si="8"/>
        <v>42006501</v>
      </c>
      <c r="B122" s="176" t="s">
        <v>27</v>
      </c>
      <c r="C122" s="88">
        <v>0</v>
      </c>
      <c r="D122" s="88">
        <f t="shared" si="9"/>
        <v>0</v>
      </c>
      <c r="E122" s="173">
        <v>1</v>
      </c>
      <c r="F122" s="88">
        <f ca="1">IF(E122=3,INDIRECT("s_equip!A"&amp;34+SUM($E$58:$E122))&amp;"|"&amp;INDIRECT("s_equip!A"&amp;34+SUM($E$58:$E122)+1)&amp;"|"&amp;INDIRECT("s_equip!A"&amp;34+SUM($E$58:$E122)+2),INDIRECT("s_equip!A"&amp;36+SUM($E$58:$E122)))</f>
        <v>3100451</v>
      </c>
      <c r="G122" s="88" t="str">
        <f>s_equip!B111</f>
        <v>远征-徽章-翻滚加速-橙</v>
      </c>
    </row>
    <row r="123" customFormat="1" spans="1:7">
      <c r="A123" s="86">
        <f t="shared" si="8"/>
        <v>42007301</v>
      </c>
      <c r="B123" s="174" t="s">
        <v>27</v>
      </c>
      <c r="C123" s="86">
        <v>0</v>
      </c>
      <c r="D123" s="86">
        <f t="shared" si="9"/>
        <v>0</v>
      </c>
      <c r="E123" s="173">
        <v>1</v>
      </c>
      <c r="F123" s="86">
        <f ca="1">IF(E123=3,INDIRECT("s_equip!A"&amp;34+SUM($E$58:$E123))&amp;"|"&amp;INDIRECT("s_equip!A"&amp;34+SUM($E$58:$E123)+1)&amp;"|"&amp;INDIRECT("s_equip!A"&amp;34+SUM($E$58:$E123)+2),INDIRECT("s_equip!A"&amp;36+SUM($E$58:$E123)))</f>
        <v>3100532</v>
      </c>
      <c r="G123" s="86" t="str">
        <f>s_equip!B112</f>
        <v>远征-徽章-入场增伤-蓝</v>
      </c>
    </row>
    <row r="124" customFormat="1" spans="1:7">
      <c r="A124" s="87">
        <f t="shared" si="8"/>
        <v>42007401</v>
      </c>
      <c r="B124" s="175" t="s">
        <v>27</v>
      </c>
      <c r="C124" s="87">
        <v>0</v>
      </c>
      <c r="D124" s="87">
        <f t="shared" si="9"/>
        <v>0</v>
      </c>
      <c r="E124" s="173">
        <v>1</v>
      </c>
      <c r="F124" s="87">
        <f ca="1">IF(E124=3,INDIRECT("s_equip!A"&amp;34+SUM($E$58:$E124))&amp;"|"&amp;INDIRECT("s_equip!A"&amp;34+SUM($E$58:$E124)+1)&amp;"|"&amp;INDIRECT("s_equip!A"&amp;34+SUM($E$58:$E124)+2),INDIRECT("s_equip!A"&amp;36+SUM($E$58:$E124)))</f>
        <v>3100542</v>
      </c>
      <c r="G124" s="87" t="str">
        <f>s_equip!B113</f>
        <v>远征-徽章-入场增伤-紫</v>
      </c>
    </row>
    <row r="125" customFormat="1" spans="1:7">
      <c r="A125" s="88">
        <f t="shared" si="8"/>
        <v>42007501</v>
      </c>
      <c r="B125" s="176" t="s">
        <v>27</v>
      </c>
      <c r="C125" s="88">
        <v>0</v>
      </c>
      <c r="D125" s="88">
        <f t="shared" si="9"/>
        <v>0</v>
      </c>
      <c r="E125" s="173">
        <v>1</v>
      </c>
      <c r="F125" s="88">
        <f ca="1">IF(E125=3,INDIRECT("s_equip!A"&amp;34+SUM($E$58:$E125))&amp;"|"&amp;INDIRECT("s_equip!A"&amp;34+SUM($E$58:$E125)+1)&amp;"|"&amp;INDIRECT("s_equip!A"&amp;34+SUM($E$58:$E125)+2),INDIRECT("s_equip!A"&amp;36+SUM($E$58:$E125)))</f>
        <v>3100552</v>
      </c>
      <c r="G125" s="88" t="str">
        <f>s_equip!B114</f>
        <v>远征-徽章-入场增伤-橙</v>
      </c>
    </row>
    <row r="126" customFormat="1" spans="1:7">
      <c r="A126" s="86">
        <f t="shared" si="8"/>
        <v>42008301</v>
      </c>
      <c r="B126" s="174" t="s">
        <v>27</v>
      </c>
      <c r="C126" s="86">
        <v>0</v>
      </c>
      <c r="D126" s="86">
        <f t="shared" si="9"/>
        <v>0</v>
      </c>
      <c r="E126" s="173">
        <v>1</v>
      </c>
      <c r="F126" s="86">
        <f ca="1">IF(E126=3,INDIRECT("s_equip!A"&amp;34+SUM($E$58:$E126))&amp;"|"&amp;INDIRECT("s_equip!A"&amp;34+SUM($E$58:$E126)+1)&amp;"|"&amp;INDIRECT("s_equip!A"&amp;34+SUM($E$58:$E126)+2),INDIRECT("s_equip!A"&amp;36+SUM($E$58:$E126)))</f>
        <v>3100633</v>
      </c>
      <c r="G126" s="86" t="str">
        <f>s_equip!B115</f>
        <v>远征-徽章-命中减攻-蓝</v>
      </c>
    </row>
    <row r="127" customFormat="1" spans="1:7">
      <c r="A127" s="87">
        <f t="shared" si="8"/>
        <v>42008401</v>
      </c>
      <c r="B127" s="175" t="s">
        <v>27</v>
      </c>
      <c r="C127" s="87">
        <v>0</v>
      </c>
      <c r="D127" s="87">
        <f t="shared" si="9"/>
        <v>0</v>
      </c>
      <c r="E127" s="173">
        <v>1</v>
      </c>
      <c r="F127" s="87">
        <f ca="1">IF(E127=3,INDIRECT("s_equip!A"&amp;34+SUM($E$58:$E127))&amp;"|"&amp;INDIRECT("s_equip!A"&amp;34+SUM($E$58:$E127)+1)&amp;"|"&amp;INDIRECT("s_equip!A"&amp;34+SUM($E$58:$E127)+2),INDIRECT("s_equip!A"&amp;36+SUM($E$58:$E127)))</f>
        <v>3100643</v>
      </c>
      <c r="G127" s="87" t="str">
        <f>s_equip!B116</f>
        <v>远征-徽章-命中减攻-紫</v>
      </c>
    </row>
    <row r="128" customFormat="1" spans="1:7">
      <c r="A128" s="88">
        <f t="shared" si="8"/>
        <v>42008501</v>
      </c>
      <c r="B128" s="176" t="s">
        <v>27</v>
      </c>
      <c r="C128" s="88">
        <v>0</v>
      </c>
      <c r="D128" s="88">
        <f t="shared" si="9"/>
        <v>0</v>
      </c>
      <c r="E128" s="173">
        <v>1</v>
      </c>
      <c r="F128" s="88">
        <f ca="1">IF(E128=3,INDIRECT("s_equip!A"&amp;34+SUM($E$58:$E128))&amp;"|"&amp;INDIRECT("s_equip!A"&amp;34+SUM($E$58:$E128)+1)&amp;"|"&amp;INDIRECT("s_equip!A"&amp;34+SUM($E$58:$E128)+2),INDIRECT("s_equip!A"&amp;36+SUM($E$58:$E128)))</f>
        <v>3100653</v>
      </c>
      <c r="G128" s="88" t="str">
        <f>s_equip!B117</f>
        <v>远征-徽章-命中减攻-橙</v>
      </c>
    </row>
    <row r="129" customFormat="1" spans="1:7">
      <c r="A129" s="86">
        <f t="shared" si="8"/>
        <v>42009301</v>
      </c>
      <c r="B129" s="174" t="s">
        <v>27</v>
      </c>
      <c r="C129" s="86">
        <v>0</v>
      </c>
      <c r="D129" s="86">
        <f t="shared" si="9"/>
        <v>0</v>
      </c>
      <c r="E129" s="173">
        <v>1</v>
      </c>
      <c r="F129" s="86">
        <f ca="1">IF(E129=3,INDIRECT("s_equip!A"&amp;34+SUM($E$58:$E129))&amp;"|"&amp;INDIRECT("s_equip!A"&amp;34+SUM($E$58:$E129)+1)&amp;"|"&amp;INDIRECT("s_equip!A"&amp;34+SUM($E$58:$E129)+2),INDIRECT("s_equip!A"&amp;36+SUM($E$58:$E129)))</f>
        <v>3100734</v>
      </c>
      <c r="G129" s="86" t="str">
        <f>s_equip!B118</f>
        <v>远征-徽章-挨打反弹-蓝</v>
      </c>
    </row>
    <row r="130" customFormat="1" spans="1:7">
      <c r="A130" s="87">
        <f t="shared" si="8"/>
        <v>42009401</v>
      </c>
      <c r="B130" s="175" t="s">
        <v>27</v>
      </c>
      <c r="C130" s="87">
        <v>0</v>
      </c>
      <c r="D130" s="87">
        <f t="shared" si="9"/>
        <v>0</v>
      </c>
      <c r="E130" s="173">
        <v>1</v>
      </c>
      <c r="F130" s="87">
        <f ca="1">IF(E130=3,INDIRECT("s_equip!A"&amp;34+SUM($E$58:$E130))&amp;"|"&amp;INDIRECT("s_equip!A"&amp;34+SUM($E$58:$E130)+1)&amp;"|"&amp;INDIRECT("s_equip!A"&amp;34+SUM($E$58:$E130)+2),INDIRECT("s_equip!A"&amp;36+SUM($E$58:$E130)))</f>
        <v>3100744</v>
      </c>
      <c r="G130" s="87" t="str">
        <f>s_equip!B119</f>
        <v>远征-徽章-挨打反弹-紫</v>
      </c>
    </row>
    <row r="131" customFormat="1" spans="1:7">
      <c r="A131" s="88">
        <f t="shared" si="8"/>
        <v>42009501</v>
      </c>
      <c r="B131" s="176" t="s">
        <v>27</v>
      </c>
      <c r="C131" s="88">
        <v>0</v>
      </c>
      <c r="D131" s="88">
        <f t="shared" si="9"/>
        <v>0</v>
      </c>
      <c r="E131" s="173">
        <v>1</v>
      </c>
      <c r="F131" s="88">
        <f ca="1">IF(E131=3,INDIRECT("s_equip!A"&amp;34+SUM($E$58:$E131))&amp;"|"&amp;INDIRECT("s_equip!A"&amp;34+SUM($E$58:$E131)+1)&amp;"|"&amp;INDIRECT("s_equip!A"&amp;34+SUM($E$58:$E131)+2),INDIRECT("s_equip!A"&amp;36+SUM($E$58:$E131)))</f>
        <v>3100754</v>
      </c>
      <c r="G131" s="88" t="str">
        <f>s_equip!B120</f>
        <v>远征-徽章-挨打反弹-橙</v>
      </c>
    </row>
    <row r="132" s="156" customFormat="1" spans="1:7">
      <c r="A132" s="171">
        <v>5</v>
      </c>
      <c r="B132" s="177"/>
      <c r="C132" s="171"/>
      <c r="D132" s="171"/>
      <c r="E132" s="171"/>
      <c r="F132" s="171"/>
      <c r="G132" s="171"/>
    </row>
    <row r="133" spans="1:7">
      <c r="A133" s="178">
        <v>43001301</v>
      </c>
      <c r="B133" s="174" t="s">
        <v>27</v>
      </c>
      <c r="C133" s="86">
        <v>0</v>
      </c>
      <c r="D133" s="86">
        <f t="shared" ref="D133:D150" si="10">IF(C133=0,0,1)</f>
        <v>0</v>
      </c>
      <c r="E133" s="173">
        <v>3</v>
      </c>
      <c r="F133" s="86" t="str">
        <f ca="1">IF(E133=3,INDIRECT("s_equip!A"&amp;34+SUM($E$58:$E133))&amp;"|"&amp;INDIRECT("s_equip!A"&amp;34+SUM($E$58:$E133)+1)&amp;"|"&amp;INDIRECT("s_equip!A"&amp;34+SUM($E$58:$E133)+2),INDIRECT("s_equip!A"&amp;36+SUM($E$58:$E133)))</f>
        <v>4000031|4000034|4000037</v>
      </c>
      <c r="G133" s="86" t="s">
        <v>41</v>
      </c>
    </row>
    <row r="134" spans="1:7">
      <c r="A134" s="87">
        <f>A133+100</f>
        <v>43001401</v>
      </c>
      <c r="B134" s="175" t="s">
        <v>27</v>
      </c>
      <c r="C134" s="87">
        <v>0</v>
      </c>
      <c r="D134" s="87">
        <f t="shared" si="10"/>
        <v>0</v>
      </c>
      <c r="E134" s="173">
        <v>3</v>
      </c>
      <c r="F134" s="87" t="str">
        <f ca="1">IF(E134=3,INDIRECT("s_equip!A"&amp;34+SUM($E$58:$E134))&amp;"|"&amp;INDIRECT("s_equip!A"&amp;34+SUM($E$58:$E134)+1)&amp;"|"&amp;INDIRECT("s_equip!A"&amp;34+SUM($E$58:$E134)+2),INDIRECT("s_equip!A"&amp;36+SUM($E$58:$E134)))</f>
        <v>4000041|4000044|4000047</v>
      </c>
      <c r="G134" s="87" t="s">
        <v>42</v>
      </c>
    </row>
    <row r="135" spans="1:7">
      <c r="A135" s="88">
        <f>A134+100</f>
        <v>43001501</v>
      </c>
      <c r="B135" s="176" t="s">
        <v>27</v>
      </c>
      <c r="C135" s="88">
        <v>0</v>
      </c>
      <c r="D135" s="88">
        <f t="shared" si="10"/>
        <v>0</v>
      </c>
      <c r="E135" s="173">
        <v>3</v>
      </c>
      <c r="F135" s="88" t="str">
        <f ca="1">IF(E135=3,INDIRECT("s_equip!A"&amp;34+SUM($E$58:$E135))&amp;"|"&amp;INDIRECT("s_equip!A"&amp;34+SUM($E$58:$E135)+1)&amp;"|"&amp;INDIRECT("s_equip!A"&amp;34+SUM($E$58:$E135)+2),INDIRECT("s_equip!A"&amp;36+SUM($E$58:$E135)))</f>
        <v>4000051|4000054|4000057</v>
      </c>
      <c r="G135" s="88" t="s">
        <v>43</v>
      </c>
    </row>
    <row r="136" spans="1:7">
      <c r="A136" s="171">
        <v>43002401</v>
      </c>
      <c r="B136" s="175" t="s">
        <v>27</v>
      </c>
      <c r="C136" s="87">
        <v>0</v>
      </c>
      <c r="D136" s="87">
        <f t="shared" si="10"/>
        <v>0</v>
      </c>
      <c r="E136" s="173">
        <v>3</v>
      </c>
      <c r="F136" s="87" t="str">
        <f ca="1">IF(E136=3,INDIRECT("s_equip!A"&amp;34+SUM($E$58:$E136))&amp;"|"&amp;INDIRECT("s_equip!A"&amp;34+SUM($E$58:$E136)+1)&amp;"|"&amp;INDIRECT("s_equip!A"&amp;34+SUM($E$58:$E136)+2),INDIRECT("s_equip!A"&amp;36+SUM($E$58:$E136)))</f>
        <v>4000141|4000144|4000147</v>
      </c>
      <c r="G136" s="87" t="s">
        <v>44</v>
      </c>
    </row>
    <row r="137" spans="1:7">
      <c r="A137" s="171">
        <v>43002501</v>
      </c>
      <c r="B137" s="176" t="s">
        <v>27</v>
      </c>
      <c r="C137" s="88">
        <v>0</v>
      </c>
      <c r="D137" s="88">
        <f t="shared" si="10"/>
        <v>0</v>
      </c>
      <c r="E137" s="173">
        <v>3</v>
      </c>
      <c r="F137" s="88" t="str">
        <f ca="1">IF(E137=3,INDIRECT("s_equip!A"&amp;34+SUM($E$58:$E137))&amp;"|"&amp;INDIRECT("s_equip!A"&amp;34+SUM($E$58:$E137)+1)&amp;"|"&amp;INDIRECT("s_equip!A"&amp;34+SUM($E$58:$E137)+2),INDIRECT("s_equip!A"&amp;36+SUM($E$58:$E137)))</f>
        <v>4000151|4000154|4000157</v>
      </c>
      <c r="G137" s="88" t="s">
        <v>45</v>
      </c>
    </row>
    <row r="138" spans="1:7">
      <c r="A138" s="171">
        <v>43003501</v>
      </c>
      <c r="B138" s="176" t="s">
        <v>27</v>
      </c>
      <c r="C138" s="88">
        <v>0</v>
      </c>
      <c r="D138" s="88">
        <f t="shared" si="10"/>
        <v>0</v>
      </c>
      <c r="E138" s="173">
        <v>3</v>
      </c>
      <c r="F138" s="88" t="str">
        <f ca="1">IF(E138=3,INDIRECT("s_equip!A"&amp;34+SUM($E$58:$E138))&amp;"|"&amp;INDIRECT("s_equip!A"&amp;34+SUM($E$58:$E138)+1)&amp;"|"&amp;INDIRECT("s_equip!A"&amp;34+SUM($E$58:$E138)+2),INDIRECT("s_equip!A"&amp;36+SUM($E$58:$E138)))</f>
        <v>4000251|4000254|4000257</v>
      </c>
      <c r="G138" s="88" t="s">
        <v>46</v>
      </c>
    </row>
    <row r="139" spans="1:7">
      <c r="A139" s="171">
        <v>43004301</v>
      </c>
      <c r="B139" s="86" t="s">
        <v>27</v>
      </c>
      <c r="C139" s="86">
        <v>0</v>
      </c>
      <c r="D139" s="86">
        <f t="shared" si="10"/>
        <v>0</v>
      </c>
      <c r="E139" s="173">
        <v>1</v>
      </c>
      <c r="F139" s="86">
        <f ca="1">IF(E139=3,INDIRECT("s_equip!A"&amp;34+SUM($E$58:$E139))&amp;"|"&amp;INDIRECT("s_equip!A"&amp;34+SUM($E$58:$E139)+1)&amp;"|"&amp;INDIRECT("s_equip!A"&amp;34+SUM($E$58:$E139)+2),INDIRECT("s_equip!A"&amp;36+SUM($E$58:$E139)))</f>
        <v>4100031</v>
      </c>
      <c r="G139" s="86" t="str">
        <f>s_equip!B139</f>
        <v>抽奖-徽章-触发闪电-蓝</v>
      </c>
    </row>
    <row r="140" spans="1:7">
      <c r="A140" s="87">
        <f>A139+100</f>
        <v>43004401</v>
      </c>
      <c r="B140" s="175" t="s">
        <v>27</v>
      </c>
      <c r="C140" s="87">
        <v>0</v>
      </c>
      <c r="D140" s="87">
        <f t="shared" si="10"/>
        <v>0</v>
      </c>
      <c r="E140" s="173">
        <v>1</v>
      </c>
      <c r="F140" s="87">
        <f ca="1">IF(E140=3,INDIRECT("s_equip!A"&amp;34+SUM($E$58:$E140))&amp;"|"&amp;INDIRECT("s_equip!A"&amp;34+SUM($E$58:$E140)+1)&amp;"|"&amp;INDIRECT("s_equip!A"&amp;34+SUM($E$58:$E140)+2),INDIRECT("s_equip!A"&amp;36+SUM($E$58:$E140)))</f>
        <v>4100041</v>
      </c>
      <c r="G140" s="87" t="str">
        <f>s_equip!B140</f>
        <v>抽奖-徽章-触发闪电-紫</v>
      </c>
    </row>
    <row r="141" spans="1:7">
      <c r="A141" s="88">
        <f>A140+100</f>
        <v>43004501</v>
      </c>
      <c r="B141" s="176" t="s">
        <v>27</v>
      </c>
      <c r="C141" s="88">
        <v>0</v>
      </c>
      <c r="D141" s="88">
        <f t="shared" si="10"/>
        <v>0</v>
      </c>
      <c r="E141" s="173">
        <v>1</v>
      </c>
      <c r="F141" s="88">
        <f ca="1">IF(E141=3,INDIRECT("s_equip!A"&amp;34+SUM($E$58:$E141))&amp;"|"&amp;INDIRECT("s_equip!A"&amp;34+SUM($E$58:$E141)+1)&amp;"|"&amp;INDIRECT("s_equip!A"&amp;34+SUM($E$58:$E141)+2),INDIRECT("s_equip!A"&amp;36+SUM($E$58:$E141)))</f>
        <v>4100051</v>
      </c>
      <c r="G141" s="88" t="str">
        <f>s_equip!B141</f>
        <v>抽奖-徽章-触发闪电-橙</v>
      </c>
    </row>
    <row r="142" spans="1:7">
      <c r="A142" s="86">
        <f>A139+1000</f>
        <v>43005301</v>
      </c>
      <c r="B142" s="86" t="s">
        <v>27</v>
      </c>
      <c r="C142" s="86">
        <v>0</v>
      </c>
      <c r="D142" s="86">
        <f t="shared" si="10"/>
        <v>0</v>
      </c>
      <c r="E142" s="173">
        <v>1</v>
      </c>
      <c r="F142" s="86">
        <f ca="1">IF(E142=3,INDIRECT("s_equip!A"&amp;34+SUM($E$58:$E142))&amp;"|"&amp;INDIRECT("s_equip!A"&amp;34+SUM($E$58:$E142)+1)&amp;"|"&amp;INDIRECT("s_equip!A"&amp;34+SUM($E$58:$E142)+2),INDIRECT("s_equip!A"&amp;36+SUM($E$58:$E142)))</f>
        <v>4100132</v>
      </c>
      <c r="G142" s="86" t="str">
        <f>s_equip!B142</f>
        <v>抽奖-徽章-触发魔法球-蓝</v>
      </c>
    </row>
    <row r="143" spans="1:7">
      <c r="A143" s="87">
        <f t="shared" ref="A143:A150" si="11">A140+1000</f>
        <v>43005401</v>
      </c>
      <c r="B143" s="175" t="s">
        <v>27</v>
      </c>
      <c r="C143" s="87">
        <v>0</v>
      </c>
      <c r="D143" s="87">
        <f t="shared" si="10"/>
        <v>0</v>
      </c>
      <c r="E143" s="173">
        <v>1</v>
      </c>
      <c r="F143" s="87">
        <f ca="1">IF(E143=3,INDIRECT("s_equip!A"&amp;34+SUM($E$58:$E143))&amp;"|"&amp;INDIRECT("s_equip!A"&amp;34+SUM($E$58:$E143)+1)&amp;"|"&amp;INDIRECT("s_equip!A"&amp;34+SUM($E$58:$E143)+2),INDIRECT("s_equip!A"&amp;36+SUM($E$58:$E143)))</f>
        <v>4100142</v>
      </c>
      <c r="G143" s="87" t="str">
        <f>s_equip!B143</f>
        <v>抽奖-徽章-触发魔法球-紫</v>
      </c>
    </row>
    <row r="144" spans="1:7">
      <c r="A144" s="88">
        <f t="shared" si="11"/>
        <v>43005501</v>
      </c>
      <c r="B144" s="176" t="s">
        <v>27</v>
      </c>
      <c r="C144" s="88">
        <v>0</v>
      </c>
      <c r="D144" s="88">
        <f t="shared" si="10"/>
        <v>0</v>
      </c>
      <c r="E144" s="173">
        <v>1</v>
      </c>
      <c r="F144" s="88">
        <f ca="1">IF(E144=3,INDIRECT("s_equip!A"&amp;34+SUM($E$58:$E144))&amp;"|"&amp;INDIRECT("s_equip!A"&amp;34+SUM($E$58:$E144)+1)&amp;"|"&amp;INDIRECT("s_equip!A"&amp;34+SUM($E$58:$E144)+2),INDIRECT("s_equip!A"&amp;36+SUM($E$58:$E144)))</f>
        <v>4100152</v>
      </c>
      <c r="G144" s="88" t="str">
        <f>s_equip!B144</f>
        <v>抽奖-徽章-触发魔法球-橙</v>
      </c>
    </row>
    <row r="145" spans="1:7">
      <c r="A145" s="86">
        <f t="shared" si="11"/>
        <v>43006301</v>
      </c>
      <c r="B145" s="86" t="s">
        <v>27</v>
      </c>
      <c r="C145" s="86">
        <v>0</v>
      </c>
      <c r="D145" s="86">
        <f t="shared" si="10"/>
        <v>0</v>
      </c>
      <c r="E145" s="173">
        <v>1</v>
      </c>
      <c r="F145" s="86">
        <f ca="1">IF(E145=3,INDIRECT("s_equip!A"&amp;34+SUM($E$58:$E145))&amp;"|"&amp;INDIRECT("s_equip!A"&amp;34+SUM($E$58:$E145)+1)&amp;"|"&amp;INDIRECT("s_equip!A"&amp;34+SUM($E$58:$E145)+2),INDIRECT("s_equip!A"&amp;36+SUM($E$58:$E145)))</f>
        <v>4100233</v>
      </c>
      <c r="G145" s="86" t="str">
        <f>s_equip!B145</f>
        <v>抽奖-徽章-触发雷球爆炸-蓝</v>
      </c>
    </row>
    <row r="146" spans="1:7">
      <c r="A146" s="87">
        <f t="shared" si="11"/>
        <v>43006401</v>
      </c>
      <c r="B146" s="175" t="s">
        <v>27</v>
      </c>
      <c r="C146" s="87">
        <v>0</v>
      </c>
      <c r="D146" s="87">
        <f t="shared" si="10"/>
        <v>0</v>
      </c>
      <c r="E146" s="173">
        <v>1</v>
      </c>
      <c r="F146" s="87">
        <f ca="1">IF(E146=3,INDIRECT("s_equip!A"&amp;34+SUM($E$58:$E146))&amp;"|"&amp;INDIRECT("s_equip!A"&amp;34+SUM($E$58:$E146)+1)&amp;"|"&amp;INDIRECT("s_equip!A"&amp;34+SUM($E$58:$E146)+2),INDIRECT("s_equip!A"&amp;36+SUM($E$58:$E146)))</f>
        <v>4100243</v>
      </c>
      <c r="G146" s="87" t="str">
        <f>s_equip!B146</f>
        <v>抽奖-徽章-触发雷球爆炸-紫</v>
      </c>
    </row>
    <row r="147" spans="1:7">
      <c r="A147" s="88">
        <f t="shared" si="11"/>
        <v>43006501</v>
      </c>
      <c r="B147" s="176" t="s">
        <v>27</v>
      </c>
      <c r="C147" s="88">
        <v>0</v>
      </c>
      <c r="D147" s="88">
        <f t="shared" si="10"/>
        <v>0</v>
      </c>
      <c r="E147" s="173">
        <v>1</v>
      </c>
      <c r="F147" s="88">
        <f ca="1">IF(E147=3,INDIRECT("s_equip!A"&amp;34+SUM($E$58:$E147))&amp;"|"&amp;INDIRECT("s_equip!A"&amp;34+SUM($E$58:$E147)+1)&amp;"|"&amp;INDIRECT("s_equip!A"&amp;34+SUM($E$58:$E147)+2),INDIRECT("s_equip!A"&amp;36+SUM($E$58:$E147)))</f>
        <v>4100253</v>
      </c>
      <c r="G147" s="88" t="str">
        <f>s_equip!B147</f>
        <v>抽奖-徽章-触发雷球爆炸-橙</v>
      </c>
    </row>
    <row r="148" spans="1:7">
      <c r="A148" s="86">
        <f t="shared" si="11"/>
        <v>43007301</v>
      </c>
      <c r="B148" s="86" t="s">
        <v>27</v>
      </c>
      <c r="C148" s="86">
        <v>0</v>
      </c>
      <c r="D148" s="86">
        <f t="shared" si="10"/>
        <v>0</v>
      </c>
      <c r="E148" s="173">
        <v>1</v>
      </c>
      <c r="F148" s="86">
        <f ca="1">IF(E148=3,INDIRECT("s_equip!A"&amp;34+SUM($E$58:$E148))&amp;"|"&amp;INDIRECT("s_equip!A"&amp;34+SUM($E$58:$E148)+1)&amp;"|"&amp;INDIRECT("s_equip!A"&amp;34+SUM($E$58:$E148)+2),INDIRECT("s_equip!A"&amp;36+SUM($E$58:$E148)))</f>
        <v>4100334</v>
      </c>
      <c r="G148" s="86" t="str">
        <f>s_equip!B148</f>
        <v>抽奖-徽章-阵亡触发-蓝</v>
      </c>
    </row>
    <row r="149" spans="1:7">
      <c r="A149" s="87">
        <f t="shared" si="11"/>
        <v>43007401</v>
      </c>
      <c r="B149" s="175" t="s">
        <v>27</v>
      </c>
      <c r="C149" s="87">
        <v>0</v>
      </c>
      <c r="D149" s="87">
        <f t="shared" si="10"/>
        <v>0</v>
      </c>
      <c r="E149" s="173">
        <v>1</v>
      </c>
      <c r="F149" s="87">
        <f ca="1">IF(E149=3,INDIRECT("s_equip!A"&amp;34+SUM($E$58:$E149))&amp;"|"&amp;INDIRECT("s_equip!A"&amp;34+SUM($E$58:$E149)+1)&amp;"|"&amp;INDIRECT("s_equip!A"&amp;34+SUM($E$58:$E149)+2),INDIRECT("s_equip!A"&amp;36+SUM($E$58:$E149)))</f>
        <v>4100344</v>
      </c>
      <c r="G149" s="87" t="str">
        <f>s_equip!B149</f>
        <v>抽奖-徽章-入场触发-紫</v>
      </c>
    </row>
    <row r="150" spans="1:7">
      <c r="A150" s="88">
        <f t="shared" si="11"/>
        <v>43007501</v>
      </c>
      <c r="B150" s="176" t="s">
        <v>27</v>
      </c>
      <c r="C150" s="88">
        <v>0</v>
      </c>
      <c r="D150" s="88">
        <f t="shared" si="10"/>
        <v>0</v>
      </c>
      <c r="E150" s="173">
        <v>1</v>
      </c>
      <c r="F150" s="88">
        <f ca="1">IF(E150=3,INDIRECT("s_equip!A"&amp;34+SUM($E$58:$E150))&amp;"|"&amp;INDIRECT("s_equip!A"&amp;34+SUM($E$58:$E150)+1)&amp;"|"&amp;INDIRECT("s_equip!A"&amp;34+SUM($E$58:$E150)+2),INDIRECT("s_equip!A"&amp;36+SUM($E$58:$E150)))</f>
        <v>4100354</v>
      </c>
      <c r="G150" s="88" t="str">
        <f>s_equip!B150</f>
        <v>抽奖-徽章-拾取触发-橙</v>
      </c>
    </row>
  </sheetData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0000"/>
  </sheetPr>
  <dimension ref="A1:I1216"/>
  <sheetViews>
    <sheetView workbookViewId="0">
      <pane xSplit="1" ySplit="4" topLeftCell="B197" activePane="bottomRight" state="frozen"/>
      <selection/>
      <selection pane="topRight"/>
      <selection pane="bottomLeft"/>
      <selection pane="bottomRight" activeCell="B4" sqref="B4"/>
    </sheetView>
  </sheetViews>
  <sheetFormatPr defaultColWidth="9" defaultRowHeight="13.5"/>
  <cols>
    <col min="1" max="1" width="25.25" customWidth="1"/>
    <col min="2" max="2" width="13.125" customWidth="1"/>
    <col min="3" max="3" width="11.875" customWidth="1"/>
    <col min="4" max="4" width="14.125" customWidth="1"/>
    <col min="5" max="5" width="23.875" customWidth="1"/>
    <col min="6" max="6" width="26.5" customWidth="1"/>
    <col min="7" max="7" width="29.625" customWidth="1"/>
    <col min="8" max="8" width="20.5" customWidth="1"/>
    <col min="9" max="9" width="9.75" customWidth="1"/>
  </cols>
  <sheetData>
    <row r="1" ht="17.25" spans="1:9">
      <c r="A1" s="5" t="s">
        <v>0</v>
      </c>
      <c r="B1" s="5" t="s">
        <v>0</v>
      </c>
      <c r="C1" s="5" t="s">
        <v>0</v>
      </c>
      <c r="D1" s="5" t="s">
        <v>0</v>
      </c>
      <c r="E1" s="5" t="s">
        <v>0</v>
      </c>
      <c r="F1" s="5" t="s">
        <v>0</v>
      </c>
      <c r="G1" s="5" t="s">
        <v>1</v>
      </c>
      <c r="H1" s="150" t="s">
        <v>0</v>
      </c>
      <c r="I1" s="5" t="s">
        <v>1</v>
      </c>
    </row>
    <row r="2" ht="18" spans="1:9">
      <c r="A2" s="6" t="s">
        <v>2</v>
      </c>
      <c r="B2" s="6" t="s">
        <v>47</v>
      </c>
      <c r="C2" s="6" t="s">
        <v>48</v>
      </c>
      <c r="D2" s="6" t="s">
        <v>4</v>
      </c>
      <c r="E2" s="6" t="s">
        <v>49</v>
      </c>
      <c r="F2" s="6" t="s">
        <v>50</v>
      </c>
      <c r="G2" s="6" t="s">
        <v>51</v>
      </c>
      <c r="H2" s="6" t="s">
        <v>5</v>
      </c>
      <c r="I2" s="126" t="s">
        <v>6</v>
      </c>
    </row>
    <row r="3" ht="18" spans="1:9">
      <c r="A3" s="113" t="s">
        <v>2</v>
      </c>
      <c r="B3" s="113" t="s">
        <v>52</v>
      </c>
      <c r="C3" s="113" t="s">
        <v>53</v>
      </c>
      <c r="D3" s="113" t="s">
        <v>54</v>
      </c>
      <c r="E3" s="127" t="s">
        <v>55</v>
      </c>
      <c r="F3" s="127" t="s">
        <v>56</v>
      </c>
      <c r="G3" s="127" t="s">
        <v>57</v>
      </c>
      <c r="H3" s="127" t="s">
        <v>9</v>
      </c>
      <c r="I3" s="113" t="s">
        <v>58</v>
      </c>
    </row>
    <row r="4" ht="51.75" spans="1:9">
      <c r="A4" s="67" t="s">
        <v>59</v>
      </c>
      <c r="B4" s="151" t="s">
        <v>60</v>
      </c>
      <c r="C4" s="151" t="s">
        <v>61</v>
      </c>
      <c r="D4" s="29" t="s">
        <v>62</v>
      </c>
      <c r="E4" s="152" t="s">
        <v>63</v>
      </c>
      <c r="F4" s="151" t="s">
        <v>64</v>
      </c>
      <c r="G4" s="151" t="s">
        <v>65</v>
      </c>
      <c r="H4" s="29" t="s">
        <v>12</v>
      </c>
      <c r="I4" s="5" t="s">
        <v>58</v>
      </c>
    </row>
    <row r="5" ht="17.25" spans="1:9">
      <c r="A5" s="153">
        <v>31111000</v>
      </c>
      <c r="B5" s="154">
        <v>1</v>
      </c>
      <c r="C5" s="154">
        <v>1</v>
      </c>
      <c r="D5" s="154">
        <v>0</v>
      </c>
      <c r="E5" s="154">
        <v>10000</v>
      </c>
      <c r="F5" s="154">
        <v>100</v>
      </c>
      <c r="G5" s="154"/>
      <c r="H5" s="155">
        <v>200001</v>
      </c>
      <c r="I5" s="154"/>
    </row>
    <row r="6" ht="17.25" spans="1:9">
      <c r="A6" s="153">
        <v>31111001</v>
      </c>
      <c r="B6" s="154">
        <v>1</v>
      </c>
      <c r="C6" s="154">
        <v>1</v>
      </c>
      <c r="D6" s="154">
        <v>1</v>
      </c>
      <c r="E6" s="154">
        <v>10000</v>
      </c>
      <c r="F6" s="154">
        <v>200</v>
      </c>
      <c r="G6" s="154"/>
      <c r="H6" s="155">
        <v>200002</v>
      </c>
      <c r="I6" s="154"/>
    </row>
    <row r="7" ht="17.25" spans="1:9">
      <c r="A7" s="153">
        <v>31111002</v>
      </c>
      <c r="B7" s="154">
        <v>1</v>
      </c>
      <c r="C7" s="154">
        <v>1</v>
      </c>
      <c r="D7" s="154">
        <v>2</v>
      </c>
      <c r="E7" s="154">
        <v>10000</v>
      </c>
      <c r="F7" s="154">
        <v>300</v>
      </c>
      <c r="G7" s="154"/>
      <c r="H7" s="155">
        <v>200003</v>
      </c>
      <c r="I7" s="154"/>
    </row>
    <row r="8" ht="17.25" spans="1:9">
      <c r="A8" s="153">
        <v>31111003</v>
      </c>
      <c r="B8" s="154">
        <v>1</v>
      </c>
      <c r="C8" s="154">
        <v>1</v>
      </c>
      <c r="D8" s="154">
        <v>3</v>
      </c>
      <c r="E8" s="154">
        <v>10000</v>
      </c>
      <c r="F8" s="154">
        <v>400</v>
      </c>
      <c r="G8" s="154"/>
      <c r="H8" s="155">
        <v>200004</v>
      </c>
      <c r="I8" s="154"/>
    </row>
    <row r="9" ht="17.25" spans="1:9">
      <c r="A9" s="153">
        <v>31111004</v>
      </c>
      <c r="B9" s="154">
        <v>1</v>
      </c>
      <c r="C9" s="154">
        <v>1</v>
      </c>
      <c r="D9" s="154">
        <v>4</v>
      </c>
      <c r="E9" s="154">
        <v>10000</v>
      </c>
      <c r="F9" s="154">
        <v>500</v>
      </c>
      <c r="G9" s="154"/>
      <c r="H9" s="155">
        <v>200005</v>
      </c>
      <c r="I9" s="154"/>
    </row>
    <row r="10" ht="17.25" spans="1:9">
      <c r="A10" s="153">
        <v>31111005</v>
      </c>
      <c r="B10" s="154">
        <v>1</v>
      </c>
      <c r="C10" s="154">
        <v>1</v>
      </c>
      <c r="D10" s="154">
        <v>5</v>
      </c>
      <c r="E10" s="154">
        <v>10000</v>
      </c>
      <c r="F10" s="154">
        <v>600</v>
      </c>
      <c r="G10" s="154"/>
      <c r="H10" s="155">
        <v>200006</v>
      </c>
      <c r="I10" s="154"/>
    </row>
    <row r="11" ht="17.25" spans="1:9">
      <c r="A11" s="153">
        <v>31111006</v>
      </c>
      <c r="B11" s="154">
        <v>1</v>
      </c>
      <c r="C11" s="154">
        <v>1</v>
      </c>
      <c r="D11" s="154">
        <v>6</v>
      </c>
      <c r="E11" s="154">
        <v>10000</v>
      </c>
      <c r="F11" s="154">
        <v>700</v>
      </c>
      <c r="G11" s="154"/>
      <c r="H11" s="155">
        <v>200007</v>
      </c>
      <c r="I11" s="154"/>
    </row>
    <row r="12" ht="17.25" spans="1:9">
      <c r="A12" s="153">
        <v>31111007</v>
      </c>
      <c r="B12" s="154">
        <v>1</v>
      </c>
      <c r="C12" s="154">
        <v>1</v>
      </c>
      <c r="D12" s="154">
        <v>7</v>
      </c>
      <c r="E12" s="154">
        <v>10000</v>
      </c>
      <c r="F12" s="154">
        <v>800</v>
      </c>
      <c r="G12" s="154"/>
      <c r="H12" s="155">
        <v>200008</v>
      </c>
      <c r="I12" s="154"/>
    </row>
    <row r="13" ht="17.25" spans="1:9">
      <c r="A13" s="153">
        <v>31111008</v>
      </c>
      <c r="B13" s="154">
        <v>1</v>
      </c>
      <c r="C13" s="154">
        <v>1</v>
      </c>
      <c r="D13" s="154">
        <v>8</v>
      </c>
      <c r="E13" s="154">
        <v>10000</v>
      </c>
      <c r="F13" s="154">
        <v>900</v>
      </c>
      <c r="G13" s="154"/>
      <c r="H13" s="155">
        <v>200009</v>
      </c>
      <c r="I13" s="154"/>
    </row>
    <row r="14" ht="17.25" spans="1:9">
      <c r="A14" s="153">
        <v>31111009</v>
      </c>
      <c r="B14" s="154">
        <v>1</v>
      </c>
      <c r="C14" s="154">
        <v>1</v>
      </c>
      <c r="D14" s="154">
        <v>9</v>
      </c>
      <c r="E14" s="154">
        <v>10000</v>
      </c>
      <c r="F14" s="154">
        <v>1000</v>
      </c>
      <c r="G14" s="154"/>
      <c r="H14" s="155">
        <v>200010</v>
      </c>
      <c r="I14" s="154"/>
    </row>
    <row r="15" ht="17.25" spans="1:9">
      <c r="A15" s="153">
        <v>31111010</v>
      </c>
      <c r="B15" s="154">
        <v>1</v>
      </c>
      <c r="C15" s="154">
        <v>1</v>
      </c>
      <c r="D15" s="154">
        <v>10</v>
      </c>
      <c r="E15" s="154">
        <v>10000</v>
      </c>
      <c r="F15" s="154">
        <v>1100</v>
      </c>
      <c r="G15" s="154"/>
      <c r="H15" s="155">
        <v>200011</v>
      </c>
      <c r="I15" s="154"/>
    </row>
    <row r="16" ht="17.25" spans="1:9">
      <c r="A16" s="153">
        <v>31111011</v>
      </c>
      <c r="B16" s="154">
        <v>1</v>
      </c>
      <c r="C16" s="154">
        <v>1</v>
      </c>
      <c r="D16" s="154">
        <v>11</v>
      </c>
      <c r="E16" s="154">
        <v>10000</v>
      </c>
      <c r="F16" s="154">
        <v>1200</v>
      </c>
      <c r="G16" s="154"/>
      <c r="H16" s="155">
        <v>200012</v>
      </c>
      <c r="I16" s="154"/>
    </row>
    <row r="17" ht="17.25" spans="1:9">
      <c r="A17" s="153">
        <v>31111012</v>
      </c>
      <c r="B17" s="154">
        <v>1</v>
      </c>
      <c r="C17" s="154">
        <v>1</v>
      </c>
      <c r="D17" s="154">
        <v>12</v>
      </c>
      <c r="E17" s="154">
        <v>10000</v>
      </c>
      <c r="F17" s="154">
        <v>1300</v>
      </c>
      <c r="G17" s="154"/>
      <c r="H17" s="155">
        <v>200013</v>
      </c>
      <c r="I17" s="154"/>
    </row>
    <row r="18" ht="17.25" spans="1:9">
      <c r="A18" s="153">
        <v>31111013</v>
      </c>
      <c r="B18" s="154">
        <v>1</v>
      </c>
      <c r="C18" s="154">
        <v>1</v>
      </c>
      <c r="D18" s="154">
        <v>13</v>
      </c>
      <c r="E18" s="154">
        <v>10000</v>
      </c>
      <c r="F18" s="154">
        <v>1400</v>
      </c>
      <c r="G18" s="154"/>
      <c r="H18" s="155">
        <v>200014</v>
      </c>
      <c r="I18" s="154"/>
    </row>
    <row r="19" ht="17.25" spans="1:9">
      <c r="A19" s="153">
        <v>31111014</v>
      </c>
      <c r="B19" s="154">
        <v>1</v>
      </c>
      <c r="C19" s="154">
        <v>1</v>
      </c>
      <c r="D19" s="154">
        <v>14</v>
      </c>
      <c r="E19" s="154">
        <v>10000</v>
      </c>
      <c r="F19" s="154">
        <v>1500</v>
      </c>
      <c r="G19" s="154"/>
      <c r="H19" s="155">
        <v>200015</v>
      </c>
      <c r="I19" s="154"/>
    </row>
    <row r="20" ht="17.25" spans="1:9">
      <c r="A20" s="153">
        <v>31111015</v>
      </c>
      <c r="B20" s="154">
        <v>1</v>
      </c>
      <c r="C20" s="154">
        <v>1</v>
      </c>
      <c r="D20" s="154">
        <v>15</v>
      </c>
      <c r="E20" s="154">
        <v>10000</v>
      </c>
      <c r="F20" s="154">
        <v>1600</v>
      </c>
      <c r="G20" s="154"/>
      <c r="H20" s="155">
        <v>200016</v>
      </c>
      <c r="I20" s="154"/>
    </row>
    <row r="21" ht="17.25" spans="1:9">
      <c r="A21" s="153">
        <v>31111016</v>
      </c>
      <c r="B21" s="154">
        <v>1</v>
      </c>
      <c r="C21" s="154">
        <v>1</v>
      </c>
      <c r="D21" s="154">
        <v>16</v>
      </c>
      <c r="E21" s="154">
        <v>10000</v>
      </c>
      <c r="F21" s="154">
        <v>1700</v>
      </c>
      <c r="G21" s="154"/>
      <c r="H21" s="155">
        <v>200017</v>
      </c>
      <c r="I21" s="154"/>
    </row>
    <row r="22" ht="17.25" spans="1:9">
      <c r="A22" s="153">
        <v>31111017</v>
      </c>
      <c r="B22" s="154">
        <v>1</v>
      </c>
      <c r="C22" s="154">
        <v>1</v>
      </c>
      <c r="D22" s="154">
        <v>17</v>
      </c>
      <c r="E22" s="154">
        <v>10000</v>
      </c>
      <c r="F22" s="154">
        <v>1800</v>
      </c>
      <c r="G22" s="154"/>
      <c r="H22" s="155">
        <v>200018</v>
      </c>
      <c r="I22" s="154"/>
    </row>
    <row r="23" ht="17.25" spans="1:9">
      <c r="A23" s="153">
        <v>31111018</v>
      </c>
      <c r="B23" s="154">
        <v>1</v>
      </c>
      <c r="C23" s="154">
        <v>1</v>
      </c>
      <c r="D23" s="154">
        <v>18</v>
      </c>
      <c r="E23" s="154">
        <v>10000</v>
      </c>
      <c r="F23" s="154">
        <v>1900</v>
      </c>
      <c r="G23" s="154"/>
      <c r="H23" s="155">
        <v>200019</v>
      </c>
      <c r="I23" s="154"/>
    </row>
    <row r="24" ht="17.25" spans="1:9">
      <c r="A24" s="153">
        <v>31111019</v>
      </c>
      <c r="B24" s="154">
        <v>1</v>
      </c>
      <c r="C24" s="154">
        <v>1</v>
      </c>
      <c r="D24" s="154">
        <v>19</v>
      </c>
      <c r="E24" s="154">
        <v>10000</v>
      </c>
      <c r="F24" s="154">
        <v>2000</v>
      </c>
      <c r="G24" s="154"/>
      <c r="H24" s="155">
        <v>200020</v>
      </c>
      <c r="I24" s="154"/>
    </row>
    <row r="25" ht="17.25" spans="1:9">
      <c r="A25" s="153">
        <v>31111020</v>
      </c>
      <c r="B25" s="154">
        <v>1</v>
      </c>
      <c r="C25" s="154">
        <v>1</v>
      </c>
      <c r="D25" s="154">
        <v>20</v>
      </c>
      <c r="E25" s="154">
        <v>10000</v>
      </c>
      <c r="F25" s="154">
        <v>2100</v>
      </c>
      <c r="G25" s="154"/>
      <c r="H25" s="155">
        <v>200021</v>
      </c>
      <c r="I25" s="154"/>
    </row>
    <row r="26" ht="17.25" spans="1:9">
      <c r="A26" s="153">
        <v>31111021</v>
      </c>
      <c r="B26" s="154">
        <v>1</v>
      </c>
      <c r="C26" s="154">
        <v>1</v>
      </c>
      <c r="D26" s="154">
        <v>21</v>
      </c>
      <c r="E26" s="154">
        <v>10000</v>
      </c>
      <c r="F26" s="154">
        <v>2200</v>
      </c>
      <c r="G26" s="154"/>
      <c r="H26" s="155">
        <v>200022</v>
      </c>
      <c r="I26" s="154"/>
    </row>
    <row r="27" ht="17.25" spans="1:9">
      <c r="A27" s="153">
        <v>31111022</v>
      </c>
      <c r="B27" s="154">
        <v>1</v>
      </c>
      <c r="C27" s="154">
        <v>1</v>
      </c>
      <c r="D27" s="154">
        <v>22</v>
      </c>
      <c r="E27" s="154">
        <v>10000</v>
      </c>
      <c r="F27" s="154">
        <v>2300</v>
      </c>
      <c r="G27" s="154"/>
      <c r="H27" s="155">
        <v>200023</v>
      </c>
      <c r="I27" s="154"/>
    </row>
    <row r="28" ht="17.25" spans="1:9">
      <c r="A28" s="153">
        <v>31111023</v>
      </c>
      <c r="B28" s="154">
        <v>1</v>
      </c>
      <c r="C28" s="154">
        <v>1</v>
      </c>
      <c r="D28" s="154">
        <v>23</v>
      </c>
      <c r="E28" s="154">
        <v>10000</v>
      </c>
      <c r="F28" s="154">
        <v>2400</v>
      </c>
      <c r="G28" s="154"/>
      <c r="H28" s="155">
        <v>200024</v>
      </c>
      <c r="I28" s="154"/>
    </row>
    <row r="29" ht="17.25" spans="1:9">
      <c r="A29" s="153">
        <v>31111024</v>
      </c>
      <c r="B29" s="154">
        <v>1</v>
      </c>
      <c r="C29" s="154">
        <v>1</v>
      </c>
      <c r="D29" s="154">
        <v>24</v>
      </c>
      <c r="E29" s="154">
        <v>10000</v>
      </c>
      <c r="F29" s="154">
        <v>2500</v>
      </c>
      <c r="G29" s="154"/>
      <c r="H29" s="155">
        <v>200025</v>
      </c>
      <c r="I29" s="154"/>
    </row>
    <row r="30" ht="17.25" spans="1:9">
      <c r="A30" s="153">
        <v>31111025</v>
      </c>
      <c r="B30" s="154">
        <v>1</v>
      </c>
      <c r="C30" s="154">
        <v>1</v>
      </c>
      <c r="D30" s="154">
        <v>25</v>
      </c>
      <c r="E30" s="154">
        <v>10000</v>
      </c>
      <c r="F30" s="154">
        <v>2600</v>
      </c>
      <c r="G30" s="154"/>
      <c r="H30" s="155">
        <v>200026</v>
      </c>
      <c r="I30" s="154"/>
    </row>
    <row r="31" ht="17.25" spans="1:9">
      <c r="A31" s="153">
        <v>31111026</v>
      </c>
      <c r="B31" s="154">
        <v>1</v>
      </c>
      <c r="C31" s="154">
        <v>1</v>
      </c>
      <c r="D31" s="154">
        <v>26</v>
      </c>
      <c r="E31" s="154">
        <v>10000</v>
      </c>
      <c r="F31" s="154">
        <v>2700</v>
      </c>
      <c r="G31" s="154"/>
      <c r="H31" s="155">
        <v>200027</v>
      </c>
      <c r="I31" s="154"/>
    </row>
    <row r="32" ht="17.25" spans="1:9">
      <c r="A32" s="153">
        <v>31111027</v>
      </c>
      <c r="B32" s="154">
        <v>1</v>
      </c>
      <c r="C32" s="154">
        <v>1</v>
      </c>
      <c r="D32" s="154">
        <v>27</v>
      </c>
      <c r="E32" s="154">
        <v>10000</v>
      </c>
      <c r="F32" s="154">
        <v>2800</v>
      </c>
      <c r="G32" s="154"/>
      <c r="H32" s="155">
        <v>200028</v>
      </c>
      <c r="I32" s="154"/>
    </row>
    <row r="33" ht="17.25" spans="1:9">
      <c r="A33" s="153">
        <v>31111028</v>
      </c>
      <c r="B33" s="154">
        <v>1</v>
      </c>
      <c r="C33" s="154">
        <v>1</v>
      </c>
      <c r="D33" s="154">
        <v>28</v>
      </c>
      <c r="E33" s="154">
        <v>10000</v>
      </c>
      <c r="F33" s="154">
        <v>2900</v>
      </c>
      <c r="G33" s="154"/>
      <c r="H33" s="155">
        <v>200029</v>
      </c>
      <c r="I33" s="154"/>
    </row>
    <row r="34" ht="17.25" spans="1:9">
      <c r="A34" s="153">
        <v>31111029</v>
      </c>
      <c r="B34" s="154">
        <v>1</v>
      </c>
      <c r="C34" s="154">
        <v>1</v>
      </c>
      <c r="D34" s="154">
        <v>29</v>
      </c>
      <c r="E34" s="154">
        <v>10000</v>
      </c>
      <c r="F34" s="154">
        <v>3000</v>
      </c>
      <c r="G34" s="154"/>
      <c r="H34" s="155">
        <v>200030</v>
      </c>
      <c r="I34" s="154"/>
    </row>
    <row r="35" ht="17.25" spans="1:9">
      <c r="A35" s="153">
        <v>31111030</v>
      </c>
      <c r="B35" s="154">
        <v>1</v>
      </c>
      <c r="C35" s="154">
        <v>1</v>
      </c>
      <c r="D35" s="154">
        <v>30</v>
      </c>
      <c r="E35" s="154">
        <v>10000</v>
      </c>
      <c r="F35" s="154">
        <v>3100</v>
      </c>
      <c r="G35" s="154"/>
      <c r="H35" s="155">
        <v>200031</v>
      </c>
      <c r="I35" s="154"/>
    </row>
    <row r="36" ht="17.25" spans="1:9">
      <c r="A36" s="153">
        <v>31111031</v>
      </c>
      <c r="B36" s="154">
        <v>1</v>
      </c>
      <c r="C36" s="154">
        <v>1</v>
      </c>
      <c r="D36" s="154">
        <v>31</v>
      </c>
      <c r="E36" s="154">
        <v>10000</v>
      </c>
      <c r="F36" s="154">
        <v>3200</v>
      </c>
      <c r="G36" s="154"/>
      <c r="H36" s="155">
        <v>200032</v>
      </c>
      <c r="I36" s="154"/>
    </row>
    <row r="37" ht="17.25" spans="1:9">
      <c r="A37" s="153">
        <v>31111032</v>
      </c>
      <c r="B37" s="154">
        <v>1</v>
      </c>
      <c r="C37" s="154">
        <v>1</v>
      </c>
      <c r="D37" s="154">
        <v>32</v>
      </c>
      <c r="E37" s="154">
        <v>10000</v>
      </c>
      <c r="F37" s="154">
        <v>3300</v>
      </c>
      <c r="G37" s="154"/>
      <c r="H37" s="155">
        <v>200033</v>
      </c>
      <c r="I37" s="154"/>
    </row>
    <row r="38" ht="17.25" spans="1:9">
      <c r="A38" s="153">
        <v>31111033</v>
      </c>
      <c r="B38" s="154">
        <v>1</v>
      </c>
      <c r="C38" s="154">
        <v>1</v>
      </c>
      <c r="D38" s="154">
        <v>33</v>
      </c>
      <c r="E38" s="154">
        <v>10000</v>
      </c>
      <c r="F38" s="154">
        <v>3400</v>
      </c>
      <c r="G38" s="154"/>
      <c r="H38" s="155">
        <v>200034</v>
      </c>
      <c r="I38" s="154"/>
    </row>
    <row r="39" ht="17.25" spans="1:9">
      <c r="A39" s="153">
        <v>31111034</v>
      </c>
      <c r="B39" s="154">
        <v>1</v>
      </c>
      <c r="C39" s="154">
        <v>1</v>
      </c>
      <c r="D39" s="154">
        <v>34</v>
      </c>
      <c r="E39" s="154">
        <v>10000</v>
      </c>
      <c r="F39" s="154">
        <v>3500</v>
      </c>
      <c r="G39" s="154"/>
      <c r="H39" s="155">
        <v>200035</v>
      </c>
      <c r="I39" s="154"/>
    </row>
    <row r="40" ht="17.25" spans="1:9">
      <c r="A40" s="153">
        <v>31111035</v>
      </c>
      <c r="B40" s="154">
        <v>1</v>
      </c>
      <c r="C40" s="154">
        <v>1</v>
      </c>
      <c r="D40" s="154">
        <v>35</v>
      </c>
      <c r="E40" s="154">
        <v>10000</v>
      </c>
      <c r="F40" s="154">
        <v>3600</v>
      </c>
      <c r="G40" s="154"/>
      <c r="H40" s="155">
        <v>200036</v>
      </c>
      <c r="I40" s="154"/>
    </row>
    <row r="41" ht="17.25" spans="1:9">
      <c r="A41" s="153">
        <v>31111036</v>
      </c>
      <c r="B41" s="154">
        <v>1</v>
      </c>
      <c r="C41" s="154">
        <v>1</v>
      </c>
      <c r="D41" s="154">
        <v>36</v>
      </c>
      <c r="E41" s="154">
        <v>10000</v>
      </c>
      <c r="F41" s="154">
        <v>3700</v>
      </c>
      <c r="G41" s="154"/>
      <c r="H41" s="155">
        <v>200037</v>
      </c>
      <c r="I41" s="154"/>
    </row>
    <row r="42" ht="17.25" spans="1:9">
      <c r="A42" s="153">
        <v>31111037</v>
      </c>
      <c r="B42" s="154">
        <v>1</v>
      </c>
      <c r="C42" s="154">
        <v>1</v>
      </c>
      <c r="D42" s="154">
        <v>37</v>
      </c>
      <c r="E42" s="154">
        <v>10000</v>
      </c>
      <c r="F42" s="154">
        <v>3800</v>
      </c>
      <c r="G42" s="154"/>
      <c r="H42" s="155">
        <v>200038</v>
      </c>
      <c r="I42" s="154"/>
    </row>
    <row r="43" ht="17.25" spans="1:9">
      <c r="A43" s="153">
        <v>31111038</v>
      </c>
      <c r="B43" s="154">
        <v>1</v>
      </c>
      <c r="C43" s="154">
        <v>1</v>
      </c>
      <c r="D43" s="154">
        <v>38</v>
      </c>
      <c r="E43" s="154">
        <v>10000</v>
      </c>
      <c r="F43" s="154">
        <v>3900</v>
      </c>
      <c r="G43" s="154"/>
      <c r="H43" s="155">
        <v>200039</v>
      </c>
      <c r="I43" s="154"/>
    </row>
    <row r="44" ht="17.25" spans="1:9">
      <c r="A44" s="153">
        <v>31111039</v>
      </c>
      <c r="B44" s="154">
        <v>1</v>
      </c>
      <c r="C44" s="154">
        <v>1</v>
      </c>
      <c r="D44" s="154">
        <v>39</v>
      </c>
      <c r="E44" s="154">
        <v>10000</v>
      </c>
      <c r="F44" s="154">
        <v>4000</v>
      </c>
      <c r="G44" s="154"/>
      <c r="H44" s="155">
        <v>200040</v>
      </c>
      <c r="I44" s="154"/>
    </row>
    <row r="45" ht="17.25" spans="1:9">
      <c r="A45" s="153">
        <v>31111040</v>
      </c>
      <c r="B45" s="154">
        <v>1</v>
      </c>
      <c r="C45" s="154">
        <v>1</v>
      </c>
      <c r="D45" s="154">
        <v>40</v>
      </c>
      <c r="E45" s="154">
        <v>10000</v>
      </c>
      <c r="F45" s="154">
        <v>4100</v>
      </c>
      <c r="G45" s="154"/>
      <c r="H45" s="155">
        <v>200041</v>
      </c>
      <c r="I45" s="154"/>
    </row>
    <row r="46" ht="17.25" spans="1:9">
      <c r="A46" s="153">
        <v>31111041</v>
      </c>
      <c r="B46" s="154">
        <v>1</v>
      </c>
      <c r="C46" s="154">
        <v>1</v>
      </c>
      <c r="D46" s="154">
        <v>41</v>
      </c>
      <c r="E46" s="154">
        <v>10000</v>
      </c>
      <c r="F46" s="154">
        <v>4200</v>
      </c>
      <c r="G46" s="154"/>
      <c r="H46" s="155">
        <v>200042</v>
      </c>
      <c r="I46" s="154"/>
    </row>
    <row r="47" ht="17.25" spans="1:9">
      <c r="A47" s="153">
        <v>31111042</v>
      </c>
      <c r="B47" s="154">
        <v>1</v>
      </c>
      <c r="C47" s="154">
        <v>1</v>
      </c>
      <c r="D47" s="154">
        <v>42</v>
      </c>
      <c r="E47" s="154">
        <v>10000</v>
      </c>
      <c r="F47" s="154">
        <v>4300</v>
      </c>
      <c r="G47" s="154"/>
      <c r="H47" s="155">
        <v>200043</v>
      </c>
      <c r="I47" s="154"/>
    </row>
    <row r="48" ht="17.25" spans="1:9">
      <c r="A48" s="153">
        <v>31111043</v>
      </c>
      <c r="B48" s="154">
        <v>1</v>
      </c>
      <c r="C48" s="154">
        <v>1</v>
      </c>
      <c r="D48" s="154">
        <v>43</v>
      </c>
      <c r="E48" s="154">
        <v>10000</v>
      </c>
      <c r="F48" s="154">
        <v>4400</v>
      </c>
      <c r="G48" s="154"/>
      <c r="H48" s="155">
        <v>200044</v>
      </c>
      <c r="I48" s="154"/>
    </row>
    <row r="49" ht="17.25" spans="1:9">
      <c r="A49" s="153">
        <v>31111044</v>
      </c>
      <c r="B49" s="154">
        <v>1</v>
      </c>
      <c r="C49" s="154">
        <v>1</v>
      </c>
      <c r="D49" s="154">
        <v>44</v>
      </c>
      <c r="E49" s="154">
        <v>10000</v>
      </c>
      <c r="F49" s="154">
        <v>4500</v>
      </c>
      <c r="G49" s="154"/>
      <c r="H49" s="155">
        <v>200045</v>
      </c>
      <c r="I49" s="154"/>
    </row>
    <row r="50" ht="17.25" spans="1:9">
      <c r="A50" s="153">
        <v>31111045</v>
      </c>
      <c r="B50" s="154">
        <v>1</v>
      </c>
      <c r="C50" s="154">
        <v>1</v>
      </c>
      <c r="D50" s="154">
        <v>45</v>
      </c>
      <c r="E50" s="154">
        <v>10000</v>
      </c>
      <c r="F50" s="154">
        <v>4600</v>
      </c>
      <c r="G50" s="154"/>
      <c r="H50" s="155">
        <v>200046</v>
      </c>
      <c r="I50" s="154"/>
    </row>
    <row r="51" ht="17.25" spans="1:9">
      <c r="A51" s="153">
        <v>31111046</v>
      </c>
      <c r="B51" s="154">
        <v>1</v>
      </c>
      <c r="C51" s="154">
        <v>1</v>
      </c>
      <c r="D51" s="154">
        <v>46</v>
      </c>
      <c r="E51" s="154">
        <v>10000</v>
      </c>
      <c r="F51" s="154">
        <v>4700</v>
      </c>
      <c r="G51" s="154"/>
      <c r="H51" s="155">
        <v>200047</v>
      </c>
      <c r="I51" s="154"/>
    </row>
    <row r="52" ht="17.25" spans="1:9">
      <c r="A52" s="153">
        <v>31111047</v>
      </c>
      <c r="B52" s="154">
        <v>1</v>
      </c>
      <c r="C52" s="154">
        <v>1</v>
      </c>
      <c r="D52" s="154">
        <v>47</v>
      </c>
      <c r="E52" s="154">
        <v>10000</v>
      </c>
      <c r="F52" s="154">
        <v>4800</v>
      </c>
      <c r="G52" s="154"/>
      <c r="H52" s="155">
        <v>200048</v>
      </c>
      <c r="I52" s="154"/>
    </row>
    <row r="53" ht="17.25" spans="1:9">
      <c r="A53" s="153">
        <v>31111048</v>
      </c>
      <c r="B53" s="154">
        <v>1</v>
      </c>
      <c r="C53" s="154">
        <v>1</v>
      </c>
      <c r="D53" s="154">
        <v>48</v>
      </c>
      <c r="E53" s="154">
        <v>10000</v>
      </c>
      <c r="F53" s="154">
        <v>4900</v>
      </c>
      <c r="G53" s="154"/>
      <c r="H53" s="155">
        <v>200049</v>
      </c>
      <c r="I53" s="154"/>
    </row>
    <row r="54" ht="17.25" spans="1:9">
      <c r="A54" s="153">
        <v>31111049</v>
      </c>
      <c r="B54" s="154">
        <v>1</v>
      </c>
      <c r="C54" s="154">
        <v>1</v>
      </c>
      <c r="D54" s="154">
        <v>49</v>
      </c>
      <c r="E54" s="154">
        <v>10000</v>
      </c>
      <c r="F54" s="154">
        <v>5000</v>
      </c>
      <c r="G54" s="154"/>
      <c r="H54" s="155">
        <v>200050</v>
      </c>
      <c r="I54" s="154"/>
    </row>
    <row r="55" ht="17.25" spans="1:9">
      <c r="A55" s="153">
        <v>31111050</v>
      </c>
      <c r="B55" s="154">
        <v>1</v>
      </c>
      <c r="C55" s="154">
        <v>1</v>
      </c>
      <c r="D55" s="154">
        <v>50</v>
      </c>
      <c r="E55" s="154">
        <v>10000</v>
      </c>
      <c r="F55" s="154">
        <v>5100</v>
      </c>
      <c r="G55" s="154"/>
      <c r="H55" s="155">
        <v>200051</v>
      </c>
      <c r="I55" s="154"/>
    </row>
    <row r="56" ht="17.25" spans="1:9">
      <c r="A56" s="153">
        <v>31111051</v>
      </c>
      <c r="B56" s="154">
        <v>1</v>
      </c>
      <c r="C56" s="154">
        <v>1</v>
      </c>
      <c r="D56" s="154">
        <v>51</v>
      </c>
      <c r="E56" s="154">
        <v>10000</v>
      </c>
      <c r="F56" s="154">
        <v>5200</v>
      </c>
      <c r="G56" s="154"/>
      <c r="H56" s="155">
        <v>200052</v>
      </c>
      <c r="I56" s="154"/>
    </row>
    <row r="57" ht="17.25" spans="1:9">
      <c r="A57" s="153">
        <v>31111052</v>
      </c>
      <c r="B57" s="154">
        <v>1</v>
      </c>
      <c r="C57" s="154">
        <v>1</v>
      </c>
      <c r="D57" s="154">
        <v>52</v>
      </c>
      <c r="E57" s="154">
        <v>10000</v>
      </c>
      <c r="F57" s="154">
        <v>5300</v>
      </c>
      <c r="G57" s="154"/>
      <c r="H57" s="155">
        <v>200053</v>
      </c>
      <c r="I57" s="154"/>
    </row>
    <row r="58" ht="17.25" spans="1:9">
      <c r="A58" s="153">
        <v>31111053</v>
      </c>
      <c r="B58" s="154">
        <v>1</v>
      </c>
      <c r="C58" s="154">
        <v>1</v>
      </c>
      <c r="D58" s="154">
        <v>53</v>
      </c>
      <c r="E58" s="154">
        <v>10000</v>
      </c>
      <c r="F58" s="154">
        <v>5400</v>
      </c>
      <c r="G58" s="154"/>
      <c r="H58" s="155">
        <v>200054</v>
      </c>
      <c r="I58" s="154"/>
    </row>
    <row r="59" ht="17.25" spans="1:9">
      <c r="A59" s="153">
        <v>31111054</v>
      </c>
      <c r="B59" s="154">
        <v>1</v>
      </c>
      <c r="C59" s="154">
        <v>1</v>
      </c>
      <c r="D59" s="154">
        <v>54</v>
      </c>
      <c r="E59" s="154">
        <v>10000</v>
      </c>
      <c r="F59" s="154">
        <v>5500</v>
      </c>
      <c r="G59" s="154"/>
      <c r="H59" s="155">
        <v>200055</v>
      </c>
      <c r="I59" s="154"/>
    </row>
    <row r="60" ht="17.25" spans="1:9">
      <c r="A60" s="153">
        <v>31111055</v>
      </c>
      <c r="B60" s="154">
        <v>1</v>
      </c>
      <c r="C60" s="154">
        <v>1</v>
      </c>
      <c r="D60" s="154">
        <v>55</v>
      </c>
      <c r="E60" s="154">
        <v>10000</v>
      </c>
      <c r="F60" s="154">
        <v>5600</v>
      </c>
      <c r="G60" s="154"/>
      <c r="H60" s="155">
        <v>200056</v>
      </c>
      <c r="I60" s="154"/>
    </row>
    <row r="61" ht="17.25" spans="1:9">
      <c r="A61" s="153">
        <v>31111056</v>
      </c>
      <c r="B61" s="154">
        <v>1</v>
      </c>
      <c r="C61" s="154">
        <v>1</v>
      </c>
      <c r="D61" s="154">
        <v>56</v>
      </c>
      <c r="E61" s="154">
        <v>10000</v>
      </c>
      <c r="F61" s="154">
        <v>5700</v>
      </c>
      <c r="G61" s="154"/>
      <c r="H61" s="155">
        <v>200057</v>
      </c>
      <c r="I61" s="154"/>
    </row>
    <row r="62" ht="17.25" spans="1:9">
      <c r="A62" s="153">
        <v>31111057</v>
      </c>
      <c r="B62" s="154">
        <v>1</v>
      </c>
      <c r="C62" s="154">
        <v>1</v>
      </c>
      <c r="D62" s="154">
        <v>57</v>
      </c>
      <c r="E62" s="154">
        <v>10000</v>
      </c>
      <c r="F62" s="154">
        <v>5800</v>
      </c>
      <c r="G62" s="154"/>
      <c r="H62" s="155">
        <v>200058</v>
      </c>
      <c r="I62" s="154"/>
    </row>
    <row r="63" ht="17.25" spans="1:9">
      <c r="A63" s="153">
        <v>31111058</v>
      </c>
      <c r="B63" s="154">
        <v>1</v>
      </c>
      <c r="C63" s="154">
        <v>1</v>
      </c>
      <c r="D63" s="154">
        <v>58</v>
      </c>
      <c r="E63" s="154">
        <v>10000</v>
      </c>
      <c r="F63" s="154">
        <v>5900</v>
      </c>
      <c r="G63" s="154"/>
      <c r="H63" s="155">
        <v>200059</v>
      </c>
      <c r="I63" s="154"/>
    </row>
    <row r="64" ht="17.25" spans="1:9">
      <c r="A64" s="153">
        <v>31111059</v>
      </c>
      <c r="B64" s="154">
        <v>1</v>
      </c>
      <c r="C64" s="154">
        <v>1</v>
      </c>
      <c r="D64" s="154">
        <v>59</v>
      </c>
      <c r="E64" s="154">
        <v>10000</v>
      </c>
      <c r="F64" s="154">
        <v>6000</v>
      </c>
      <c r="G64" s="154"/>
      <c r="H64" s="155">
        <v>200060</v>
      </c>
      <c r="I64" s="154"/>
    </row>
    <row r="65" ht="17.25" spans="1:9">
      <c r="A65" s="153">
        <v>31111060</v>
      </c>
      <c r="B65" s="154">
        <v>1</v>
      </c>
      <c r="C65" s="154">
        <v>1</v>
      </c>
      <c r="D65" s="154">
        <v>60</v>
      </c>
      <c r="E65" s="154">
        <v>10000</v>
      </c>
      <c r="F65" s="154">
        <v>6100</v>
      </c>
      <c r="G65" s="154"/>
      <c r="H65" s="155">
        <v>200061</v>
      </c>
      <c r="I65" s="154"/>
    </row>
    <row r="66" ht="17.25" spans="1:9">
      <c r="A66" s="153">
        <v>31111061</v>
      </c>
      <c r="B66" s="154">
        <v>1</v>
      </c>
      <c r="C66" s="154">
        <v>1</v>
      </c>
      <c r="D66" s="154">
        <v>61</v>
      </c>
      <c r="E66" s="154">
        <v>10000</v>
      </c>
      <c r="F66" s="154">
        <v>6200</v>
      </c>
      <c r="G66" s="154"/>
      <c r="H66" s="155">
        <v>200062</v>
      </c>
      <c r="I66" s="154"/>
    </row>
    <row r="67" ht="17.25" spans="1:9">
      <c r="A67" s="153">
        <v>31111062</v>
      </c>
      <c r="B67" s="154">
        <v>1</v>
      </c>
      <c r="C67" s="154">
        <v>1</v>
      </c>
      <c r="D67" s="154">
        <v>62</v>
      </c>
      <c r="E67" s="154">
        <v>10000</v>
      </c>
      <c r="F67" s="154">
        <v>6300</v>
      </c>
      <c r="G67" s="154"/>
      <c r="H67" s="155">
        <v>200063</v>
      </c>
      <c r="I67" s="154"/>
    </row>
    <row r="68" ht="17.25" spans="1:9">
      <c r="A68" s="153">
        <v>31111063</v>
      </c>
      <c r="B68" s="154">
        <v>1</v>
      </c>
      <c r="C68" s="154">
        <v>1</v>
      </c>
      <c r="D68" s="154">
        <v>63</v>
      </c>
      <c r="E68" s="154">
        <v>10000</v>
      </c>
      <c r="F68" s="154">
        <v>6400</v>
      </c>
      <c r="G68" s="154"/>
      <c r="H68" s="155">
        <v>200064</v>
      </c>
      <c r="I68" s="154"/>
    </row>
    <row r="69" ht="17.25" spans="1:9">
      <c r="A69" s="153">
        <v>31111064</v>
      </c>
      <c r="B69" s="154">
        <v>1</v>
      </c>
      <c r="C69" s="154">
        <v>1</v>
      </c>
      <c r="D69" s="154">
        <v>64</v>
      </c>
      <c r="E69" s="154">
        <v>10000</v>
      </c>
      <c r="F69" s="154">
        <v>6500</v>
      </c>
      <c r="G69" s="154"/>
      <c r="H69" s="155">
        <v>200065</v>
      </c>
      <c r="I69" s="154"/>
    </row>
    <row r="70" ht="17.25" spans="1:9">
      <c r="A70" s="153">
        <v>31111065</v>
      </c>
      <c r="B70" s="154">
        <v>1</v>
      </c>
      <c r="C70" s="154">
        <v>1</v>
      </c>
      <c r="D70" s="154">
        <v>65</v>
      </c>
      <c r="E70" s="154">
        <v>10000</v>
      </c>
      <c r="F70" s="154">
        <v>6600</v>
      </c>
      <c r="G70" s="154"/>
      <c r="H70" s="155">
        <v>200066</v>
      </c>
      <c r="I70" s="154"/>
    </row>
    <row r="71" ht="17.25" spans="1:9">
      <c r="A71" s="153">
        <v>31111066</v>
      </c>
      <c r="B71" s="154">
        <v>1</v>
      </c>
      <c r="C71" s="154">
        <v>1</v>
      </c>
      <c r="D71" s="154">
        <v>66</v>
      </c>
      <c r="E71" s="154">
        <v>10000</v>
      </c>
      <c r="F71" s="154">
        <v>6700</v>
      </c>
      <c r="G71" s="154"/>
      <c r="H71" s="155">
        <v>200067</v>
      </c>
      <c r="I71" s="154"/>
    </row>
    <row r="72" ht="17.25" spans="1:9">
      <c r="A72" s="153">
        <v>31111067</v>
      </c>
      <c r="B72" s="154">
        <v>1</v>
      </c>
      <c r="C72" s="154">
        <v>1</v>
      </c>
      <c r="D72" s="154">
        <v>67</v>
      </c>
      <c r="E72" s="154">
        <v>10000</v>
      </c>
      <c r="F72" s="154">
        <v>6800</v>
      </c>
      <c r="G72" s="154"/>
      <c r="H72" s="155">
        <v>200068</v>
      </c>
      <c r="I72" s="154"/>
    </row>
    <row r="73" ht="17.25" spans="1:9">
      <c r="A73" s="153">
        <v>31111068</v>
      </c>
      <c r="B73" s="154">
        <v>1</v>
      </c>
      <c r="C73" s="154">
        <v>1</v>
      </c>
      <c r="D73" s="154">
        <v>68</v>
      </c>
      <c r="E73" s="154">
        <v>10000</v>
      </c>
      <c r="F73" s="154">
        <v>6900</v>
      </c>
      <c r="G73" s="154"/>
      <c r="H73" s="155">
        <v>200069</v>
      </c>
      <c r="I73" s="154"/>
    </row>
    <row r="74" ht="17.25" spans="1:9">
      <c r="A74" s="153">
        <v>31111069</v>
      </c>
      <c r="B74" s="154">
        <v>1</v>
      </c>
      <c r="C74" s="154">
        <v>1</v>
      </c>
      <c r="D74" s="154">
        <v>69</v>
      </c>
      <c r="E74" s="154">
        <v>10000</v>
      </c>
      <c r="F74" s="154">
        <v>7000</v>
      </c>
      <c r="G74" s="154"/>
      <c r="H74" s="155">
        <v>200070</v>
      </c>
      <c r="I74" s="154"/>
    </row>
    <row r="75" ht="17.25" spans="1:9">
      <c r="A75" s="153">
        <v>31111070</v>
      </c>
      <c r="B75" s="154">
        <v>1</v>
      </c>
      <c r="C75" s="154">
        <v>1</v>
      </c>
      <c r="D75" s="154">
        <v>70</v>
      </c>
      <c r="E75" s="154">
        <v>10000</v>
      </c>
      <c r="F75" s="154">
        <v>7100</v>
      </c>
      <c r="G75" s="154"/>
      <c r="H75" s="155">
        <v>200071</v>
      </c>
      <c r="I75" s="154"/>
    </row>
    <row r="76" ht="17.25" spans="1:9">
      <c r="A76" s="153">
        <v>31111071</v>
      </c>
      <c r="B76" s="154">
        <v>1</v>
      </c>
      <c r="C76" s="154">
        <v>1</v>
      </c>
      <c r="D76" s="154">
        <v>71</v>
      </c>
      <c r="E76" s="154">
        <v>10000</v>
      </c>
      <c r="F76" s="154">
        <v>7200</v>
      </c>
      <c r="G76" s="154"/>
      <c r="H76" s="155">
        <v>200072</v>
      </c>
      <c r="I76" s="154"/>
    </row>
    <row r="77" ht="17.25" spans="1:9">
      <c r="A77" s="153">
        <v>31111072</v>
      </c>
      <c r="B77" s="154">
        <v>1</v>
      </c>
      <c r="C77" s="154">
        <v>1</v>
      </c>
      <c r="D77" s="154">
        <v>72</v>
      </c>
      <c r="E77" s="154">
        <v>10000</v>
      </c>
      <c r="F77" s="154">
        <v>7300</v>
      </c>
      <c r="G77" s="154"/>
      <c r="H77" s="155">
        <v>200073</v>
      </c>
      <c r="I77" s="154"/>
    </row>
    <row r="78" ht="17.25" spans="1:9">
      <c r="A78" s="153">
        <v>31111073</v>
      </c>
      <c r="B78" s="154">
        <v>1</v>
      </c>
      <c r="C78" s="154">
        <v>1</v>
      </c>
      <c r="D78" s="154">
        <v>73</v>
      </c>
      <c r="E78" s="154">
        <v>10000</v>
      </c>
      <c r="F78" s="154">
        <v>7400</v>
      </c>
      <c r="G78" s="154"/>
      <c r="H78" s="155">
        <v>200074</v>
      </c>
      <c r="I78" s="154"/>
    </row>
    <row r="79" ht="17.25" spans="1:9">
      <c r="A79" s="153">
        <v>31111074</v>
      </c>
      <c r="B79" s="154">
        <v>1</v>
      </c>
      <c r="C79" s="154">
        <v>1</v>
      </c>
      <c r="D79" s="154">
        <v>74</v>
      </c>
      <c r="E79" s="154">
        <v>10000</v>
      </c>
      <c r="F79" s="154">
        <v>7500</v>
      </c>
      <c r="G79" s="154"/>
      <c r="H79" s="155">
        <v>200075</v>
      </c>
      <c r="I79" s="154"/>
    </row>
    <row r="80" ht="17.25" spans="1:9">
      <c r="A80" s="153">
        <v>31111075</v>
      </c>
      <c r="B80" s="154">
        <v>1</v>
      </c>
      <c r="C80" s="154">
        <v>1</v>
      </c>
      <c r="D80" s="154">
        <v>75</v>
      </c>
      <c r="E80" s="154">
        <v>10000</v>
      </c>
      <c r="F80" s="154">
        <v>7600</v>
      </c>
      <c r="G80" s="154"/>
      <c r="H80" s="155">
        <v>200076</v>
      </c>
      <c r="I80" s="154"/>
    </row>
    <row r="81" ht="17.25" spans="1:9">
      <c r="A81" s="153">
        <v>31111076</v>
      </c>
      <c r="B81" s="154">
        <v>1</v>
      </c>
      <c r="C81" s="154">
        <v>1</v>
      </c>
      <c r="D81" s="154">
        <v>76</v>
      </c>
      <c r="E81" s="154">
        <v>10000</v>
      </c>
      <c r="F81" s="154">
        <v>7700</v>
      </c>
      <c r="G81" s="154"/>
      <c r="H81" s="155">
        <v>200077</v>
      </c>
      <c r="I81" s="154"/>
    </row>
    <row r="82" ht="17.25" spans="1:9">
      <c r="A82" s="153">
        <v>31111077</v>
      </c>
      <c r="B82" s="154">
        <v>1</v>
      </c>
      <c r="C82" s="154">
        <v>1</v>
      </c>
      <c r="D82" s="154">
        <v>77</v>
      </c>
      <c r="E82" s="154">
        <v>10000</v>
      </c>
      <c r="F82" s="154">
        <v>7800</v>
      </c>
      <c r="G82" s="154"/>
      <c r="H82" s="155">
        <v>200078</v>
      </c>
      <c r="I82" s="154"/>
    </row>
    <row r="83" ht="17.25" spans="1:9">
      <c r="A83" s="153">
        <v>31111078</v>
      </c>
      <c r="B83" s="154">
        <v>1</v>
      </c>
      <c r="C83" s="154">
        <v>1</v>
      </c>
      <c r="D83" s="154">
        <v>78</v>
      </c>
      <c r="E83" s="154">
        <v>10000</v>
      </c>
      <c r="F83" s="154">
        <v>7900</v>
      </c>
      <c r="G83" s="154"/>
      <c r="H83" s="155">
        <v>200079</v>
      </c>
      <c r="I83" s="154"/>
    </row>
    <row r="84" ht="17.25" spans="1:9">
      <c r="A84" s="153">
        <v>31111079</v>
      </c>
      <c r="B84" s="154">
        <v>1</v>
      </c>
      <c r="C84" s="154">
        <v>1</v>
      </c>
      <c r="D84" s="154">
        <v>79</v>
      </c>
      <c r="E84" s="154">
        <v>10000</v>
      </c>
      <c r="F84" s="154">
        <v>8000</v>
      </c>
      <c r="G84" s="154"/>
      <c r="H84" s="155">
        <v>200080</v>
      </c>
      <c r="I84" s="154"/>
    </row>
    <row r="85" ht="17.25" spans="1:9">
      <c r="A85" s="153">
        <v>31111080</v>
      </c>
      <c r="B85" s="154">
        <v>1</v>
      </c>
      <c r="C85" s="154">
        <v>1</v>
      </c>
      <c r="D85" s="154">
        <v>80</v>
      </c>
      <c r="E85" s="154">
        <v>10000</v>
      </c>
      <c r="F85" s="154">
        <v>8100</v>
      </c>
      <c r="G85" s="154"/>
      <c r="H85" s="155">
        <v>200081</v>
      </c>
      <c r="I85" s="154"/>
    </row>
    <row r="86" ht="17.25" spans="1:9">
      <c r="A86" s="153">
        <v>31111081</v>
      </c>
      <c r="B86" s="154">
        <v>1</v>
      </c>
      <c r="C86" s="154">
        <v>1</v>
      </c>
      <c r="D86" s="154">
        <v>81</v>
      </c>
      <c r="E86" s="154">
        <v>10000</v>
      </c>
      <c r="F86" s="154">
        <v>8200</v>
      </c>
      <c r="G86" s="154"/>
      <c r="H86" s="155">
        <v>200082</v>
      </c>
      <c r="I86" s="154"/>
    </row>
    <row r="87" ht="17.25" spans="1:9">
      <c r="A87" s="153">
        <v>31111082</v>
      </c>
      <c r="B87" s="154">
        <v>1</v>
      </c>
      <c r="C87" s="154">
        <v>1</v>
      </c>
      <c r="D87" s="154">
        <v>82</v>
      </c>
      <c r="E87" s="154">
        <v>10000</v>
      </c>
      <c r="F87" s="154">
        <v>8300</v>
      </c>
      <c r="G87" s="154"/>
      <c r="H87" s="155">
        <v>200083</v>
      </c>
      <c r="I87" s="154"/>
    </row>
    <row r="88" ht="17.25" spans="1:9">
      <c r="A88" s="153">
        <v>31111083</v>
      </c>
      <c r="B88" s="154">
        <v>1</v>
      </c>
      <c r="C88" s="154">
        <v>1</v>
      </c>
      <c r="D88" s="154">
        <v>83</v>
      </c>
      <c r="E88" s="154">
        <v>10000</v>
      </c>
      <c r="F88" s="154">
        <v>8400</v>
      </c>
      <c r="G88" s="154"/>
      <c r="H88" s="155">
        <v>200084</v>
      </c>
      <c r="I88" s="154"/>
    </row>
    <row r="89" ht="17.25" spans="1:9">
      <c r="A89" s="153">
        <v>31111084</v>
      </c>
      <c r="B89" s="154">
        <v>1</v>
      </c>
      <c r="C89" s="154">
        <v>1</v>
      </c>
      <c r="D89" s="154">
        <v>84</v>
      </c>
      <c r="E89" s="154">
        <v>10000</v>
      </c>
      <c r="F89" s="154">
        <v>8500</v>
      </c>
      <c r="G89" s="154"/>
      <c r="H89" s="155">
        <v>200085</v>
      </c>
      <c r="I89" s="154"/>
    </row>
    <row r="90" ht="17.25" spans="1:9">
      <c r="A90" s="153">
        <v>31111085</v>
      </c>
      <c r="B90" s="154">
        <v>1</v>
      </c>
      <c r="C90" s="154">
        <v>1</v>
      </c>
      <c r="D90" s="154">
        <v>85</v>
      </c>
      <c r="E90" s="154">
        <v>10000</v>
      </c>
      <c r="F90" s="154">
        <v>8600</v>
      </c>
      <c r="G90" s="154"/>
      <c r="H90" s="155">
        <v>200086</v>
      </c>
      <c r="I90" s="154"/>
    </row>
    <row r="91" ht="17.25" spans="1:9">
      <c r="A91" s="153">
        <v>31111086</v>
      </c>
      <c r="B91" s="154">
        <v>1</v>
      </c>
      <c r="C91" s="154">
        <v>1</v>
      </c>
      <c r="D91" s="154">
        <v>86</v>
      </c>
      <c r="E91" s="154">
        <v>10000</v>
      </c>
      <c r="F91" s="154">
        <v>8700</v>
      </c>
      <c r="G91" s="154"/>
      <c r="H91" s="155">
        <v>200087</v>
      </c>
      <c r="I91" s="154"/>
    </row>
    <row r="92" ht="17.25" spans="1:9">
      <c r="A92" s="153">
        <v>31111087</v>
      </c>
      <c r="B92" s="154">
        <v>1</v>
      </c>
      <c r="C92" s="154">
        <v>1</v>
      </c>
      <c r="D92" s="154">
        <v>87</v>
      </c>
      <c r="E92" s="154">
        <v>10000</v>
      </c>
      <c r="F92" s="154">
        <v>8800</v>
      </c>
      <c r="G92" s="154"/>
      <c r="H92" s="155">
        <v>200088</v>
      </c>
      <c r="I92" s="154"/>
    </row>
    <row r="93" ht="17.25" spans="1:9">
      <c r="A93" s="153">
        <v>31111088</v>
      </c>
      <c r="B93" s="154">
        <v>1</v>
      </c>
      <c r="C93" s="154">
        <v>1</v>
      </c>
      <c r="D93" s="154">
        <v>88</v>
      </c>
      <c r="E93" s="154">
        <v>10000</v>
      </c>
      <c r="F93" s="154">
        <v>8900</v>
      </c>
      <c r="G93" s="154"/>
      <c r="H93" s="155">
        <v>200089</v>
      </c>
      <c r="I93" s="154"/>
    </row>
    <row r="94" ht="17.25" spans="1:9">
      <c r="A94" s="153">
        <v>31111089</v>
      </c>
      <c r="B94" s="154">
        <v>1</v>
      </c>
      <c r="C94" s="154">
        <v>1</v>
      </c>
      <c r="D94" s="154">
        <v>89</v>
      </c>
      <c r="E94" s="154">
        <v>10000</v>
      </c>
      <c r="F94" s="154">
        <v>9000</v>
      </c>
      <c r="G94" s="154"/>
      <c r="H94" s="155">
        <v>200090</v>
      </c>
      <c r="I94" s="154"/>
    </row>
    <row r="95" ht="17.25" spans="1:9">
      <c r="A95" s="153">
        <v>31111090</v>
      </c>
      <c r="B95" s="154">
        <v>1</v>
      </c>
      <c r="C95" s="154">
        <v>1</v>
      </c>
      <c r="D95" s="154">
        <v>90</v>
      </c>
      <c r="E95" s="154">
        <v>10000</v>
      </c>
      <c r="F95" s="154">
        <v>9100</v>
      </c>
      <c r="G95" s="154"/>
      <c r="H95" s="155">
        <v>200091</v>
      </c>
      <c r="I95" s="154"/>
    </row>
    <row r="96" ht="17.25" spans="1:9">
      <c r="A96" s="153">
        <v>31111091</v>
      </c>
      <c r="B96" s="154">
        <v>1</v>
      </c>
      <c r="C96" s="154">
        <v>1</v>
      </c>
      <c r="D96" s="154">
        <v>91</v>
      </c>
      <c r="E96" s="154">
        <v>10000</v>
      </c>
      <c r="F96" s="154">
        <v>9200</v>
      </c>
      <c r="G96" s="154"/>
      <c r="H96" s="155">
        <v>200092</v>
      </c>
      <c r="I96" s="154"/>
    </row>
    <row r="97" ht="17.25" spans="1:9">
      <c r="A97" s="153">
        <v>31111092</v>
      </c>
      <c r="B97" s="154">
        <v>1</v>
      </c>
      <c r="C97" s="154">
        <v>1</v>
      </c>
      <c r="D97" s="154">
        <v>92</v>
      </c>
      <c r="E97" s="154">
        <v>10000</v>
      </c>
      <c r="F97" s="154">
        <v>9300</v>
      </c>
      <c r="G97" s="154"/>
      <c r="H97" s="155">
        <v>200093</v>
      </c>
      <c r="I97" s="154"/>
    </row>
    <row r="98" ht="17.25" spans="1:9">
      <c r="A98" s="153">
        <v>31111093</v>
      </c>
      <c r="B98" s="154">
        <v>1</v>
      </c>
      <c r="C98" s="154">
        <v>1</v>
      </c>
      <c r="D98" s="154">
        <v>93</v>
      </c>
      <c r="E98" s="154">
        <v>10000</v>
      </c>
      <c r="F98" s="154">
        <v>9400</v>
      </c>
      <c r="G98" s="154"/>
      <c r="H98" s="155">
        <v>200094</v>
      </c>
      <c r="I98" s="154"/>
    </row>
    <row r="99" ht="17.25" spans="1:9">
      <c r="A99" s="153">
        <v>31111094</v>
      </c>
      <c r="B99" s="154">
        <v>1</v>
      </c>
      <c r="C99" s="154">
        <v>1</v>
      </c>
      <c r="D99" s="154">
        <v>94</v>
      </c>
      <c r="E99" s="154">
        <v>10000</v>
      </c>
      <c r="F99" s="154">
        <v>9500</v>
      </c>
      <c r="G99" s="154"/>
      <c r="H99" s="155">
        <v>200095</v>
      </c>
      <c r="I99" s="154"/>
    </row>
    <row r="100" ht="17.25" spans="1:9">
      <c r="A100" s="153">
        <v>31111095</v>
      </c>
      <c r="B100" s="154">
        <v>1</v>
      </c>
      <c r="C100" s="154">
        <v>1</v>
      </c>
      <c r="D100" s="154">
        <v>95</v>
      </c>
      <c r="E100" s="154">
        <v>10000</v>
      </c>
      <c r="F100" s="154">
        <v>9600</v>
      </c>
      <c r="G100" s="154"/>
      <c r="H100" s="155">
        <v>200096</v>
      </c>
      <c r="I100" s="154"/>
    </row>
    <row r="101" ht="17.25" spans="1:9">
      <c r="A101" s="153">
        <v>31111096</v>
      </c>
      <c r="B101" s="154">
        <v>1</v>
      </c>
      <c r="C101" s="154">
        <v>1</v>
      </c>
      <c r="D101" s="154">
        <v>96</v>
      </c>
      <c r="E101" s="154">
        <v>10000</v>
      </c>
      <c r="F101" s="154">
        <v>9700</v>
      </c>
      <c r="G101" s="154"/>
      <c r="H101" s="155">
        <v>200097</v>
      </c>
      <c r="I101" s="154"/>
    </row>
    <row r="102" ht="17.25" spans="1:9">
      <c r="A102" s="153">
        <v>31111097</v>
      </c>
      <c r="B102" s="154">
        <v>1</v>
      </c>
      <c r="C102" s="154">
        <v>1</v>
      </c>
      <c r="D102" s="154">
        <v>97</v>
      </c>
      <c r="E102" s="154">
        <v>10000</v>
      </c>
      <c r="F102" s="154">
        <v>9800</v>
      </c>
      <c r="G102" s="154"/>
      <c r="H102" s="155">
        <v>200098</v>
      </c>
      <c r="I102" s="154"/>
    </row>
    <row r="103" ht="17.25" spans="1:9">
      <c r="A103" s="153">
        <v>31111098</v>
      </c>
      <c r="B103" s="154">
        <v>1</v>
      </c>
      <c r="C103" s="154">
        <v>1</v>
      </c>
      <c r="D103" s="154">
        <v>98</v>
      </c>
      <c r="E103" s="154">
        <v>10000</v>
      </c>
      <c r="F103" s="154">
        <v>9900</v>
      </c>
      <c r="G103" s="154"/>
      <c r="H103" s="155">
        <v>200099</v>
      </c>
      <c r="I103" s="154"/>
    </row>
    <row r="104" ht="17.25" spans="1:9">
      <c r="A104" s="153">
        <v>31111099</v>
      </c>
      <c r="B104" s="154">
        <v>1</v>
      </c>
      <c r="C104" s="154">
        <v>1</v>
      </c>
      <c r="D104" s="154">
        <v>99</v>
      </c>
      <c r="E104" s="154">
        <v>10000</v>
      </c>
      <c r="F104" s="154">
        <v>10000</v>
      </c>
      <c r="G104" s="154"/>
      <c r="H104" s="155">
        <v>200100</v>
      </c>
      <c r="I104" s="154"/>
    </row>
    <row r="105" ht="17.25" spans="1:9">
      <c r="A105" s="153">
        <v>31111100</v>
      </c>
      <c r="B105" s="154">
        <v>1</v>
      </c>
      <c r="C105" s="154">
        <v>1</v>
      </c>
      <c r="D105" s="154">
        <v>100</v>
      </c>
      <c r="E105" s="154">
        <v>-1</v>
      </c>
      <c r="F105" s="154">
        <v>-1</v>
      </c>
      <c r="G105" s="154"/>
      <c r="H105" s="155">
        <v>200101</v>
      </c>
      <c r="I105" s="154"/>
    </row>
    <row r="106" ht="17.25" spans="1:9">
      <c r="A106" s="153">
        <v>31121000</v>
      </c>
      <c r="B106" s="154">
        <v>1</v>
      </c>
      <c r="C106" s="154">
        <v>2</v>
      </c>
      <c r="D106" s="154">
        <v>0</v>
      </c>
      <c r="E106" s="154">
        <v>10000</v>
      </c>
      <c r="F106" s="154">
        <v>100</v>
      </c>
      <c r="G106" s="154"/>
      <c r="H106" s="155">
        <v>200102</v>
      </c>
      <c r="I106" s="154"/>
    </row>
    <row r="107" ht="17.25" spans="1:9">
      <c r="A107" s="153">
        <v>31121001</v>
      </c>
      <c r="B107" s="154">
        <v>1</v>
      </c>
      <c r="C107" s="154">
        <v>2</v>
      </c>
      <c r="D107" s="154">
        <v>1</v>
      </c>
      <c r="E107" s="154">
        <v>10000</v>
      </c>
      <c r="F107" s="154">
        <v>200</v>
      </c>
      <c r="G107" s="154"/>
      <c r="H107" s="155">
        <v>200103</v>
      </c>
      <c r="I107" s="154"/>
    </row>
    <row r="108" ht="17.25" spans="1:9">
      <c r="A108" s="153">
        <v>31121002</v>
      </c>
      <c r="B108" s="154">
        <v>1</v>
      </c>
      <c r="C108" s="154">
        <v>2</v>
      </c>
      <c r="D108" s="154">
        <v>2</v>
      </c>
      <c r="E108" s="154">
        <v>10000</v>
      </c>
      <c r="F108" s="154">
        <v>300</v>
      </c>
      <c r="G108" s="154"/>
      <c r="H108" s="155">
        <v>200104</v>
      </c>
      <c r="I108" s="154"/>
    </row>
    <row r="109" ht="17.25" spans="1:9">
      <c r="A109" s="153">
        <v>31121003</v>
      </c>
      <c r="B109" s="154">
        <v>1</v>
      </c>
      <c r="C109" s="154">
        <v>2</v>
      </c>
      <c r="D109" s="154">
        <v>3</v>
      </c>
      <c r="E109" s="154">
        <v>10000</v>
      </c>
      <c r="F109" s="154">
        <v>400</v>
      </c>
      <c r="G109" s="154"/>
      <c r="H109" s="155">
        <v>200105</v>
      </c>
      <c r="I109" s="154"/>
    </row>
    <row r="110" ht="17.25" spans="1:9">
      <c r="A110" s="153">
        <v>31121004</v>
      </c>
      <c r="B110" s="154">
        <v>1</v>
      </c>
      <c r="C110" s="154">
        <v>2</v>
      </c>
      <c r="D110" s="154">
        <v>4</v>
      </c>
      <c r="E110" s="154">
        <v>10000</v>
      </c>
      <c r="F110" s="154">
        <v>500</v>
      </c>
      <c r="G110" s="154"/>
      <c r="H110" s="155">
        <v>200106</v>
      </c>
      <c r="I110" s="154"/>
    </row>
    <row r="111" ht="17.25" spans="1:9">
      <c r="A111" s="153">
        <v>31121005</v>
      </c>
      <c r="B111" s="154">
        <v>1</v>
      </c>
      <c r="C111" s="154">
        <v>2</v>
      </c>
      <c r="D111" s="154">
        <v>5</v>
      </c>
      <c r="E111" s="154">
        <v>10000</v>
      </c>
      <c r="F111" s="154">
        <v>600</v>
      </c>
      <c r="G111" s="154"/>
      <c r="H111" s="155">
        <v>200107</v>
      </c>
      <c r="I111" s="154"/>
    </row>
    <row r="112" ht="17.25" spans="1:9">
      <c r="A112" s="153">
        <v>31121006</v>
      </c>
      <c r="B112" s="154">
        <v>1</v>
      </c>
      <c r="C112" s="154">
        <v>2</v>
      </c>
      <c r="D112" s="154">
        <v>6</v>
      </c>
      <c r="E112" s="154">
        <v>10000</v>
      </c>
      <c r="F112" s="154">
        <v>700</v>
      </c>
      <c r="G112" s="154"/>
      <c r="H112" s="155">
        <v>200108</v>
      </c>
      <c r="I112" s="154"/>
    </row>
    <row r="113" ht="17.25" spans="1:9">
      <c r="A113" s="153">
        <v>31121007</v>
      </c>
      <c r="B113" s="154">
        <v>1</v>
      </c>
      <c r="C113" s="154">
        <v>2</v>
      </c>
      <c r="D113" s="154">
        <v>7</v>
      </c>
      <c r="E113" s="154">
        <v>10000</v>
      </c>
      <c r="F113" s="154">
        <v>800</v>
      </c>
      <c r="G113" s="154"/>
      <c r="H113" s="155">
        <v>200109</v>
      </c>
      <c r="I113" s="154"/>
    </row>
    <row r="114" ht="17.25" spans="1:9">
      <c r="A114" s="153">
        <v>31121008</v>
      </c>
      <c r="B114" s="154">
        <v>1</v>
      </c>
      <c r="C114" s="154">
        <v>2</v>
      </c>
      <c r="D114" s="154">
        <v>8</v>
      </c>
      <c r="E114" s="154">
        <v>10000</v>
      </c>
      <c r="F114" s="154">
        <v>900</v>
      </c>
      <c r="G114" s="154"/>
      <c r="H114" s="155">
        <v>200110</v>
      </c>
      <c r="I114" s="154"/>
    </row>
    <row r="115" ht="17.25" spans="1:9">
      <c r="A115" s="153">
        <v>31121009</v>
      </c>
      <c r="B115" s="154">
        <v>1</v>
      </c>
      <c r="C115" s="154">
        <v>2</v>
      </c>
      <c r="D115" s="154">
        <v>9</v>
      </c>
      <c r="E115" s="154">
        <v>10000</v>
      </c>
      <c r="F115" s="154">
        <v>1000</v>
      </c>
      <c r="G115" s="154"/>
      <c r="H115" s="155">
        <v>200111</v>
      </c>
      <c r="I115" s="154"/>
    </row>
    <row r="116" ht="17.25" spans="1:9">
      <c r="A116" s="153">
        <v>31121010</v>
      </c>
      <c r="B116" s="154">
        <v>1</v>
      </c>
      <c r="C116" s="154">
        <v>2</v>
      </c>
      <c r="D116" s="154">
        <v>10</v>
      </c>
      <c r="E116" s="154">
        <v>10000</v>
      </c>
      <c r="F116" s="154">
        <v>1100</v>
      </c>
      <c r="G116" s="154"/>
      <c r="H116" s="155">
        <v>200112</v>
      </c>
      <c r="I116" s="154"/>
    </row>
    <row r="117" ht="17.25" spans="1:9">
      <c r="A117" s="153">
        <v>31121011</v>
      </c>
      <c r="B117" s="154">
        <v>1</v>
      </c>
      <c r="C117" s="154">
        <v>2</v>
      </c>
      <c r="D117" s="154">
        <v>11</v>
      </c>
      <c r="E117" s="154">
        <v>10000</v>
      </c>
      <c r="F117" s="154">
        <v>1200</v>
      </c>
      <c r="G117" s="154"/>
      <c r="H117" s="155">
        <v>200113</v>
      </c>
      <c r="I117" s="154"/>
    </row>
    <row r="118" ht="17.25" spans="1:9">
      <c r="A118" s="153">
        <v>31121012</v>
      </c>
      <c r="B118" s="154">
        <v>1</v>
      </c>
      <c r="C118" s="154">
        <v>2</v>
      </c>
      <c r="D118" s="154">
        <v>12</v>
      </c>
      <c r="E118" s="154">
        <v>10000</v>
      </c>
      <c r="F118" s="154">
        <v>1300</v>
      </c>
      <c r="G118" s="154"/>
      <c r="H118" s="155">
        <v>200114</v>
      </c>
      <c r="I118" s="154"/>
    </row>
    <row r="119" ht="17.25" spans="1:9">
      <c r="A119" s="153">
        <v>31121013</v>
      </c>
      <c r="B119" s="154">
        <v>1</v>
      </c>
      <c r="C119" s="154">
        <v>2</v>
      </c>
      <c r="D119" s="154">
        <v>13</v>
      </c>
      <c r="E119" s="154">
        <v>10000</v>
      </c>
      <c r="F119" s="154">
        <v>1400</v>
      </c>
      <c r="G119" s="154"/>
      <c r="H119" s="155">
        <v>200115</v>
      </c>
      <c r="I119" s="154"/>
    </row>
    <row r="120" ht="17.25" spans="1:9">
      <c r="A120" s="153">
        <v>31121014</v>
      </c>
      <c r="B120" s="154">
        <v>1</v>
      </c>
      <c r="C120" s="154">
        <v>2</v>
      </c>
      <c r="D120" s="154">
        <v>14</v>
      </c>
      <c r="E120" s="154">
        <v>10000</v>
      </c>
      <c r="F120" s="154">
        <v>1500</v>
      </c>
      <c r="G120" s="154"/>
      <c r="H120" s="155">
        <v>200116</v>
      </c>
      <c r="I120" s="154"/>
    </row>
    <row r="121" ht="17.25" spans="1:9">
      <c r="A121" s="153">
        <v>31121015</v>
      </c>
      <c r="B121" s="154">
        <v>1</v>
      </c>
      <c r="C121" s="154">
        <v>2</v>
      </c>
      <c r="D121" s="154">
        <v>15</v>
      </c>
      <c r="E121" s="154">
        <v>10000</v>
      </c>
      <c r="F121" s="154">
        <v>1600</v>
      </c>
      <c r="G121" s="154"/>
      <c r="H121" s="155">
        <v>200117</v>
      </c>
      <c r="I121" s="154"/>
    </row>
    <row r="122" ht="17.25" spans="1:9">
      <c r="A122" s="153">
        <v>31121016</v>
      </c>
      <c r="B122" s="154">
        <v>1</v>
      </c>
      <c r="C122" s="154">
        <v>2</v>
      </c>
      <c r="D122" s="154">
        <v>16</v>
      </c>
      <c r="E122" s="154">
        <v>10000</v>
      </c>
      <c r="F122" s="154">
        <v>1700</v>
      </c>
      <c r="G122" s="154"/>
      <c r="H122" s="155">
        <v>200118</v>
      </c>
      <c r="I122" s="154"/>
    </row>
    <row r="123" ht="17.25" spans="1:9">
      <c r="A123" s="153">
        <v>31121017</v>
      </c>
      <c r="B123" s="154">
        <v>1</v>
      </c>
      <c r="C123" s="154">
        <v>2</v>
      </c>
      <c r="D123" s="154">
        <v>17</v>
      </c>
      <c r="E123" s="154">
        <v>10000</v>
      </c>
      <c r="F123" s="154">
        <v>1800</v>
      </c>
      <c r="G123" s="154"/>
      <c r="H123" s="155">
        <v>200119</v>
      </c>
      <c r="I123" s="154"/>
    </row>
    <row r="124" ht="17.25" spans="1:9">
      <c r="A124" s="153">
        <v>31121018</v>
      </c>
      <c r="B124" s="154">
        <v>1</v>
      </c>
      <c r="C124" s="154">
        <v>2</v>
      </c>
      <c r="D124" s="154">
        <v>18</v>
      </c>
      <c r="E124" s="154">
        <v>10000</v>
      </c>
      <c r="F124" s="154">
        <v>1900</v>
      </c>
      <c r="G124" s="154"/>
      <c r="H124" s="155">
        <v>200120</v>
      </c>
      <c r="I124" s="154"/>
    </row>
    <row r="125" ht="17.25" spans="1:9">
      <c r="A125" s="153">
        <v>31121019</v>
      </c>
      <c r="B125" s="154">
        <v>1</v>
      </c>
      <c r="C125" s="154">
        <v>2</v>
      </c>
      <c r="D125" s="154">
        <v>19</v>
      </c>
      <c r="E125" s="154">
        <v>10000</v>
      </c>
      <c r="F125" s="154">
        <v>2000</v>
      </c>
      <c r="G125" s="154"/>
      <c r="H125" s="155">
        <v>200121</v>
      </c>
      <c r="I125" s="154"/>
    </row>
    <row r="126" ht="17.25" spans="1:9">
      <c r="A126" s="153">
        <v>31121020</v>
      </c>
      <c r="B126" s="154">
        <v>1</v>
      </c>
      <c r="C126" s="154">
        <v>2</v>
      </c>
      <c r="D126" s="154">
        <v>20</v>
      </c>
      <c r="E126" s="154">
        <v>10000</v>
      </c>
      <c r="F126" s="154">
        <v>2100</v>
      </c>
      <c r="G126" s="154"/>
      <c r="H126" s="155">
        <v>200122</v>
      </c>
      <c r="I126" s="154"/>
    </row>
    <row r="127" ht="17.25" spans="1:9">
      <c r="A127" s="153">
        <v>31121021</v>
      </c>
      <c r="B127" s="154">
        <v>1</v>
      </c>
      <c r="C127" s="154">
        <v>2</v>
      </c>
      <c r="D127" s="154">
        <v>21</v>
      </c>
      <c r="E127" s="154">
        <v>10000</v>
      </c>
      <c r="F127" s="154">
        <v>2200</v>
      </c>
      <c r="G127" s="154"/>
      <c r="H127" s="155">
        <v>200123</v>
      </c>
      <c r="I127" s="154"/>
    </row>
    <row r="128" ht="17.25" spans="1:9">
      <c r="A128" s="153">
        <v>31121022</v>
      </c>
      <c r="B128" s="154">
        <v>1</v>
      </c>
      <c r="C128" s="154">
        <v>2</v>
      </c>
      <c r="D128" s="154">
        <v>22</v>
      </c>
      <c r="E128" s="154">
        <v>10000</v>
      </c>
      <c r="F128" s="154">
        <v>2300</v>
      </c>
      <c r="G128" s="154"/>
      <c r="H128" s="155">
        <v>200124</v>
      </c>
      <c r="I128" s="154"/>
    </row>
    <row r="129" ht="17.25" spans="1:9">
      <c r="A129" s="153">
        <v>31121023</v>
      </c>
      <c r="B129" s="154">
        <v>1</v>
      </c>
      <c r="C129" s="154">
        <v>2</v>
      </c>
      <c r="D129" s="154">
        <v>23</v>
      </c>
      <c r="E129" s="154">
        <v>10000</v>
      </c>
      <c r="F129" s="154">
        <v>2400</v>
      </c>
      <c r="G129" s="154"/>
      <c r="H129" s="155">
        <v>200125</v>
      </c>
      <c r="I129" s="154"/>
    </row>
    <row r="130" ht="17.25" spans="1:9">
      <c r="A130" s="153">
        <v>31121024</v>
      </c>
      <c r="B130" s="154">
        <v>1</v>
      </c>
      <c r="C130" s="154">
        <v>2</v>
      </c>
      <c r="D130" s="154">
        <v>24</v>
      </c>
      <c r="E130" s="154">
        <v>10000</v>
      </c>
      <c r="F130" s="154">
        <v>2500</v>
      </c>
      <c r="G130" s="154"/>
      <c r="H130" s="155">
        <v>200126</v>
      </c>
      <c r="I130" s="154"/>
    </row>
    <row r="131" ht="17.25" spans="1:9">
      <c r="A131" s="153">
        <v>31121025</v>
      </c>
      <c r="B131" s="154">
        <v>1</v>
      </c>
      <c r="C131" s="154">
        <v>2</v>
      </c>
      <c r="D131" s="154">
        <v>25</v>
      </c>
      <c r="E131" s="154">
        <v>10000</v>
      </c>
      <c r="F131" s="154">
        <v>2600</v>
      </c>
      <c r="G131" s="154"/>
      <c r="H131" s="155">
        <v>200127</v>
      </c>
      <c r="I131" s="154"/>
    </row>
    <row r="132" ht="17.25" spans="1:9">
      <c r="A132" s="153">
        <v>31121026</v>
      </c>
      <c r="B132" s="154">
        <v>1</v>
      </c>
      <c r="C132" s="154">
        <v>2</v>
      </c>
      <c r="D132" s="154">
        <v>26</v>
      </c>
      <c r="E132" s="154">
        <v>10000</v>
      </c>
      <c r="F132" s="154">
        <v>2700</v>
      </c>
      <c r="G132" s="154"/>
      <c r="H132" s="155">
        <v>200128</v>
      </c>
      <c r="I132" s="154"/>
    </row>
    <row r="133" ht="17.25" spans="1:9">
      <c r="A133" s="153">
        <v>31121027</v>
      </c>
      <c r="B133" s="154">
        <v>1</v>
      </c>
      <c r="C133" s="154">
        <v>2</v>
      </c>
      <c r="D133" s="154">
        <v>27</v>
      </c>
      <c r="E133" s="154">
        <v>10000</v>
      </c>
      <c r="F133" s="154">
        <v>2800</v>
      </c>
      <c r="G133" s="154"/>
      <c r="H133" s="155">
        <v>200129</v>
      </c>
      <c r="I133" s="154"/>
    </row>
    <row r="134" ht="17.25" spans="1:9">
      <c r="A134" s="153">
        <v>31121028</v>
      </c>
      <c r="B134" s="154">
        <v>1</v>
      </c>
      <c r="C134" s="154">
        <v>2</v>
      </c>
      <c r="D134" s="154">
        <v>28</v>
      </c>
      <c r="E134" s="154">
        <v>10000</v>
      </c>
      <c r="F134" s="154">
        <v>2900</v>
      </c>
      <c r="G134" s="154"/>
      <c r="H134" s="155">
        <v>200130</v>
      </c>
      <c r="I134" s="154"/>
    </row>
    <row r="135" ht="17.25" spans="1:9">
      <c r="A135" s="153">
        <v>31121029</v>
      </c>
      <c r="B135" s="154">
        <v>1</v>
      </c>
      <c r="C135" s="154">
        <v>2</v>
      </c>
      <c r="D135" s="154">
        <v>29</v>
      </c>
      <c r="E135" s="154">
        <v>10000</v>
      </c>
      <c r="F135" s="154">
        <v>3000</v>
      </c>
      <c r="G135" s="154"/>
      <c r="H135" s="155">
        <v>200131</v>
      </c>
      <c r="I135" s="154"/>
    </row>
    <row r="136" ht="17.25" spans="1:9">
      <c r="A136" s="153">
        <v>31121030</v>
      </c>
      <c r="B136" s="154">
        <v>1</v>
      </c>
      <c r="C136" s="154">
        <v>2</v>
      </c>
      <c r="D136" s="154">
        <v>30</v>
      </c>
      <c r="E136" s="154">
        <v>10000</v>
      </c>
      <c r="F136" s="154">
        <v>3100</v>
      </c>
      <c r="G136" s="154"/>
      <c r="H136" s="155">
        <v>200132</v>
      </c>
      <c r="I136" s="154"/>
    </row>
    <row r="137" ht="17.25" spans="1:9">
      <c r="A137" s="153">
        <v>31121031</v>
      </c>
      <c r="B137" s="154">
        <v>1</v>
      </c>
      <c r="C137" s="154">
        <v>2</v>
      </c>
      <c r="D137" s="154">
        <v>31</v>
      </c>
      <c r="E137" s="154">
        <v>10000</v>
      </c>
      <c r="F137" s="154">
        <v>3200</v>
      </c>
      <c r="G137" s="154"/>
      <c r="H137" s="155">
        <v>200133</v>
      </c>
      <c r="I137" s="154"/>
    </row>
    <row r="138" ht="17.25" spans="1:9">
      <c r="A138" s="153">
        <v>31121032</v>
      </c>
      <c r="B138" s="154">
        <v>1</v>
      </c>
      <c r="C138" s="154">
        <v>2</v>
      </c>
      <c r="D138" s="154">
        <v>32</v>
      </c>
      <c r="E138" s="154">
        <v>10000</v>
      </c>
      <c r="F138" s="154">
        <v>3300</v>
      </c>
      <c r="G138" s="154"/>
      <c r="H138" s="155">
        <v>200134</v>
      </c>
      <c r="I138" s="154"/>
    </row>
    <row r="139" ht="17.25" spans="1:9">
      <c r="A139" s="153">
        <v>31121033</v>
      </c>
      <c r="B139" s="154">
        <v>1</v>
      </c>
      <c r="C139" s="154">
        <v>2</v>
      </c>
      <c r="D139" s="154">
        <v>33</v>
      </c>
      <c r="E139" s="154">
        <v>10000</v>
      </c>
      <c r="F139" s="154">
        <v>3400</v>
      </c>
      <c r="G139" s="154"/>
      <c r="H139" s="155">
        <v>200135</v>
      </c>
      <c r="I139" s="154"/>
    </row>
    <row r="140" ht="17.25" spans="1:9">
      <c r="A140" s="153">
        <v>31121034</v>
      </c>
      <c r="B140" s="154">
        <v>1</v>
      </c>
      <c r="C140" s="154">
        <v>2</v>
      </c>
      <c r="D140" s="154">
        <v>34</v>
      </c>
      <c r="E140" s="154">
        <v>10000</v>
      </c>
      <c r="F140" s="154">
        <v>3500</v>
      </c>
      <c r="G140" s="154"/>
      <c r="H140" s="155">
        <v>200136</v>
      </c>
      <c r="I140" s="154"/>
    </row>
    <row r="141" ht="17.25" spans="1:9">
      <c r="A141" s="153">
        <v>31121035</v>
      </c>
      <c r="B141" s="154">
        <v>1</v>
      </c>
      <c r="C141" s="154">
        <v>2</v>
      </c>
      <c r="D141" s="154">
        <v>35</v>
      </c>
      <c r="E141" s="154">
        <v>10000</v>
      </c>
      <c r="F141" s="154">
        <v>3600</v>
      </c>
      <c r="G141" s="154"/>
      <c r="H141" s="155">
        <v>200137</v>
      </c>
      <c r="I141" s="154"/>
    </row>
    <row r="142" ht="17.25" spans="1:9">
      <c r="A142" s="153">
        <v>31121036</v>
      </c>
      <c r="B142" s="154">
        <v>1</v>
      </c>
      <c r="C142" s="154">
        <v>2</v>
      </c>
      <c r="D142" s="154">
        <v>36</v>
      </c>
      <c r="E142" s="154">
        <v>10000</v>
      </c>
      <c r="F142" s="154">
        <v>3700</v>
      </c>
      <c r="G142" s="154"/>
      <c r="H142" s="155">
        <v>200138</v>
      </c>
      <c r="I142" s="154"/>
    </row>
    <row r="143" ht="17.25" spans="1:9">
      <c r="A143" s="153">
        <v>31121037</v>
      </c>
      <c r="B143" s="154">
        <v>1</v>
      </c>
      <c r="C143" s="154">
        <v>2</v>
      </c>
      <c r="D143" s="154">
        <v>37</v>
      </c>
      <c r="E143" s="154">
        <v>10000</v>
      </c>
      <c r="F143" s="154">
        <v>3800</v>
      </c>
      <c r="G143" s="154"/>
      <c r="H143" s="155">
        <v>200139</v>
      </c>
      <c r="I143" s="154"/>
    </row>
    <row r="144" ht="17.25" spans="1:9">
      <c r="A144" s="153">
        <v>31121038</v>
      </c>
      <c r="B144" s="154">
        <v>1</v>
      </c>
      <c r="C144" s="154">
        <v>2</v>
      </c>
      <c r="D144" s="154">
        <v>38</v>
      </c>
      <c r="E144" s="154">
        <v>10000</v>
      </c>
      <c r="F144" s="154">
        <v>3900</v>
      </c>
      <c r="G144" s="154"/>
      <c r="H144" s="155">
        <v>200140</v>
      </c>
      <c r="I144" s="154"/>
    </row>
    <row r="145" ht="17.25" spans="1:9">
      <c r="A145" s="153">
        <v>31121039</v>
      </c>
      <c r="B145" s="154">
        <v>1</v>
      </c>
      <c r="C145" s="154">
        <v>2</v>
      </c>
      <c r="D145" s="154">
        <v>39</v>
      </c>
      <c r="E145" s="154">
        <v>10000</v>
      </c>
      <c r="F145" s="154">
        <v>4000</v>
      </c>
      <c r="G145" s="154"/>
      <c r="H145" s="155">
        <v>200141</v>
      </c>
      <c r="I145" s="154"/>
    </row>
    <row r="146" ht="17.25" spans="1:9">
      <c r="A146" s="153">
        <v>31121040</v>
      </c>
      <c r="B146" s="154">
        <v>1</v>
      </c>
      <c r="C146" s="154">
        <v>2</v>
      </c>
      <c r="D146" s="154">
        <v>40</v>
      </c>
      <c r="E146" s="154">
        <v>10000</v>
      </c>
      <c r="F146" s="154">
        <v>4100</v>
      </c>
      <c r="G146" s="154"/>
      <c r="H146" s="155">
        <v>200142</v>
      </c>
      <c r="I146" s="154"/>
    </row>
    <row r="147" ht="17.25" spans="1:9">
      <c r="A147" s="153">
        <v>31121041</v>
      </c>
      <c r="B147" s="154">
        <v>1</v>
      </c>
      <c r="C147" s="154">
        <v>2</v>
      </c>
      <c r="D147" s="154">
        <v>41</v>
      </c>
      <c r="E147" s="154">
        <v>10000</v>
      </c>
      <c r="F147" s="154">
        <v>4200</v>
      </c>
      <c r="G147" s="154"/>
      <c r="H147" s="155">
        <v>200143</v>
      </c>
      <c r="I147" s="154"/>
    </row>
    <row r="148" ht="17.25" spans="1:9">
      <c r="A148" s="153">
        <v>31121042</v>
      </c>
      <c r="B148" s="154">
        <v>1</v>
      </c>
      <c r="C148" s="154">
        <v>2</v>
      </c>
      <c r="D148" s="154">
        <v>42</v>
      </c>
      <c r="E148" s="154">
        <v>10000</v>
      </c>
      <c r="F148" s="154">
        <v>4300</v>
      </c>
      <c r="G148" s="154"/>
      <c r="H148" s="155">
        <v>200144</v>
      </c>
      <c r="I148" s="154"/>
    </row>
    <row r="149" ht="17.25" spans="1:9">
      <c r="A149" s="153">
        <v>31121043</v>
      </c>
      <c r="B149" s="154">
        <v>1</v>
      </c>
      <c r="C149" s="154">
        <v>2</v>
      </c>
      <c r="D149" s="154">
        <v>43</v>
      </c>
      <c r="E149" s="154">
        <v>10000</v>
      </c>
      <c r="F149" s="154">
        <v>4400</v>
      </c>
      <c r="G149" s="154"/>
      <c r="H149" s="155">
        <v>200145</v>
      </c>
      <c r="I149" s="154"/>
    </row>
    <row r="150" ht="17.25" spans="1:9">
      <c r="A150" s="153">
        <v>31121044</v>
      </c>
      <c r="B150" s="154">
        <v>1</v>
      </c>
      <c r="C150" s="154">
        <v>2</v>
      </c>
      <c r="D150" s="154">
        <v>44</v>
      </c>
      <c r="E150" s="154">
        <v>10000</v>
      </c>
      <c r="F150" s="154">
        <v>4500</v>
      </c>
      <c r="G150" s="154"/>
      <c r="H150" s="155">
        <v>200146</v>
      </c>
      <c r="I150" s="154"/>
    </row>
    <row r="151" ht="17.25" spans="1:9">
      <c r="A151" s="153">
        <v>31121045</v>
      </c>
      <c r="B151" s="154">
        <v>1</v>
      </c>
      <c r="C151" s="154">
        <v>2</v>
      </c>
      <c r="D151" s="154">
        <v>45</v>
      </c>
      <c r="E151" s="154">
        <v>10000</v>
      </c>
      <c r="F151" s="154">
        <v>4600</v>
      </c>
      <c r="G151" s="154"/>
      <c r="H151" s="155">
        <v>200147</v>
      </c>
      <c r="I151" s="154"/>
    </row>
    <row r="152" ht="17.25" spans="1:9">
      <c r="A152" s="153">
        <v>31121046</v>
      </c>
      <c r="B152" s="154">
        <v>1</v>
      </c>
      <c r="C152" s="154">
        <v>2</v>
      </c>
      <c r="D152" s="154">
        <v>46</v>
      </c>
      <c r="E152" s="154">
        <v>10000</v>
      </c>
      <c r="F152" s="154">
        <v>4700</v>
      </c>
      <c r="G152" s="154"/>
      <c r="H152" s="155">
        <v>200148</v>
      </c>
      <c r="I152" s="154"/>
    </row>
    <row r="153" ht="17.25" spans="1:9">
      <c r="A153" s="153">
        <v>31121047</v>
      </c>
      <c r="B153" s="154">
        <v>1</v>
      </c>
      <c r="C153" s="154">
        <v>2</v>
      </c>
      <c r="D153" s="154">
        <v>47</v>
      </c>
      <c r="E153" s="154">
        <v>10000</v>
      </c>
      <c r="F153" s="154">
        <v>4800</v>
      </c>
      <c r="G153" s="154"/>
      <c r="H153" s="155">
        <v>200149</v>
      </c>
      <c r="I153" s="154"/>
    </row>
    <row r="154" ht="17.25" spans="1:9">
      <c r="A154" s="153">
        <v>31121048</v>
      </c>
      <c r="B154" s="154">
        <v>1</v>
      </c>
      <c r="C154" s="154">
        <v>2</v>
      </c>
      <c r="D154" s="154">
        <v>48</v>
      </c>
      <c r="E154" s="154">
        <v>10000</v>
      </c>
      <c r="F154" s="154">
        <v>4900</v>
      </c>
      <c r="G154" s="154"/>
      <c r="H154" s="155">
        <v>200150</v>
      </c>
      <c r="I154" s="154"/>
    </row>
    <row r="155" ht="17.25" spans="1:9">
      <c r="A155" s="153">
        <v>31121049</v>
      </c>
      <c r="B155" s="154">
        <v>1</v>
      </c>
      <c r="C155" s="154">
        <v>2</v>
      </c>
      <c r="D155" s="154">
        <v>49</v>
      </c>
      <c r="E155" s="154">
        <v>10000</v>
      </c>
      <c r="F155" s="154">
        <v>5000</v>
      </c>
      <c r="G155" s="154"/>
      <c r="H155" s="155">
        <v>200151</v>
      </c>
      <c r="I155" s="154"/>
    </row>
    <row r="156" ht="17.25" spans="1:9">
      <c r="A156" s="153">
        <v>31121050</v>
      </c>
      <c r="B156" s="154">
        <v>1</v>
      </c>
      <c r="C156" s="154">
        <v>2</v>
      </c>
      <c r="D156" s="154">
        <v>50</v>
      </c>
      <c r="E156" s="154">
        <v>10000</v>
      </c>
      <c r="F156" s="154">
        <v>5100</v>
      </c>
      <c r="G156" s="154"/>
      <c r="H156" s="155">
        <v>200152</v>
      </c>
      <c r="I156" s="154"/>
    </row>
    <row r="157" ht="17.25" spans="1:9">
      <c r="A157" s="153">
        <v>31121051</v>
      </c>
      <c r="B157" s="154">
        <v>1</v>
      </c>
      <c r="C157" s="154">
        <v>2</v>
      </c>
      <c r="D157" s="154">
        <v>51</v>
      </c>
      <c r="E157" s="154">
        <v>10000</v>
      </c>
      <c r="F157" s="154">
        <v>5200</v>
      </c>
      <c r="G157" s="154"/>
      <c r="H157" s="155">
        <v>200153</v>
      </c>
      <c r="I157" s="154"/>
    </row>
    <row r="158" ht="17.25" spans="1:9">
      <c r="A158" s="153">
        <v>31121052</v>
      </c>
      <c r="B158" s="154">
        <v>1</v>
      </c>
      <c r="C158" s="154">
        <v>2</v>
      </c>
      <c r="D158" s="154">
        <v>52</v>
      </c>
      <c r="E158" s="154">
        <v>10000</v>
      </c>
      <c r="F158" s="154">
        <v>5300</v>
      </c>
      <c r="G158" s="154"/>
      <c r="H158" s="155">
        <v>200154</v>
      </c>
      <c r="I158" s="154"/>
    </row>
    <row r="159" ht="17.25" spans="1:9">
      <c r="A159" s="153">
        <v>31121053</v>
      </c>
      <c r="B159" s="154">
        <v>1</v>
      </c>
      <c r="C159" s="154">
        <v>2</v>
      </c>
      <c r="D159" s="154">
        <v>53</v>
      </c>
      <c r="E159" s="154">
        <v>10000</v>
      </c>
      <c r="F159" s="154">
        <v>5400</v>
      </c>
      <c r="G159" s="154"/>
      <c r="H159" s="155">
        <v>200155</v>
      </c>
      <c r="I159" s="154"/>
    </row>
    <row r="160" ht="17.25" spans="1:9">
      <c r="A160" s="153">
        <v>31121054</v>
      </c>
      <c r="B160" s="154">
        <v>1</v>
      </c>
      <c r="C160" s="154">
        <v>2</v>
      </c>
      <c r="D160" s="154">
        <v>54</v>
      </c>
      <c r="E160" s="154">
        <v>10000</v>
      </c>
      <c r="F160" s="154">
        <v>5500</v>
      </c>
      <c r="G160" s="154"/>
      <c r="H160" s="155">
        <v>200156</v>
      </c>
      <c r="I160" s="154"/>
    </row>
    <row r="161" ht="17.25" spans="1:9">
      <c r="A161" s="153">
        <v>31121055</v>
      </c>
      <c r="B161" s="154">
        <v>1</v>
      </c>
      <c r="C161" s="154">
        <v>2</v>
      </c>
      <c r="D161" s="154">
        <v>55</v>
      </c>
      <c r="E161" s="154">
        <v>10000</v>
      </c>
      <c r="F161" s="154">
        <v>5600</v>
      </c>
      <c r="G161" s="154"/>
      <c r="H161" s="155">
        <v>200157</v>
      </c>
      <c r="I161" s="154"/>
    </row>
    <row r="162" ht="17.25" spans="1:9">
      <c r="A162" s="153">
        <v>31121056</v>
      </c>
      <c r="B162" s="154">
        <v>1</v>
      </c>
      <c r="C162" s="154">
        <v>2</v>
      </c>
      <c r="D162" s="154">
        <v>56</v>
      </c>
      <c r="E162" s="154">
        <v>10000</v>
      </c>
      <c r="F162" s="154">
        <v>5700</v>
      </c>
      <c r="G162" s="154"/>
      <c r="H162" s="155">
        <v>200158</v>
      </c>
      <c r="I162" s="154"/>
    </row>
    <row r="163" ht="17.25" spans="1:9">
      <c r="A163" s="153">
        <v>31121057</v>
      </c>
      <c r="B163" s="154">
        <v>1</v>
      </c>
      <c r="C163" s="154">
        <v>2</v>
      </c>
      <c r="D163" s="154">
        <v>57</v>
      </c>
      <c r="E163" s="154">
        <v>10000</v>
      </c>
      <c r="F163" s="154">
        <v>5800</v>
      </c>
      <c r="G163" s="154"/>
      <c r="H163" s="155">
        <v>200159</v>
      </c>
      <c r="I163" s="154"/>
    </row>
    <row r="164" ht="17.25" spans="1:9">
      <c r="A164" s="153">
        <v>31121058</v>
      </c>
      <c r="B164" s="154">
        <v>1</v>
      </c>
      <c r="C164" s="154">
        <v>2</v>
      </c>
      <c r="D164" s="154">
        <v>58</v>
      </c>
      <c r="E164" s="154">
        <v>10000</v>
      </c>
      <c r="F164" s="154">
        <v>5900</v>
      </c>
      <c r="G164" s="154"/>
      <c r="H164" s="155">
        <v>200160</v>
      </c>
      <c r="I164" s="154"/>
    </row>
    <row r="165" ht="17.25" spans="1:9">
      <c r="A165" s="153">
        <v>31121059</v>
      </c>
      <c r="B165" s="154">
        <v>1</v>
      </c>
      <c r="C165" s="154">
        <v>2</v>
      </c>
      <c r="D165" s="154">
        <v>59</v>
      </c>
      <c r="E165" s="154">
        <v>10000</v>
      </c>
      <c r="F165" s="154">
        <v>6000</v>
      </c>
      <c r="G165" s="154"/>
      <c r="H165" s="155">
        <v>200161</v>
      </c>
      <c r="I165" s="154"/>
    </row>
    <row r="166" ht="17.25" spans="1:9">
      <c r="A166" s="153">
        <v>31121060</v>
      </c>
      <c r="B166" s="154">
        <v>1</v>
      </c>
      <c r="C166" s="154">
        <v>2</v>
      </c>
      <c r="D166" s="154">
        <v>60</v>
      </c>
      <c r="E166" s="154">
        <v>10000</v>
      </c>
      <c r="F166" s="154">
        <v>6100</v>
      </c>
      <c r="G166" s="154"/>
      <c r="H166" s="155">
        <v>200162</v>
      </c>
      <c r="I166" s="154"/>
    </row>
    <row r="167" ht="17.25" spans="1:9">
      <c r="A167" s="153">
        <v>31121061</v>
      </c>
      <c r="B167" s="154">
        <v>1</v>
      </c>
      <c r="C167" s="154">
        <v>2</v>
      </c>
      <c r="D167" s="154">
        <v>61</v>
      </c>
      <c r="E167" s="154">
        <v>10000</v>
      </c>
      <c r="F167" s="154">
        <v>6200</v>
      </c>
      <c r="G167" s="154"/>
      <c r="H167" s="155">
        <v>200163</v>
      </c>
      <c r="I167" s="154"/>
    </row>
    <row r="168" ht="17.25" spans="1:9">
      <c r="A168" s="153">
        <v>31121062</v>
      </c>
      <c r="B168" s="154">
        <v>1</v>
      </c>
      <c r="C168" s="154">
        <v>2</v>
      </c>
      <c r="D168" s="154">
        <v>62</v>
      </c>
      <c r="E168" s="154">
        <v>10000</v>
      </c>
      <c r="F168" s="154">
        <v>6300</v>
      </c>
      <c r="G168" s="154"/>
      <c r="H168" s="155">
        <v>200164</v>
      </c>
      <c r="I168" s="154"/>
    </row>
    <row r="169" ht="17.25" spans="1:9">
      <c r="A169" s="153">
        <v>31121063</v>
      </c>
      <c r="B169" s="154">
        <v>1</v>
      </c>
      <c r="C169" s="154">
        <v>2</v>
      </c>
      <c r="D169" s="154">
        <v>63</v>
      </c>
      <c r="E169" s="154">
        <v>10000</v>
      </c>
      <c r="F169" s="154">
        <v>6400</v>
      </c>
      <c r="G169" s="154"/>
      <c r="H169" s="155">
        <v>200165</v>
      </c>
      <c r="I169" s="154"/>
    </row>
    <row r="170" ht="17.25" spans="1:9">
      <c r="A170" s="153">
        <v>31121064</v>
      </c>
      <c r="B170" s="154">
        <v>1</v>
      </c>
      <c r="C170" s="154">
        <v>2</v>
      </c>
      <c r="D170" s="154">
        <v>64</v>
      </c>
      <c r="E170" s="154">
        <v>10000</v>
      </c>
      <c r="F170" s="154">
        <v>6500</v>
      </c>
      <c r="G170" s="154"/>
      <c r="H170" s="155">
        <v>200166</v>
      </c>
      <c r="I170" s="154"/>
    </row>
    <row r="171" ht="17.25" spans="1:9">
      <c r="A171" s="153">
        <v>31121065</v>
      </c>
      <c r="B171" s="154">
        <v>1</v>
      </c>
      <c r="C171" s="154">
        <v>2</v>
      </c>
      <c r="D171" s="154">
        <v>65</v>
      </c>
      <c r="E171" s="154">
        <v>10000</v>
      </c>
      <c r="F171" s="154">
        <v>6600</v>
      </c>
      <c r="G171" s="154"/>
      <c r="H171" s="155">
        <v>200167</v>
      </c>
      <c r="I171" s="154"/>
    </row>
    <row r="172" ht="17.25" spans="1:9">
      <c r="A172" s="153">
        <v>31121066</v>
      </c>
      <c r="B172" s="154">
        <v>1</v>
      </c>
      <c r="C172" s="154">
        <v>2</v>
      </c>
      <c r="D172" s="154">
        <v>66</v>
      </c>
      <c r="E172" s="154">
        <v>10000</v>
      </c>
      <c r="F172" s="154">
        <v>6700</v>
      </c>
      <c r="G172" s="154"/>
      <c r="H172" s="155">
        <v>200168</v>
      </c>
      <c r="I172" s="154"/>
    </row>
    <row r="173" ht="17.25" spans="1:9">
      <c r="A173" s="153">
        <v>31121067</v>
      </c>
      <c r="B173" s="154">
        <v>1</v>
      </c>
      <c r="C173" s="154">
        <v>2</v>
      </c>
      <c r="D173" s="154">
        <v>67</v>
      </c>
      <c r="E173" s="154">
        <v>10000</v>
      </c>
      <c r="F173" s="154">
        <v>6800</v>
      </c>
      <c r="G173" s="154"/>
      <c r="H173" s="155">
        <v>200169</v>
      </c>
      <c r="I173" s="154"/>
    </row>
    <row r="174" ht="17.25" spans="1:9">
      <c r="A174" s="153">
        <v>31121068</v>
      </c>
      <c r="B174" s="154">
        <v>1</v>
      </c>
      <c r="C174" s="154">
        <v>2</v>
      </c>
      <c r="D174" s="154">
        <v>68</v>
      </c>
      <c r="E174" s="154">
        <v>10000</v>
      </c>
      <c r="F174" s="154">
        <v>6900</v>
      </c>
      <c r="G174" s="154"/>
      <c r="H174" s="155">
        <v>200170</v>
      </c>
      <c r="I174" s="154"/>
    </row>
    <row r="175" ht="17.25" spans="1:9">
      <c r="A175" s="153">
        <v>31121069</v>
      </c>
      <c r="B175" s="154">
        <v>1</v>
      </c>
      <c r="C175" s="154">
        <v>2</v>
      </c>
      <c r="D175" s="154">
        <v>69</v>
      </c>
      <c r="E175" s="154">
        <v>10000</v>
      </c>
      <c r="F175" s="154">
        <v>7000</v>
      </c>
      <c r="G175" s="154"/>
      <c r="H175" s="155">
        <v>200171</v>
      </c>
      <c r="I175" s="154"/>
    </row>
    <row r="176" ht="17.25" spans="1:9">
      <c r="A176" s="153">
        <v>31121070</v>
      </c>
      <c r="B176" s="154">
        <v>1</v>
      </c>
      <c r="C176" s="154">
        <v>2</v>
      </c>
      <c r="D176" s="154">
        <v>70</v>
      </c>
      <c r="E176" s="154">
        <v>10000</v>
      </c>
      <c r="F176" s="154">
        <v>7100</v>
      </c>
      <c r="G176" s="154"/>
      <c r="H176" s="155">
        <v>200172</v>
      </c>
      <c r="I176" s="154"/>
    </row>
    <row r="177" ht="17.25" spans="1:9">
      <c r="A177" s="153">
        <v>31121071</v>
      </c>
      <c r="B177" s="154">
        <v>1</v>
      </c>
      <c r="C177" s="154">
        <v>2</v>
      </c>
      <c r="D177" s="154">
        <v>71</v>
      </c>
      <c r="E177" s="154">
        <v>10000</v>
      </c>
      <c r="F177" s="154">
        <v>7200</v>
      </c>
      <c r="G177" s="154"/>
      <c r="H177" s="155">
        <v>200173</v>
      </c>
      <c r="I177" s="154"/>
    </row>
    <row r="178" ht="17.25" spans="1:9">
      <c r="A178" s="153">
        <v>31121072</v>
      </c>
      <c r="B178" s="154">
        <v>1</v>
      </c>
      <c r="C178" s="154">
        <v>2</v>
      </c>
      <c r="D178" s="154">
        <v>72</v>
      </c>
      <c r="E178" s="154">
        <v>10000</v>
      </c>
      <c r="F178" s="154">
        <v>7300</v>
      </c>
      <c r="G178" s="154"/>
      <c r="H178" s="155">
        <v>200174</v>
      </c>
      <c r="I178" s="154"/>
    </row>
    <row r="179" ht="17.25" spans="1:9">
      <c r="A179" s="153">
        <v>31121073</v>
      </c>
      <c r="B179" s="154">
        <v>1</v>
      </c>
      <c r="C179" s="154">
        <v>2</v>
      </c>
      <c r="D179" s="154">
        <v>73</v>
      </c>
      <c r="E179" s="154">
        <v>10000</v>
      </c>
      <c r="F179" s="154">
        <v>7400</v>
      </c>
      <c r="G179" s="154"/>
      <c r="H179" s="155">
        <v>200175</v>
      </c>
      <c r="I179" s="154"/>
    </row>
    <row r="180" ht="17.25" spans="1:9">
      <c r="A180" s="153">
        <v>31121074</v>
      </c>
      <c r="B180" s="154">
        <v>1</v>
      </c>
      <c r="C180" s="154">
        <v>2</v>
      </c>
      <c r="D180" s="154">
        <v>74</v>
      </c>
      <c r="E180" s="154">
        <v>10000</v>
      </c>
      <c r="F180" s="154">
        <v>7500</v>
      </c>
      <c r="G180" s="154"/>
      <c r="H180" s="155">
        <v>200176</v>
      </c>
      <c r="I180" s="154"/>
    </row>
    <row r="181" ht="17.25" spans="1:9">
      <c r="A181" s="153">
        <v>31121075</v>
      </c>
      <c r="B181" s="154">
        <v>1</v>
      </c>
      <c r="C181" s="154">
        <v>2</v>
      </c>
      <c r="D181" s="154">
        <v>75</v>
      </c>
      <c r="E181" s="154">
        <v>10000</v>
      </c>
      <c r="F181" s="154">
        <v>7600</v>
      </c>
      <c r="G181" s="154"/>
      <c r="H181" s="155">
        <v>200177</v>
      </c>
      <c r="I181" s="154"/>
    </row>
    <row r="182" ht="17.25" spans="1:9">
      <c r="A182" s="153">
        <v>31121076</v>
      </c>
      <c r="B182" s="154">
        <v>1</v>
      </c>
      <c r="C182" s="154">
        <v>2</v>
      </c>
      <c r="D182" s="154">
        <v>76</v>
      </c>
      <c r="E182" s="154">
        <v>10000</v>
      </c>
      <c r="F182" s="154">
        <v>7700</v>
      </c>
      <c r="G182" s="154"/>
      <c r="H182" s="155">
        <v>200178</v>
      </c>
      <c r="I182" s="154"/>
    </row>
    <row r="183" ht="17.25" spans="1:9">
      <c r="A183" s="153">
        <v>31121077</v>
      </c>
      <c r="B183" s="154">
        <v>1</v>
      </c>
      <c r="C183" s="154">
        <v>2</v>
      </c>
      <c r="D183" s="154">
        <v>77</v>
      </c>
      <c r="E183" s="154">
        <v>10000</v>
      </c>
      <c r="F183" s="154">
        <v>7800</v>
      </c>
      <c r="G183" s="154"/>
      <c r="H183" s="155">
        <v>200179</v>
      </c>
      <c r="I183" s="154"/>
    </row>
    <row r="184" ht="17.25" spans="1:9">
      <c r="A184" s="153">
        <v>31121078</v>
      </c>
      <c r="B184" s="154">
        <v>1</v>
      </c>
      <c r="C184" s="154">
        <v>2</v>
      </c>
      <c r="D184" s="154">
        <v>78</v>
      </c>
      <c r="E184" s="154">
        <v>10000</v>
      </c>
      <c r="F184" s="154">
        <v>7900</v>
      </c>
      <c r="G184" s="154"/>
      <c r="H184" s="155">
        <v>200180</v>
      </c>
      <c r="I184" s="154"/>
    </row>
    <row r="185" ht="17.25" spans="1:9">
      <c r="A185" s="153">
        <v>31121079</v>
      </c>
      <c r="B185" s="154">
        <v>1</v>
      </c>
      <c r="C185" s="154">
        <v>2</v>
      </c>
      <c r="D185" s="154">
        <v>79</v>
      </c>
      <c r="E185" s="154">
        <v>10000</v>
      </c>
      <c r="F185" s="154">
        <v>8000</v>
      </c>
      <c r="G185" s="154"/>
      <c r="H185" s="155">
        <v>200181</v>
      </c>
      <c r="I185" s="154"/>
    </row>
    <row r="186" ht="17.25" spans="1:9">
      <c r="A186" s="153">
        <v>31121080</v>
      </c>
      <c r="B186" s="154">
        <v>1</v>
      </c>
      <c r="C186" s="154">
        <v>2</v>
      </c>
      <c r="D186" s="154">
        <v>80</v>
      </c>
      <c r="E186" s="154">
        <v>10000</v>
      </c>
      <c r="F186" s="154">
        <v>8100</v>
      </c>
      <c r="G186" s="154"/>
      <c r="H186" s="155">
        <v>200182</v>
      </c>
      <c r="I186" s="154"/>
    </row>
    <row r="187" ht="17.25" spans="1:9">
      <c r="A187" s="153">
        <v>31121081</v>
      </c>
      <c r="B187" s="154">
        <v>1</v>
      </c>
      <c r="C187" s="154">
        <v>2</v>
      </c>
      <c r="D187" s="154">
        <v>81</v>
      </c>
      <c r="E187" s="154">
        <v>10000</v>
      </c>
      <c r="F187" s="154">
        <v>8200</v>
      </c>
      <c r="G187" s="154"/>
      <c r="H187" s="155">
        <v>200183</v>
      </c>
      <c r="I187" s="154"/>
    </row>
    <row r="188" ht="17.25" spans="1:9">
      <c r="A188" s="153">
        <v>31121082</v>
      </c>
      <c r="B188" s="154">
        <v>1</v>
      </c>
      <c r="C188" s="154">
        <v>2</v>
      </c>
      <c r="D188" s="154">
        <v>82</v>
      </c>
      <c r="E188" s="154">
        <v>10000</v>
      </c>
      <c r="F188" s="154">
        <v>8300</v>
      </c>
      <c r="G188" s="154"/>
      <c r="H188" s="155">
        <v>200184</v>
      </c>
      <c r="I188" s="154"/>
    </row>
    <row r="189" ht="17.25" spans="1:9">
      <c r="A189" s="153">
        <v>31121083</v>
      </c>
      <c r="B189" s="154">
        <v>1</v>
      </c>
      <c r="C189" s="154">
        <v>2</v>
      </c>
      <c r="D189" s="154">
        <v>83</v>
      </c>
      <c r="E189" s="154">
        <v>10000</v>
      </c>
      <c r="F189" s="154">
        <v>8400</v>
      </c>
      <c r="G189" s="154"/>
      <c r="H189" s="155">
        <v>200185</v>
      </c>
      <c r="I189" s="154"/>
    </row>
    <row r="190" ht="17.25" spans="1:9">
      <c r="A190" s="153">
        <v>31121084</v>
      </c>
      <c r="B190" s="154">
        <v>1</v>
      </c>
      <c r="C190" s="154">
        <v>2</v>
      </c>
      <c r="D190" s="154">
        <v>84</v>
      </c>
      <c r="E190" s="154">
        <v>10000</v>
      </c>
      <c r="F190" s="154">
        <v>8500</v>
      </c>
      <c r="G190" s="154"/>
      <c r="H190" s="155">
        <v>200186</v>
      </c>
      <c r="I190" s="154"/>
    </row>
    <row r="191" ht="17.25" spans="1:9">
      <c r="A191" s="153">
        <v>31121085</v>
      </c>
      <c r="B191" s="154">
        <v>1</v>
      </c>
      <c r="C191" s="154">
        <v>2</v>
      </c>
      <c r="D191" s="154">
        <v>85</v>
      </c>
      <c r="E191" s="154">
        <v>10000</v>
      </c>
      <c r="F191" s="154">
        <v>8600</v>
      </c>
      <c r="G191" s="154"/>
      <c r="H191" s="155">
        <v>200187</v>
      </c>
      <c r="I191" s="154"/>
    </row>
    <row r="192" ht="17.25" spans="1:9">
      <c r="A192" s="153">
        <v>31121086</v>
      </c>
      <c r="B192" s="154">
        <v>1</v>
      </c>
      <c r="C192" s="154">
        <v>2</v>
      </c>
      <c r="D192" s="154">
        <v>86</v>
      </c>
      <c r="E192" s="154">
        <v>10000</v>
      </c>
      <c r="F192" s="154">
        <v>8700</v>
      </c>
      <c r="G192" s="154"/>
      <c r="H192" s="155">
        <v>200188</v>
      </c>
      <c r="I192" s="154"/>
    </row>
    <row r="193" ht="17.25" spans="1:9">
      <c r="A193" s="153">
        <v>31121087</v>
      </c>
      <c r="B193" s="154">
        <v>1</v>
      </c>
      <c r="C193" s="154">
        <v>2</v>
      </c>
      <c r="D193" s="154">
        <v>87</v>
      </c>
      <c r="E193" s="154">
        <v>10000</v>
      </c>
      <c r="F193" s="154">
        <v>8800</v>
      </c>
      <c r="G193" s="154"/>
      <c r="H193" s="155">
        <v>200189</v>
      </c>
      <c r="I193" s="154"/>
    </row>
    <row r="194" ht="17.25" spans="1:9">
      <c r="A194" s="153">
        <v>31121088</v>
      </c>
      <c r="B194" s="154">
        <v>1</v>
      </c>
      <c r="C194" s="154">
        <v>2</v>
      </c>
      <c r="D194" s="154">
        <v>88</v>
      </c>
      <c r="E194" s="154">
        <v>10000</v>
      </c>
      <c r="F194" s="154">
        <v>8900</v>
      </c>
      <c r="G194" s="154"/>
      <c r="H194" s="155">
        <v>200190</v>
      </c>
      <c r="I194" s="154"/>
    </row>
    <row r="195" ht="17.25" spans="1:9">
      <c r="A195" s="153">
        <v>31121089</v>
      </c>
      <c r="B195" s="154">
        <v>1</v>
      </c>
      <c r="C195" s="154">
        <v>2</v>
      </c>
      <c r="D195" s="154">
        <v>89</v>
      </c>
      <c r="E195" s="154">
        <v>10000</v>
      </c>
      <c r="F195" s="154">
        <v>9000</v>
      </c>
      <c r="G195" s="154"/>
      <c r="H195" s="155">
        <v>200191</v>
      </c>
      <c r="I195" s="154"/>
    </row>
    <row r="196" ht="17.25" spans="1:9">
      <c r="A196" s="153">
        <v>31121090</v>
      </c>
      <c r="B196" s="154">
        <v>1</v>
      </c>
      <c r="C196" s="154">
        <v>2</v>
      </c>
      <c r="D196" s="154">
        <v>90</v>
      </c>
      <c r="E196" s="154">
        <v>10000</v>
      </c>
      <c r="F196" s="154">
        <v>9100</v>
      </c>
      <c r="G196" s="154"/>
      <c r="H196" s="155">
        <v>200192</v>
      </c>
      <c r="I196" s="154"/>
    </row>
    <row r="197" ht="17.25" spans="1:9">
      <c r="A197" s="153">
        <v>31121091</v>
      </c>
      <c r="B197" s="154">
        <v>1</v>
      </c>
      <c r="C197" s="154">
        <v>2</v>
      </c>
      <c r="D197" s="154">
        <v>91</v>
      </c>
      <c r="E197" s="154">
        <v>10000</v>
      </c>
      <c r="F197" s="154">
        <v>9200</v>
      </c>
      <c r="G197" s="154"/>
      <c r="H197" s="155">
        <v>200193</v>
      </c>
      <c r="I197" s="154"/>
    </row>
    <row r="198" ht="17.25" spans="1:9">
      <c r="A198" s="153">
        <v>31121092</v>
      </c>
      <c r="B198" s="154">
        <v>1</v>
      </c>
      <c r="C198" s="154">
        <v>2</v>
      </c>
      <c r="D198" s="154">
        <v>92</v>
      </c>
      <c r="E198" s="154">
        <v>10000</v>
      </c>
      <c r="F198" s="154">
        <v>9300</v>
      </c>
      <c r="G198" s="154"/>
      <c r="H198" s="155">
        <v>200194</v>
      </c>
      <c r="I198" s="154"/>
    </row>
    <row r="199" ht="17.25" spans="1:9">
      <c r="A199" s="153">
        <v>31121093</v>
      </c>
      <c r="B199" s="154">
        <v>1</v>
      </c>
      <c r="C199" s="154">
        <v>2</v>
      </c>
      <c r="D199" s="154">
        <v>93</v>
      </c>
      <c r="E199" s="154">
        <v>10000</v>
      </c>
      <c r="F199" s="154">
        <v>9400</v>
      </c>
      <c r="G199" s="154"/>
      <c r="H199" s="155">
        <v>200195</v>
      </c>
      <c r="I199" s="154"/>
    </row>
    <row r="200" ht="17.25" spans="1:9">
      <c r="A200" s="153">
        <v>31121094</v>
      </c>
      <c r="B200" s="154">
        <v>1</v>
      </c>
      <c r="C200" s="154">
        <v>2</v>
      </c>
      <c r="D200" s="154">
        <v>94</v>
      </c>
      <c r="E200" s="154">
        <v>10000</v>
      </c>
      <c r="F200" s="154">
        <v>9500</v>
      </c>
      <c r="G200" s="154"/>
      <c r="H200" s="155">
        <v>200196</v>
      </c>
      <c r="I200" s="154"/>
    </row>
    <row r="201" ht="17.25" spans="1:9">
      <c r="A201" s="153">
        <v>31121095</v>
      </c>
      <c r="B201" s="154">
        <v>1</v>
      </c>
      <c r="C201" s="154">
        <v>2</v>
      </c>
      <c r="D201" s="154">
        <v>95</v>
      </c>
      <c r="E201" s="154">
        <v>10000</v>
      </c>
      <c r="F201" s="154">
        <v>9600</v>
      </c>
      <c r="G201" s="154"/>
      <c r="H201" s="155">
        <v>200197</v>
      </c>
      <c r="I201" s="154"/>
    </row>
    <row r="202" ht="17.25" spans="1:9">
      <c r="A202" s="153">
        <v>31121096</v>
      </c>
      <c r="B202" s="154">
        <v>1</v>
      </c>
      <c r="C202" s="154">
        <v>2</v>
      </c>
      <c r="D202" s="154">
        <v>96</v>
      </c>
      <c r="E202" s="154">
        <v>10000</v>
      </c>
      <c r="F202" s="154">
        <v>9700</v>
      </c>
      <c r="G202" s="154"/>
      <c r="H202" s="155">
        <v>200198</v>
      </c>
      <c r="I202" s="154"/>
    </row>
    <row r="203" ht="17.25" spans="1:9">
      <c r="A203" s="153">
        <v>31121097</v>
      </c>
      <c r="B203" s="154">
        <v>1</v>
      </c>
      <c r="C203" s="154">
        <v>2</v>
      </c>
      <c r="D203" s="154">
        <v>97</v>
      </c>
      <c r="E203" s="154">
        <v>10000</v>
      </c>
      <c r="F203" s="154">
        <v>9800</v>
      </c>
      <c r="G203" s="154"/>
      <c r="H203" s="155">
        <v>200199</v>
      </c>
      <c r="I203" s="154"/>
    </row>
    <row r="204" ht="17.25" spans="1:9">
      <c r="A204" s="153">
        <v>31121098</v>
      </c>
      <c r="B204" s="154">
        <v>1</v>
      </c>
      <c r="C204" s="154">
        <v>2</v>
      </c>
      <c r="D204" s="154">
        <v>98</v>
      </c>
      <c r="E204" s="154">
        <v>10000</v>
      </c>
      <c r="F204" s="154">
        <v>9900</v>
      </c>
      <c r="G204" s="154"/>
      <c r="H204" s="155">
        <v>200200</v>
      </c>
      <c r="I204" s="154"/>
    </row>
    <row r="205" ht="17.25" spans="1:9">
      <c r="A205" s="153">
        <v>31121099</v>
      </c>
      <c r="B205" s="154">
        <v>1</v>
      </c>
      <c r="C205" s="154">
        <v>2</v>
      </c>
      <c r="D205" s="154">
        <v>99</v>
      </c>
      <c r="E205" s="154">
        <v>10000</v>
      </c>
      <c r="F205" s="154">
        <v>10000</v>
      </c>
      <c r="G205" s="154"/>
      <c r="H205" s="155">
        <v>200201</v>
      </c>
      <c r="I205" s="154"/>
    </row>
    <row r="206" ht="17.25" spans="1:9">
      <c r="A206" s="153">
        <v>31121100</v>
      </c>
      <c r="B206" s="154">
        <v>1</v>
      </c>
      <c r="C206" s="154">
        <v>2</v>
      </c>
      <c r="D206" s="154">
        <v>100</v>
      </c>
      <c r="E206" s="154">
        <v>-1</v>
      </c>
      <c r="F206" s="154">
        <v>-1</v>
      </c>
      <c r="G206" s="154"/>
      <c r="H206" s="155">
        <v>200202</v>
      </c>
      <c r="I206" s="154"/>
    </row>
    <row r="207" ht="17.25" spans="1:9">
      <c r="A207" s="153">
        <v>31131000</v>
      </c>
      <c r="B207" s="154">
        <v>1</v>
      </c>
      <c r="C207" s="154">
        <v>3</v>
      </c>
      <c r="D207" s="154">
        <v>0</v>
      </c>
      <c r="E207" s="154">
        <v>10000</v>
      </c>
      <c r="F207" s="154">
        <v>100</v>
      </c>
      <c r="G207" s="154"/>
      <c r="H207" s="155">
        <v>200203</v>
      </c>
      <c r="I207" s="154"/>
    </row>
    <row r="208" ht="17.25" spans="1:9">
      <c r="A208" s="153">
        <v>31131001</v>
      </c>
      <c r="B208" s="154">
        <v>1</v>
      </c>
      <c r="C208" s="154">
        <v>3</v>
      </c>
      <c r="D208" s="154">
        <v>1</v>
      </c>
      <c r="E208" s="154">
        <v>10000</v>
      </c>
      <c r="F208" s="154">
        <v>200</v>
      </c>
      <c r="G208" s="154"/>
      <c r="H208" s="155">
        <v>200204</v>
      </c>
      <c r="I208" s="154"/>
    </row>
    <row r="209" ht="17.25" spans="1:9">
      <c r="A209" s="153">
        <v>31131002</v>
      </c>
      <c r="B209" s="154">
        <v>1</v>
      </c>
      <c r="C209" s="154">
        <v>3</v>
      </c>
      <c r="D209" s="154">
        <v>2</v>
      </c>
      <c r="E209" s="154">
        <v>10000</v>
      </c>
      <c r="F209" s="154">
        <v>300</v>
      </c>
      <c r="G209" s="154"/>
      <c r="H209" s="155">
        <v>200205</v>
      </c>
      <c r="I209" s="154"/>
    </row>
    <row r="210" ht="17.25" spans="1:9">
      <c r="A210" s="153">
        <v>31131003</v>
      </c>
      <c r="B210" s="154">
        <v>1</v>
      </c>
      <c r="C210" s="154">
        <v>3</v>
      </c>
      <c r="D210" s="154">
        <v>3</v>
      </c>
      <c r="E210" s="154">
        <v>10000</v>
      </c>
      <c r="F210" s="154">
        <v>400</v>
      </c>
      <c r="G210" s="154"/>
      <c r="H210" s="155">
        <v>200206</v>
      </c>
      <c r="I210" s="154"/>
    </row>
    <row r="211" ht="17.25" spans="1:9">
      <c r="A211" s="153">
        <v>31131004</v>
      </c>
      <c r="B211" s="154">
        <v>1</v>
      </c>
      <c r="C211" s="154">
        <v>3</v>
      </c>
      <c r="D211" s="154">
        <v>4</v>
      </c>
      <c r="E211" s="154">
        <v>10000</v>
      </c>
      <c r="F211" s="154">
        <v>500</v>
      </c>
      <c r="G211" s="154"/>
      <c r="H211" s="155">
        <v>200207</v>
      </c>
      <c r="I211" s="154"/>
    </row>
    <row r="212" ht="17.25" spans="1:9">
      <c r="A212" s="153">
        <v>31131005</v>
      </c>
      <c r="B212" s="154">
        <v>1</v>
      </c>
      <c r="C212" s="154">
        <v>3</v>
      </c>
      <c r="D212" s="154">
        <v>5</v>
      </c>
      <c r="E212" s="154">
        <v>10000</v>
      </c>
      <c r="F212" s="154">
        <v>600</v>
      </c>
      <c r="G212" s="154"/>
      <c r="H212" s="155">
        <v>200208</v>
      </c>
      <c r="I212" s="154"/>
    </row>
    <row r="213" ht="17.25" spans="1:9">
      <c r="A213" s="153">
        <v>31131006</v>
      </c>
      <c r="B213" s="154">
        <v>1</v>
      </c>
      <c r="C213" s="154">
        <v>3</v>
      </c>
      <c r="D213" s="154">
        <v>6</v>
      </c>
      <c r="E213" s="154">
        <v>10000</v>
      </c>
      <c r="F213" s="154">
        <v>700</v>
      </c>
      <c r="G213" s="154"/>
      <c r="H213" s="155">
        <v>200209</v>
      </c>
      <c r="I213" s="154"/>
    </row>
    <row r="214" ht="17.25" spans="1:9">
      <c r="A214" s="153">
        <v>31131007</v>
      </c>
      <c r="B214" s="154">
        <v>1</v>
      </c>
      <c r="C214" s="154">
        <v>3</v>
      </c>
      <c r="D214" s="154">
        <v>7</v>
      </c>
      <c r="E214" s="154">
        <v>10000</v>
      </c>
      <c r="F214" s="154">
        <v>800</v>
      </c>
      <c r="G214" s="154"/>
      <c r="H214" s="155">
        <v>200210</v>
      </c>
      <c r="I214" s="154"/>
    </row>
    <row r="215" ht="17.25" spans="1:9">
      <c r="A215" s="153">
        <v>31131008</v>
      </c>
      <c r="B215" s="154">
        <v>1</v>
      </c>
      <c r="C215" s="154">
        <v>3</v>
      </c>
      <c r="D215" s="154">
        <v>8</v>
      </c>
      <c r="E215" s="154">
        <v>10000</v>
      </c>
      <c r="F215" s="154">
        <v>900</v>
      </c>
      <c r="G215" s="154"/>
      <c r="H215" s="155">
        <v>200211</v>
      </c>
      <c r="I215" s="154"/>
    </row>
    <row r="216" ht="17.25" spans="1:9">
      <c r="A216" s="153">
        <v>31131009</v>
      </c>
      <c r="B216" s="154">
        <v>1</v>
      </c>
      <c r="C216" s="154">
        <v>3</v>
      </c>
      <c r="D216" s="154">
        <v>9</v>
      </c>
      <c r="E216" s="154">
        <v>10000</v>
      </c>
      <c r="F216" s="154">
        <v>1000</v>
      </c>
      <c r="G216" s="154"/>
      <c r="H216" s="155">
        <v>200212</v>
      </c>
      <c r="I216" s="154"/>
    </row>
    <row r="217" ht="17.25" spans="1:9">
      <c r="A217" s="153">
        <v>31131010</v>
      </c>
      <c r="B217" s="154">
        <v>1</v>
      </c>
      <c r="C217" s="154">
        <v>3</v>
      </c>
      <c r="D217" s="154">
        <v>10</v>
      </c>
      <c r="E217" s="154">
        <v>10000</v>
      </c>
      <c r="F217" s="154">
        <v>1100</v>
      </c>
      <c r="G217" s="154"/>
      <c r="H217" s="155">
        <v>200213</v>
      </c>
      <c r="I217" s="154"/>
    </row>
    <row r="218" ht="17.25" spans="1:9">
      <c r="A218" s="153">
        <v>31131011</v>
      </c>
      <c r="B218" s="154">
        <v>1</v>
      </c>
      <c r="C218" s="154">
        <v>3</v>
      </c>
      <c r="D218" s="154">
        <v>11</v>
      </c>
      <c r="E218" s="154">
        <v>10000</v>
      </c>
      <c r="F218" s="154">
        <v>1200</v>
      </c>
      <c r="G218" s="154"/>
      <c r="H218" s="155">
        <v>200214</v>
      </c>
      <c r="I218" s="154"/>
    </row>
    <row r="219" ht="17.25" spans="1:9">
      <c r="A219" s="153">
        <v>31131012</v>
      </c>
      <c r="B219" s="154">
        <v>1</v>
      </c>
      <c r="C219" s="154">
        <v>3</v>
      </c>
      <c r="D219" s="154">
        <v>12</v>
      </c>
      <c r="E219" s="154">
        <v>10000</v>
      </c>
      <c r="F219" s="154">
        <v>1300</v>
      </c>
      <c r="G219" s="154"/>
      <c r="H219" s="155">
        <v>200215</v>
      </c>
      <c r="I219" s="154"/>
    </row>
    <row r="220" ht="17.25" spans="1:9">
      <c r="A220" s="153">
        <v>31131013</v>
      </c>
      <c r="B220" s="154">
        <v>1</v>
      </c>
      <c r="C220" s="154">
        <v>3</v>
      </c>
      <c r="D220" s="154">
        <v>13</v>
      </c>
      <c r="E220" s="154">
        <v>10000</v>
      </c>
      <c r="F220" s="154">
        <v>1400</v>
      </c>
      <c r="G220" s="154"/>
      <c r="H220" s="155">
        <v>200216</v>
      </c>
      <c r="I220" s="154"/>
    </row>
    <row r="221" ht="17.25" spans="1:9">
      <c r="A221" s="153">
        <v>31131014</v>
      </c>
      <c r="B221" s="154">
        <v>1</v>
      </c>
      <c r="C221" s="154">
        <v>3</v>
      </c>
      <c r="D221" s="154">
        <v>14</v>
      </c>
      <c r="E221" s="154">
        <v>10000</v>
      </c>
      <c r="F221" s="154">
        <v>1500</v>
      </c>
      <c r="G221" s="154"/>
      <c r="H221" s="155">
        <v>200217</v>
      </c>
      <c r="I221" s="154"/>
    </row>
    <row r="222" ht="17.25" spans="1:9">
      <c r="A222" s="153">
        <v>31131015</v>
      </c>
      <c r="B222" s="154">
        <v>1</v>
      </c>
      <c r="C222" s="154">
        <v>3</v>
      </c>
      <c r="D222" s="154">
        <v>15</v>
      </c>
      <c r="E222" s="154">
        <v>10000</v>
      </c>
      <c r="F222" s="154">
        <v>1600</v>
      </c>
      <c r="G222" s="154"/>
      <c r="H222" s="155">
        <v>200218</v>
      </c>
      <c r="I222" s="154"/>
    </row>
    <row r="223" ht="17.25" spans="1:9">
      <c r="A223" s="153">
        <v>31131016</v>
      </c>
      <c r="B223" s="154">
        <v>1</v>
      </c>
      <c r="C223" s="154">
        <v>3</v>
      </c>
      <c r="D223" s="154">
        <v>16</v>
      </c>
      <c r="E223" s="154">
        <v>10000</v>
      </c>
      <c r="F223" s="154">
        <v>1700</v>
      </c>
      <c r="G223" s="154"/>
      <c r="H223" s="155">
        <v>200219</v>
      </c>
      <c r="I223" s="154"/>
    </row>
    <row r="224" ht="17.25" spans="1:9">
      <c r="A224" s="153">
        <v>31131017</v>
      </c>
      <c r="B224" s="154">
        <v>1</v>
      </c>
      <c r="C224" s="154">
        <v>3</v>
      </c>
      <c r="D224" s="154">
        <v>17</v>
      </c>
      <c r="E224" s="154">
        <v>10000</v>
      </c>
      <c r="F224" s="154">
        <v>1800</v>
      </c>
      <c r="G224" s="154"/>
      <c r="H224" s="155">
        <v>200220</v>
      </c>
      <c r="I224" s="154"/>
    </row>
    <row r="225" ht="17.25" spans="1:9">
      <c r="A225" s="153">
        <v>31131018</v>
      </c>
      <c r="B225" s="154">
        <v>1</v>
      </c>
      <c r="C225" s="154">
        <v>3</v>
      </c>
      <c r="D225" s="154">
        <v>18</v>
      </c>
      <c r="E225" s="154">
        <v>10000</v>
      </c>
      <c r="F225" s="154">
        <v>1900</v>
      </c>
      <c r="G225" s="154"/>
      <c r="H225" s="155">
        <v>200221</v>
      </c>
      <c r="I225" s="154"/>
    </row>
    <row r="226" ht="17.25" spans="1:9">
      <c r="A226" s="153">
        <v>31131019</v>
      </c>
      <c r="B226" s="154">
        <v>1</v>
      </c>
      <c r="C226" s="154">
        <v>3</v>
      </c>
      <c r="D226" s="154">
        <v>19</v>
      </c>
      <c r="E226" s="154">
        <v>10000</v>
      </c>
      <c r="F226" s="154">
        <v>2000</v>
      </c>
      <c r="G226" s="154"/>
      <c r="H226" s="155">
        <v>200222</v>
      </c>
      <c r="I226" s="154"/>
    </row>
    <row r="227" ht="17.25" spans="1:9">
      <c r="A227" s="153">
        <v>31131020</v>
      </c>
      <c r="B227" s="154">
        <v>1</v>
      </c>
      <c r="C227" s="154">
        <v>3</v>
      </c>
      <c r="D227" s="154">
        <v>20</v>
      </c>
      <c r="E227" s="154">
        <v>10000</v>
      </c>
      <c r="F227" s="154">
        <v>2100</v>
      </c>
      <c r="G227" s="154"/>
      <c r="H227" s="155">
        <v>200223</v>
      </c>
      <c r="I227" s="154"/>
    </row>
    <row r="228" ht="17.25" spans="1:9">
      <c r="A228" s="153">
        <v>31131021</v>
      </c>
      <c r="B228" s="154">
        <v>1</v>
      </c>
      <c r="C228" s="154">
        <v>3</v>
      </c>
      <c r="D228" s="154">
        <v>21</v>
      </c>
      <c r="E228" s="154">
        <v>10000</v>
      </c>
      <c r="F228" s="154">
        <v>2200</v>
      </c>
      <c r="G228" s="154"/>
      <c r="H228" s="155">
        <v>200224</v>
      </c>
      <c r="I228" s="154"/>
    </row>
    <row r="229" ht="17.25" spans="1:9">
      <c r="A229" s="153">
        <v>31131022</v>
      </c>
      <c r="B229" s="154">
        <v>1</v>
      </c>
      <c r="C229" s="154">
        <v>3</v>
      </c>
      <c r="D229" s="154">
        <v>22</v>
      </c>
      <c r="E229" s="154">
        <v>10000</v>
      </c>
      <c r="F229" s="154">
        <v>2300</v>
      </c>
      <c r="G229" s="154"/>
      <c r="H229" s="155">
        <v>200225</v>
      </c>
      <c r="I229" s="154"/>
    </row>
    <row r="230" ht="17.25" spans="1:9">
      <c r="A230" s="153">
        <v>31131023</v>
      </c>
      <c r="B230" s="154">
        <v>1</v>
      </c>
      <c r="C230" s="154">
        <v>3</v>
      </c>
      <c r="D230" s="154">
        <v>23</v>
      </c>
      <c r="E230" s="154">
        <v>10000</v>
      </c>
      <c r="F230" s="154">
        <v>2400</v>
      </c>
      <c r="G230" s="154"/>
      <c r="H230" s="155">
        <v>200226</v>
      </c>
      <c r="I230" s="154"/>
    </row>
    <row r="231" ht="17.25" spans="1:9">
      <c r="A231" s="153">
        <v>31131024</v>
      </c>
      <c r="B231" s="154">
        <v>1</v>
      </c>
      <c r="C231" s="154">
        <v>3</v>
      </c>
      <c r="D231" s="154">
        <v>24</v>
      </c>
      <c r="E231" s="154">
        <v>10000</v>
      </c>
      <c r="F231" s="154">
        <v>2500</v>
      </c>
      <c r="G231" s="154"/>
      <c r="H231" s="155">
        <v>200227</v>
      </c>
      <c r="I231" s="154"/>
    </row>
    <row r="232" ht="17.25" spans="1:9">
      <c r="A232" s="153">
        <v>31131025</v>
      </c>
      <c r="B232" s="154">
        <v>1</v>
      </c>
      <c r="C232" s="154">
        <v>3</v>
      </c>
      <c r="D232" s="154">
        <v>25</v>
      </c>
      <c r="E232" s="154">
        <v>10000</v>
      </c>
      <c r="F232" s="154">
        <v>2600</v>
      </c>
      <c r="G232" s="154"/>
      <c r="H232" s="155">
        <v>200228</v>
      </c>
      <c r="I232" s="154"/>
    </row>
    <row r="233" ht="17.25" spans="1:9">
      <c r="A233" s="153">
        <v>31131026</v>
      </c>
      <c r="B233" s="154">
        <v>1</v>
      </c>
      <c r="C233" s="154">
        <v>3</v>
      </c>
      <c r="D233" s="154">
        <v>26</v>
      </c>
      <c r="E233" s="154">
        <v>10000</v>
      </c>
      <c r="F233" s="154">
        <v>2700</v>
      </c>
      <c r="G233" s="154"/>
      <c r="H233" s="155">
        <v>200229</v>
      </c>
      <c r="I233" s="154"/>
    </row>
    <row r="234" ht="17.25" spans="1:9">
      <c r="A234" s="153">
        <v>31131027</v>
      </c>
      <c r="B234" s="154">
        <v>1</v>
      </c>
      <c r="C234" s="154">
        <v>3</v>
      </c>
      <c r="D234" s="154">
        <v>27</v>
      </c>
      <c r="E234" s="154">
        <v>10000</v>
      </c>
      <c r="F234" s="154">
        <v>2800</v>
      </c>
      <c r="G234" s="154"/>
      <c r="H234" s="155">
        <v>200230</v>
      </c>
      <c r="I234" s="154"/>
    </row>
    <row r="235" ht="17.25" spans="1:9">
      <c r="A235" s="153">
        <v>31131028</v>
      </c>
      <c r="B235" s="154">
        <v>1</v>
      </c>
      <c r="C235" s="154">
        <v>3</v>
      </c>
      <c r="D235" s="154">
        <v>28</v>
      </c>
      <c r="E235" s="154">
        <v>10000</v>
      </c>
      <c r="F235" s="154">
        <v>2900</v>
      </c>
      <c r="G235" s="154"/>
      <c r="H235" s="155">
        <v>200231</v>
      </c>
      <c r="I235" s="154"/>
    </row>
    <row r="236" ht="17.25" spans="1:9">
      <c r="A236" s="153">
        <v>31131029</v>
      </c>
      <c r="B236" s="154">
        <v>1</v>
      </c>
      <c r="C236" s="154">
        <v>3</v>
      </c>
      <c r="D236" s="154">
        <v>29</v>
      </c>
      <c r="E236" s="154">
        <v>10000</v>
      </c>
      <c r="F236" s="154">
        <v>3000</v>
      </c>
      <c r="G236" s="154"/>
      <c r="H236" s="155">
        <v>200232</v>
      </c>
      <c r="I236" s="154"/>
    </row>
    <row r="237" ht="17.25" spans="1:9">
      <c r="A237" s="153">
        <v>31131030</v>
      </c>
      <c r="B237" s="154">
        <v>1</v>
      </c>
      <c r="C237" s="154">
        <v>3</v>
      </c>
      <c r="D237" s="154">
        <v>30</v>
      </c>
      <c r="E237" s="154">
        <v>10000</v>
      </c>
      <c r="F237" s="154">
        <v>3100</v>
      </c>
      <c r="G237" s="154"/>
      <c r="H237" s="155">
        <v>200233</v>
      </c>
      <c r="I237" s="154"/>
    </row>
    <row r="238" ht="17.25" spans="1:9">
      <c r="A238" s="153">
        <v>31131031</v>
      </c>
      <c r="B238" s="154">
        <v>1</v>
      </c>
      <c r="C238" s="154">
        <v>3</v>
      </c>
      <c r="D238" s="154">
        <v>31</v>
      </c>
      <c r="E238" s="154">
        <v>10000</v>
      </c>
      <c r="F238" s="154">
        <v>3200</v>
      </c>
      <c r="G238" s="154"/>
      <c r="H238" s="155">
        <v>200234</v>
      </c>
      <c r="I238" s="154"/>
    </row>
    <row r="239" ht="17.25" spans="1:9">
      <c r="A239" s="153">
        <v>31131032</v>
      </c>
      <c r="B239" s="154">
        <v>1</v>
      </c>
      <c r="C239" s="154">
        <v>3</v>
      </c>
      <c r="D239" s="154">
        <v>32</v>
      </c>
      <c r="E239" s="154">
        <v>10000</v>
      </c>
      <c r="F239" s="154">
        <v>3300</v>
      </c>
      <c r="G239" s="154"/>
      <c r="H239" s="155">
        <v>200235</v>
      </c>
      <c r="I239" s="154"/>
    </row>
    <row r="240" ht="17.25" spans="1:9">
      <c r="A240" s="153">
        <v>31131033</v>
      </c>
      <c r="B240" s="154">
        <v>1</v>
      </c>
      <c r="C240" s="154">
        <v>3</v>
      </c>
      <c r="D240" s="154">
        <v>33</v>
      </c>
      <c r="E240" s="154">
        <v>10000</v>
      </c>
      <c r="F240" s="154">
        <v>3400</v>
      </c>
      <c r="G240" s="154"/>
      <c r="H240" s="155">
        <v>200236</v>
      </c>
      <c r="I240" s="154"/>
    </row>
    <row r="241" ht="17.25" spans="1:9">
      <c r="A241" s="153">
        <v>31131034</v>
      </c>
      <c r="B241" s="154">
        <v>1</v>
      </c>
      <c r="C241" s="154">
        <v>3</v>
      </c>
      <c r="D241" s="154">
        <v>34</v>
      </c>
      <c r="E241" s="154">
        <v>10000</v>
      </c>
      <c r="F241" s="154">
        <v>3500</v>
      </c>
      <c r="G241" s="154"/>
      <c r="H241" s="155">
        <v>200237</v>
      </c>
      <c r="I241" s="154"/>
    </row>
    <row r="242" ht="17.25" spans="1:9">
      <c r="A242" s="153">
        <v>31131035</v>
      </c>
      <c r="B242" s="154">
        <v>1</v>
      </c>
      <c r="C242" s="154">
        <v>3</v>
      </c>
      <c r="D242" s="154">
        <v>35</v>
      </c>
      <c r="E242" s="154">
        <v>10000</v>
      </c>
      <c r="F242" s="154">
        <v>3600</v>
      </c>
      <c r="G242" s="154"/>
      <c r="H242" s="155">
        <v>200238</v>
      </c>
      <c r="I242" s="154"/>
    </row>
    <row r="243" ht="17.25" spans="1:9">
      <c r="A243" s="153">
        <v>31131036</v>
      </c>
      <c r="B243" s="154">
        <v>1</v>
      </c>
      <c r="C243" s="154">
        <v>3</v>
      </c>
      <c r="D243" s="154">
        <v>36</v>
      </c>
      <c r="E243" s="154">
        <v>10000</v>
      </c>
      <c r="F243" s="154">
        <v>3700</v>
      </c>
      <c r="G243" s="154"/>
      <c r="H243" s="155">
        <v>200239</v>
      </c>
      <c r="I243" s="154"/>
    </row>
    <row r="244" ht="17.25" spans="1:9">
      <c r="A244" s="153">
        <v>31131037</v>
      </c>
      <c r="B244" s="154">
        <v>1</v>
      </c>
      <c r="C244" s="154">
        <v>3</v>
      </c>
      <c r="D244" s="154">
        <v>37</v>
      </c>
      <c r="E244" s="154">
        <v>10000</v>
      </c>
      <c r="F244" s="154">
        <v>3800</v>
      </c>
      <c r="G244" s="154"/>
      <c r="H244" s="155">
        <v>200240</v>
      </c>
      <c r="I244" s="154"/>
    </row>
    <row r="245" ht="17.25" spans="1:9">
      <c r="A245" s="153">
        <v>31131038</v>
      </c>
      <c r="B245" s="154">
        <v>1</v>
      </c>
      <c r="C245" s="154">
        <v>3</v>
      </c>
      <c r="D245" s="154">
        <v>38</v>
      </c>
      <c r="E245" s="154">
        <v>10000</v>
      </c>
      <c r="F245" s="154">
        <v>3900</v>
      </c>
      <c r="G245" s="154"/>
      <c r="H245" s="155">
        <v>200241</v>
      </c>
      <c r="I245" s="154"/>
    </row>
    <row r="246" ht="17.25" spans="1:9">
      <c r="A246" s="153">
        <v>31131039</v>
      </c>
      <c r="B246" s="154">
        <v>1</v>
      </c>
      <c r="C246" s="154">
        <v>3</v>
      </c>
      <c r="D246" s="154">
        <v>39</v>
      </c>
      <c r="E246" s="154">
        <v>10000</v>
      </c>
      <c r="F246" s="154">
        <v>4000</v>
      </c>
      <c r="G246" s="154"/>
      <c r="H246" s="155">
        <v>200242</v>
      </c>
      <c r="I246" s="154"/>
    </row>
    <row r="247" ht="17.25" spans="1:9">
      <c r="A247" s="153">
        <v>31131040</v>
      </c>
      <c r="B247" s="154">
        <v>1</v>
      </c>
      <c r="C247" s="154">
        <v>3</v>
      </c>
      <c r="D247" s="154">
        <v>40</v>
      </c>
      <c r="E247" s="154">
        <v>10000</v>
      </c>
      <c r="F247" s="154">
        <v>4100</v>
      </c>
      <c r="G247" s="154"/>
      <c r="H247" s="155">
        <v>200243</v>
      </c>
      <c r="I247" s="154"/>
    </row>
    <row r="248" ht="17.25" spans="1:9">
      <c r="A248" s="153">
        <v>31131041</v>
      </c>
      <c r="B248" s="154">
        <v>1</v>
      </c>
      <c r="C248" s="154">
        <v>3</v>
      </c>
      <c r="D248" s="154">
        <v>41</v>
      </c>
      <c r="E248" s="154">
        <v>10000</v>
      </c>
      <c r="F248" s="154">
        <v>4200</v>
      </c>
      <c r="G248" s="154"/>
      <c r="H248" s="155">
        <v>200244</v>
      </c>
      <c r="I248" s="154"/>
    </row>
    <row r="249" ht="17.25" spans="1:9">
      <c r="A249" s="153">
        <v>31131042</v>
      </c>
      <c r="B249" s="154">
        <v>1</v>
      </c>
      <c r="C249" s="154">
        <v>3</v>
      </c>
      <c r="D249" s="154">
        <v>42</v>
      </c>
      <c r="E249" s="154">
        <v>10000</v>
      </c>
      <c r="F249" s="154">
        <v>4300</v>
      </c>
      <c r="G249" s="154"/>
      <c r="H249" s="155">
        <v>200245</v>
      </c>
      <c r="I249" s="154"/>
    </row>
    <row r="250" ht="17.25" spans="1:9">
      <c r="A250" s="153">
        <v>31131043</v>
      </c>
      <c r="B250" s="154">
        <v>1</v>
      </c>
      <c r="C250" s="154">
        <v>3</v>
      </c>
      <c r="D250" s="154">
        <v>43</v>
      </c>
      <c r="E250" s="154">
        <v>10000</v>
      </c>
      <c r="F250" s="154">
        <v>4400</v>
      </c>
      <c r="G250" s="154"/>
      <c r="H250" s="155">
        <v>200246</v>
      </c>
      <c r="I250" s="154"/>
    </row>
    <row r="251" ht="17.25" spans="1:9">
      <c r="A251" s="153">
        <v>31131044</v>
      </c>
      <c r="B251" s="154">
        <v>1</v>
      </c>
      <c r="C251" s="154">
        <v>3</v>
      </c>
      <c r="D251" s="154">
        <v>44</v>
      </c>
      <c r="E251" s="154">
        <v>10000</v>
      </c>
      <c r="F251" s="154">
        <v>4500</v>
      </c>
      <c r="G251" s="154"/>
      <c r="H251" s="155">
        <v>200247</v>
      </c>
      <c r="I251" s="154"/>
    </row>
    <row r="252" ht="17.25" spans="1:9">
      <c r="A252" s="153">
        <v>31131045</v>
      </c>
      <c r="B252" s="154">
        <v>1</v>
      </c>
      <c r="C252" s="154">
        <v>3</v>
      </c>
      <c r="D252" s="154">
        <v>45</v>
      </c>
      <c r="E252" s="154">
        <v>10000</v>
      </c>
      <c r="F252" s="154">
        <v>4600</v>
      </c>
      <c r="G252" s="154"/>
      <c r="H252" s="155">
        <v>200248</v>
      </c>
      <c r="I252" s="154"/>
    </row>
    <row r="253" ht="17.25" spans="1:9">
      <c r="A253" s="153">
        <v>31131046</v>
      </c>
      <c r="B253" s="154">
        <v>1</v>
      </c>
      <c r="C253" s="154">
        <v>3</v>
      </c>
      <c r="D253" s="154">
        <v>46</v>
      </c>
      <c r="E253" s="154">
        <v>10000</v>
      </c>
      <c r="F253" s="154">
        <v>4700</v>
      </c>
      <c r="G253" s="154"/>
      <c r="H253" s="155">
        <v>200249</v>
      </c>
      <c r="I253" s="154"/>
    </row>
    <row r="254" ht="17.25" spans="1:9">
      <c r="A254" s="153">
        <v>31131047</v>
      </c>
      <c r="B254" s="154">
        <v>1</v>
      </c>
      <c r="C254" s="154">
        <v>3</v>
      </c>
      <c r="D254" s="154">
        <v>47</v>
      </c>
      <c r="E254" s="154">
        <v>10000</v>
      </c>
      <c r="F254" s="154">
        <v>4800</v>
      </c>
      <c r="G254" s="154"/>
      <c r="H254" s="155">
        <v>200250</v>
      </c>
      <c r="I254" s="154"/>
    </row>
    <row r="255" ht="17.25" spans="1:9">
      <c r="A255" s="153">
        <v>31131048</v>
      </c>
      <c r="B255" s="154">
        <v>1</v>
      </c>
      <c r="C255" s="154">
        <v>3</v>
      </c>
      <c r="D255" s="154">
        <v>48</v>
      </c>
      <c r="E255" s="154">
        <v>10000</v>
      </c>
      <c r="F255" s="154">
        <v>4900</v>
      </c>
      <c r="G255" s="154"/>
      <c r="H255" s="155">
        <v>200251</v>
      </c>
      <c r="I255" s="154"/>
    </row>
    <row r="256" ht="17.25" spans="1:9">
      <c r="A256" s="153">
        <v>31131049</v>
      </c>
      <c r="B256" s="154">
        <v>1</v>
      </c>
      <c r="C256" s="154">
        <v>3</v>
      </c>
      <c r="D256" s="154">
        <v>49</v>
      </c>
      <c r="E256" s="154">
        <v>10000</v>
      </c>
      <c r="F256" s="154">
        <v>5000</v>
      </c>
      <c r="G256" s="154"/>
      <c r="H256" s="155">
        <v>200252</v>
      </c>
      <c r="I256" s="154"/>
    </row>
    <row r="257" ht="17.25" spans="1:9">
      <c r="A257" s="153">
        <v>31131050</v>
      </c>
      <c r="B257" s="154">
        <v>1</v>
      </c>
      <c r="C257" s="154">
        <v>3</v>
      </c>
      <c r="D257" s="154">
        <v>50</v>
      </c>
      <c r="E257" s="154">
        <v>10000</v>
      </c>
      <c r="F257" s="154">
        <v>5100</v>
      </c>
      <c r="G257" s="154"/>
      <c r="H257" s="155">
        <v>200253</v>
      </c>
      <c r="I257" s="154"/>
    </row>
    <row r="258" ht="17.25" spans="1:9">
      <c r="A258" s="153">
        <v>31131051</v>
      </c>
      <c r="B258" s="154">
        <v>1</v>
      </c>
      <c r="C258" s="154">
        <v>3</v>
      </c>
      <c r="D258" s="154">
        <v>51</v>
      </c>
      <c r="E258" s="154">
        <v>10000</v>
      </c>
      <c r="F258" s="154">
        <v>5200</v>
      </c>
      <c r="G258" s="154"/>
      <c r="H258" s="155">
        <v>200254</v>
      </c>
      <c r="I258" s="154"/>
    </row>
    <row r="259" ht="17.25" spans="1:9">
      <c r="A259" s="153">
        <v>31131052</v>
      </c>
      <c r="B259" s="154">
        <v>1</v>
      </c>
      <c r="C259" s="154">
        <v>3</v>
      </c>
      <c r="D259" s="154">
        <v>52</v>
      </c>
      <c r="E259" s="154">
        <v>10000</v>
      </c>
      <c r="F259" s="154">
        <v>5300</v>
      </c>
      <c r="G259" s="154"/>
      <c r="H259" s="155">
        <v>200255</v>
      </c>
      <c r="I259" s="154"/>
    </row>
    <row r="260" ht="17.25" spans="1:9">
      <c r="A260" s="153">
        <v>31131053</v>
      </c>
      <c r="B260" s="154">
        <v>1</v>
      </c>
      <c r="C260" s="154">
        <v>3</v>
      </c>
      <c r="D260" s="154">
        <v>53</v>
      </c>
      <c r="E260" s="154">
        <v>10000</v>
      </c>
      <c r="F260" s="154">
        <v>5400</v>
      </c>
      <c r="G260" s="154"/>
      <c r="H260" s="155">
        <v>200256</v>
      </c>
      <c r="I260" s="154"/>
    </row>
    <row r="261" ht="17.25" spans="1:9">
      <c r="A261" s="153">
        <v>31131054</v>
      </c>
      <c r="B261" s="154">
        <v>1</v>
      </c>
      <c r="C261" s="154">
        <v>3</v>
      </c>
      <c r="D261" s="154">
        <v>54</v>
      </c>
      <c r="E261" s="154">
        <v>10000</v>
      </c>
      <c r="F261" s="154">
        <v>5500</v>
      </c>
      <c r="G261" s="154"/>
      <c r="H261" s="155">
        <v>200257</v>
      </c>
      <c r="I261" s="154"/>
    </row>
    <row r="262" ht="17.25" spans="1:9">
      <c r="A262" s="153">
        <v>31131055</v>
      </c>
      <c r="B262" s="154">
        <v>1</v>
      </c>
      <c r="C262" s="154">
        <v>3</v>
      </c>
      <c r="D262" s="154">
        <v>55</v>
      </c>
      <c r="E262" s="154">
        <v>10000</v>
      </c>
      <c r="F262" s="154">
        <v>5600</v>
      </c>
      <c r="G262" s="154"/>
      <c r="H262" s="155">
        <v>200258</v>
      </c>
      <c r="I262" s="154"/>
    </row>
    <row r="263" ht="17.25" spans="1:9">
      <c r="A263" s="153">
        <v>31131056</v>
      </c>
      <c r="B263" s="154">
        <v>1</v>
      </c>
      <c r="C263" s="154">
        <v>3</v>
      </c>
      <c r="D263" s="154">
        <v>56</v>
      </c>
      <c r="E263" s="154">
        <v>10000</v>
      </c>
      <c r="F263" s="154">
        <v>5700</v>
      </c>
      <c r="G263" s="154"/>
      <c r="H263" s="155">
        <v>200259</v>
      </c>
      <c r="I263" s="154"/>
    </row>
    <row r="264" ht="17.25" spans="1:9">
      <c r="A264" s="153">
        <v>31131057</v>
      </c>
      <c r="B264" s="154">
        <v>1</v>
      </c>
      <c r="C264" s="154">
        <v>3</v>
      </c>
      <c r="D264" s="154">
        <v>57</v>
      </c>
      <c r="E264" s="154">
        <v>10000</v>
      </c>
      <c r="F264" s="154">
        <v>5800</v>
      </c>
      <c r="G264" s="154"/>
      <c r="H264" s="155">
        <v>200260</v>
      </c>
      <c r="I264" s="154"/>
    </row>
    <row r="265" ht="17.25" spans="1:9">
      <c r="A265" s="153">
        <v>31131058</v>
      </c>
      <c r="B265" s="154">
        <v>1</v>
      </c>
      <c r="C265" s="154">
        <v>3</v>
      </c>
      <c r="D265" s="154">
        <v>58</v>
      </c>
      <c r="E265" s="154">
        <v>10000</v>
      </c>
      <c r="F265" s="154">
        <v>5900</v>
      </c>
      <c r="G265" s="154"/>
      <c r="H265" s="155">
        <v>200261</v>
      </c>
      <c r="I265" s="154"/>
    </row>
    <row r="266" ht="17.25" spans="1:9">
      <c r="A266" s="153">
        <v>31131059</v>
      </c>
      <c r="B266" s="154">
        <v>1</v>
      </c>
      <c r="C266" s="154">
        <v>3</v>
      </c>
      <c r="D266" s="154">
        <v>59</v>
      </c>
      <c r="E266" s="154">
        <v>10000</v>
      </c>
      <c r="F266" s="154">
        <v>6000</v>
      </c>
      <c r="G266" s="154"/>
      <c r="H266" s="155">
        <v>200262</v>
      </c>
      <c r="I266" s="154"/>
    </row>
    <row r="267" ht="17.25" spans="1:9">
      <c r="A267" s="153">
        <v>31131060</v>
      </c>
      <c r="B267" s="154">
        <v>1</v>
      </c>
      <c r="C267" s="154">
        <v>3</v>
      </c>
      <c r="D267" s="154">
        <v>60</v>
      </c>
      <c r="E267" s="154">
        <v>10000</v>
      </c>
      <c r="F267" s="154">
        <v>6100</v>
      </c>
      <c r="G267" s="154"/>
      <c r="H267" s="155">
        <v>200263</v>
      </c>
      <c r="I267" s="154"/>
    </row>
    <row r="268" ht="17.25" spans="1:9">
      <c r="A268" s="153">
        <v>31131061</v>
      </c>
      <c r="B268" s="154">
        <v>1</v>
      </c>
      <c r="C268" s="154">
        <v>3</v>
      </c>
      <c r="D268" s="154">
        <v>61</v>
      </c>
      <c r="E268" s="154">
        <v>10000</v>
      </c>
      <c r="F268" s="154">
        <v>6200</v>
      </c>
      <c r="G268" s="154"/>
      <c r="H268" s="155">
        <v>200264</v>
      </c>
      <c r="I268" s="154"/>
    </row>
    <row r="269" ht="17.25" spans="1:9">
      <c r="A269" s="153">
        <v>31131062</v>
      </c>
      <c r="B269" s="154">
        <v>1</v>
      </c>
      <c r="C269" s="154">
        <v>3</v>
      </c>
      <c r="D269" s="154">
        <v>62</v>
      </c>
      <c r="E269" s="154">
        <v>10000</v>
      </c>
      <c r="F269" s="154">
        <v>6300</v>
      </c>
      <c r="G269" s="154"/>
      <c r="H269" s="155">
        <v>200265</v>
      </c>
      <c r="I269" s="154"/>
    </row>
    <row r="270" ht="17.25" spans="1:9">
      <c r="A270" s="153">
        <v>31131063</v>
      </c>
      <c r="B270" s="154">
        <v>1</v>
      </c>
      <c r="C270" s="154">
        <v>3</v>
      </c>
      <c r="D270" s="154">
        <v>63</v>
      </c>
      <c r="E270" s="154">
        <v>10000</v>
      </c>
      <c r="F270" s="154">
        <v>6400</v>
      </c>
      <c r="G270" s="154"/>
      <c r="H270" s="155">
        <v>200266</v>
      </c>
      <c r="I270" s="154"/>
    </row>
    <row r="271" ht="17.25" spans="1:9">
      <c r="A271" s="153">
        <v>31131064</v>
      </c>
      <c r="B271" s="154">
        <v>1</v>
      </c>
      <c r="C271" s="154">
        <v>3</v>
      </c>
      <c r="D271" s="154">
        <v>64</v>
      </c>
      <c r="E271" s="154">
        <v>10000</v>
      </c>
      <c r="F271" s="154">
        <v>6500</v>
      </c>
      <c r="G271" s="154"/>
      <c r="H271" s="155">
        <v>200267</v>
      </c>
      <c r="I271" s="154"/>
    </row>
    <row r="272" ht="17.25" spans="1:9">
      <c r="A272" s="153">
        <v>31131065</v>
      </c>
      <c r="B272" s="154">
        <v>1</v>
      </c>
      <c r="C272" s="154">
        <v>3</v>
      </c>
      <c r="D272" s="154">
        <v>65</v>
      </c>
      <c r="E272" s="154">
        <v>10000</v>
      </c>
      <c r="F272" s="154">
        <v>6600</v>
      </c>
      <c r="G272" s="154"/>
      <c r="H272" s="155">
        <v>200268</v>
      </c>
      <c r="I272" s="154"/>
    </row>
    <row r="273" ht="17.25" spans="1:9">
      <c r="A273" s="153">
        <v>31131066</v>
      </c>
      <c r="B273" s="154">
        <v>1</v>
      </c>
      <c r="C273" s="154">
        <v>3</v>
      </c>
      <c r="D273" s="154">
        <v>66</v>
      </c>
      <c r="E273" s="154">
        <v>10000</v>
      </c>
      <c r="F273" s="154">
        <v>6700</v>
      </c>
      <c r="G273" s="154"/>
      <c r="H273" s="155">
        <v>200269</v>
      </c>
      <c r="I273" s="154"/>
    </row>
    <row r="274" ht="17.25" spans="1:9">
      <c r="A274" s="153">
        <v>31131067</v>
      </c>
      <c r="B274" s="154">
        <v>1</v>
      </c>
      <c r="C274" s="154">
        <v>3</v>
      </c>
      <c r="D274" s="154">
        <v>67</v>
      </c>
      <c r="E274" s="154">
        <v>10000</v>
      </c>
      <c r="F274" s="154">
        <v>6800</v>
      </c>
      <c r="G274" s="154"/>
      <c r="H274" s="155">
        <v>200270</v>
      </c>
      <c r="I274" s="154"/>
    </row>
    <row r="275" ht="17.25" spans="1:9">
      <c r="A275" s="153">
        <v>31131068</v>
      </c>
      <c r="B275" s="154">
        <v>1</v>
      </c>
      <c r="C275" s="154">
        <v>3</v>
      </c>
      <c r="D275" s="154">
        <v>68</v>
      </c>
      <c r="E275" s="154">
        <v>10000</v>
      </c>
      <c r="F275" s="154">
        <v>6900</v>
      </c>
      <c r="G275" s="154"/>
      <c r="H275" s="155">
        <v>200271</v>
      </c>
      <c r="I275" s="154"/>
    </row>
    <row r="276" ht="17.25" spans="1:9">
      <c r="A276" s="153">
        <v>31131069</v>
      </c>
      <c r="B276" s="154">
        <v>1</v>
      </c>
      <c r="C276" s="154">
        <v>3</v>
      </c>
      <c r="D276" s="154">
        <v>69</v>
      </c>
      <c r="E276" s="154">
        <v>10000</v>
      </c>
      <c r="F276" s="154">
        <v>7000</v>
      </c>
      <c r="G276" s="154"/>
      <c r="H276" s="155">
        <v>200272</v>
      </c>
      <c r="I276" s="154"/>
    </row>
    <row r="277" ht="17.25" spans="1:9">
      <c r="A277" s="153">
        <v>31131070</v>
      </c>
      <c r="B277" s="154">
        <v>1</v>
      </c>
      <c r="C277" s="154">
        <v>3</v>
      </c>
      <c r="D277" s="154">
        <v>70</v>
      </c>
      <c r="E277" s="154">
        <v>10000</v>
      </c>
      <c r="F277" s="154">
        <v>7100</v>
      </c>
      <c r="G277" s="154"/>
      <c r="H277" s="155">
        <v>200273</v>
      </c>
      <c r="I277" s="154"/>
    </row>
    <row r="278" ht="17.25" spans="1:9">
      <c r="A278" s="153">
        <v>31131071</v>
      </c>
      <c r="B278" s="154">
        <v>1</v>
      </c>
      <c r="C278" s="154">
        <v>3</v>
      </c>
      <c r="D278" s="154">
        <v>71</v>
      </c>
      <c r="E278" s="154">
        <v>10000</v>
      </c>
      <c r="F278" s="154">
        <v>7200</v>
      </c>
      <c r="G278" s="154"/>
      <c r="H278" s="155">
        <v>200274</v>
      </c>
      <c r="I278" s="154"/>
    </row>
    <row r="279" ht="17.25" spans="1:9">
      <c r="A279" s="153">
        <v>31131072</v>
      </c>
      <c r="B279" s="154">
        <v>1</v>
      </c>
      <c r="C279" s="154">
        <v>3</v>
      </c>
      <c r="D279" s="154">
        <v>72</v>
      </c>
      <c r="E279" s="154">
        <v>10000</v>
      </c>
      <c r="F279" s="154">
        <v>7300</v>
      </c>
      <c r="G279" s="154"/>
      <c r="H279" s="155">
        <v>200275</v>
      </c>
      <c r="I279" s="154"/>
    </row>
    <row r="280" ht="17.25" spans="1:9">
      <c r="A280" s="153">
        <v>31131073</v>
      </c>
      <c r="B280" s="154">
        <v>1</v>
      </c>
      <c r="C280" s="154">
        <v>3</v>
      </c>
      <c r="D280" s="154">
        <v>73</v>
      </c>
      <c r="E280" s="154">
        <v>10000</v>
      </c>
      <c r="F280" s="154">
        <v>7400</v>
      </c>
      <c r="G280" s="154"/>
      <c r="H280" s="155">
        <v>200276</v>
      </c>
      <c r="I280" s="154"/>
    </row>
    <row r="281" ht="17.25" spans="1:9">
      <c r="A281" s="153">
        <v>31131074</v>
      </c>
      <c r="B281" s="154">
        <v>1</v>
      </c>
      <c r="C281" s="154">
        <v>3</v>
      </c>
      <c r="D281" s="154">
        <v>74</v>
      </c>
      <c r="E281" s="154">
        <v>10000</v>
      </c>
      <c r="F281" s="154">
        <v>7500</v>
      </c>
      <c r="G281" s="154"/>
      <c r="H281" s="155">
        <v>200277</v>
      </c>
      <c r="I281" s="154"/>
    </row>
    <row r="282" ht="17.25" spans="1:9">
      <c r="A282" s="153">
        <v>31131075</v>
      </c>
      <c r="B282" s="154">
        <v>1</v>
      </c>
      <c r="C282" s="154">
        <v>3</v>
      </c>
      <c r="D282" s="154">
        <v>75</v>
      </c>
      <c r="E282" s="154">
        <v>10000</v>
      </c>
      <c r="F282" s="154">
        <v>7600</v>
      </c>
      <c r="G282" s="154"/>
      <c r="H282" s="155">
        <v>200278</v>
      </c>
      <c r="I282" s="154"/>
    </row>
    <row r="283" ht="17.25" spans="1:9">
      <c r="A283" s="153">
        <v>31131076</v>
      </c>
      <c r="B283" s="154">
        <v>1</v>
      </c>
      <c r="C283" s="154">
        <v>3</v>
      </c>
      <c r="D283" s="154">
        <v>76</v>
      </c>
      <c r="E283" s="154">
        <v>10000</v>
      </c>
      <c r="F283" s="154">
        <v>7700</v>
      </c>
      <c r="G283" s="154"/>
      <c r="H283" s="155">
        <v>200279</v>
      </c>
      <c r="I283" s="154"/>
    </row>
    <row r="284" ht="17.25" spans="1:9">
      <c r="A284" s="153">
        <v>31131077</v>
      </c>
      <c r="B284" s="154">
        <v>1</v>
      </c>
      <c r="C284" s="154">
        <v>3</v>
      </c>
      <c r="D284" s="154">
        <v>77</v>
      </c>
      <c r="E284" s="154">
        <v>10000</v>
      </c>
      <c r="F284" s="154">
        <v>7800</v>
      </c>
      <c r="G284" s="154"/>
      <c r="H284" s="155">
        <v>200280</v>
      </c>
      <c r="I284" s="154"/>
    </row>
    <row r="285" ht="17.25" spans="1:9">
      <c r="A285" s="153">
        <v>31131078</v>
      </c>
      <c r="B285" s="154">
        <v>1</v>
      </c>
      <c r="C285" s="154">
        <v>3</v>
      </c>
      <c r="D285" s="154">
        <v>78</v>
      </c>
      <c r="E285" s="154">
        <v>10000</v>
      </c>
      <c r="F285" s="154">
        <v>7900</v>
      </c>
      <c r="G285" s="154"/>
      <c r="H285" s="155">
        <v>200281</v>
      </c>
      <c r="I285" s="154"/>
    </row>
    <row r="286" ht="17.25" spans="1:9">
      <c r="A286" s="153">
        <v>31131079</v>
      </c>
      <c r="B286" s="154">
        <v>1</v>
      </c>
      <c r="C286" s="154">
        <v>3</v>
      </c>
      <c r="D286" s="154">
        <v>79</v>
      </c>
      <c r="E286" s="154">
        <v>10000</v>
      </c>
      <c r="F286" s="154">
        <v>8000</v>
      </c>
      <c r="G286" s="154"/>
      <c r="H286" s="155">
        <v>200282</v>
      </c>
      <c r="I286" s="154"/>
    </row>
    <row r="287" ht="17.25" spans="1:9">
      <c r="A287" s="153">
        <v>31131080</v>
      </c>
      <c r="B287" s="154">
        <v>1</v>
      </c>
      <c r="C287" s="154">
        <v>3</v>
      </c>
      <c r="D287" s="154">
        <v>80</v>
      </c>
      <c r="E287" s="154">
        <v>10000</v>
      </c>
      <c r="F287" s="154">
        <v>8100</v>
      </c>
      <c r="G287" s="154"/>
      <c r="H287" s="155">
        <v>200283</v>
      </c>
      <c r="I287" s="154"/>
    </row>
    <row r="288" ht="17.25" spans="1:9">
      <c r="A288" s="153">
        <v>31131081</v>
      </c>
      <c r="B288" s="154">
        <v>1</v>
      </c>
      <c r="C288" s="154">
        <v>3</v>
      </c>
      <c r="D288" s="154">
        <v>81</v>
      </c>
      <c r="E288" s="154">
        <v>10000</v>
      </c>
      <c r="F288" s="154">
        <v>8200</v>
      </c>
      <c r="G288" s="154"/>
      <c r="H288" s="155">
        <v>200284</v>
      </c>
      <c r="I288" s="154"/>
    </row>
    <row r="289" ht="17.25" spans="1:9">
      <c r="A289" s="153">
        <v>31131082</v>
      </c>
      <c r="B289" s="154">
        <v>1</v>
      </c>
      <c r="C289" s="154">
        <v>3</v>
      </c>
      <c r="D289" s="154">
        <v>82</v>
      </c>
      <c r="E289" s="154">
        <v>10000</v>
      </c>
      <c r="F289" s="154">
        <v>8300</v>
      </c>
      <c r="G289" s="154"/>
      <c r="H289" s="155">
        <v>200285</v>
      </c>
      <c r="I289" s="154"/>
    </row>
    <row r="290" ht="17.25" spans="1:9">
      <c r="A290" s="153">
        <v>31131083</v>
      </c>
      <c r="B290" s="154">
        <v>1</v>
      </c>
      <c r="C290" s="154">
        <v>3</v>
      </c>
      <c r="D290" s="154">
        <v>83</v>
      </c>
      <c r="E290" s="154">
        <v>10000</v>
      </c>
      <c r="F290" s="154">
        <v>8400</v>
      </c>
      <c r="G290" s="154"/>
      <c r="H290" s="155">
        <v>200286</v>
      </c>
      <c r="I290" s="154"/>
    </row>
    <row r="291" ht="17.25" spans="1:9">
      <c r="A291" s="153">
        <v>31131084</v>
      </c>
      <c r="B291" s="154">
        <v>1</v>
      </c>
      <c r="C291" s="154">
        <v>3</v>
      </c>
      <c r="D291" s="154">
        <v>84</v>
      </c>
      <c r="E291" s="154">
        <v>10000</v>
      </c>
      <c r="F291" s="154">
        <v>8500</v>
      </c>
      <c r="G291" s="154"/>
      <c r="H291" s="155">
        <v>200287</v>
      </c>
      <c r="I291" s="154"/>
    </row>
    <row r="292" ht="17.25" spans="1:9">
      <c r="A292" s="153">
        <v>31131085</v>
      </c>
      <c r="B292" s="154">
        <v>1</v>
      </c>
      <c r="C292" s="154">
        <v>3</v>
      </c>
      <c r="D292" s="154">
        <v>85</v>
      </c>
      <c r="E292" s="154">
        <v>10000</v>
      </c>
      <c r="F292" s="154">
        <v>8600</v>
      </c>
      <c r="G292" s="154"/>
      <c r="H292" s="155">
        <v>200288</v>
      </c>
      <c r="I292" s="154"/>
    </row>
    <row r="293" ht="17.25" spans="1:9">
      <c r="A293" s="153">
        <v>31131086</v>
      </c>
      <c r="B293" s="154">
        <v>1</v>
      </c>
      <c r="C293" s="154">
        <v>3</v>
      </c>
      <c r="D293" s="154">
        <v>86</v>
      </c>
      <c r="E293" s="154">
        <v>10000</v>
      </c>
      <c r="F293" s="154">
        <v>8700</v>
      </c>
      <c r="G293" s="154"/>
      <c r="H293" s="155">
        <v>200289</v>
      </c>
      <c r="I293" s="154"/>
    </row>
    <row r="294" ht="17.25" spans="1:9">
      <c r="A294" s="153">
        <v>31131087</v>
      </c>
      <c r="B294" s="154">
        <v>1</v>
      </c>
      <c r="C294" s="154">
        <v>3</v>
      </c>
      <c r="D294" s="154">
        <v>87</v>
      </c>
      <c r="E294" s="154">
        <v>10000</v>
      </c>
      <c r="F294" s="154">
        <v>8800</v>
      </c>
      <c r="G294" s="154"/>
      <c r="H294" s="155">
        <v>200290</v>
      </c>
      <c r="I294" s="154"/>
    </row>
    <row r="295" ht="17.25" spans="1:9">
      <c r="A295" s="153">
        <v>31131088</v>
      </c>
      <c r="B295" s="154">
        <v>1</v>
      </c>
      <c r="C295" s="154">
        <v>3</v>
      </c>
      <c r="D295" s="154">
        <v>88</v>
      </c>
      <c r="E295" s="154">
        <v>10000</v>
      </c>
      <c r="F295" s="154">
        <v>8900</v>
      </c>
      <c r="G295" s="154"/>
      <c r="H295" s="155">
        <v>200291</v>
      </c>
      <c r="I295" s="154"/>
    </row>
    <row r="296" ht="17.25" spans="1:9">
      <c r="A296" s="153">
        <v>31131089</v>
      </c>
      <c r="B296" s="154">
        <v>1</v>
      </c>
      <c r="C296" s="154">
        <v>3</v>
      </c>
      <c r="D296" s="154">
        <v>89</v>
      </c>
      <c r="E296" s="154">
        <v>10000</v>
      </c>
      <c r="F296" s="154">
        <v>9000</v>
      </c>
      <c r="G296" s="154"/>
      <c r="H296" s="155">
        <v>200292</v>
      </c>
      <c r="I296" s="154"/>
    </row>
    <row r="297" ht="17.25" spans="1:9">
      <c r="A297" s="153">
        <v>31131090</v>
      </c>
      <c r="B297" s="154">
        <v>1</v>
      </c>
      <c r="C297" s="154">
        <v>3</v>
      </c>
      <c r="D297" s="154">
        <v>90</v>
      </c>
      <c r="E297" s="154">
        <v>10000</v>
      </c>
      <c r="F297" s="154">
        <v>9100</v>
      </c>
      <c r="G297" s="154"/>
      <c r="H297" s="155">
        <v>200293</v>
      </c>
      <c r="I297" s="154"/>
    </row>
    <row r="298" ht="17.25" spans="1:9">
      <c r="A298" s="153">
        <v>31131091</v>
      </c>
      <c r="B298" s="154">
        <v>1</v>
      </c>
      <c r="C298" s="154">
        <v>3</v>
      </c>
      <c r="D298" s="154">
        <v>91</v>
      </c>
      <c r="E298" s="154">
        <v>10000</v>
      </c>
      <c r="F298" s="154">
        <v>9200</v>
      </c>
      <c r="G298" s="154"/>
      <c r="H298" s="155">
        <v>200294</v>
      </c>
      <c r="I298" s="154"/>
    </row>
    <row r="299" ht="17.25" spans="1:9">
      <c r="A299" s="153">
        <v>31131092</v>
      </c>
      <c r="B299" s="154">
        <v>1</v>
      </c>
      <c r="C299" s="154">
        <v>3</v>
      </c>
      <c r="D299" s="154">
        <v>92</v>
      </c>
      <c r="E299" s="154">
        <v>10000</v>
      </c>
      <c r="F299" s="154">
        <v>9300</v>
      </c>
      <c r="G299" s="154"/>
      <c r="H299" s="155">
        <v>200295</v>
      </c>
      <c r="I299" s="154"/>
    </row>
    <row r="300" ht="17.25" spans="1:9">
      <c r="A300" s="153">
        <v>31131093</v>
      </c>
      <c r="B300" s="154">
        <v>1</v>
      </c>
      <c r="C300" s="154">
        <v>3</v>
      </c>
      <c r="D300" s="154">
        <v>93</v>
      </c>
      <c r="E300" s="154">
        <v>10000</v>
      </c>
      <c r="F300" s="154">
        <v>9400</v>
      </c>
      <c r="G300" s="154"/>
      <c r="H300" s="155">
        <v>200296</v>
      </c>
      <c r="I300" s="154"/>
    </row>
    <row r="301" ht="17.25" spans="1:9">
      <c r="A301" s="153">
        <v>31131094</v>
      </c>
      <c r="B301" s="154">
        <v>1</v>
      </c>
      <c r="C301" s="154">
        <v>3</v>
      </c>
      <c r="D301" s="154">
        <v>94</v>
      </c>
      <c r="E301" s="154">
        <v>10000</v>
      </c>
      <c r="F301" s="154">
        <v>9500</v>
      </c>
      <c r="G301" s="154"/>
      <c r="H301" s="155">
        <v>200297</v>
      </c>
      <c r="I301" s="154"/>
    </row>
    <row r="302" ht="17.25" spans="1:9">
      <c r="A302" s="153">
        <v>31131095</v>
      </c>
      <c r="B302" s="154">
        <v>1</v>
      </c>
      <c r="C302" s="154">
        <v>3</v>
      </c>
      <c r="D302" s="154">
        <v>95</v>
      </c>
      <c r="E302" s="154">
        <v>10000</v>
      </c>
      <c r="F302" s="154">
        <v>9600</v>
      </c>
      <c r="G302" s="154"/>
      <c r="H302" s="155">
        <v>200298</v>
      </c>
      <c r="I302" s="154"/>
    </row>
    <row r="303" ht="17.25" spans="1:9">
      <c r="A303" s="153">
        <v>31131096</v>
      </c>
      <c r="B303" s="154">
        <v>1</v>
      </c>
      <c r="C303" s="154">
        <v>3</v>
      </c>
      <c r="D303" s="154">
        <v>96</v>
      </c>
      <c r="E303" s="154">
        <v>10000</v>
      </c>
      <c r="F303" s="154">
        <v>9700</v>
      </c>
      <c r="G303" s="154"/>
      <c r="H303" s="155">
        <v>200299</v>
      </c>
      <c r="I303" s="154"/>
    </row>
    <row r="304" ht="17.25" spans="1:9">
      <c r="A304" s="153">
        <v>31131097</v>
      </c>
      <c r="B304" s="154">
        <v>1</v>
      </c>
      <c r="C304" s="154">
        <v>3</v>
      </c>
      <c r="D304" s="154">
        <v>97</v>
      </c>
      <c r="E304" s="154">
        <v>10000</v>
      </c>
      <c r="F304" s="154">
        <v>9800</v>
      </c>
      <c r="G304" s="154"/>
      <c r="H304" s="155">
        <v>200300</v>
      </c>
      <c r="I304" s="154"/>
    </row>
    <row r="305" ht="17.25" spans="1:9">
      <c r="A305" s="153">
        <v>31131098</v>
      </c>
      <c r="B305" s="154">
        <v>1</v>
      </c>
      <c r="C305" s="154">
        <v>3</v>
      </c>
      <c r="D305" s="154">
        <v>98</v>
      </c>
      <c r="E305" s="154">
        <v>10000</v>
      </c>
      <c r="F305" s="154">
        <v>9900</v>
      </c>
      <c r="G305" s="154"/>
      <c r="H305" s="155">
        <v>200301</v>
      </c>
      <c r="I305" s="154"/>
    </row>
    <row r="306" ht="17.25" spans="1:9">
      <c r="A306" s="153">
        <v>31131099</v>
      </c>
      <c r="B306" s="154">
        <v>1</v>
      </c>
      <c r="C306" s="154">
        <v>3</v>
      </c>
      <c r="D306" s="154">
        <v>99</v>
      </c>
      <c r="E306" s="154">
        <v>10000</v>
      </c>
      <c r="F306" s="154">
        <v>10000</v>
      </c>
      <c r="G306" s="154"/>
      <c r="H306" s="155">
        <v>200302</v>
      </c>
      <c r="I306" s="154"/>
    </row>
    <row r="307" ht="17.25" spans="1:9">
      <c r="A307" s="153">
        <v>31131100</v>
      </c>
      <c r="B307" s="154">
        <v>1</v>
      </c>
      <c r="C307" s="154">
        <v>3</v>
      </c>
      <c r="D307" s="154">
        <v>100</v>
      </c>
      <c r="E307" s="154">
        <v>-1</v>
      </c>
      <c r="F307" s="154">
        <v>-1</v>
      </c>
      <c r="G307" s="154"/>
      <c r="H307" s="155">
        <v>200303</v>
      </c>
      <c r="I307" s="154"/>
    </row>
    <row r="308" ht="17.25" spans="1:9">
      <c r="A308" s="153">
        <v>31211000</v>
      </c>
      <c r="B308" s="154">
        <v>2</v>
      </c>
      <c r="C308" s="154">
        <v>1</v>
      </c>
      <c r="D308" s="154">
        <v>0</v>
      </c>
      <c r="E308" s="154">
        <v>10000</v>
      </c>
      <c r="F308" s="154">
        <v>100</v>
      </c>
      <c r="G308" s="154"/>
      <c r="H308" s="155">
        <v>200304</v>
      </c>
      <c r="I308" s="154"/>
    </row>
    <row r="309" ht="17.25" spans="1:9">
      <c r="A309" s="153">
        <v>31211001</v>
      </c>
      <c r="B309" s="154">
        <v>2</v>
      </c>
      <c r="C309" s="154">
        <v>1</v>
      </c>
      <c r="D309" s="154">
        <v>1</v>
      </c>
      <c r="E309" s="154">
        <v>10000</v>
      </c>
      <c r="F309" s="154">
        <v>200</v>
      </c>
      <c r="G309" s="154"/>
      <c r="H309" s="155">
        <v>200305</v>
      </c>
      <c r="I309" s="154"/>
    </row>
    <row r="310" ht="17.25" spans="1:9">
      <c r="A310" s="153">
        <v>31211002</v>
      </c>
      <c r="B310" s="154">
        <v>2</v>
      </c>
      <c r="C310" s="154">
        <v>1</v>
      </c>
      <c r="D310" s="154">
        <v>2</v>
      </c>
      <c r="E310" s="154">
        <v>10000</v>
      </c>
      <c r="F310" s="154">
        <v>300</v>
      </c>
      <c r="G310" s="154"/>
      <c r="H310" s="155">
        <v>200306</v>
      </c>
      <c r="I310" s="154"/>
    </row>
    <row r="311" ht="17.25" spans="1:9">
      <c r="A311" s="153">
        <v>31211003</v>
      </c>
      <c r="B311" s="154">
        <v>2</v>
      </c>
      <c r="C311" s="154">
        <v>1</v>
      </c>
      <c r="D311" s="154">
        <v>3</v>
      </c>
      <c r="E311" s="154">
        <v>10000</v>
      </c>
      <c r="F311" s="154">
        <v>400</v>
      </c>
      <c r="G311" s="154"/>
      <c r="H311" s="155">
        <v>200307</v>
      </c>
      <c r="I311" s="154"/>
    </row>
    <row r="312" ht="17.25" spans="1:9">
      <c r="A312" s="153">
        <v>31211004</v>
      </c>
      <c r="B312" s="154">
        <v>2</v>
      </c>
      <c r="C312" s="154">
        <v>1</v>
      </c>
      <c r="D312" s="154">
        <v>4</v>
      </c>
      <c r="E312" s="154">
        <v>10000</v>
      </c>
      <c r="F312" s="154">
        <v>500</v>
      </c>
      <c r="G312" s="154"/>
      <c r="H312" s="155">
        <v>200308</v>
      </c>
      <c r="I312" s="154"/>
    </row>
    <row r="313" ht="17.25" spans="1:9">
      <c r="A313" s="153">
        <v>31211005</v>
      </c>
      <c r="B313" s="154">
        <v>2</v>
      </c>
      <c r="C313" s="154">
        <v>1</v>
      </c>
      <c r="D313" s="154">
        <v>5</v>
      </c>
      <c r="E313" s="154">
        <v>10000</v>
      </c>
      <c r="F313" s="154">
        <v>600</v>
      </c>
      <c r="G313" s="154"/>
      <c r="H313" s="155">
        <v>200309</v>
      </c>
      <c r="I313" s="154"/>
    </row>
    <row r="314" ht="17.25" spans="1:9">
      <c r="A314" s="153">
        <v>31211006</v>
      </c>
      <c r="B314" s="154">
        <v>2</v>
      </c>
      <c r="C314" s="154">
        <v>1</v>
      </c>
      <c r="D314" s="154">
        <v>6</v>
      </c>
      <c r="E314" s="154">
        <v>10000</v>
      </c>
      <c r="F314" s="154">
        <v>700</v>
      </c>
      <c r="G314" s="154"/>
      <c r="H314" s="155">
        <v>200310</v>
      </c>
      <c r="I314" s="154"/>
    </row>
    <row r="315" ht="17.25" spans="1:9">
      <c r="A315" s="153">
        <v>31211007</v>
      </c>
      <c r="B315" s="154">
        <v>2</v>
      </c>
      <c r="C315" s="154">
        <v>1</v>
      </c>
      <c r="D315" s="154">
        <v>7</v>
      </c>
      <c r="E315" s="154">
        <v>10000</v>
      </c>
      <c r="F315" s="154">
        <v>800</v>
      </c>
      <c r="G315" s="154"/>
      <c r="H315" s="155">
        <v>200311</v>
      </c>
      <c r="I315" s="154"/>
    </row>
    <row r="316" ht="17.25" spans="1:9">
      <c r="A316" s="153">
        <v>31211008</v>
      </c>
      <c r="B316" s="154">
        <v>2</v>
      </c>
      <c r="C316" s="154">
        <v>1</v>
      </c>
      <c r="D316" s="154">
        <v>8</v>
      </c>
      <c r="E316" s="154">
        <v>10000</v>
      </c>
      <c r="F316" s="154">
        <v>900</v>
      </c>
      <c r="G316" s="154"/>
      <c r="H316" s="155">
        <v>200312</v>
      </c>
      <c r="I316" s="154"/>
    </row>
    <row r="317" ht="17.25" spans="1:9">
      <c r="A317" s="153">
        <v>31211009</v>
      </c>
      <c r="B317" s="154">
        <v>2</v>
      </c>
      <c r="C317" s="154">
        <v>1</v>
      </c>
      <c r="D317" s="154">
        <v>9</v>
      </c>
      <c r="E317" s="154">
        <v>10000</v>
      </c>
      <c r="F317" s="154">
        <v>1000</v>
      </c>
      <c r="G317" s="154"/>
      <c r="H317" s="155">
        <v>200313</v>
      </c>
      <c r="I317" s="154"/>
    </row>
    <row r="318" ht="17.25" spans="1:9">
      <c r="A318" s="153">
        <v>31211010</v>
      </c>
      <c r="B318" s="154">
        <v>2</v>
      </c>
      <c r="C318" s="154">
        <v>1</v>
      </c>
      <c r="D318" s="154">
        <v>10</v>
      </c>
      <c r="E318" s="154">
        <v>10000</v>
      </c>
      <c r="F318" s="154">
        <v>1100</v>
      </c>
      <c r="G318" s="154"/>
      <c r="H318" s="155">
        <v>200314</v>
      </c>
      <c r="I318" s="154"/>
    </row>
    <row r="319" ht="17.25" spans="1:9">
      <c r="A319" s="153">
        <v>31211011</v>
      </c>
      <c r="B319" s="154">
        <v>2</v>
      </c>
      <c r="C319" s="154">
        <v>1</v>
      </c>
      <c r="D319" s="154">
        <v>11</v>
      </c>
      <c r="E319" s="154">
        <v>10000</v>
      </c>
      <c r="F319" s="154">
        <v>1200</v>
      </c>
      <c r="G319" s="154"/>
      <c r="H319" s="155">
        <v>200315</v>
      </c>
      <c r="I319" s="154"/>
    </row>
    <row r="320" ht="17.25" spans="1:9">
      <c r="A320" s="153">
        <v>31211012</v>
      </c>
      <c r="B320" s="154">
        <v>2</v>
      </c>
      <c r="C320" s="154">
        <v>1</v>
      </c>
      <c r="D320" s="154">
        <v>12</v>
      </c>
      <c r="E320" s="154">
        <v>10000</v>
      </c>
      <c r="F320" s="154">
        <v>1300</v>
      </c>
      <c r="G320" s="154"/>
      <c r="H320" s="155">
        <v>200316</v>
      </c>
      <c r="I320" s="154"/>
    </row>
    <row r="321" ht="17.25" spans="1:9">
      <c r="A321" s="153">
        <v>31211013</v>
      </c>
      <c r="B321" s="154">
        <v>2</v>
      </c>
      <c r="C321" s="154">
        <v>1</v>
      </c>
      <c r="D321" s="154">
        <v>13</v>
      </c>
      <c r="E321" s="154">
        <v>10000</v>
      </c>
      <c r="F321" s="154">
        <v>1400</v>
      </c>
      <c r="G321" s="154"/>
      <c r="H321" s="155">
        <v>200317</v>
      </c>
      <c r="I321" s="154"/>
    </row>
    <row r="322" ht="17.25" spans="1:9">
      <c r="A322" s="153">
        <v>31211014</v>
      </c>
      <c r="B322" s="154">
        <v>2</v>
      </c>
      <c r="C322" s="154">
        <v>1</v>
      </c>
      <c r="D322" s="154">
        <v>14</v>
      </c>
      <c r="E322" s="154">
        <v>10000</v>
      </c>
      <c r="F322" s="154">
        <v>1500</v>
      </c>
      <c r="G322" s="154"/>
      <c r="H322" s="155">
        <v>200318</v>
      </c>
      <c r="I322" s="154"/>
    </row>
    <row r="323" ht="17.25" spans="1:9">
      <c r="A323" s="153">
        <v>31211015</v>
      </c>
      <c r="B323" s="154">
        <v>2</v>
      </c>
      <c r="C323" s="154">
        <v>1</v>
      </c>
      <c r="D323" s="154">
        <v>15</v>
      </c>
      <c r="E323" s="154">
        <v>10000</v>
      </c>
      <c r="F323" s="154">
        <v>1600</v>
      </c>
      <c r="G323" s="154"/>
      <c r="H323" s="155">
        <v>200319</v>
      </c>
      <c r="I323" s="154"/>
    </row>
    <row r="324" ht="17.25" spans="1:9">
      <c r="A324" s="153">
        <v>31211016</v>
      </c>
      <c r="B324" s="154">
        <v>2</v>
      </c>
      <c r="C324" s="154">
        <v>1</v>
      </c>
      <c r="D324" s="154">
        <v>16</v>
      </c>
      <c r="E324" s="154">
        <v>10000</v>
      </c>
      <c r="F324" s="154">
        <v>1700</v>
      </c>
      <c r="G324" s="154"/>
      <c r="H324" s="155">
        <v>200320</v>
      </c>
      <c r="I324" s="154"/>
    </row>
    <row r="325" ht="17.25" spans="1:9">
      <c r="A325" s="153">
        <v>31211017</v>
      </c>
      <c r="B325" s="154">
        <v>2</v>
      </c>
      <c r="C325" s="154">
        <v>1</v>
      </c>
      <c r="D325" s="154">
        <v>17</v>
      </c>
      <c r="E325" s="154">
        <v>10000</v>
      </c>
      <c r="F325" s="154">
        <v>1800</v>
      </c>
      <c r="G325" s="154"/>
      <c r="H325" s="155">
        <v>200321</v>
      </c>
      <c r="I325" s="154"/>
    </row>
    <row r="326" ht="17.25" spans="1:9">
      <c r="A326" s="153">
        <v>31211018</v>
      </c>
      <c r="B326" s="154">
        <v>2</v>
      </c>
      <c r="C326" s="154">
        <v>1</v>
      </c>
      <c r="D326" s="154">
        <v>18</v>
      </c>
      <c r="E326" s="154">
        <v>10000</v>
      </c>
      <c r="F326" s="154">
        <v>1900</v>
      </c>
      <c r="G326" s="154"/>
      <c r="H326" s="155">
        <v>200322</v>
      </c>
      <c r="I326" s="154"/>
    </row>
    <row r="327" ht="17.25" spans="1:9">
      <c r="A327" s="153">
        <v>31211019</v>
      </c>
      <c r="B327" s="154">
        <v>2</v>
      </c>
      <c r="C327" s="154">
        <v>1</v>
      </c>
      <c r="D327" s="154">
        <v>19</v>
      </c>
      <c r="E327" s="154">
        <v>10000</v>
      </c>
      <c r="F327" s="154">
        <v>2000</v>
      </c>
      <c r="G327" s="154"/>
      <c r="H327" s="155">
        <v>200323</v>
      </c>
      <c r="I327" s="154"/>
    </row>
    <row r="328" ht="17.25" spans="1:9">
      <c r="A328" s="153">
        <v>31211020</v>
      </c>
      <c r="B328" s="154">
        <v>2</v>
      </c>
      <c r="C328" s="154">
        <v>1</v>
      </c>
      <c r="D328" s="154">
        <v>20</v>
      </c>
      <c r="E328" s="154">
        <v>10000</v>
      </c>
      <c r="F328" s="154">
        <v>2100</v>
      </c>
      <c r="G328" s="154"/>
      <c r="H328" s="155">
        <v>200324</v>
      </c>
      <c r="I328" s="154"/>
    </row>
    <row r="329" ht="17.25" spans="1:9">
      <c r="A329" s="153">
        <v>31211021</v>
      </c>
      <c r="B329" s="154">
        <v>2</v>
      </c>
      <c r="C329" s="154">
        <v>1</v>
      </c>
      <c r="D329" s="154">
        <v>21</v>
      </c>
      <c r="E329" s="154">
        <v>10000</v>
      </c>
      <c r="F329" s="154">
        <v>2200</v>
      </c>
      <c r="G329" s="154"/>
      <c r="H329" s="155">
        <v>200325</v>
      </c>
      <c r="I329" s="154"/>
    </row>
    <row r="330" ht="17.25" spans="1:9">
      <c r="A330" s="153">
        <v>31211022</v>
      </c>
      <c r="B330" s="154">
        <v>2</v>
      </c>
      <c r="C330" s="154">
        <v>1</v>
      </c>
      <c r="D330" s="154">
        <v>22</v>
      </c>
      <c r="E330" s="154">
        <v>10000</v>
      </c>
      <c r="F330" s="154">
        <v>2300</v>
      </c>
      <c r="G330" s="154"/>
      <c r="H330" s="155">
        <v>200326</v>
      </c>
      <c r="I330" s="154"/>
    </row>
    <row r="331" ht="17.25" spans="1:9">
      <c r="A331" s="153">
        <v>31211023</v>
      </c>
      <c r="B331" s="154">
        <v>2</v>
      </c>
      <c r="C331" s="154">
        <v>1</v>
      </c>
      <c r="D331" s="154">
        <v>23</v>
      </c>
      <c r="E331" s="154">
        <v>10000</v>
      </c>
      <c r="F331" s="154">
        <v>2400</v>
      </c>
      <c r="G331" s="154"/>
      <c r="H331" s="155">
        <v>200327</v>
      </c>
      <c r="I331" s="154"/>
    </row>
    <row r="332" ht="17.25" spans="1:9">
      <c r="A332" s="153">
        <v>31211024</v>
      </c>
      <c r="B332" s="154">
        <v>2</v>
      </c>
      <c r="C332" s="154">
        <v>1</v>
      </c>
      <c r="D332" s="154">
        <v>24</v>
      </c>
      <c r="E332" s="154">
        <v>10000</v>
      </c>
      <c r="F332" s="154">
        <v>2500</v>
      </c>
      <c r="G332" s="154"/>
      <c r="H332" s="155">
        <v>200328</v>
      </c>
      <c r="I332" s="154"/>
    </row>
    <row r="333" ht="17.25" spans="1:9">
      <c r="A333" s="153">
        <v>31211025</v>
      </c>
      <c r="B333" s="154">
        <v>2</v>
      </c>
      <c r="C333" s="154">
        <v>1</v>
      </c>
      <c r="D333" s="154">
        <v>25</v>
      </c>
      <c r="E333" s="154">
        <v>10000</v>
      </c>
      <c r="F333" s="154">
        <v>2600</v>
      </c>
      <c r="G333" s="154"/>
      <c r="H333" s="155">
        <v>200329</v>
      </c>
      <c r="I333" s="154"/>
    </row>
    <row r="334" ht="17.25" spans="1:9">
      <c r="A334" s="153">
        <v>31211026</v>
      </c>
      <c r="B334" s="154">
        <v>2</v>
      </c>
      <c r="C334" s="154">
        <v>1</v>
      </c>
      <c r="D334" s="154">
        <v>26</v>
      </c>
      <c r="E334" s="154">
        <v>10000</v>
      </c>
      <c r="F334" s="154">
        <v>2700</v>
      </c>
      <c r="G334" s="154"/>
      <c r="H334" s="155">
        <v>200330</v>
      </c>
      <c r="I334" s="154"/>
    </row>
    <row r="335" ht="17.25" spans="1:9">
      <c r="A335" s="153">
        <v>31211027</v>
      </c>
      <c r="B335" s="154">
        <v>2</v>
      </c>
      <c r="C335" s="154">
        <v>1</v>
      </c>
      <c r="D335" s="154">
        <v>27</v>
      </c>
      <c r="E335" s="154">
        <v>10000</v>
      </c>
      <c r="F335" s="154">
        <v>2800</v>
      </c>
      <c r="G335" s="154"/>
      <c r="H335" s="155">
        <v>200331</v>
      </c>
      <c r="I335" s="154"/>
    </row>
    <row r="336" ht="17.25" spans="1:9">
      <c r="A336" s="153">
        <v>31211028</v>
      </c>
      <c r="B336" s="154">
        <v>2</v>
      </c>
      <c r="C336" s="154">
        <v>1</v>
      </c>
      <c r="D336" s="154">
        <v>28</v>
      </c>
      <c r="E336" s="154">
        <v>10000</v>
      </c>
      <c r="F336" s="154">
        <v>2900</v>
      </c>
      <c r="G336" s="154"/>
      <c r="H336" s="155">
        <v>200332</v>
      </c>
      <c r="I336" s="154"/>
    </row>
    <row r="337" ht="17.25" spans="1:9">
      <c r="A337" s="153">
        <v>31211029</v>
      </c>
      <c r="B337" s="154">
        <v>2</v>
      </c>
      <c r="C337" s="154">
        <v>1</v>
      </c>
      <c r="D337" s="154">
        <v>29</v>
      </c>
      <c r="E337" s="154">
        <v>10000</v>
      </c>
      <c r="F337" s="154">
        <v>3000</v>
      </c>
      <c r="G337" s="154"/>
      <c r="H337" s="155">
        <v>200333</v>
      </c>
      <c r="I337" s="154"/>
    </row>
    <row r="338" ht="17.25" spans="1:9">
      <c r="A338" s="153">
        <v>31211030</v>
      </c>
      <c r="B338" s="154">
        <v>2</v>
      </c>
      <c r="C338" s="154">
        <v>1</v>
      </c>
      <c r="D338" s="154">
        <v>30</v>
      </c>
      <c r="E338" s="154">
        <v>10000</v>
      </c>
      <c r="F338" s="154">
        <v>3100</v>
      </c>
      <c r="G338" s="154"/>
      <c r="H338" s="155">
        <v>200334</v>
      </c>
      <c r="I338" s="154"/>
    </row>
    <row r="339" ht="17.25" spans="1:9">
      <c r="A339" s="153">
        <v>31211031</v>
      </c>
      <c r="B339" s="154">
        <v>2</v>
      </c>
      <c r="C339" s="154">
        <v>1</v>
      </c>
      <c r="D339" s="154">
        <v>31</v>
      </c>
      <c r="E339" s="154">
        <v>10000</v>
      </c>
      <c r="F339" s="154">
        <v>3200</v>
      </c>
      <c r="G339" s="154"/>
      <c r="H339" s="155">
        <v>200335</v>
      </c>
      <c r="I339" s="154"/>
    </row>
    <row r="340" ht="17.25" spans="1:9">
      <c r="A340" s="153">
        <v>31211032</v>
      </c>
      <c r="B340" s="154">
        <v>2</v>
      </c>
      <c r="C340" s="154">
        <v>1</v>
      </c>
      <c r="D340" s="154">
        <v>32</v>
      </c>
      <c r="E340" s="154">
        <v>10000</v>
      </c>
      <c r="F340" s="154">
        <v>3300</v>
      </c>
      <c r="G340" s="154"/>
      <c r="H340" s="155">
        <v>200336</v>
      </c>
      <c r="I340" s="154"/>
    </row>
    <row r="341" ht="17.25" spans="1:9">
      <c r="A341" s="153">
        <v>31211033</v>
      </c>
      <c r="B341" s="154">
        <v>2</v>
      </c>
      <c r="C341" s="154">
        <v>1</v>
      </c>
      <c r="D341" s="154">
        <v>33</v>
      </c>
      <c r="E341" s="154">
        <v>10000</v>
      </c>
      <c r="F341" s="154">
        <v>3400</v>
      </c>
      <c r="G341" s="154"/>
      <c r="H341" s="155">
        <v>200337</v>
      </c>
      <c r="I341" s="154"/>
    </row>
    <row r="342" ht="17.25" spans="1:9">
      <c r="A342" s="153">
        <v>31211034</v>
      </c>
      <c r="B342" s="154">
        <v>2</v>
      </c>
      <c r="C342" s="154">
        <v>1</v>
      </c>
      <c r="D342" s="154">
        <v>34</v>
      </c>
      <c r="E342" s="154">
        <v>10000</v>
      </c>
      <c r="F342" s="154">
        <v>3500</v>
      </c>
      <c r="G342" s="154"/>
      <c r="H342" s="155">
        <v>200338</v>
      </c>
      <c r="I342" s="154"/>
    </row>
    <row r="343" ht="17.25" spans="1:9">
      <c r="A343" s="153">
        <v>31211035</v>
      </c>
      <c r="B343" s="154">
        <v>2</v>
      </c>
      <c r="C343" s="154">
        <v>1</v>
      </c>
      <c r="D343" s="154">
        <v>35</v>
      </c>
      <c r="E343" s="154">
        <v>10000</v>
      </c>
      <c r="F343" s="154">
        <v>3600</v>
      </c>
      <c r="G343" s="154"/>
      <c r="H343" s="155">
        <v>200339</v>
      </c>
      <c r="I343" s="154"/>
    </row>
    <row r="344" ht="17.25" spans="1:9">
      <c r="A344" s="153">
        <v>31211036</v>
      </c>
      <c r="B344" s="154">
        <v>2</v>
      </c>
      <c r="C344" s="154">
        <v>1</v>
      </c>
      <c r="D344" s="154">
        <v>36</v>
      </c>
      <c r="E344" s="154">
        <v>10000</v>
      </c>
      <c r="F344" s="154">
        <v>3700</v>
      </c>
      <c r="G344" s="154"/>
      <c r="H344" s="155">
        <v>200340</v>
      </c>
      <c r="I344" s="154"/>
    </row>
    <row r="345" ht="17.25" spans="1:9">
      <c r="A345" s="153">
        <v>31211037</v>
      </c>
      <c r="B345" s="154">
        <v>2</v>
      </c>
      <c r="C345" s="154">
        <v>1</v>
      </c>
      <c r="D345" s="154">
        <v>37</v>
      </c>
      <c r="E345" s="154">
        <v>10000</v>
      </c>
      <c r="F345" s="154">
        <v>3800</v>
      </c>
      <c r="G345" s="154"/>
      <c r="H345" s="155">
        <v>200341</v>
      </c>
      <c r="I345" s="154"/>
    </row>
    <row r="346" ht="17.25" spans="1:9">
      <c r="A346" s="153">
        <v>31211038</v>
      </c>
      <c r="B346" s="154">
        <v>2</v>
      </c>
      <c r="C346" s="154">
        <v>1</v>
      </c>
      <c r="D346" s="154">
        <v>38</v>
      </c>
      <c r="E346" s="154">
        <v>10000</v>
      </c>
      <c r="F346" s="154">
        <v>3900</v>
      </c>
      <c r="G346" s="154"/>
      <c r="H346" s="155">
        <v>200342</v>
      </c>
      <c r="I346" s="154"/>
    </row>
    <row r="347" ht="17.25" spans="1:9">
      <c r="A347" s="153">
        <v>31211039</v>
      </c>
      <c r="B347" s="154">
        <v>2</v>
      </c>
      <c r="C347" s="154">
        <v>1</v>
      </c>
      <c r="D347" s="154">
        <v>39</v>
      </c>
      <c r="E347" s="154">
        <v>10000</v>
      </c>
      <c r="F347" s="154">
        <v>4000</v>
      </c>
      <c r="G347" s="154"/>
      <c r="H347" s="155">
        <v>200343</v>
      </c>
      <c r="I347" s="154"/>
    </row>
    <row r="348" ht="17.25" spans="1:9">
      <c r="A348" s="153">
        <v>31211040</v>
      </c>
      <c r="B348" s="154">
        <v>2</v>
      </c>
      <c r="C348" s="154">
        <v>1</v>
      </c>
      <c r="D348" s="154">
        <v>40</v>
      </c>
      <c r="E348" s="154">
        <v>10000</v>
      </c>
      <c r="F348" s="154">
        <v>4100</v>
      </c>
      <c r="G348" s="154"/>
      <c r="H348" s="155">
        <v>200344</v>
      </c>
      <c r="I348" s="154"/>
    </row>
    <row r="349" ht="17.25" spans="1:9">
      <c r="A349" s="153">
        <v>31211041</v>
      </c>
      <c r="B349" s="154">
        <v>2</v>
      </c>
      <c r="C349" s="154">
        <v>1</v>
      </c>
      <c r="D349" s="154">
        <v>41</v>
      </c>
      <c r="E349" s="154">
        <v>10000</v>
      </c>
      <c r="F349" s="154">
        <v>4200</v>
      </c>
      <c r="G349" s="154"/>
      <c r="H349" s="155">
        <v>200345</v>
      </c>
      <c r="I349" s="154"/>
    </row>
    <row r="350" ht="17.25" spans="1:9">
      <c r="A350" s="153">
        <v>31211042</v>
      </c>
      <c r="B350" s="154">
        <v>2</v>
      </c>
      <c r="C350" s="154">
        <v>1</v>
      </c>
      <c r="D350" s="154">
        <v>42</v>
      </c>
      <c r="E350" s="154">
        <v>10000</v>
      </c>
      <c r="F350" s="154">
        <v>4300</v>
      </c>
      <c r="G350" s="154"/>
      <c r="H350" s="155">
        <v>200346</v>
      </c>
      <c r="I350" s="154"/>
    </row>
    <row r="351" ht="17.25" spans="1:9">
      <c r="A351" s="153">
        <v>31211043</v>
      </c>
      <c r="B351" s="154">
        <v>2</v>
      </c>
      <c r="C351" s="154">
        <v>1</v>
      </c>
      <c r="D351" s="154">
        <v>43</v>
      </c>
      <c r="E351" s="154">
        <v>10000</v>
      </c>
      <c r="F351" s="154">
        <v>4400</v>
      </c>
      <c r="G351" s="154"/>
      <c r="H351" s="155">
        <v>200347</v>
      </c>
      <c r="I351" s="154"/>
    </row>
    <row r="352" ht="17.25" spans="1:9">
      <c r="A352" s="153">
        <v>31211044</v>
      </c>
      <c r="B352" s="154">
        <v>2</v>
      </c>
      <c r="C352" s="154">
        <v>1</v>
      </c>
      <c r="D352" s="154">
        <v>44</v>
      </c>
      <c r="E352" s="154">
        <v>10000</v>
      </c>
      <c r="F352" s="154">
        <v>4500</v>
      </c>
      <c r="G352" s="154"/>
      <c r="H352" s="155">
        <v>200348</v>
      </c>
      <c r="I352" s="154"/>
    </row>
    <row r="353" ht="17.25" spans="1:9">
      <c r="A353" s="153">
        <v>31211045</v>
      </c>
      <c r="B353" s="154">
        <v>2</v>
      </c>
      <c r="C353" s="154">
        <v>1</v>
      </c>
      <c r="D353" s="154">
        <v>45</v>
      </c>
      <c r="E353" s="154">
        <v>10000</v>
      </c>
      <c r="F353" s="154">
        <v>4600</v>
      </c>
      <c r="G353" s="154"/>
      <c r="H353" s="155">
        <v>200349</v>
      </c>
      <c r="I353" s="154"/>
    </row>
    <row r="354" ht="17.25" spans="1:9">
      <c r="A354" s="153">
        <v>31211046</v>
      </c>
      <c r="B354" s="154">
        <v>2</v>
      </c>
      <c r="C354" s="154">
        <v>1</v>
      </c>
      <c r="D354" s="154">
        <v>46</v>
      </c>
      <c r="E354" s="154">
        <v>10000</v>
      </c>
      <c r="F354" s="154">
        <v>4700</v>
      </c>
      <c r="G354" s="154"/>
      <c r="H354" s="155">
        <v>200350</v>
      </c>
      <c r="I354" s="154"/>
    </row>
    <row r="355" ht="17.25" spans="1:9">
      <c r="A355" s="153">
        <v>31211047</v>
      </c>
      <c r="B355" s="154">
        <v>2</v>
      </c>
      <c r="C355" s="154">
        <v>1</v>
      </c>
      <c r="D355" s="154">
        <v>47</v>
      </c>
      <c r="E355" s="154">
        <v>10000</v>
      </c>
      <c r="F355" s="154">
        <v>4800</v>
      </c>
      <c r="G355" s="154"/>
      <c r="H355" s="155">
        <v>200351</v>
      </c>
      <c r="I355" s="154"/>
    </row>
    <row r="356" ht="17.25" spans="1:9">
      <c r="A356" s="153">
        <v>31211048</v>
      </c>
      <c r="B356" s="154">
        <v>2</v>
      </c>
      <c r="C356" s="154">
        <v>1</v>
      </c>
      <c r="D356" s="154">
        <v>48</v>
      </c>
      <c r="E356" s="154">
        <v>10000</v>
      </c>
      <c r="F356" s="154">
        <v>4900</v>
      </c>
      <c r="G356" s="154"/>
      <c r="H356" s="155">
        <v>200352</v>
      </c>
      <c r="I356" s="154"/>
    </row>
    <row r="357" ht="17.25" spans="1:9">
      <c r="A357" s="153">
        <v>31211049</v>
      </c>
      <c r="B357" s="154">
        <v>2</v>
      </c>
      <c r="C357" s="154">
        <v>1</v>
      </c>
      <c r="D357" s="154">
        <v>49</v>
      </c>
      <c r="E357" s="154">
        <v>10000</v>
      </c>
      <c r="F357" s="154">
        <v>5000</v>
      </c>
      <c r="G357" s="154"/>
      <c r="H357" s="155">
        <v>200353</v>
      </c>
      <c r="I357" s="154"/>
    </row>
    <row r="358" ht="17.25" spans="1:9">
      <c r="A358" s="153">
        <v>31211050</v>
      </c>
      <c r="B358" s="154">
        <v>2</v>
      </c>
      <c r="C358" s="154">
        <v>1</v>
      </c>
      <c r="D358" s="154">
        <v>50</v>
      </c>
      <c r="E358" s="154">
        <v>10000</v>
      </c>
      <c r="F358" s="154">
        <v>5100</v>
      </c>
      <c r="G358" s="154"/>
      <c r="H358" s="155">
        <v>200354</v>
      </c>
      <c r="I358" s="154"/>
    </row>
    <row r="359" ht="17.25" spans="1:9">
      <c r="A359" s="153">
        <v>31211051</v>
      </c>
      <c r="B359" s="154">
        <v>2</v>
      </c>
      <c r="C359" s="154">
        <v>1</v>
      </c>
      <c r="D359" s="154">
        <v>51</v>
      </c>
      <c r="E359" s="154">
        <v>10000</v>
      </c>
      <c r="F359" s="154">
        <v>5200</v>
      </c>
      <c r="G359" s="154"/>
      <c r="H359" s="155">
        <v>200355</v>
      </c>
      <c r="I359" s="154"/>
    </row>
    <row r="360" ht="17.25" spans="1:9">
      <c r="A360" s="153">
        <v>31211052</v>
      </c>
      <c r="B360" s="154">
        <v>2</v>
      </c>
      <c r="C360" s="154">
        <v>1</v>
      </c>
      <c r="D360" s="154">
        <v>52</v>
      </c>
      <c r="E360" s="154">
        <v>10000</v>
      </c>
      <c r="F360" s="154">
        <v>5300</v>
      </c>
      <c r="G360" s="154"/>
      <c r="H360" s="155">
        <v>200356</v>
      </c>
      <c r="I360" s="154"/>
    </row>
    <row r="361" ht="17.25" spans="1:9">
      <c r="A361" s="153">
        <v>31211053</v>
      </c>
      <c r="B361" s="154">
        <v>2</v>
      </c>
      <c r="C361" s="154">
        <v>1</v>
      </c>
      <c r="D361" s="154">
        <v>53</v>
      </c>
      <c r="E361" s="154">
        <v>10000</v>
      </c>
      <c r="F361" s="154">
        <v>5400</v>
      </c>
      <c r="G361" s="154"/>
      <c r="H361" s="155">
        <v>200357</v>
      </c>
      <c r="I361" s="154"/>
    </row>
    <row r="362" ht="17.25" spans="1:9">
      <c r="A362" s="153">
        <v>31211054</v>
      </c>
      <c r="B362" s="154">
        <v>2</v>
      </c>
      <c r="C362" s="154">
        <v>1</v>
      </c>
      <c r="D362" s="154">
        <v>54</v>
      </c>
      <c r="E362" s="154">
        <v>10000</v>
      </c>
      <c r="F362" s="154">
        <v>5500</v>
      </c>
      <c r="G362" s="154"/>
      <c r="H362" s="155">
        <v>200358</v>
      </c>
      <c r="I362" s="154"/>
    </row>
    <row r="363" ht="17.25" spans="1:9">
      <c r="A363" s="153">
        <v>31211055</v>
      </c>
      <c r="B363" s="154">
        <v>2</v>
      </c>
      <c r="C363" s="154">
        <v>1</v>
      </c>
      <c r="D363" s="154">
        <v>55</v>
      </c>
      <c r="E363" s="154">
        <v>10000</v>
      </c>
      <c r="F363" s="154">
        <v>5600</v>
      </c>
      <c r="G363" s="154"/>
      <c r="H363" s="155">
        <v>200359</v>
      </c>
      <c r="I363" s="154"/>
    </row>
    <row r="364" ht="17.25" spans="1:9">
      <c r="A364" s="153">
        <v>31211056</v>
      </c>
      <c r="B364" s="154">
        <v>2</v>
      </c>
      <c r="C364" s="154">
        <v>1</v>
      </c>
      <c r="D364" s="154">
        <v>56</v>
      </c>
      <c r="E364" s="154">
        <v>10000</v>
      </c>
      <c r="F364" s="154">
        <v>5700</v>
      </c>
      <c r="G364" s="154"/>
      <c r="H364" s="155">
        <v>200360</v>
      </c>
      <c r="I364" s="154"/>
    </row>
    <row r="365" ht="17.25" spans="1:9">
      <c r="A365" s="153">
        <v>31211057</v>
      </c>
      <c r="B365" s="154">
        <v>2</v>
      </c>
      <c r="C365" s="154">
        <v>1</v>
      </c>
      <c r="D365" s="154">
        <v>57</v>
      </c>
      <c r="E365" s="154">
        <v>10000</v>
      </c>
      <c r="F365" s="154">
        <v>5800</v>
      </c>
      <c r="G365" s="154"/>
      <c r="H365" s="155">
        <v>200361</v>
      </c>
      <c r="I365" s="154"/>
    </row>
    <row r="366" ht="17.25" spans="1:9">
      <c r="A366" s="153">
        <v>31211058</v>
      </c>
      <c r="B366" s="154">
        <v>2</v>
      </c>
      <c r="C366" s="154">
        <v>1</v>
      </c>
      <c r="D366" s="154">
        <v>58</v>
      </c>
      <c r="E366" s="154">
        <v>10000</v>
      </c>
      <c r="F366" s="154">
        <v>5900</v>
      </c>
      <c r="G366" s="154"/>
      <c r="H366" s="155">
        <v>200362</v>
      </c>
      <c r="I366" s="154"/>
    </row>
    <row r="367" ht="17.25" spans="1:9">
      <c r="A367" s="153">
        <v>31211059</v>
      </c>
      <c r="B367" s="154">
        <v>2</v>
      </c>
      <c r="C367" s="154">
        <v>1</v>
      </c>
      <c r="D367" s="154">
        <v>59</v>
      </c>
      <c r="E367" s="154">
        <v>10000</v>
      </c>
      <c r="F367" s="154">
        <v>6000</v>
      </c>
      <c r="G367" s="154"/>
      <c r="H367" s="155">
        <v>200363</v>
      </c>
      <c r="I367" s="154"/>
    </row>
    <row r="368" ht="17.25" spans="1:9">
      <c r="A368" s="153">
        <v>31211060</v>
      </c>
      <c r="B368" s="154">
        <v>2</v>
      </c>
      <c r="C368" s="154">
        <v>1</v>
      </c>
      <c r="D368" s="154">
        <v>60</v>
      </c>
      <c r="E368" s="154">
        <v>10000</v>
      </c>
      <c r="F368" s="154">
        <v>6100</v>
      </c>
      <c r="G368" s="154"/>
      <c r="H368" s="155">
        <v>200364</v>
      </c>
      <c r="I368" s="154"/>
    </row>
    <row r="369" ht="17.25" spans="1:9">
      <c r="A369" s="153">
        <v>31211061</v>
      </c>
      <c r="B369" s="154">
        <v>2</v>
      </c>
      <c r="C369" s="154">
        <v>1</v>
      </c>
      <c r="D369" s="154">
        <v>61</v>
      </c>
      <c r="E369" s="154">
        <v>10000</v>
      </c>
      <c r="F369" s="154">
        <v>6200</v>
      </c>
      <c r="G369" s="154"/>
      <c r="H369" s="155">
        <v>200365</v>
      </c>
      <c r="I369" s="154"/>
    </row>
    <row r="370" ht="17.25" spans="1:9">
      <c r="A370" s="153">
        <v>31211062</v>
      </c>
      <c r="B370" s="154">
        <v>2</v>
      </c>
      <c r="C370" s="154">
        <v>1</v>
      </c>
      <c r="D370" s="154">
        <v>62</v>
      </c>
      <c r="E370" s="154">
        <v>10000</v>
      </c>
      <c r="F370" s="154">
        <v>6300</v>
      </c>
      <c r="G370" s="154"/>
      <c r="H370" s="155">
        <v>200366</v>
      </c>
      <c r="I370" s="154"/>
    </row>
    <row r="371" ht="17.25" spans="1:9">
      <c r="A371" s="153">
        <v>31211063</v>
      </c>
      <c r="B371" s="154">
        <v>2</v>
      </c>
      <c r="C371" s="154">
        <v>1</v>
      </c>
      <c r="D371" s="154">
        <v>63</v>
      </c>
      <c r="E371" s="154">
        <v>10000</v>
      </c>
      <c r="F371" s="154">
        <v>6400</v>
      </c>
      <c r="G371" s="154"/>
      <c r="H371" s="155">
        <v>200367</v>
      </c>
      <c r="I371" s="154"/>
    </row>
    <row r="372" ht="17.25" spans="1:9">
      <c r="A372" s="153">
        <v>31211064</v>
      </c>
      <c r="B372" s="154">
        <v>2</v>
      </c>
      <c r="C372" s="154">
        <v>1</v>
      </c>
      <c r="D372" s="154">
        <v>64</v>
      </c>
      <c r="E372" s="154">
        <v>10000</v>
      </c>
      <c r="F372" s="154">
        <v>6500</v>
      </c>
      <c r="G372" s="154"/>
      <c r="H372" s="155">
        <v>200368</v>
      </c>
      <c r="I372" s="154"/>
    </row>
    <row r="373" ht="17.25" spans="1:9">
      <c r="A373" s="153">
        <v>31211065</v>
      </c>
      <c r="B373" s="154">
        <v>2</v>
      </c>
      <c r="C373" s="154">
        <v>1</v>
      </c>
      <c r="D373" s="154">
        <v>65</v>
      </c>
      <c r="E373" s="154">
        <v>10000</v>
      </c>
      <c r="F373" s="154">
        <v>6600</v>
      </c>
      <c r="G373" s="154"/>
      <c r="H373" s="155">
        <v>200369</v>
      </c>
      <c r="I373" s="154"/>
    </row>
    <row r="374" ht="17.25" spans="1:9">
      <c r="A374" s="153">
        <v>31211066</v>
      </c>
      <c r="B374" s="154">
        <v>2</v>
      </c>
      <c r="C374" s="154">
        <v>1</v>
      </c>
      <c r="D374" s="154">
        <v>66</v>
      </c>
      <c r="E374" s="154">
        <v>10000</v>
      </c>
      <c r="F374" s="154">
        <v>6700</v>
      </c>
      <c r="G374" s="154"/>
      <c r="H374" s="155">
        <v>200370</v>
      </c>
      <c r="I374" s="154"/>
    </row>
    <row r="375" ht="17.25" spans="1:9">
      <c r="A375" s="153">
        <v>31211067</v>
      </c>
      <c r="B375" s="154">
        <v>2</v>
      </c>
      <c r="C375" s="154">
        <v>1</v>
      </c>
      <c r="D375" s="154">
        <v>67</v>
      </c>
      <c r="E375" s="154">
        <v>10000</v>
      </c>
      <c r="F375" s="154">
        <v>6800</v>
      </c>
      <c r="G375" s="154"/>
      <c r="H375" s="155">
        <v>200371</v>
      </c>
      <c r="I375" s="154"/>
    </row>
    <row r="376" ht="17.25" spans="1:9">
      <c r="A376" s="153">
        <v>31211068</v>
      </c>
      <c r="B376" s="154">
        <v>2</v>
      </c>
      <c r="C376" s="154">
        <v>1</v>
      </c>
      <c r="D376" s="154">
        <v>68</v>
      </c>
      <c r="E376" s="154">
        <v>10000</v>
      </c>
      <c r="F376" s="154">
        <v>6900</v>
      </c>
      <c r="G376" s="154"/>
      <c r="H376" s="155">
        <v>200372</v>
      </c>
      <c r="I376" s="154"/>
    </row>
    <row r="377" ht="17.25" spans="1:9">
      <c r="A377" s="153">
        <v>31211069</v>
      </c>
      <c r="B377" s="154">
        <v>2</v>
      </c>
      <c r="C377" s="154">
        <v>1</v>
      </c>
      <c r="D377" s="154">
        <v>69</v>
      </c>
      <c r="E377" s="154">
        <v>10000</v>
      </c>
      <c r="F377" s="154">
        <v>7000</v>
      </c>
      <c r="G377" s="154"/>
      <c r="H377" s="155">
        <v>200373</v>
      </c>
      <c r="I377" s="154"/>
    </row>
    <row r="378" ht="17.25" spans="1:9">
      <c r="A378" s="153">
        <v>31211070</v>
      </c>
      <c r="B378" s="154">
        <v>2</v>
      </c>
      <c r="C378" s="154">
        <v>1</v>
      </c>
      <c r="D378" s="154">
        <v>70</v>
      </c>
      <c r="E378" s="154">
        <v>10000</v>
      </c>
      <c r="F378" s="154">
        <v>7100</v>
      </c>
      <c r="G378" s="154"/>
      <c r="H378" s="155">
        <v>200374</v>
      </c>
      <c r="I378" s="154"/>
    </row>
    <row r="379" ht="17.25" spans="1:9">
      <c r="A379" s="153">
        <v>31211071</v>
      </c>
      <c r="B379" s="154">
        <v>2</v>
      </c>
      <c r="C379" s="154">
        <v>1</v>
      </c>
      <c r="D379" s="154">
        <v>71</v>
      </c>
      <c r="E379" s="154">
        <v>10000</v>
      </c>
      <c r="F379" s="154">
        <v>7200</v>
      </c>
      <c r="G379" s="154"/>
      <c r="H379" s="155">
        <v>200375</v>
      </c>
      <c r="I379" s="154"/>
    </row>
    <row r="380" ht="17.25" spans="1:9">
      <c r="A380" s="153">
        <v>31211072</v>
      </c>
      <c r="B380" s="154">
        <v>2</v>
      </c>
      <c r="C380" s="154">
        <v>1</v>
      </c>
      <c r="D380" s="154">
        <v>72</v>
      </c>
      <c r="E380" s="154">
        <v>10000</v>
      </c>
      <c r="F380" s="154">
        <v>7300</v>
      </c>
      <c r="G380" s="154"/>
      <c r="H380" s="155">
        <v>200376</v>
      </c>
      <c r="I380" s="154"/>
    </row>
    <row r="381" ht="17.25" spans="1:9">
      <c r="A381" s="153">
        <v>31211073</v>
      </c>
      <c r="B381" s="154">
        <v>2</v>
      </c>
      <c r="C381" s="154">
        <v>1</v>
      </c>
      <c r="D381" s="154">
        <v>73</v>
      </c>
      <c r="E381" s="154">
        <v>10000</v>
      </c>
      <c r="F381" s="154">
        <v>7400</v>
      </c>
      <c r="G381" s="154"/>
      <c r="H381" s="155">
        <v>200377</v>
      </c>
      <c r="I381" s="154"/>
    </row>
    <row r="382" ht="17.25" spans="1:9">
      <c r="A382" s="153">
        <v>31211074</v>
      </c>
      <c r="B382" s="154">
        <v>2</v>
      </c>
      <c r="C382" s="154">
        <v>1</v>
      </c>
      <c r="D382" s="154">
        <v>74</v>
      </c>
      <c r="E382" s="154">
        <v>10000</v>
      </c>
      <c r="F382" s="154">
        <v>7500</v>
      </c>
      <c r="G382" s="154"/>
      <c r="H382" s="155">
        <v>200378</v>
      </c>
      <c r="I382" s="154"/>
    </row>
    <row r="383" ht="17.25" spans="1:9">
      <c r="A383" s="153">
        <v>31211075</v>
      </c>
      <c r="B383" s="154">
        <v>2</v>
      </c>
      <c r="C383" s="154">
        <v>1</v>
      </c>
      <c r="D383" s="154">
        <v>75</v>
      </c>
      <c r="E383" s="154">
        <v>10000</v>
      </c>
      <c r="F383" s="154">
        <v>7600</v>
      </c>
      <c r="G383" s="154"/>
      <c r="H383" s="155">
        <v>200379</v>
      </c>
      <c r="I383" s="154"/>
    </row>
    <row r="384" ht="17.25" spans="1:9">
      <c r="A384" s="153">
        <v>31211076</v>
      </c>
      <c r="B384" s="154">
        <v>2</v>
      </c>
      <c r="C384" s="154">
        <v>1</v>
      </c>
      <c r="D384" s="154">
        <v>76</v>
      </c>
      <c r="E384" s="154">
        <v>10000</v>
      </c>
      <c r="F384" s="154">
        <v>7700</v>
      </c>
      <c r="G384" s="154"/>
      <c r="H384" s="155">
        <v>200380</v>
      </c>
      <c r="I384" s="154"/>
    </row>
    <row r="385" ht="17.25" spans="1:9">
      <c r="A385" s="153">
        <v>31211077</v>
      </c>
      <c r="B385" s="154">
        <v>2</v>
      </c>
      <c r="C385" s="154">
        <v>1</v>
      </c>
      <c r="D385" s="154">
        <v>77</v>
      </c>
      <c r="E385" s="154">
        <v>10000</v>
      </c>
      <c r="F385" s="154">
        <v>7800</v>
      </c>
      <c r="G385" s="154"/>
      <c r="H385" s="155">
        <v>200381</v>
      </c>
      <c r="I385" s="154"/>
    </row>
    <row r="386" ht="17.25" spans="1:9">
      <c r="A386" s="153">
        <v>31211078</v>
      </c>
      <c r="B386" s="154">
        <v>2</v>
      </c>
      <c r="C386" s="154">
        <v>1</v>
      </c>
      <c r="D386" s="154">
        <v>78</v>
      </c>
      <c r="E386" s="154">
        <v>10000</v>
      </c>
      <c r="F386" s="154">
        <v>7900</v>
      </c>
      <c r="G386" s="154"/>
      <c r="H386" s="155">
        <v>200382</v>
      </c>
      <c r="I386" s="154"/>
    </row>
    <row r="387" ht="17.25" spans="1:9">
      <c r="A387" s="153">
        <v>31211079</v>
      </c>
      <c r="B387" s="154">
        <v>2</v>
      </c>
      <c r="C387" s="154">
        <v>1</v>
      </c>
      <c r="D387" s="154">
        <v>79</v>
      </c>
      <c r="E387" s="154">
        <v>10000</v>
      </c>
      <c r="F387" s="154">
        <v>8000</v>
      </c>
      <c r="G387" s="154"/>
      <c r="H387" s="155">
        <v>200383</v>
      </c>
      <c r="I387" s="154"/>
    </row>
    <row r="388" ht="17.25" spans="1:9">
      <c r="A388" s="153">
        <v>31211080</v>
      </c>
      <c r="B388" s="154">
        <v>2</v>
      </c>
      <c r="C388" s="154">
        <v>1</v>
      </c>
      <c r="D388" s="154">
        <v>80</v>
      </c>
      <c r="E388" s="154">
        <v>10000</v>
      </c>
      <c r="F388" s="154">
        <v>8100</v>
      </c>
      <c r="G388" s="154"/>
      <c r="H388" s="155">
        <v>200384</v>
      </c>
      <c r="I388" s="154"/>
    </row>
    <row r="389" ht="17.25" spans="1:9">
      <c r="A389" s="153">
        <v>31211081</v>
      </c>
      <c r="B389" s="154">
        <v>2</v>
      </c>
      <c r="C389" s="154">
        <v>1</v>
      </c>
      <c r="D389" s="154">
        <v>81</v>
      </c>
      <c r="E389" s="154">
        <v>10000</v>
      </c>
      <c r="F389" s="154">
        <v>8200</v>
      </c>
      <c r="G389" s="154"/>
      <c r="H389" s="155">
        <v>200385</v>
      </c>
      <c r="I389" s="154"/>
    </row>
    <row r="390" ht="17.25" spans="1:9">
      <c r="A390" s="153">
        <v>31211082</v>
      </c>
      <c r="B390" s="154">
        <v>2</v>
      </c>
      <c r="C390" s="154">
        <v>1</v>
      </c>
      <c r="D390" s="154">
        <v>82</v>
      </c>
      <c r="E390" s="154">
        <v>10000</v>
      </c>
      <c r="F390" s="154">
        <v>8300</v>
      </c>
      <c r="G390" s="154"/>
      <c r="H390" s="155">
        <v>200386</v>
      </c>
      <c r="I390" s="154"/>
    </row>
    <row r="391" ht="17.25" spans="1:9">
      <c r="A391" s="153">
        <v>31211083</v>
      </c>
      <c r="B391" s="154">
        <v>2</v>
      </c>
      <c r="C391" s="154">
        <v>1</v>
      </c>
      <c r="D391" s="154">
        <v>83</v>
      </c>
      <c r="E391" s="154">
        <v>10000</v>
      </c>
      <c r="F391" s="154">
        <v>8400</v>
      </c>
      <c r="G391" s="154"/>
      <c r="H391" s="155">
        <v>200387</v>
      </c>
      <c r="I391" s="154"/>
    </row>
    <row r="392" ht="17.25" spans="1:9">
      <c r="A392" s="153">
        <v>31211084</v>
      </c>
      <c r="B392" s="154">
        <v>2</v>
      </c>
      <c r="C392" s="154">
        <v>1</v>
      </c>
      <c r="D392" s="154">
        <v>84</v>
      </c>
      <c r="E392" s="154">
        <v>10000</v>
      </c>
      <c r="F392" s="154">
        <v>8500</v>
      </c>
      <c r="G392" s="154"/>
      <c r="H392" s="155">
        <v>200388</v>
      </c>
      <c r="I392" s="154"/>
    </row>
    <row r="393" ht="17.25" spans="1:9">
      <c r="A393" s="153">
        <v>31211085</v>
      </c>
      <c r="B393" s="154">
        <v>2</v>
      </c>
      <c r="C393" s="154">
        <v>1</v>
      </c>
      <c r="D393" s="154">
        <v>85</v>
      </c>
      <c r="E393" s="154">
        <v>10000</v>
      </c>
      <c r="F393" s="154">
        <v>8600</v>
      </c>
      <c r="G393" s="154"/>
      <c r="H393" s="155">
        <v>200389</v>
      </c>
      <c r="I393" s="154"/>
    </row>
    <row r="394" ht="17.25" spans="1:9">
      <c r="A394" s="153">
        <v>31211086</v>
      </c>
      <c r="B394" s="154">
        <v>2</v>
      </c>
      <c r="C394" s="154">
        <v>1</v>
      </c>
      <c r="D394" s="154">
        <v>86</v>
      </c>
      <c r="E394" s="154">
        <v>10000</v>
      </c>
      <c r="F394" s="154">
        <v>8700</v>
      </c>
      <c r="G394" s="154"/>
      <c r="H394" s="155">
        <v>200390</v>
      </c>
      <c r="I394" s="154"/>
    </row>
    <row r="395" ht="17.25" spans="1:9">
      <c r="A395" s="153">
        <v>31211087</v>
      </c>
      <c r="B395" s="154">
        <v>2</v>
      </c>
      <c r="C395" s="154">
        <v>1</v>
      </c>
      <c r="D395" s="154">
        <v>87</v>
      </c>
      <c r="E395" s="154">
        <v>10000</v>
      </c>
      <c r="F395" s="154">
        <v>8800</v>
      </c>
      <c r="G395" s="154"/>
      <c r="H395" s="155">
        <v>200391</v>
      </c>
      <c r="I395" s="154"/>
    </row>
    <row r="396" ht="17.25" spans="1:9">
      <c r="A396" s="153">
        <v>31211088</v>
      </c>
      <c r="B396" s="154">
        <v>2</v>
      </c>
      <c r="C396" s="154">
        <v>1</v>
      </c>
      <c r="D396" s="154">
        <v>88</v>
      </c>
      <c r="E396" s="154">
        <v>10000</v>
      </c>
      <c r="F396" s="154">
        <v>8900</v>
      </c>
      <c r="G396" s="154"/>
      <c r="H396" s="155">
        <v>200392</v>
      </c>
      <c r="I396" s="154"/>
    </row>
    <row r="397" ht="17.25" spans="1:9">
      <c r="A397" s="153">
        <v>31211089</v>
      </c>
      <c r="B397" s="154">
        <v>2</v>
      </c>
      <c r="C397" s="154">
        <v>1</v>
      </c>
      <c r="D397" s="154">
        <v>89</v>
      </c>
      <c r="E397" s="154">
        <v>10000</v>
      </c>
      <c r="F397" s="154">
        <v>9000</v>
      </c>
      <c r="G397" s="154"/>
      <c r="H397" s="155">
        <v>200393</v>
      </c>
      <c r="I397" s="154"/>
    </row>
    <row r="398" ht="17.25" spans="1:9">
      <c r="A398" s="153">
        <v>31211090</v>
      </c>
      <c r="B398" s="154">
        <v>2</v>
      </c>
      <c r="C398" s="154">
        <v>1</v>
      </c>
      <c r="D398" s="154">
        <v>90</v>
      </c>
      <c r="E398" s="154">
        <v>10000</v>
      </c>
      <c r="F398" s="154">
        <v>9100</v>
      </c>
      <c r="G398" s="154"/>
      <c r="H398" s="155">
        <v>200394</v>
      </c>
      <c r="I398" s="154"/>
    </row>
    <row r="399" ht="17.25" spans="1:9">
      <c r="A399" s="153">
        <v>31211091</v>
      </c>
      <c r="B399" s="154">
        <v>2</v>
      </c>
      <c r="C399" s="154">
        <v>1</v>
      </c>
      <c r="D399" s="154">
        <v>91</v>
      </c>
      <c r="E399" s="154">
        <v>10000</v>
      </c>
      <c r="F399" s="154">
        <v>9200</v>
      </c>
      <c r="G399" s="154"/>
      <c r="H399" s="155">
        <v>200395</v>
      </c>
      <c r="I399" s="154"/>
    </row>
    <row r="400" ht="17.25" spans="1:9">
      <c r="A400" s="153">
        <v>31211092</v>
      </c>
      <c r="B400" s="154">
        <v>2</v>
      </c>
      <c r="C400" s="154">
        <v>1</v>
      </c>
      <c r="D400" s="154">
        <v>92</v>
      </c>
      <c r="E400" s="154">
        <v>10000</v>
      </c>
      <c r="F400" s="154">
        <v>9300</v>
      </c>
      <c r="G400" s="154"/>
      <c r="H400" s="155">
        <v>200396</v>
      </c>
      <c r="I400" s="154"/>
    </row>
    <row r="401" ht="17.25" spans="1:9">
      <c r="A401" s="153">
        <v>31211093</v>
      </c>
      <c r="B401" s="154">
        <v>2</v>
      </c>
      <c r="C401" s="154">
        <v>1</v>
      </c>
      <c r="D401" s="154">
        <v>93</v>
      </c>
      <c r="E401" s="154">
        <v>10000</v>
      </c>
      <c r="F401" s="154">
        <v>9400</v>
      </c>
      <c r="G401" s="154"/>
      <c r="H401" s="155">
        <v>200397</v>
      </c>
      <c r="I401" s="154"/>
    </row>
    <row r="402" ht="17.25" spans="1:9">
      <c r="A402" s="153">
        <v>31211094</v>
      </c>
      <c r="B402" s="154">
        <v>2</v>
      </c>
      <c r="C402" s="154">
        <v>1</v>
      </c>
      <c r="D402" s="154">
        <v>94</v>
      </c>
      <c r="E402" s="154">
        <v>10000</v>
      </c>
      <c r="F402" s="154">
        <v>9500</v>
      </c>
      <c r="G402" s="154"/>
      <c r="H402" s="155">
        <v>200398</v>
      </c>
      <c r="I402" s="154"/>
    </row>
    <row r="403" ht="17.25" spans="1:9">
      <c r="A403" s="153">
        <v>31211095</v>
      </c>
      <c r="B403" s="154">
        <v>2</v>
      </c>
      <c r="C403" s="154">
        <v>1</v>
      </c>
      <c r="D403" s="154">
        <v>95</v>
      </c>
      <c r="E403" s="154">
        <v>10000</v>
      </c>
      <c r="F403" s="154">
        <v>9600</v>
      </c>
      <c r="G403" s="154"/>
      <c r="H403" s="155">
        <v>200399</v>
      </c>
      <c r="I403" s="154"/>
    </row>
    <row r="404" ht="17.25" spans="1:9">
      <c r="A404" s="153">
        <v>31211096</v>
      </c>
      <c r="B404" s="154">
        <v>2</v>
      </c>
      <c r="C404" s="154">
        <v>1</v>
      </c>
      <c r="D404" s="154">
        <v>96</v>
      </c>
      <c r="E404" s="154">
        <v>10000</v>
      </c>
      <c r="F404" s="154">
        <v>9700</v>
      </c>
      <c r="G404" s="154"/>
      <c r="H404" s="155">
        <v>200400</v>
      </c>
      <c r="I404" s="154"/>
    </row>
    <row r="405" ht="17.25" spans="1:9">
      <c r="A405" s="153">
        <v>31211097</v>
      </c>
      <c r="B405" s="154">
        <v>2</v>
      </c>
      <c r="C405" s="154">
        <v>1</v>
      </c>
      <c r="D405" s="154">
        <v>97</v>
      </c>
      <c r="E405" s="154">
        <v>10000</v>
      </c>
      <c r="F405" s="154">
        <v>9800</v>
      </c>
      <c r="G405" s="154"/>
      <c r="H405" s="155">
        <v>200401</v>
      </c>
      <c r="I405" s="154"/>
    </row>
    <row r="406" ht="17.25" spans="1:9">
      <c r="A406" s="153">
        <v>31211098</v>
      </c>
      <c r="B406" s="154">
        <v>2</v>
      </c>
      <c r="C406" s="154">
        <v>1</v>
      </c>
      <c r="D406" s="154">
        <v>98</v>
      </c>
      <c r="E406" s="154">
        <v>10000</v>
      </c>
      <c r="F406" s="154">
        <v>9900</v>
      </c>
      <c r="G406" s="154"/>
      <c r="H406" s="155">
        <v>200402</v>
      </c>
      <c r="I406" s="154"/>
    </row>
    <row r="407" ht="17.25" spans="1:9">
      <c r="A407" s="153">
        <v>31211099</v>
      </c>
      <c r="B407" s="154">
        <v>2</v>
      </c>
      <c r="C407" s="154">
        <v>1</v>
      </c>
      <c r="D407" s="154">
        <v>99</v>
      </c>
      <c r="E407" s="154">
        <v>10000</v>
      </c>
      <c r="F407" s="154">
        <v>10000</v>
      </c>
      <c r="G407" s="154"/>
      <c r="H407" s="155">
        <v>200403</v>
      </c>
      <c r="I407" s="154"/>
    </row>
    <row r="408" ht="17.25" spans="1:9">
      <c r="A408" s="153">
        <v>31211100</v>
      </c>
      <c r="B408" s="154">
        <v>2</v>
      </c>
      <c r="C408" s="154">
        <v>1</v>
      </c>
      <c r="D408" s="154">
        <v>100</v>
      </c>
      <c r="E408" s="154">
        <v>-1</v>
      </c>
      <c r="F408" s="154">
        <v>-1</v>
      </c>
      <c r="G408" s="154"/>
      <c r="H408" s="155">
        <v>200404</v>
      </c>
      <c r="I408" s="154"/>
    </row>
    <row r="409" ht="17.25" spans="1:9">
      <c r="A409" s="153">
        <v>31221000</v>
      </c>
      <c r="B409" s="154">
        <v>2</v>
      </c>
      <c r="C409" s="154">
        <v>2</v>
      </c>
      <c r="D409" s="154">
        <v>0</v>
      </c>
      <c r="E409" s="154">
        <v>10000</v>
      </c>
      <c r="F409" s="154">
        <v>100</v>
      </c>
      <c r="G409" s="154"/>
      <c r="H409" s="155">
        <v>200405</v>
      </c>
      <c r="I409" s="154"/>
    </row>
    <row r="410" ht="17.25" spans="1:9">
      <c r="A410" s="153">
        <v>31221001</v>
      </c>
      <c r="B410" s="154">
        <v>2</v>
      </c>
      <c r="C410" s="154">
        <v>2</v>
      </c>
      <c r="D410" s="154">
        <v>1</v>
      </c>
      <c r="E410" s="154">
        <v>10000</v>
      </c>
      <c r="F410" s="154">
        <v>200</v>
      </c>
      <c r="G410" s="154"/>
      <c r="H410" s="155">
        <v>200406</v>
      </c>
      <c r="I410" s="154"/>
    </row>
    <row r="411" ht="17.25" spans="1:9">
      <c r="A411" s="153">
        <v>31221002</v>
      </c>
      <c r="B411" s="154">
        <v>2</v>
      </c>
      <c r="C411" s="154">
        <v>2</v>
      </c>
      <c r="D411" s="154">
        <v>2</v>
      </c>
      <c r="E411" s="154">
        <v>10000</v>
      </c>
      <c r="F411" s="154">
        <v>300</v>
      </c>
      <c r="G411" s="154"/>
      <c r="H411" s="155">
        <v>200407</v>
      </c>
      <c r="I411" s="154"/>
    </row>
    <row r="412" ht="17.25" spans="1:9">
      <c r="A412" s="153">
        <v>31221003</v>
      </c>
      <c r="B412" s="154">
        <v>2</v>
      </c>
      <c r="C412" s="154">
        <v>2</v>
      </c>
      <c r="D412" s="154">
        <v>3</v>
      </c>
      <c r="E412" s="154">
        <v>10000</v>
      </c>
      <c r="F412" s="154">
        <v>400</v>
      </c>
      <c r="G412" s="154"/>
      <c r="H412" s="155">
        <v>200408</v>
      </c>
      <c r="I412" s="154"/>
    </row>
    <row r="413" ht="17.25" spans="1:9">
      <c r="A413" s="153">
        <v>31221004</v>
      </c>
      <c r="B413" s="154">
        <v>2</v>
      </c>
      <c r="C413" s="154">
        <v>2</v>
      </c>
      <c r="D413" s="154">
        <v>4</v>
      </c>
      <c r="E413" s="154">
        <v>10000</v>
      </c>
      <c r="F413" s="154">
        <v>500</v>
      </c>
      <c r="G413" s="154"/>
      <c r="H413" s="155">
        <v>200409</v>
      </c>
      <c r="I413" s="154"/>
    </row>
    <row r="414" ht="17.25" spans="1:9">
      <c r="A414" s="153">
        <v>31221005</v>
      </c>
      <c r="B414" s="154">
        <v>2</v>
      </c>
      <c r="C414" s="154">
        <v>2</v>
      </c>
      <c r="D414" s="154">
        <v>5</v>
      </c>
      <c r="E414" s="154">
        <v>10000</v>
      </c>
      <c r="F414" s="154">
        <v>600</v>
      </c>
      <c r="G414" s="154"/>
      <c r="H414" s="155">
        <v>200410</v>
      </c>
      <c r="I414" s="154"/>
    </row>
    <row r="415" ht="17.25" spans="1:9">
      <c r="A415" s="153">
        <v>31221006</v>
      </c>
      <c r="B415" s="154">
        <v>2</v>
      </c>
      <c r="C415" s="154">
        <v>2</v>
      </c>
      <c r="D415" s="154">
        <v>6</v>
      </c>
      <c r="E415" s="154">
        <v>10000</v>
      </c>
      <c r="F415" s="154">
        <v>700</v>
      </c>
      <c r="G415" s="154"/>
      <c r="H415" s="155">
        <v>200411</v>
      </c>
      <c r="I415" s="154"/>
    </row>
    <row r="416" ht="17.25" spans="1:9">
      <c r="A416" s="153">
        <v>31221007</v>
      </c>
      <c r="B416" s="154">
        <v>2</v>
      </c>
      <c r="C416" s="154">
        <v>2</v>
      </c>
      <c r="D416" s="154">
        <v>7</v>
      </c>
      <c r="E416" s="154">
        <v>10000</v>
      </c>
      <c r="F416" s="154">
        <v>800</v>
      </c>
      <c r="G416" s="154"/>
      <c r="H416" s="155">
        <v>200412</v>
      </c>
      <c r="I416" s="154"/>
    </row>
    <row r="417" ht="17.25" spans="1:9">
      <c r="A417" s="153">
        <v>31221008</v>
      </c>
      <c r="B417" s="154">
        <v>2</v>
      </c>
      <c r="C417" s="154">
        <v>2</v>
      </c>
      <c r="D417" s="154">
        <v>8</v>
      </c>
      <c r="E417" s="154">
        <v>10000</v>
      </c>
      <c r="F417" s="154">
        <v>900</v>
      </c>
      <c r="G417" s="154"/>
      <c r="H417" s="155">
        <v>200413</v>
      </c>
      <c r="I417" s="154"/>
    </row>
    <row r="418" ht="17.25" spans="1:9">
      <c r="A418" s="153">
        <v>31221009</v>
      </c>
      <c r="B418" s="154">
        <v>2</v>
      </c>
      <c r="C418" s="154">
        <v>2</v>
      </c>
      <c r="D418" s="154">
        <v>9</v>
      </c>
      <c r="E418" s="154">
        <v>10000</v>
      </c>
      <c r="F418" s="154">
        <v>1000</v>
      </c>
      <c r="G418" s="154"/>
      <c r="H418" s="155">
        <v>200414</v>
      </c>
      <c r="I418" s="154"/>
    </row>
    <row r="419" ht="17.25" spans="1:9">
      <c r="A419" s="153">
        <v>31221010</v>
      </c>
      <c r="B419" s="154">
        <v>2</v>
      </c>
      <c r="C419" s="154">
        <v>2</v>
      </c>
      <c r="D419" s="154">
        <v>10</v>
      </c>
      <c r="E419" s="154">
        <v>10000</v>
      </c>
      <c r="F419" s="154">
        <v>1100</v>
      </c>
      <c r="G419" s="154"/>
      <c r="H419" s="155">
        <v>200415</v>
      </c>
      <c r="I419" s="154"/>
    </row>
    <row r="420" ht="17.25" spans="1:9">
      <c r="A420" s="153">
        <v>31221011</v>
      </c>
      <c r="B420" s="154">
        <v>2</v>
      </c>
      <c r="C420" s="154">
        <v>2</v>
      </c>
      <c r="D420" s="154">
        <v>11</v>
      </c>
      <c r="E420" s="154">
        <v>10000</v>
      </c>
      <c r="F420" s="154">
        <v>1200</v>
      </c>
      <c r="G420" s="154"/>
      <c r="H420" s="155">
        <v>200416</v>
      </c>
      <c r="I420" s="154"/>
    </row>
    <row r="421" ht="17.25" spans="1:9">
      <c r="A421" s="153">
        <v>31221012</v>
      </c>
      <c r="B421" s="154">
        <v>2</v>
      </c>
      <c r="C421" s="154">
        <v>2</v>
      </c>
      <c r="D421" s="154">
        <v>12</v>
      </c>
      <c r="E421" s="154">
        <v>10000</v>
      </c>
      <c r="F421" s="154">
        <v>1300</v>
      </c>
      <c r="G421" s="154"/>
      <c r="H421" s="155">
        <v>200417</v>
      </c>
      <c r="I421" s="154"/>
    </row>
    <row r="422" ht="17.25" spans="1:9">
      <c r="A422" s="153">
        <v>31221013</v>
      </c>
      <c r="B422" s="154">
        <v>2</v>
      </c>
      <c r="C422" s="154">
        <v>2</v>
      </c>
      <c r="D422" s="154">
        <v>13</v>
      </c>
      <c r="E422" s="154">
        <v>10000</v>
      </c>
      <c r="F422" s="154">
        <v>1400</v>
      </c>
      <c r="G422" s="154"/>
      <c r="H422" s="155">
        <v>200418</v>
      </c>
      <c r="I422" s="154"/>
    </row>
    <row r="423" ht="17.25" spans="1:9">
      <c r="A423" s="153">
        <v>31221014</v>
      </c>
      <c r="B423" s="154">
        <v>2</v>
      </c>
      <c r="C423" s="154">
        <v>2</v>
      </c>
      <c r="D423" s="154">
        <v>14</v>
      </c>
      <c r="E423" s="154">
        <v>10000</v>
      </c>
      <c r="F423" s="154">
        <v>1500</v>
      </c>
      <c r="G423" s="154"/>
      <c r="H423" s="155">
        <v>200419</v>
      </c>
      <c r="I423" s="154"/>
    </row>
    <row r="424" ht="17.25" spans="1:9">
      <c r="A424" s="153">
        <v>31221015</v>
      </c>
      <c r="B424" s="154">
        <v>2</v>
      </c>
      <c r="C424" s="154">
        <v>2</v>
      </c>
      <c r="D424" s="154">
        <v>15</v>
      </c>
      <c r="E424" s="154">
        <v>10000</v>
      </c>
      <c r="F424" s="154">
        <v>1600</v>
      </c>
      <c r="G424" s="154"/>
      <c r="H424" s="155">
        <v>200420</v>
      </c>
      <c r="I424" s="154"/>
    </row>
    <row r="425" ht="17.25" spans="1:9">
      <c r="A425" s="153">
        <v>31221016</v>
      </c>
      <c r="B425" s="154">
        <v>2</v>
      </c>
      <c r="C425" s="154">
        <v>2</v>
      </c>
      <c r="D425" s="154">
        <v>16</v>
      </c>
      <c r="E425" s="154">
        <v>10000</v>
      </c>
      <c r="F425" s="154">
        <v>1700</v>
      </c>
      <c r="G425" s="154"/>
      <c r="H425" s="155">
        <v>200421</v>
      </c>
      <c r="I425" s="154"/>
    </row>
    <row r="426" ht="17.25" spans="1:9">
      <c r="A426" s="153">
        <v>31221017</v>
      </c>
      <c r="B426" s="154">
        <v>2</v>
      </c>
      <c r="C426" s="154">
        <v>2</v>
      </c>
      <c r="D426" s="154">
        <v>17</v>
      </c>
      <c r="E426" s="154">
        <v>10000</v>
      </c>
      <c r="F426" s="154">
        <v>1800</v>
      </c>
      <c r="G426" s="154"/>
      <c r="H426" s="155">
        <v>200422</v>
      </c>
      <c r="I426" s="154"/>
    </row>
    <row r="427" ht="17.25" spans="1:9">
      <c r="A427" s="153">
        <v>31221018</v>
      </c>
      <c r="B427" s="154">
        <v>2</v>
      </c>
      <c r="C427" s="154">
        <v>2</v>
      </c>
      <c r="D427" s="154">
        <v>18</v>
      </c>
      <c r="E427" s="154">
        <v>10000</v>
      </c>
      <c r="F427" s="154">
        <v>1900</v>
      </c>
      <c r="G427" s="154"/>
      <c r="H427" s="155">
        <v>200423</v>
      </c>
      <c r="I427" s="154"/>
    </row>
    <row r="428" ht="17.25" spans="1:9">
      <c r="A428" s="153">
        <v>31221019</v>
      </c>
      <c r="B428" s="154">
        <v>2</v>
      </c>
      <c r="C428" s="154">
        <v>2</v>
      </c>
      <c r="D428" s="154">
        <v>19</v>
      </c>
      <c r="E428" s="154">
        <v>10000</v>
      </c>
      <c r="F428" s="154">
        <v>2000</v>
      </c>
      <c r="G428" s="154"/>
      <c r="H428" s="155">
        <v>200424</v>
      </c>
      <c r="I428" s="154"/>
    </row>
    <row r="429" ht="17.25" spans="1:9">
      <c r="A429" s="153">
        <v>31221020</v>
      </c>
      <c r="B429" s="154">
        <v>2</v>
      </c>
      <c r="C429" s="154">
        <v>2</v>
      </c>
      <c r="D429" s="154">
        <v>20</v>
      </c>
      <c r="E429" s="154">
        <v>10000</v>
      </c>
      <c r="F429" s="154">
        <v>2100</v>
      </c>
      <c r="G429" s="154"/>
      <c r="H429" s="155">
        <v>200425</v>
      </c>
      <c r="I429" s="154"/>
    </row>
    <row r="430" ht="17.25" spans="1:9">
      <c r="A430" s="153">
        <v>31221021</v>
      </c>
      <c r="B430" s="154">
        <v>2</v>
      </c>
      <c r="C430" s="154">
        <v>2</v>
      </c>
      <c r="D430" s="154">
        <v>21</v>
      </c>
      <c r="E430" s="154">
        <v>10000</v>
      </c>
      <c r="F430" s="154">
        <v>2200</v>
      </c>
      <c r="G430" s="154"/>
      <c r="H430" s="155">
        <v>200426</v>
      </c>
      <c r="I430" s="154"/>
    </row>
    <row r="431" ht="17.25" spans="1:9">
      <c r="A431" s="153">
        <v>31221022</v>
      </c>
      <c r="B431" s="154">
        <v>2</v>
      </c>
      <c r="C431" s="154">
        <v>2</v>
      </c>
      <c r="D431" s="154">
        <v>22</v>
      </c>
      <c r="E431" s="154">
        <v>10000</v>
      </c>
      <c r="F431" s="154">
        <v>2300</v>
      </c>
      <c r="G431" s="154"/>
      <c r="H431" s="155">
        <v>200427</v>
      </c>
      <c r="I431" s="154"/>
    </row>
    <row r="432" ht="17.25" spans="1:9">
      <c r="A432" s="153">
        <v>31221023</v>
      </c>
      <c r="B432" s="154">
        <v>2</v>
      </c>
      <c r="C432" s="154">
        <v>2</v>
      </c>
      <c r="D432" s="154">
        <v>23</v>
      </c>
      <c r="E432" s="154">
        <v>10000</v>
      </c>
      <c r="F432" s="154">
        <v>2400</v>
      </c>
      <c r="G432" s="154"/>
      <c r="H432" s="155">
        <v>200428</v>
      </c>
      <c r="I432" s="154"/>
    </row>
    <row r="433" ht="17.25" spans="1:9">
      <c r="A433" s="153">
        <v>31221024</v>
      </c>
      <c r="B433" s="154">
        <v>2</v>
      </c>
      <c r="C433" s="154">
        <v>2</v>
      </c>
      <c r="D433" s="154">
        <v>24</v>
      </c>
      <c r="E433" s="154">
        <v>10000</v>
      </c>
      <c r="F433" s="154">
        <v>2500</v>
      </c>
      <c r="G433" s="154"/>
      <c r="H433" s="155">
        <v>200429</v>
      </c>
      <c r="I433" s="154"/>
    </row>
    <row r="434" ht="17.25" spans="1:9">
      <c r="A434" s="153">
        <v>31221025</v>
      </c>
      <c r="B434" s="154">
        <v>2</v>
      </c>
      <c r="C434" s="154">
        <v>2</v>
      </c>
      <c r="D434" s="154">
        <v>25</v>
      </c>
      <c r="E434" s="154">
        <v>10000</v>
      </c>
      <c r="F434" s="154">
        <v>2600</v>
      </c>
      <c r="G434" s="154"/>
      <c r="H434" s="155">
        <v>200430</v>
      </c>
      <c r="I434" s="154"/>
    </row>
    <row r="435" ht="17.25" spans="1:9">
      <c r="A435" s="153">
        <v>31221026</v>
      </c>
      <c r="B435" s="154">
        <v>2</v>
      </c>
      <c r="C435" s="154">
        <v>2</v>
      </c>
      <c r="D435" s="154">
        <v>26</v>
      </c>
      <c r="E435" s="154">
        <v>10000</v>
      </c>
      <c r="F435" s="154">
        <v>2700</v>
      </c>
      <c r="G435" s="154"/>
      <c r="H435" s="155">
        <v>200431</v>
      </c>
      <c r="I435" s="154"/>
    </row>
    <row r="436" ht="17.25" spans="1:9">
      <c r="A436" s="153">
        <v>31221027</v>
      </c>
      <c r="B436" s="154">
        <v>2</v>
      </c>
      <c r="C436" s="154">
        <v>2</v>
      </c>
      <c r="D436" s="154">
        <v>27</v>
      </c>
      <c r="E436" s="154">
        <v>10000</v>
      </c>
      <c r="F436" s="154">
        <v>2800</v>
      </c>
      <c r="G436" s="154"/>
      <c r="H436" s="155">
        <v>200432</v>
      </c>
      <c r="I436" s="154"/>
    </row>
    <row r="437" ht="17.25" spans="1:9">
      <c r="A437" s="153">
        <v>31221028</v>
      </c>
      <c r="B437" s="154">
        <v>2</v>
      </c>
      <c r="C437" s="154">
        <v>2</v>
      </c>
      <c r="D437" s="154">
        <v>28</v>
      </c>
      <c r="E437" s="154">
        <v>10000</v>
      </c>
      <c r="F437" s="154">
        <v>2900</v>
      </c>
      <c r="G437" s="154"/>
      <c r="H437" s="155">
        <v>200433</v>
      </c>
      <c r="I437" s="154"/>
    </row>
    <row r="438" ht="17.25" spans="1:9">
      <c r="A438" s="153">
        <v>31221029</v>
      </c>
      <c r="B438" s="154">
        <v>2</v>
      </c>
      <c r="C438" s="154">
        <v>2</v>
      </c>
      <c r="D438" s="154">
        <v>29</v>
      </c>
      <c r="E438" s="154">
        <v>10000</v>
      </c>
      <c r="F438" s="154">
        <v>3000</v>
      </c>
      <c r="G438" s="154"/>
      <c r="H438" s="155">
        <v>200434</v>
      </c>
      <c r="I438" s="154"/>
    </row>
    <row r="439" ht="17.25" spans="1:9">
      <c r="A439" s="153">
        <v>31221030</v>
      </c>
      <c r="B439" s="154">
        <v>2</v>
      </c>
      <c r="C439" s="154">
        <v>2</v>
      </c>
      <c r="D439" s="154">
        <v>30</v>
      </c>
      <c r="E439" s="154">
        <v>10000</v>
      </c>
      <c r="F439" s="154">
        <v>3100</v>
      </c>
      <c r="G439" s="154"/>
      <c r="H439" s="155">
        <v>200435</v>
      </c>
      <c r="I439" s="154"/>
    </row>
    <row r="440" ht="17.25" spans="1:9">
      <c r="A440" s="153">
        <v>31221031</v>
      </c>
      <c r="B440" s="154">
        <v>2</v>
      </c>
      <c r="C440" s="154">
        <v>2</v>
      </c>
      <c r="D440" s="154">
        <v>31</v>
      </c>
      <c r="E440" s="154">
        <v>10000</v>
      </c>
      <c r="F440" s="154">
        <v>3200</v>
      </c>
      <c r="G440" s="154"/>
      <c r="H440" s="155">
        <v>200436</v>
      </c>
      <c r="I440" s="154"/>
    </row>
    <row r="441" ht="17.25" spans="1:9">
      <c r="A441" s="153">
        <v>31221032</v>
      </c>
      <c r="B441" s="154">
        <v>2</v>
      </c>
      <c r="C441" s="154">
        <v>2</v>
      </c>
      <c r="D441" s="154">
        <v>32</v>
      </c>
      <c r="E441" s="154">
        <v>10000</v>
      </c>
      <c r="F441" s="154">
        <v>3300</v>
      </c>
      <c r="G441" s="154"/>
      <c r="H441" s="155">
        <v>200437</v>
      </c>
      <c r="I441" s="154"/>
    </row>
    <row r="442" ht="17.25" spans="1:9">
      <c r="A442" s="153">
        <v>31221033</v>
      </c>
      <c r="B442" s="154">
        <v>2</v>
      </c>
      <c r="C442" s="154">
        <v>2</v>
      </c>
      <c r="D442" s="154">
        <v>33</v>
      </c>
      <c r="E442" s="154">
        <v>10000</v>
      </c>
      <c r="F442" s="154">
        <v>3400</v>
      </c>
      <c r="G442" s="154"/>
      <c r="H442" s="155">
        <v>200438</v>
      </c>
      <c r="I442" s="154"/>
    </row>
    <row r="443" ht="17.25" spans="1:9">
      <c r="A443" s="153">
        <v>31221034</v>
      </c>
      <c r="B443" s="154">
        <v>2</v>
      </c>
      <c r="C443" s="154">
        <v>2</v>
      </c>
      <c r="D443" s="154">
        <v>34</v>
      </c>
      <c r="E443" s="154">
        <v>10000</v>
      </c>
      <c r="F443" s="154">
        <v>3500</v>
      </c>
      <c r="G443" s="154"/>
      <c r="H443" s="155">
        <v>200439</v>
      </c>
      <c r="I443" s="154"/>
    </row>
    <row r="444" ht="17.25" spans="1:9">
      <c r="A444" s="153">
        <v>31221035</v>
      </c>
      <c r="B444" s="154">
        <v>2</v>
      </c>
      <c r="C444" s="154">
        <v>2</v>
      </c>
      <c r="D444" s="154">
        <v>35</v>
      </c>
      <c r="E444" s="154">
        <v>10000</v>
      </c>
      <c r="F444" s="154">
        <v>3600</v>
      </c>
      <c r="G444" s="154"/>
      <c r="H444" s="155">
        <v>200440</v>
      </c>
      <c r="I444" s="154"/>
    </row>
    <row r="445" ht="17.25" spans="1:9">
      <c r="A445" s="153">
        <v>31221036</v>
      </c>
      <c r="B445" s="154">
        <v>2</v>
      </c>
      <c r="C445" s="154">
        <v>2</v>
      </c>
      <c r="D445" s="154">
        <v>36</v>
      </c>
      <c r="E445" s="154">
        <v>10000</v>
      </c>
      <c r="F445" s="154">
        <v>3700</v>
      </c>
      <c r="G445" s="154"/>
      <c r="H445" s="155">
        <v>200441</v>
      </c>
      <c r="I445" s="154"/>
    </row>
    <row r="446" ht="17.25" spans="1:9">
      <c r="A446" s="153">
        <v>31221037</v>
      </c>
      <c r="B446" s="154">
        <v>2</v>
      </c>
      <c r="C446" s="154">
        <v>2</v>
      </c>
      <c r="D446" s="154">
        <v>37</v>
      </c>
      <c r="E446" s="154">
        <v>10000</v>
      </c>
      <c r="F446" s="154">
        <v>3800</v>
      </c>
      <c r="G446" s="154"/>
      <c r="H446" s="155">
        <v>200442</v>
      </c>
      <c r="I446" s="154"/>
    </row>
    <row r="447" ht="17.25" spans="1:9">
      <c r="A447" s="153">
        <v>31221038</v>
      </c>
      <c r="B447" s="154">
        <v>2</v>
      </c>
      <c r="C447" s="154">
        <v>2</v>
      </c>
      <c r="D447" s="154">
        <v>38</v>
      </c>
      <c r="E447" s="154">
        <v>10000</v>
      </c>
      <c r="F447" s="154">
        <v>3900</v>
      </c>
      <c r="G447" s="154"/>
      <c r="H447" s="155">
        <v>200443</v>
      </c>
      <c r="I447" s="154"/>
    </row>
    <row r="448" ht="17.25" spans="1:9">
      <c r="A448" s="153">
        <v>31221039</v>
      </c>
      <c r="B448" s="154">
        <v>2</v>
      </c>
      <c r="C448" s="154">
        <v>2</v>
      </c>
      <c r="D448" s="154">
        <v>39</v>
      </c>
      <c r="E448" s="154">
        <v>10000</v>
      </c>
      <c r="F448" s="154">
        <v>4000</v>
      </c>
      <c r="G448" s="154"/>
      <c r="H448" s="155">
        <v>200444</v>
      </c>
      <c r="I448" s="154"/>
    </row>
    <row r="449" ht="17.25" spans="1:9">
      <c r="A449" s="153">
        <v>31221040</v>
      </c>
      <c r="B449" s="154">
        <v>2</v>
      </c>
      <c r="C449" s="154">
        <v>2</v>
      </c>
      <c r="D449" s="154">
        <v>40</v>
      </c>
      <c r="E449" s="154">
        <v>10000</v>
      </c>
      <c r="F449" s="154">
        <v>4100</v>
      </c>
      <c r="G449" s="154"/>
      <c r="H449" s="155">
        <v>200445</v>
      </c>
      <c r="I449" s="154"/>
    </row>
    <row r="450" ht="17.25" spans="1:9">
      <c r="A450" s="153">
        <v>31221041</v>
      </c>
      <c r="B450" s="154">
        <v>2</v>
      </c>
      <c r="C450" s="154">
        <v>2</v>
      </c>
      <c r="D450" s="154">
        <v>41</v>
      </c>
      <c r="E450" s="154">
        <v>10000</v>
      </c>
      <c r="F450" s="154">
        <v>4200</v>
      </c>
      <c r="G450" s="154"/>
      <c r="H450" s="155">
        <v>200446</v>
      </c>
      <c r="I450" s="154"/>
    </row>
    <row r="451" ht="17.25" spans="1:9">
      <c r="A451" s="153">
        <v>31221042</v>
      </c>
      <c r="B451" s="154">
        <v>2</v>
      </c>
      <c r="C451" s="154">
        <v>2</v>
      </c>
      <c r="D451" s="154">
        <v>42</v>
      </c>
      <c r="E451" s="154">
        <v>10000</v>
      </c>
      <c r="F451" s="154">
        <v>4300</v>
      </c>
      <c r="G451" s="154"/>
      <c r="H451" s="155">
        <v>200447</v>
      </c>
      <c r="I451" s="154"/>
    </row>
    <row r="452" ht="17.25" spans="1:9">
      <c r="A452" s="153">
        <v>31221043</v>
      </c>
      <c r="B452" s="154">
        <v>2</v>
      </c>
      <c r="C452" s="154">
        <v>2</v>
      </c>
      <c r="D452" s="154">
        <v>43</v>
      </c>
      <c r="E452" s="154">
        <v>10000</v>
      </c>
      <c r="F452" s="154">
        <v>4400</v>
      </c>
      <c r="G452" s="154"/>
      <c r="H452" s="155">
        <v>200448</v>
      </c>
      <c r="I452" s="154"/>
    </row>
    <row r="453" ht="17.25" spans="1:9">
      <c r="A453" s="153">
        <v>31221044</v>
      </c>
      <c r="B453" s="154">
        <v>2</v>
      </c>
      <c r="C453" s="154">
        <v>2</v>
      </c>
      <c r="D453" s="154">
        <v>44</v>
      </c>
      <c r="E453" s="154">
        <v>10000</v>
      </c>
      <c r="F453" s="154">
        <v>4500</v>
      </c>
      <c r="G453" s="154"/>
      <c r="H453" s="155">
        <v>200449</v>
      </c>
      <c r="I453" s="154"/>
    </row>
    <row r="454" ht="17.25" spans="1:9">
      <c r="A454" s="153">
        <v>31221045</v>
      </c>
      <c r="B454" s="154">
        <v>2</v>
      </c>
      <c r="C454" s="154">
        <v>2</v>
      </c>
      <c r="D454" s="154">
        <v>45</v>
      </c>
      <c r="E454" s="154">
        <v>10000</v>
      </c>
      <c r="F454" s="154">
        <v>4600</v>
      </c>
      <c r="G454" s="154"/>
      <c r="H454" s="155">
        <v>200450</v>
      </c>
      <c r="I454" s="154"/>
    </row>
    <row r="455" ht="17.25" spans="1:9">
      <c r="A455" s="153">
        <v>31221046</v>
      </c>
      <c r="B455" s="154">
        <v>2</v>
      </c>
      <c r="C455" s="154">
        <v>2</v>
      </c>
      <c r="D455" s="154">
        <v>46</v>
      </c>
      <c r="E455" s="154">
        <v>10000</v>
      </c>
      <c r="F455" s="154">
        <v>4700</v>
      </c>
      <c r="G455" s="154"/>
      <c r="H455" s="155">
        <v>200451</v>
      </c>
      <c r="I455" s="154"/>
    </row>
    <row r="456" ht="17.25" spans="1:9">
      <c r="A456" s="153">
        <v>31221047</v>
      </c>
      <c r="B456" s="154">
        <v>2</v>
      </c>
      <c r="C456" s="154">
        <v>2</v>
      </c>
      <c r="D456" s="154">
        <v>47</v>
      </c>
      <c r="E456" s="154">
        <v>10000</v>
      </c>
      <c r="F456" s="154">
        <v>4800</v>
      </c>
      <c r="G456" s="154"/>
      <c r="H456" s="155">
        <v>200452</v>
      </c>
      <c r="I456" s="154"/>
    </row>
    <row r="457" ht="17.25" spans="1:9">
      <c r="A457" s="153">
        <v>31221048</v>
      </c>
      <c r="B457" s="154">
        <v>2</v>
      </c>
      <c r="C457" s="154">
        <v>2</v>
      </c>
      <c r="D457" s="154">
        <v>48</v>
      </c>
      <c r="E457" s="154">
        <v>10000</v>
      </c>
      <c r="F457" s="154">
        <v>4900</v>
      </c>
      <c r="G457" s="154"/>
      <c r="H457" s="155">
        <v>200453</v>
      </c>
      <c r="I457" s="154"/>
    </row>
    <row r="458" ht="17.25" spans="1:9">
      <c r="A458" s="153">
        <v>31221049</v>
      </c>
      <c r="B458" s="154">
        <v>2</v>
      </c>
      <c r="C458" s="154">
        <v>2</v>
      </c>
      <c r="D458" s="154">
        <v>49</v>
      </c>
      <c r="E458" s="154">
        <v>10000</v>
      </c>
      <c r="F458" s="154">
        <v>5000</v>
      </c>
      <c r="G458" s="154"/>
      <c r="H458" s="155">
        <v>200454</v>
      </c>
      <c r="I458" s="154"/>
    </row>
    <row r="459" ht="17.25" spans="1:9">
      <c r="A459" s="153">
        <v>31221050</v>
      </c>
      <c r="B459" s="154">
        <v>2</v>
      </c>
      <c r="C459" s="154">
        <v>2</v>
      </c>
      <c r="D459" s="154">
        <v>50</v>
      </c>
      <c r="E459" s="154">
        <v>10000</v>
      </c>
      <c r="F459" s="154">
        <v>5100</v>
      </c>
      <c r="G459" s="154"/>
      <c r="H459" s="155">
        <v>200455</v>
      </c>
      <c r="I459" s="154"/>
    </row>
    <row r="460" ht="17.25" spans="1:9">
      <c r="A460" s="153">
        <v>31221051</v>
      </c>
      <c r="B460" s="154">
        <v>2</v>
      </c>
      <c r="C460" s="154">
        <v>2</v>
      </c>
      <c r="D460" s="154">
        <v>51</v>
      </c>
      <c r="E460" s="154">
        <v>10000</v>
      </c>
      <c r="F460" s="154">
        <v>5200</v>
      </c>
      <c r="G460" s="154"/>
      <c r="H460" s="155">
        <v>200456</v>
      </c>
      <c r="I460" s="154"/>
    </row>
    <row r="461" ht="17.25" spans="1:9">
      <c r="A461" s="153">
        <v>31221052</v>
      </c>
      <c r="B461" s="154">
        <v>2</v>
      </c>
      <c r="C461" s="154">
        <v>2</v>
      </c>
      <c r="D461" s="154">
        <v>52</v>
      </c>
      <c r="E461" s="154">
        <v>10000</v>
      </c>
      <c r="F461" s="154">
        <v>5300</v>
      </c>
      <c r="G461" s="154"/>
      <c r="H461" s="155">
        <v>200457</v>
      </c>
      <c r="I461" s="154"/>
    </row>
    <row r="462" ht="17.25" spans="1:9">
      <c r="A462" s="153">
        <v>31221053</v>
      </c>
      <c r="B462" s="154">
        <v>2</v>
      </c>
      <c r="C462" s="154">
        <v>2</v>
      </c>
      <c r="D462" s="154">
        <v>53</v>
      </c>
      <c r="E462" s="154">
        <v>10000</v>
      </c>
      <c r="F462" s="154">
        <v>5400</v>
      </c>
      <c r="G462" s="154"/>
      <c r="H462" s="155">
        <v>200458</v>
      </c>
      <c r="I462" s="154"/>
    </row>
    <row r="463" ht="17.25" spans="1:9">
      <c r="A463" s="153">
        <v>31221054</v>
      </c>
      <c r="B463" s="154">
        <v>2</v>
      </c>
      <c r="C463" s="154">
        <v>2</v>
      </c>
      <c r="D463" s="154">
        <v>54</v>
      </c>
      <c r="E463" s="154">
        <v>10000</v>
      </c>
      <c r="F463" s="154">
        <v>5500</v>
      </c>
      <c r="G463" s="154"/>
      <c r="H463" s="155">
        <v>200459</v>
      </c>
      <c r="I463" s="154"/>
    </row>
    <row r="464" ht="17.25" spans="1:9">
      <c r="A464" s="153">
        <v>31221055</v>
      </c>
      <c r="B464" s="154">
        <v>2</v>
      </c>
      <c r="C464" s="154">
        <v>2</v>
      </c>
      <c r="D464" s="154">
        <v>55</v>
      </c>
      <c r="E464" s="154">
        <v>10000</v>
      </c>
      <c r="F464" s="154">
        <v>5600</v>
      </c>
      <c r="G464" s="154"/>
      <c r="H464" s="155">
        <v>200460</v>
      </c>
      <c r="I464" s="154"/>
    </row>
    <row r="465" ht="17.25" spans="1:9">
      <c r="A465" s="153">
        <v>31221056</v>
      </c>
      <c r="B465" s="154">
        <v>2</v>
      </c>
      <c r="C465" s="154">
        <v>2</v>
      </c>
      <c r="D465" s="154">
        <v>56</v>
      </c>
      <c r="E465" s="154">
        <v>10000</v>
      </c>
      <c r="F465" s="154">
        <v>5700</v>
      </c>
      <c r="G465" s="154"/>
      <c r="H465" s="155">
        <v>200461</v>
      </c>
      <c r="I465" s="154"/>
    </row>
    <row r="466" ht="17.25" spans="1:9">
      <c r="A466" s="153">
        <v>31221057</v>
      </c>
      <c r="B466" s="154">
        <v>2</v>
      </c>
      <c r="C466" s="154">
        <v>2</v>
      </c>
      <c r="D466" s="154">
        <v>57</v>
      </c>
      <c r="E466" s="154">
        <v>10000</v>
      </c>
      <c r="F466" s="154">
        <v>5800</v>
      </c>
      <c r="G466" s="154"/>
      <c r="H466" s="155">
        <v>200462</v>
      </c>
      <c r="I466" s="154"/>
    </row>
    <row r="467" ht="17.25" spans="1:9">
      <c r="A467" s="153">
        <v>31221058</v>
      </c>
      <c r="B467" s="154">
        <v>2</v>
      </c>
      <c r="C467" s="154">
        <v>2</v>
      </c>
      <c r="D467" s="154">
        <v>58</v>
      </c>
      <c r="E467" s="154">
        <v>10000</v>
      </c>
      <c r="F467" s="154">
        <v>5900</v>
      </c>
      <c r="G467" s="154"/>
      <c r="H467" s="155">
        <v>200463</v>
      </c>
      <c r="I467" s="154"/>
    </row>
    <row r="468" ht="17.25" spans="1:9">
      <c r="A468" s="153">
        <v>31221059</v>
      </c>
      <c r="B468" s="154">
        <v>2</v>
      </c>
      <c r="C468" s="154">
        <v>2</v>
      </c>
      <c r="D468" s="154">
        <v>59</v>
      </c>
      <c r="E468" s="154">
        <v>10000</v>
      </c>
      <c r="F468" s="154">
        <v>6000</v>
      </c>
      <c r="G468" s="154"/>
      <c r="H468" s="155">
        <v>200464</v>
      </c>
      <c r="I468" s="154"/>
    </row>
    <row r="469" ht="17.25" spans="1:9">
      <c r="A469" s="153">
        <v>31221060</v>
      </c>
      <c r="B469" s="154">
        <v>2</v>
      </c>
      <c r="C469" s="154">
        <v>2</v>
      </c>
      <c r="D469" s="154">
        <v>60</v>
      </c>
      <c r="E469" s="154">
        <v>10000</v>
      </c>
      <c r="F469" s="154">
        <v>6100</v>
      </c>
      <c r="G469" s="154"/>
      <c r="H469" s="155">
        <v>200465</v>
      </c>
      <c r="I469" s="154"/>
    </row>
    <row r="470" ht="17.25" spans="1:9">
      <c r="A470" s="153">
        <v>31221061</v>
      </c>
      <c r="B470" s="154">
        <v>2</v>
      </c>
      <c r="C470" s="154">
        <v>2</v>
      </c>
      <c r="D470" s="154">
        <v>61</v>
      </c>
      <c r="E470" s="154">
        <v>10000</v>
      </c>
      <c r="F470" s="154">
        <v>6200</v>
      </c>
      <c r="G470" s="154"/>
      <c r="H470" s="155">
        <v>200466</v>
      </c>
      <c r="I470" s="154"/>
    </row>
    <row r="471" ht="17.25" spans="1:9">
      <c r="A471" s="153">
        <v>31221062</v>
      </c>
      <c r="B471" s="154">
        <v>2</v>
      </c>
      <c r="C471" s="154">
        <v>2</v>
      </c>
      <c r="D471" s="154">
        <v>62</v>
      </c>
      <c r="E471" s="154">
        <v>10000</v>
      </c>
      <c r="F471" s="154">
        <v>6300</v>
      </c>
      <c r="G471" s="154"/>
      <c r="H471" s="155">
        <v>200467</v>
      </c>
      <c r="I471" s="154"/>
    </row>
    <row r="472" ht="17.25" spans="1:9">
      <c r="A472" s="153">
        <v>31221063</v>
      </c>
      <c r="B472" s="154">
        <v>2</v>
      </c>
      <c r="C472" s="154">
        <v>2</v>
      </c>
      <c r="D472" s="154">
        <v>63</v>
      </c>
      <c r="E472" s="154">
        <v>10000</v>
      </c>
      <c r="F472" s="154">
        <v>6400</v>
      </c>
      <c r="G472" s="154"/>
      <c r="H472" s="155">
        <v>200468</v>
      </c>
      <c r="I472" s="154"/>
    </row>
    <row r="473" ht="17.25" spans="1:9">
      <c r="A473" s="153">
        <v>31221064</v>
      </c>
      <c r="B473" s="154">
        <v>2</v>
      </c>
      <c r="C473" s="154">
        <v>2</v>
      </c>
      <c r="D473" s="154">
        <v>64</v>
      </c>
      <c r="E473" s="154">
        <v>10000</v>
      </c>
      <c r="F473" s="154">
        <v>6500</v>
      </c>
      <c r="G473" s="154"/>
      <c r="H473" s="155">
        <v>200469</v>
      </c>
      <c r="I473" s="154"/>
    </row>
    <row r="474" ht="17.25" spans="1:9">
      <c r="A474" s="153">
        <v>31221065</v>
      </c>
      <c r="B474" s="154">
        <v>2</v>
      </c>
      <c r="C474" s="154">
        <v>2</v>
      </c>
      <c r="D474" s="154">
        <v>65</v>
      </c>
      <c r="E474" s="154">
        <v>10000</v>
      </c>
      <c r="F474" s="154">
        <v>6600</v>
      </c>
      <c r="G474" s="154"/>
      <c r="H474" s="155">
        <v>200470</v>
      </c>
      <c r="I474" s="154"/>
    </row>
    <row r="475" ht="17.25" spans="1:9">
      <c r="A475" s="153">
        <v>31221066</v>
      </c>
      <c r="B475" s="154">
        <v>2</v>
      </c>
      <c r="C475" s="154">
        <v>2</v>
      </c>
      <c r="D475" s="154">
        <v>66</v>
      </c>
      <c r="E475" s="154">
        <v>10000</v>
      </c>
      <c r="F475" s="154">
        <v>6700</v>
      </c>
      <c r="G475" s="154"/>
      <c r="H475" s="155">
        <v>200471</v>
      </c>
      <c r="I475" s="154"/>
    </row>
    <row r="476" ht="17.25" spans="1:9">
      <c r="A476" s="153">
        <v>31221067</v>
      </c>
      <c r="B476" s="154">
        <v>2</v>
      </c>
      <c r="C476" s="154">
        <v>2</v>
      </c>
      <c r="D476" s="154">
        <v>67</v>
      </c>
      <c r="E476" s="154">
        <v>10000</v>
      </c>
      <c r="F476" s="154">
        <v>6800</v>
      </c>
      <c r="G476" s="154"/>
      <c r="H476" s="155">
        <v>200472</v>
      </c>
      <c r="I476" s="154"/>
    </row>
    <row r="477" ht="17.25" spans="1:9">
      <c r="A477" s="153">
        <v>31221068</v>
      </c>
      <c r="B477" s="154">
        <v>2</v>
      </c>
      <c r="C477" s="154">
        <v>2</v>
      </c>
      <c r="D477" s="154">
        <v>68</v>
      </c>
      <c r="E477" s="154">
        <v>10000</v>
      </c>
      <c r="F477" s="154">
        <v>6900</v>
      </c>
      <c r="G477" s="154"/>
      <c r="H477" s="155">
        <v>200473</v>
      </c>
      <c r="I477" s="154"/>
    </row>
    <row r="478" ht="17.25" spans="1:9">
      <c r="A478" s="153">
        <v>31221069</v>
      </c>
      <c r="B478" s="154">
        <v>2</v>
      </c>
      <c r="C478" s="154">
        <v>2</v>
      </c>
      <c r="D478" s="154">
        <v>69</v>
      </c>
      <c r="E478" s="154">
        <v>10000</v>
      </c>
      <c r="F478" s="154">
        <v>7000</v>
      </c>
      <c r="G478" s="154"/>
      <c r="H478" s="155">
        <v>200474</v>
      </c>
      <c r="I478" s="154"/>
    </row>
    <row r="479" ht="17.25" spans="1:9">
      <c r="A479" s="153">
        <v>31221070</v>
      </c>
      <c r="B479" s="154">
        <v>2</v>
      </c>
      <c r="C479" s="154">
        <v>2</v>
      </c>
      <c r="D479" s="154">
        <v>70</v>
      </c>
      <c r="E479" s="154">
        <v>10000</v>
      </c>
      <c r="F479" s="154">
        <v>7100</v>
      </c>
      <c r="G479" s="154"/>
      <c r="H479" s="155">
        <v>200475</v>
      </c>
      <c r="I479" s="154"/>
    </row>
    <row r="480" ht="17.25" spans="1:9">
      <c r="A480" s="153">
        <v>31221071</v>
      </c>
      <c r="B480" s="154">
        <v>2</v>
      </c>
      <c r="C480" s="154">
        <v>2</v>
      </c>
      <c r="D480" s="154">
        <v>71</v>
      </c>
      <c r="E480" s="154">
        <v>10000</v>
      </c>
      <c r="F480" s="154">
        <v>7200</v>
      </c>
      <c r="G480" s="154"/>
      <c r="H480" s="155">
        <v>200476</v>
      </c>
      <c r="I480" s="154"/>
    </row>
    <row r="481" ht="17.25" spans="1:9">
      <c r="A481" s="153">
        <v>31221072</v>
      </c>
      <c r="B481" s="154">
        <v>2</v>
      </c>
      <c r="C481" s="154">
        <v>2</v>
      </c>
      <c r="D481" s="154">
        <v>72</v>
      </c>
      <c r="E481" s="154">
        <v>10000</v>
      </c>
      <c r="F481" s="154">
        <v>7300</v>
      </c>
      <c r="G481" s="154"/>
      <c r="H481" s="155">
        <v>200477</v>
      </c>
      <c r="I481" s="154"/>
    </row>
    <row r="482" ht="17.25" spans="1:9">
      <c r="A482" s="153">
        <v>31221073</v>
      </c>
      <c r="B482" s="154">
        <v>2</v>
      </c>
      <c r="C482" s="154">
        <v>2</v>
      </c>
      <c r="D482" s="154">
        <v>73</v>
      </c>
      <c r="E482" s="154">
        <v>10000</v>
      </c>
      <c r="F482" s="154">
        <v>7400</v>
      </c>
      <c r="G482" s="154"/>
      <c r="H482" s="155">
        <v>200478</v>
      </c>
      <c r="I482" s="154"/>
    </row>
    <row r="483" ht="17.25" spans="1:9">
      <c r="A483" s="153">
        <v>31221074</v>
      </c>
      <c r="B483" s="154">
        <v>2</v>
      </c>
      <c r="C483" s="154">
        <v>2</v>
      </c>
      <c r="D483" s="154">
        <v>74</v>
      </c>
      <c r="E483" s="154">
        <v>10000</v>
      </c>
      <c r="F483" s="154">
        <v>7500</v>
      </c>
      <c r="G483" s="154"/>
      <c r="H483" s="155">
        <v>200479</v>
      </c>
      <c r="I483" s="154"/>
    </row>
    <row r="484" ht="17.25" spans="1:9">
      <c r="A484" s="153">
        <v>31221075</v>
      </c>
      <c r="B484" s="154">
        <v>2</v>
      </c>
      <c r="C484" s="154">
        <v>2</v>
      </c>
      <c r="D484" s="154">
        <v>75</v>
      </c>
      <c r="E484" s="154">
        <v>10000</v>
      </c>
      <c r="F484" s="154">
        <v>7600</v>
      </c>
      <c r="G484" s="154"/>
      <c r="H484" s="155">
        <v>200480</v>
      </c>
      <c r="I484" s="154"/>
    </row>
    <row r="485" ht="17.25" spans="1:9">
      <c r="A485" s="153">
        <v>31221076</v>
      </c>
      <c r="B485" s="154">
        <v>2</v>
      </c>
      <c r="C485" s="154">
        <v>2</v>
      </c>
      <c r="D485" s="154">
        <v>76</v>
      </c>
      <c r="E485" s="154">
        <v>10000</v>
      </c>
      <c r="F485" s="154">
        <v>7700</v>
      </c>
      <c r="G485" s="154"/>
      <c r="H485" s="155">
        <v>200481</v>
      </c>
      <c r="I485" s="154"/>
    </row>
    <row r="486" ht="17.25" spans="1:9">
      <c r="A486" s="153">
        <v>31221077</v>
      </c>
      <c r="B486" s="154">
        <v>2</v>
      </c>
      <c r="C486" s="154">
        <v>2</v>
      </c>
      <c r="D486" s="154">
        <v>77</v>
      </c>
      <c r="E486" s="154">
        <v>10000</v>
      </c>
      <c r="F486" s="154">
        <v>7800</v>
      </c>
      <c r="G486" s="154"/>
      <c r="H486" s="155">
        <v>200482</v>
      </c>
      <c r="I486" s="154"/>
    </row>
    <row r="487" ht="17.25" spans="1:9">
      <c r="A487" s="153">
        <v>31221078</v>
      </c>
      <c r="B487" s="154">
        <v>2</v>
      </c>
      <c r="C487" s="154">
        <v>2</v>
      </c>
      <c r="D487" s="154">
        <v>78</v>
      </c>
      <c r="E487" s="154">
        <v>10000</v>
      </c>
      <c r="F487" s="154">
        <v>7900</v>
      </c>
      <c r="G487" s="154"/>
      <c r="H487" s="155">
        <v>200483</v>
      </c>
      <c r="I487" s="154"/>
    </row>
    <row r="488" ht="17.25" spans="1:9">
      <c r="A488" s="153">
        <v>31221079</v>
      </c>
      <c r="B488" s="154">
        <v>2</v>
      </c>
      <c r="C488" s="154">
        <v>2</v>
      </c>
      <c r="D488" s="154">
        <v>79</v>
      </c>
      <c r="E488" s="154">
        <v>10000</v>
      </c>
      <c r="F488" s="154">
        <v>8000</v>
      </c>
      <c r="G488" s="154"/>
      <c r="H488" s="155">
        <v>200484</v>
      </c>
      <c r="I488" s="154"/>
    </row>
    <row r="489" ht="17.25" spans="1:9">
      <c r="A489" s="153">
        <v>31221080</v>
      </c>
      <c r="B489" s="154">
        <v>2</v>
      </c>
      <c r="C489" s="154">
        <v>2</v>
      </c>
      <c r="D489" s="154">
        <v>80</v>
      </c>
      <c r="E489" s="154">
        <v>10000</v>
      </c>
      <c r="F489" s="154">
        <v>8100</v>
      </c>
      <c r="G489" s="154"/>
      <c r="H489" s="155">
        <v>200485</v>
      </c>
      <c r="I489" s="154"/>
    </row>
    <row r="490" ht="17.25" spans="1:9">
      <c r="A490" s="153">
        <v>31221081</v>
      </c>
      <c r="B490" s="154">
        <v>2</v>
      </c>
      <c r="C490" s="154">
        <v>2</v>
      </c>
      <c r="D490" s="154">
        <v>81</v>
      </c>
      <c r="E490" s="154">
        <v>10000</v>
      </c>
      <c r="F490" s="154">
        <v>8200</v>
      </c>
      <c r="G490" s="154"/>
      <c r="H490" s="155">
        <v>200486</v>
      </c>
      <c r="I490" s="154"/>
    </row>
    <row r="491" ht="17.25" spans="1:9">
      <c r="A491" s="153">
        <v>31221082</v>
      </c>
      <c r="B491" s="154">
        <v>2</v>
      </c>
      <c r="C491" s="154">
        <v>2</v>
      </c>
      <c r="D491" s="154">
        <v>82</v>
      </c>
      <c r="E491" s="154">
        <v>10000</v>
      </c>
      <c r="F491" s="154">
        <v>8300</v>
      </c>
      <c r="G491" s="154"/>
      <c r="H491" s="155">
        <v>200487</v>
      </c>
      <c r="I491" s="154"/>
    </row>
    <row r="492" ht="17.25" spans="1:9">
      <c r="A492" s="153">
        <v>31221083</v>
      </c>
      <c r="B492" s="154">
        <v>2</v>
      </c>
      <c r="C492" s="154">
        <v>2</v>
      </c>
      <c r="D492" s="154">
        <v>83</v>
      </c>
      <c r="E492" s="154">
        <v>10000</v>
      </c>
      <c r="F492" s="154">
        <v>8400</v>
      </c>
      <c r="G492" s="154"/>
      <c r="H492" s="155">
        <v>200488</v>
      </c>
      <c r="I492" s="154"/>
    </row>
    <row r="493" ht="17.25" spans="1:9">
      <c r="A493" s="153">
        <v>31221084</v>
      </c>
      <c r="B493" s="154">
        <v>2</v>
      </c>
      <c r="C493" s="154">
        <v>2</v>
      </c>
      <c r="D493" s="154">
        <v>84</v>
      </c>
      <c r="E493" s="154">
        <v>10000</v>
      </c>
      <c r="F493" s="154">
        <v>8500</v>
      </c>
      <c r="G493" s="154"/>
      <c r="H493" s="155">
        <v>200489</v>
      </c>
      <c r="I493" s="154"/>
    </row>
    <row r="494" ht="17.25" spans="1:9">
      <c r="A494" s="153">
        <v>31221085</v>
      </c>
      <c r="B494" s="154">
        <v>2</v>
      </c>
      <c r="C494" s="154">
        <v>2</v>
      </c>
      <c r="D494" s="154">
        <v>85</v>
      </c>
      <c r="E494" s="154">
        <v>10000</v>
      </c>
      <c r="F494" s="154">
        <v>8600</v>
      </c>
      <c r="G494" s="154"/>
      <c r="H494" s="155">
        <v>200490</v>
      </c>
      <c r="I494" s="154"/>
    </row>
    <row r="495" ht="17.25" spans="1:9">
      <c r="A495" s="153">
        <v>31221086</v>
      </c>
      <c r="B495" s="154">
        <v>2</v>
      </c>
      <c r="C495" s="154">
        <v>2</v>
      </c>
      <c r="D495" s="154">
        <v>86</v>
      </c>
      <c r="E495" s="154">
        <v>10000</v>
      </c>
      <c r="F495" s="154">
        <v>8700</v>
      </c>
      <c r="G495" s="154"/>
      <c r="H495" s="155">
        <v>200491</v>
      </c>
      <c r="I495" s="154"/>
    </row>
    <row r="496" ht="17.25" spans="1:9">
      <c r="A496" s="153">
        <v>31221087</v>
      </c>
      <c r="B496" s="154">
        <v>2</v>
      </c>
      <c r="C496" s="154">
        <v>2</v>
      </c>
      <c r="D496" s="154">
        <v>87</v>
      </c>
      <c r="E496" s="154">
        <v>10000</v>
      </c>
      <c r="F496" s="154">
        <v>8800</v>
      </c>
      <c r="G496" s="154"/>
      <c r="H496" s="155">
        <v>200492</v>
      </c>
      <c r="I496" s="154"/>
    </row>
    <row r="497" ht="17.25" spans="1:9">
      <c r="A497" s="153">
        <v>31221088</v>
      </c>
      <c r="B497" s="154">
        <v>2</v>
      </c>
      <c r="C497" s="154">
        <v>2</v>
      </c>
      <c r="D497" s="154">
        <v>88</v>
      </c>
      <c r="E497" s="154">
        <v>10000</v>
      </c>
      <c r="F497" s="154">
        <v>8900</v>
      </c>
      <c r="G497" s="154"/>
      <c r="H497" s="155">
        <v>200493</v>
      </c>
      <c r="I497" s="154"/>
    </row>
    <row r="498" ht="17.25" spans="1:9">
      <c r="A498" s="153">
        <v>31221089</v>
      </c>
      <c r="B498" s="154">
        <v>2</v>
      </c>
      <c r="C498" s="154">
        <v>2</v>
      </c>
      <c r="D498" s="154">
        <v>89</v>
      </c>
      <c r="E498" s="154">
        <v>10000</v>
      </c>
      <c r="F498" s="154">
        <v>9000</v>
      </c>
      <c r="G498" s="154"/>
      <c r="H498" s="155">
        <v>200494</v>
      </c>
      <c r="I498" s="154"/>
    </row>
    <row r="499" ht="17.25" spans="1:9">
      <c r="A499" s="153">
        <v>31221090</v>
      </c>
      <c r="B499" s="154">
        <v>2</v>
      </c>
      <c r="C499" s="154">
        <v>2</v>
      </c>
      <c r="D499" s="154">
        <v>90</v>
      </c>
      <c r="E499" s="154">
        <v>10000</v>
      </c>
      <c r="F499" s="154">
        <v>9100</v>
      </c>
      <c r="G499" s="154"/>
      <c r="H499" s="155">
        <v>200495</v>
      </c>
      <c r="I499" s="154"/>
    </row>
    <row r="500" ht="17.25" spans="1:9">
      <c r="A500" s="153">
        <v>31221091</v>
      </c>
      <c r="B500" s="154">
        <v>2</v>
      </c>
      <c r="C500" s="154">
        <v>2</v>
      </c>
      <c r="D500" s="154">
        <v>91</v>
      </c>
      <c r="E500" s="154">
        <v>10000</v>
      </c>
      <c r="F500" s="154">
        <v>9200</v>
      </c>
      <c r="G500" s="154"/>
      <c r="H500" s="155">
        <v>200496</v>
      </c>
      <c r="I500" s="154"/>
    </row>
    <row r="501" ht="17.25" spans="1:9">
      <c r="A501" s="153">
        <v>31221092</v>
      </c>
      <c r="B501" s="154">
        <v>2</v>
      </c>
      <c r="C501" s="154">
        <v>2</v>
      </c>
      <c r="D501" s="154">
        <v>92</v>
      </c>
      <c r="E501" s="154">
        <v>10000</v>
      </c>
      <c r="F501" s="154">
        <v>9300</v>
      </c>
      <c r="G501" s="154"/>
      <c r="H501" s="155">
        <v>200497</v>
      </c>
      <c r="I501" s="154"/>
    </row>
    <row r="502" ht="17.25" spans="1:9">
      <c r="A502" s="153">
        <v>31221093</v>
      </c>
      <c r="B502" s="154">
        <v>2</v>
      </c>
      <c r="C502" s="154">
        <v>2</v>
      </c>
      <c r="D502" s="154">
        <v>93</v>
      </c>
      <c r="E502" s="154">
        <v>10000</v>
      </c>
      <c r="F502" s="154">
        <v>9400</v>
      </c>
      <c r="G502" s="154"/>
      <c r="H502" s="155">
        <v>200498</v>
      </c>
      <c r="I502" s="154"/>
    </row>
    <row r="503" ht="17.25" spans="1:9">
      <c r="A503" s="153">
        <v>31221094</v>
      </c>
      <c r="B503" s="154">
        <v>2</v>
      </c>
      <c r="C503" s="154">
        <v>2</v>
      </c>
      <c r="D503" s="154">
        <v>94</v>
      </c>
      <c r="E503" s="154">
        <v>10000</v>
      </c>
      <c r="F503" s="154">
        <v>9500</v>
      </c>
      <c r="G503" s="154"/>
      <c r="H503" s="155">
        <v>200499</v>
      </c>
      <c r="I503" s="154"/>
    </row>
    <row r="504" ht="17.25" spans="1:9">
      <c r="A504" s="153">
        <v>31221095</v>
      </c>
      <c r="B504" s="154">
        <v>2</v>
      </c>
      <c r="C504" s="154">
        <v>2</v>
      </c>
      <c r="D504" s="154">
        <v>95</v>
      </c>
      <c r="E504" s="154">
        <v>10000</v>
      </c>
      <c r="F504" s="154">
        <v>9600</v>
      </c>
      <c r="G504" s="154"/>
      <c r="H504" s="155">
        <v>200500</v>
      </c>
      <c r="I504" s="154"/>
    </row>
    <row r="505" ht="17.25" spans="1:9">
      <c r="A505" s="153">
        <v>31221096</v>
      </c>
      <c r="B505" s="154">
        <v>2</v>
      </c>
      <c r="C505" s="154">
        <v>2</v>
      </c>
      <c r="D505" s="154">
        <v>96</v>
      </c>
      <c r="E505" s="154">
        <v>10000</v>
      </c>
      <c r="F505" s="154">
        <v>9700</v>
      </c>
      <c r="G505" s="154"/>
      <c r="H505" s="155">
        <v>200501</v>
      </c>
      <c r="I505" s="154"/>
    </row>
    <row r="506" ht="17.25" spans="1:9">
      <c r="A506" s="153">
        <v>31221097</v>
      </c>
      <c r="B506" s="154">
        <v>2</v>
      </c>
      <c r="C506" s="154">
        <v>2</v>
      </c>
      <c r="D506" s="154">
        <v>97</v>
      </c>
      <c r="E506" s="154">
        <v>10000</v>
      </c>
      <c r="F506" s="154">
        <v>9800</v>
      </c>
      <c r="G506" s="154"/>
      <c r="H506" s="155">
        <v>200502</v>
      </c>
      <c r="I506" s="154"/>
    </row>
    <row r="507" ht="17.25" spans="1:9">
      <c r="A507" s="153">
        <v>31221098</v>
      </c>
      <c r="B507" s="154">
        <v>2</v>
      </c>
      <c r="C507" s="154">
        <v>2</v>
      </c>
      <c r="D507" s="154">
        <v>98</v>
      </c>
      <c r="E507" s="154">
        <v>10000</v>
      </c>
      <c r="F507" s="154">
        <v>9900</v>
      </c>
      <c r="G507" s="154"/>
      <c r="H507" s="155">
        <v>200503</v>
      </c>
      <c r="I507" s="154"/>
    </row>
    <row r="508" ht="17.25" spans="1:9">
      <c r="A508" s="153">
        <v>31221099</v>
      </c>
      <c r="B508" s="154">
        <v>2</v>
      </c>
      <c r="C508" s="154">
        <v>2</v>
      </c>
      <c r="D508" s="154">
        <v>99</v>
      </c>
      <c r="E508" s="154">
        <v>10000</v>
      </c>
      <c r="F508" s="154">
        <v>10000</v>
      </c>
      <c r="G508" s="154"/>
      <c r="H508" s="155">
        <v>200504</v>
      </c>
      <c r="I508" s="154"/>
    </row>
    <row r="509" ht="17.25" spans="1:9">
      <c r="A509" s="153">
        <v>31221100</v>
      </c>
      <c r="B509" s="154">
        <v>2</v>
      </c>
      <c r="C509" s="154">
        <v>2</v>
      </c>
      <c r="D509" s="154">
        <v>100</v>
      </c>
      <c r="E509" s="154">
        <v>-1</v>
      </c>
      <c r="F509" s="154">
        <v>-1</v>
      </c>
      <c r="G509" s="154"/>
      <c r="H509" s="155">
        <v>200505</v>
      </c>
      <c r="I509" s="154"/>
    </row>
    <row r="510" ht="17.25" spans="1:9">
      <c r="A510" s="153">
        <v>31231000</v>
      </c>
      <c r="B510" s="154">
        <v>2</v>
      </c>
      <c r="C510" s="154">
        <v>3</v>
      </c>
      <c r="D510" s="154">
        <v>0</v>
      </c>
      <c r="E510" s="154">
        <v>10000</v>
      </c>
      <c r="F510" s="154">
        <v>100</v>
      </c>
      <c r="G510" s="154"/>
      <c r="H510" s="155">
        <v>200506</v>
      </c>
      <c r="I510" s="154"/>
    </row>
    <row r="511" ht="17.25" spans="1:9">
      <c r="A511" s="153">
        <v>31231001</v>
      </c>
      <c r="B511" s="154">
        <v>2</v>
      </c>
      <c r="C511" s="154">
        <v>3</v>
      </c>
      <c r="D511" s="154">
        <v>1</v>
      </c>
      <c r="E511" s="154">
        <v>10000</v>
      </c>
      <c r="F511" s="154">
        <v>200</v>
      </c>
      <c r="G511" s="154"/>
      <c r="H511" s="155">
        <v>200507</v>
      </c>
      <c r="I511" s="154"/>
    </row>
    <row r="512" ht="17.25" spans="1:9">
      <c r="A512" s="153">
        <v>31231002</v>
      </c>
      <c r="B512" s="154">
        <v>2</v>
      </c>
      <c r="C512" s="154">
        <v>3</v>
      </c>
      <c r="D512" s="154">
        <v>2</v>
      </c>
      <c r="E512" s="154">
        <v>10000</v>
      </c>
      <c r="F512" s="154">
        <v>300</v>
      </c>
      <c r="G512" s="154"/>
      <c r="H512" s="155">
        <v>200508</v>
      </c>
      <c r="I512" s="154"/>
    </row>
    <row r="513" ht="17.25" spans="1:9">
      <c r="A513" s="153">
        <v>31231003</v>
      </c>
      <c r="B513" s="154">
        <v>2</v>
      </c>
      <c r="C513" s="154">
        <v>3</v>
      </c>
      <c r="D513" s="154">
        <v>3</v>
      </c>
      <c r="E513" s="154">
        <v>10000</v>
      </c>
      <c r="F513" s="154">
        <v>400</v>
      </c>
      <c r="G513" s="154"/>
      <c r="H513" s="155">
        <v>200509</v>
      </c>
      <c r="I513" s="154"/>
    </row>
    <row r="514" ht="17.25" spans="1:9">
      <c r="A514" s="153">
        <v>31231004</v>
      </c>
      <c r="B514" s="154">
        <v>2</v>
      </c>
      <c r="C514" s="154">
        <v>3</v>
      </c>
      <c r="D514" s="154">
        <v>4</v>
      </c>
      <c r="E514" s="154">
        <v>10000</v>
      </c>
      <c r="F514" s="154">
        <v>500</v>
      </c>
      <c r="G514" s="154"/>
      <c r="H514" s="155">
        <v>200510</v>
      </c>
      <c r="I514" s="154"/>
    </row>
    <row r="515" ht="17.25" spans="1:9">
      <c r="A515" s="153">
        <v>31231005</v>
      </c>
      <c r="B515" s="154">
        <v>2</v>
      </c>
      <c r="C515" s="154">
        <v>3</v>
      </c>
      <c r="D515" s="154">
        <v>5</v>
      </c>
      <c r="E515" s="154">
        <v>10000</v>
      </c>
      <c r="F515" s="154">
        <v>600</v>
      </c>
      <c r="G515" s="154"/>
      <c r="H515" s="155">
        <v>200511</v>
      </c>
      <c r="I515" s="154"/>
    </row>
    <row r="516" ht="17.25" spans="1:9">
      <c r="A516" s="153">
        <v>31231006</v>
      </c>
      <c r="B516" s="154">
        <v>2</v>
      </c>
      <c r="C516" s="154">
        <v>3</v>
      </c>
      <c r="D516" s="154">
        <v>6</v>
      </c>
      <c r="E516" s="154">
        <v>10000</v>
      </c>
      <c r="F516" s="154">
        <v>700</v>
      </c>
      <c r="G516" s="154"/>
      <c r="H516" s="155">
        <v>200512</v>
      </c>
      <c r="I516" s="154"/>
    </row>
    <row r="517" ht="17.25" spans="1:9">
      <c r="A517" s="153">
        <v>31231007</v>
      </c>
      <c r="B517" s="154">
        <v>2</v>
      </c>
      <c r="C517" s="154">
        <v>3</v>
      </c>
      <c r="D517" s="154">
        <v>7</v>
      </c>
      <c r="E517" s="154">
        <v>10000</v>
      </c>
      <c r="F517" s="154">
        <v>800</v>
      </c>
      <c r="G517" s="154"/>
      <c r="H517" s="155">
        <v>200513</v>
      </c>
      <c r="I517" s="154"/>
    </row>
    <row r="518" ht="17.25" spans="1:9">
      <c r="A518" s="153">
        <v>31231008</v>
      </c>
      <c r="B518" s="154">
        <v>2</v>
      </c>
      <c r="C518" s="154">
        <v>3</v>
      </c>
      <c r="D518" s="154">
        <v>8</v>
      </c>
      <c r="E518" s="154">
        <v>10000</v>
      </c>
      <c r="F518" s="154">
        <v>900</v>
      </c>
      <c r="G518" s="154"/>
      <c r="H518" s="155">
        <v>200514</v>
      </c>
      <c r="I518" s="154"/>
    </row>
    <row r="519" ht="17.25" spans="1:9">
      <c r="A519" s="153">
        <v>31231009</v>
      </c>
      <c r="B519" s="154">
        <v>2</v>
      </c>
      <c r="C519" s="154">
        <v>3</v>
      </c>
      <c r="D519" s="154">
        <v>9</v>
      </c>
      <c r="E519" s="154">
        <v>10000</v>
      </c>
      <c r="F519" s="154">
        <v>1000</v>
      </c>
      <c r="G519" s="154"/>
      <c r="H519" s="155">
        <v>200515</v>
      </c>
      <c r="I519" s="154"/>
    </row>
    <row r="520" ht="17.25" spans="1:9">
      <c r="A520" s="153">
        <v>31231010</v>
      </c>
      <c r="B520" s="154">
        <v>2</v>
      </c>
      <c r="C520" s="154">
        <v>3</v>
      </c>
      <c r="D520" s="154">
        <v>10</v>
      </c>
      <c r="E520" s="154">
        <v>10000</v>
      </c>
      <c r="F520" s="154">
        <v>1100</v>
      </c>
      <c r="G520" s="154"/>
      <c r="H520" s="155">
        <v>200516</v>
      </c>
      <c r="I520" s="154"/>
    </row>
    <row r="521" ht="17.25" spans="1:9">
      <c r="A521" s="153">
        <v>31231011</v>
      </c>
      <c r="B521" s="154">
        <v>2</v>
      </c>
      <c r="C521" s="154">
        <v>3</v>
      </c>
      <c r="D521" s="154">
        <v>11</v>
      </c>
      <c r="E521" s="154">
        <v>10000</v>
      </c>
      <c r="F521" s="154">
        <v>1200</v>
      </c>
      <c r="G521" s="154"/>
      <c r="H521" s="155">
        <v>200517</v>
      </c>
      <c r="I521" s="154"/>
    </row>
    <row r="522" ht="17.25" spans="1:9">
      <c r="A522" s="153">
        <v>31231012</v>
      </c>
      <c r="B522" s="154">
        <v>2</v>
      </c>
      <c r="C522" s="154">
        <v>3</v>
      </c>
      <c r="D522" s="154">
        <v>12</v>
      </c>
      <c r="E522" s="154">
        <v>10000</v>
      </c>
      <c r="F522" s="154">
        <v>1300</v>
      </c>
      <c r="G522" s="154"/>
      <c r="H522" s="155">
        <v>200518</v>
      </c>
      <c r="I522" s="154"/>
    </row>
    <row r="523" ht="17.25" spans="1:9">
      <c r="A523" s="153">
        <v>31231013</v>
      </c>
      <c r="B523" s="154">
        <v>2</v>
      </c>
      <c r="C523" s="154">
        <v>3</v>
      </c>
      <c r="D523" s="154">
        <v>13</v>
      </c>
      <c r="E523" s="154">
        <v>10000</v>
      </c>
      <c r="F523" s="154">
        <v>1400</v>
      </c>
      <c r="G523" s="154"/>
      <c r="H523" s="155">
        <v>200519</v>
      </c>
      <c r="I523" s="154"/>
    </row>
    <row r="524" ht="17.25" spans="1:9">
      <c r="A524" s="153">
        <v>31231014</v>
      </c>
      <c r="B524" s="154">
        <v>2</v>
      </c>
      <c r="C524" s="154">
        <v>3</v>
      </c>
      <c r="D524" s="154">
        <v>14</v>
      </c>
      <c r="E524" s="154">
        <v>10000</v>
      </c>
      <c r="F524" s="154">
        <v>1500</v>
      </c>
      <c r="G524" s="154"/>
      <c r="H524" s="155">
        <v>200520</v>
      </c>
      <c r="I524" s="154"/>
    </row>
    <row r="525" ht="17.25" spans="1:9">
      <c r="A525" s="153">
        <v>31231015</v>
      </c>
      <c r="B525" s="154">
        <v>2</v>
      </c>
      <c r="C525" s="154">
        <v>3</v>
      </c>
      <c r="D525" s="154">
        <v>15</v>
      </c>
      <c r="E525" s="154">
        <v>10000</v>
      </c>
      <c r="F525" s="154">
        <v>1600</v>
      </c>
      <c r="G525" s="154"/>
      <c r="H525" s="155">
        <v>200521</v>
      </c>
      <c r="I525" s="154"/>
    </row>
    <row r="526" ht="17.25" spans="1:9">
      <c r="A526" s="153">
        <v>31231016</v>
      </c>
      <c r="B526" s="154">
        <v>2</v>
      </c>
      <c r="C526" s="154">
        <v>3</v>
      </c>
      <c r="D526" s="154">
        <v>16</v>
      </c>
      <c r="E526" s="154">
        <v>10000</v>
      </c>
      <c r="F526" s="154">
        <v>1700</v>
      </c>
      <c r="G526" s="154"/>
      <c r="H526" s="155">
        <v>200522</v>
      </c>
      <c r="I526" s="154"/>
    </row>
    <row r="527" ht="17.25" spans="1:9">
      <c r="A527" s="153">
        <v>31231017</v>
      </c>
      <c r="B527" s="154">
        <v>2</v>
      </c>
      <c r="C527" s="154">
        <v>3</v>
      </c>
      <c r="D527" s="154">
        <v>17</v>
      </c>
      <c r="E527" s="154">
        <v>10000</v>
      </c>
      <c r="F527" s="154">
        <v>1800</v>
      </c>
      <c r="G527" s="154"/>
      <c r="H527" s="155">
        <v>200523</v>
      </c>
      <c r="I527" s="154"/>
    </row>
    <row r="528" ht="17.25" spans="1:9">
      <c r="A528" s="153">
        <v>31231018</v>
      </c>
      <c r="B528" s="154">
        <v>2</v>
      </c>
      <c r="C528" s="154">
        <v>3</v>
      </c>
      <c r="D528" s="154">
        <v>18</v>
      </c>
      <c r="E528" s="154">
        <v>10000</v>
      </c>
      <c r="F528" s="154">
        <v>1900</v>
      </c>
      <c r="G528" s="154"/>
      <c r="H528" s="155">
        <v>200524</v>
      </c>
      <c r="I528" s="154"/>
    </row>
    <row r="529" ht="17.25" spans="1:9">
      <c r="A529" s="153">
        <v>31231019</v>
      </c>
      <c r="B529" s="154">
        <v>2</v>
      </c>
      <c r="C529" s="154">
        <v>3</v>
      </c>
      <c r="D529" s="154">
        <v>19</v>
      </c>
      <c r="E529" s="154">
        <v>10000</v>
      </c>
      <c r="F529" s="154">
        <v>2000</v>
      </c>
      <c r="G529" s="154"/>
      <c r="H529" s="155">
        <v>200525</v>
      </c>
      <c r="I529" s="154"/>
    </row>
    <row r="530" ht="17.25" spans="1:9">
      <c r="A530" s="153">
        <v>31231020</v>
      </c>
      <c r="B530" s="154">
        <v>2</v>
      </c>
      <c r="C530" s="154">
        <v>3</v>
      </c>
      <c r="D530" s="154">
        <v>20</v>
      </c>
      <c r="E530" s="154">
        <v>10000</v>
      </c>
      <c r="F530" s="154">
        <v>2100</v>
      </c>
      <c r="G530" s="154"/>
      <c r="H530" s="155">
        <v>200526</v>
      </c>
      <c r="I530" s="154"/>
    </row>
    <row r="531" ht="17.25" spans="1:9">
      <c r="A531" s="153">
        <v>31231021</v>
      </c>
      <c r="B531" s="154">
        <v>2</v>
      </c>
      <c r="C531" s="154">
        <v>3</v>
      </c>
      <c r="D531" s="154">
        <v>21</v>
      </c>
      <c r="E531" s="154">
        <v>10000</v>
      </c>
      <c r="F531" s="154">
        <v>2200</v>
      </c>
      <c r="G531" s="154"/>
      <c r="H531" s="155">
        <v>200527</v>
      </c>
      <c r="I531" s="154"/>
    </row>
    <row r="532" ht="17.25" spans="1:9">
      <c r="A532" s="153">
        <v>31231022</v>
      </c>
      <c r="B532" s="154">
        <v>2</v>
      </c>
      <c r="C532" s="154">
        <v>3</v>
      </c>
      <c r="D532" s="154">
        <v>22</v>
      </c>
      <c r="E532" s="154">
        <v>10000</v>
      </c>
      <c r="F532" s="154">
        <v>2300</v>
      </c>
      <c r="G532" s="154"/>
      <c r="H532" s="155">
        <v>200528</v>
      </c>
      <c r="I532" s="154"/>
    </row>
    <row r="533" ht="17.25" spans="1:9">
      <c r="A533" s="153">
        <v>31231023</v>
      </c>
      <c r="B533" s="154">
        <v>2</v>
      </c>
      <c r="C533" s="154">
        <v>3</v>
      </c>
      <c r="D533" s="154">
        <v>23</v>
      </c>
      <c r="E533" s="154">
        <v>10000</v>
      </c>
      <c r="F533" s="154">
        <v>2400</v>
      </c>
      <c r="G533" s="154"/>
      <c r="H533" s="155">
        <v>200529</v>
      </c>
      <c r="I533" s="154"/>
    </row>
    <row r="534" ht="17.25" spans="1:9">
      <c r="A534" s="153">
        <v>31231024</v>
      </c>
      <c r="B534" s="154">
        <v>2</v>
      </c>
      <c r="C534" s="154">
        <v>3</v>
      </c>
      <c r="D534" s="154">
        <v>24</v>
      </c>
      <c r="E534" s="154">
        <v>10000</v>
      </c>
      <c r="F534" s="154">
        <v>2500</v>
      </c>
      <c r="G534" s="154"/>
      <c r="H534" s="155">
        <v>200530</v>
      </c>
      <c r="I534" s="154"/>
    </row>
    <row r="535" ht="17.25" spans="1:9">
      <c r="A535" s="153">
        <v>31231025</v>
      </c>
      <c r="B535" s="154">
        <v>2</v>
      </c>
      <c r="C535" s="154">
        <v>3</v>
      </c>
      <c r="D535" s="154">
        <v>25</v>
      </c>
      <c r="E535" s="154">
        <v>10000</v>
      </c>
      <c r="F535" s="154">
        <v>2600</v>
      </c>
      <c r="G535" s="154"/>
      <c r="H535" s="155">
        <v>200531</v>
      </c>
      <c r="I535" s="154"/>
    </row>
    <row r="536" ht="17.25" spans="1:9">
      <c r="A536" s="153">
        <v>31231026</v>
      </c>
      <c r="B536" s="154">
        <v>2</v>
      </c>
      <c r="C536" s="154">
        <v>3</v>
      </c>
      <c r="D536" s="154">
        <v>26</v>
      </c>
      <c r="E536" s="154">
        <v>10000</v>
      </c>
      <c r="F536" s="154">
        <v>2700</v>
      </c>
      <c r="G536" s="154"/>
      <c r="H536" s="155">
        <v>200532</v>
      </c>
      <c r="I536" s="154"/>
    </row>
    <row r="537" ht="17.25" spans="1:9">
      <c r="A537" s="153">
        <v>31231027</v>
      </c>
      <c r="B537" s="154">
        <v>2</v>
      </c>
      <c r="C537" s="154">
        <v>3</v>
      </c>
      <c r="D537" s="154">
        <v>27</v>
      </c>
      <c r="E537" s="154">
        <v>10000</v>
      </c>
      <c r="F537" s="154">
        <v>2800</v>
      </c>
      <c r="G537" s="154"/>
      <c r="H537" s="155">
        <v>200533</v>
      </c>
      <c r="I537" s="154"/>
    </row>
    <row r="538" ht="17.25" spans="1:9">
      <c r="A538" s="153">
        <v>31231028</v>
      </c>
      <c r="B538" s="154">
        <v>2</v>
      </c>
      <c r="C538" s="154">
        <v>3</v>
      </c>
      <c r="D538" s="154">
        <v>28</v>
      </c>
      <c r="E538" s="154">
        <v>10000</v>
      </c>
      <c r="F538" s="154">
        <v>2900</v>
      </c>
      <c r="G538" s="154"/>
      <c r="H538" s="155">
        <v>200534</v>
      </c>
      <c r="I538" s="154"/>
    </row>
    <row r="539" ht="17.25" spans="1:9">
      <c r="A539" s="153">
        <v>31231029</v>
      </c>
      <c r="B539" s="154">
        <v>2</v>
      </c>
      <c r="C539" s="154">
        <v>3</v>
      </c>
      <c r="D539" s="154">
        <v>29</v>
      </c>
      <c r="E539" s="154">
        <v>10000</v>
      </c>
      <c r="F539" s="154">
        <v>3000</v>
      </c>
      <c r="G539" s="154"/>
      <c r="H539" s="155">
        <v>200535</v>
      </c>
      <c r="I539" s="154"/>
    </row>
    <row r="540" ht="17.25" spans="1:9">
      <c r="A540" s="153">
        <v>31231030</v>
      </c>
      <c r="B540" s="154">
        <v>2</v>
      </c>
      <c r="C540" s="154">
        <v>3</v>
      </c>
      <c r="D540" s="154">
        <v>30</v>
      </c>
      <c r="E540" s="154">
        <v>10000</v>
      </c>
      <c r="F540" s="154">
        <v>3100</v>
      </c>
      <c r="G540" s="154"/>
      <c r="H540" s="155">
        <v>200536</v>
      </c>
      <c r="I540" s="154"/>
    </row>
    <row r="541" ht="17.25" spans="1:9">
      <c r="A541" s="153">
        <v>31231031</v>
      </c>
      <c r="B541" s="154">
        <v>2</v>
      </c>
      <c r="C541" s="154">
        <v>3</v>
      </c>
      <c r="D541" s="154">
        <v>31</v>
      </c>
      <c r="E541" s="154">
        <v>10000</v>
      </c>
      <c r="F541" s="154">
        <v>3200</v>
      </c>
      <c r="G541" s="154"/>
      <c r="H541" s="155">
        <v>200537</v>
      </c>
      <c r="I541" s="154"/>
    </row>
    <row r="542" ht="17.25" spans="1:9">
      <c r="A542" s="153">
        <v>31231032</v>
      </c>
      <c r="B542" s="154">
        <v>2</v>
      </c>
      <c r="C542" s="154">
        <v>3</v>
      </c>
      <c r="D542" s="154">
        <v>32</v>
      </c>
      <c r="E542" s="154">
        <v>10000</v>
      </c>
      <c r="F542" s="154">
        <v>3300</v>
      </c>
      <c r="G542" s="154"/>
      <c r="H542" s="155">
        <v>200538</v>
      </c>
      <c r="I542" s="154"/>
    </row>
    <row r="543" ht="17.25" spans="1:9">
      <c r="A543" s="153">
        <v>31231033</v>
      </c>
      <c r="B543" s="154">
        <v>2</v>
      </c>
      <c r="C543" s="154">
        <v>3</v>
      </c>
      <c r="D543" s="154">
        <v>33</v>
      </c>
      <c r="E543" s="154">
        <v>10000</v>
      </c>
      <c r="F543" s="154">
        <v>3400</v>
      </c>
      <c r="G543" s="154"/>
      <c r="H543" s="155">
        <v>200539</v>
      </c>
      <c r="I543" s="154"/>
    </row>
    <row r="544" ht="17.25" spans="1:9">
      <c r="A544" s="153">
        <v>31231034</v>
      </c>
      <c r="B544" s="154">
        <v>2</v>
      </c>
      <c r="C544" s="154">
        <v>3</v>
      </c>
      <c r="D544" s="154">
        <v>34</v>
      </c>
      <c r="E544" s="154">
        <v>10000</v>
      </c>
      <c r="F544" s="154">
        <v>3500</v>
      </c>
      <c r="G544" s="154"/>
      <c r="H544" s="155">
        <v>200540</v>
      </c>
      <c r="I544" s="154"/>
    </row>
    <row r="545" ht="17.25" spans="1:9">
      <c r="A545" s="153">
        <v>31231035</v>
      </c>
      <c r="B545" s="154">
        <v>2</v>
      </c>
      <c r="C545" s="154">
        <v>3</v>
      </c>
      <c r="D545" s="154">
        <v>35</v>
      </c>
      <c r="E545" s="154">
        <v>10000</v>
      </c>
      <c r="F545" s="154">
        <v>3600</v>
      </c>
      <c r="G545" s="154"/>
      <c r="H545" s="155">
        <v>200541</v>
      </c>
      <c r="I545" s="154"/>
    </row>
    <row r="546" ht="17.25" spans="1:9">
      <c r="A546" s="153">
        <v>31231036</v>
      </c>
      <c r="B546" s="154">
        <v>2</v>
      </c>
      <c r="C546" s="154">
        <v>3</v>
      </c>
      <c r="D546" s="154">
        <v>36</v>
      </c>
      <c r="E546" s="154">
        <v>10000</v>
      </c>
      <c r="F546" s="154">
        <v>3700</v>
      </c>
      <c r="G546" s="154"/>
      <c r="H546" s="155">
        <v>200542</v>
      </c>
      <c r="I546" s="154"/>
    </row>
    <row r="547" ht="17.25" spans="1:9">
      <c r="A547" s="153">
        <v>31231037</v>
      </c>
      <c r="B547" s="154">
        <v>2</v>
      </c>
      <c r="C547" s="154">
        <v>3</v>
      </c>
      <c r="D547" s="154">
        <v>37</v>
      </c>
      <c r="E547" s="154">
        <v>10000</v>
      </c>
      <c r="F547" s="154">
        <v>3800</v>
      </c>
      <c r="G547" s="154"/>
      <c r="H547" s="155">
        <v>200543</v>
      </c>
      <c r="I547" s="154"/>
    </row>
    <row r="548" ht="17.25" spans="1:9">
      <c r="A548" s="153">
        <v>31231038</v>
      </c>
      <c r="B548" s="154">
        <v>2</v>
      </c>
      <c r="C548" s="154">
        <v>3</v>
      </c>
      <c r="D548" s="154">
        <v>38</v>
      </c>
      <c r="E548" s="154">
        <v>10000</v>
      </c>
      <c r="F548" s="154">
        <v>3900</v>
      </c>
      <c r="G548" s="154"/>
      <c r="H548" s="155">
        <v>200544</v>
      </c>
      <c r="I548" s="154"/>
    </row>
    <row r="549" ht="17.25" spans="1:9">
      <c r="A549" s="153">
        <v>31231039</v>
      </c>
      <c r="B549" s="154">
        <v>2</v>
      </c>
      <c r="C549" s="154">
        <v>3</v>
      </c>
      <c r="D549" s="154">
        <v>39</v>
      </c>
      <c r="E549" s="154">
        <v>10000</v>
      </c>
      <c r="F549" s="154">
        <v>4000</v>
      </c>
      <c r="G549" s="154"/>
      <c r="H549" s="155">
        <v>200545</v>
      </c>
      <c r="I549" s="154"/>
    </row>
    <row r="550" ht="17.25" spans="1:9">
      <c r="A550" s="153">
        <v>31231040</v>
      </c>
      <c r="B550" s="154">
        <v>2</v>
      </c>
      <c r="C550" s="154">
        <v>3</v>
      </c>
      <c r="D550" s="154">
        <v>40</v>
      </c>
      <c r="E550" s="154">
        <v>10000</v>
      </c>
      <c r="F550" s="154">
        <v>4100</v>
      </c>
      <c r="G550" s="154"/>
      <c r="H550" s="155">
        <v>200546</v>
      </c>
      <c r="I550" s="154"/>
    </row>
    <row r="551" ht="17.25" spans="1:9">
      <c r="A551" s="153">
        <v>31231041</v>
      </c>
      <c r="B551" s="154">
        <v>2</v>
      </c>
      <c r="C551" s="154">
        <v>3</v>
      </c>
      <c r="D551" s="154">
        <v>41</v>
      </c>
      <c r="E551" s="154">
        <v>10000</v>
      </c>
      <c r="F551" s="154">
        <v>4200</v>
      </c>
      <c r="G551" s="154"/>
      <c r="H551" s="155">
        <v>200547</v>
      </c>
      <c r="I551" s="154"/>
    </row>
    <row r="552" ht="17.25" spans="1:9">
      <c r="A552" s="153">
        <v>31231042</v>
      </c>
      <c r="B552" s="154">
        <v>2</v>
      </c>
      <c r="C552" s="154">
        <v>3</v>
      </c>
      <c r="D552" s="154">
        <v>42</v>
      </c>
      <c r="E552" s="154">
        <v>10000</v>
      </c>
      <c r="F552" s="154">
        <v>4300</v>
      </c>
      <c r="G552" s="154"/>
      <c r="H552" s="155">
        <v>200548</v>
      </c>
      <c r="I552" s="154"/>
    </row>
    <row r="553" ht="17.25" spans="1:9">
      <c r="A553" s="153">
        <v>31231043</v>
      </c>
      <c r="B553" s="154">
        <v>2</v>
      </c>
      <c r="C553" s="154">
        <v>3</v>
      </c>
      <c r="D553" s="154">
        <v>43</v>
      </c>
      <c r="E553" s="154">
        <v>10000</v>
      </c>
      <c r="F553" s="154">
        <v>4400</v>
      </c>
      <c r="G553" s="154"/>
      <c r="H553" s="155">
        <v>200549</v>
      </c>
      <c r="I553" s="154"/>
    </row>
    <row r="554" ht="17.25" spans="1:9">
      <c r="A554" s="153">
        <v>31231044</v>
      </c>
      <c r="B554" s="154">
        <v>2</v>
      </c>
      <c r="C554" s="154">
        <v>3</v>
      </c>
      <c r="D554" s="154">
        <v>44</v>
      </c>
      <c r="E554" s="154">
        <v>10000</v>
      </c>
      <c r="F554" s="154">
        <v>4500</v>
      </c>
      <c r="G554" s="154"/>
      <c r="H554" s="155">
        <v>200550</v>
      </c>
      <c r="I554" s="154"/>
    </row>
    <row r="555" ht="17.25" spans="1:9">
      <c r="A555" s="153">
        <v>31231045</v>
      </c>
      <c r="B555" s="154">
        <v>2</v>
      </c>
      <c r="C555" s="154">
        <v>3</v>
      </c>
      <c r="D555" s="154">
        <v>45</v>
      </c>
      <c r="E555" s="154">
        <v>10000</v>
      </c>
      <c r="F555" s="154">
        <v>4600</v>
      </c>
      <c r="G555" s="154"/>
      <c r="H555" s="155">
        <v>200551</v>
      </c>
      <c r="I555" s="154"/>
    </row>
    <row r="556" ht="17.25" spans="1:9">
      <c r="A556" s="153">
        <v>31231046</v>
      </c>
      <c r="B556" s="154">
        <v>2</v>
      </c>
      <c r="C556" s="154">
        <v>3</v>
      </c>
      <c r="D556" s="154">
        <v>46</v>
      </c>
      <c r="E556" s="154">
        <v>10000</v>
      </c>
      <c r="F556" s="154">
        <v>4700</v>
      </c>
      <c r="G556" s="154"/>
      <c r="H556" s="155">
        <v>200552</v>
      </c>
      <c r="I556" s="154"/>
    </row>
    <row r="557" ht="17.25" spans="1:9">
      <c r="A557" s="153">
        <v>31231047</v>
      </c>
      <c r="B557" s="154">
        <v>2</v>
      </c>
      <c r="C557" s="154">
        <v>3</v>
      </c>
      <c r="D557" s="154">
        <v>47</v>
      </c>
      <c r="E557" s="154">
        <v>10000</v>
      </c>
      <c r="F557" s="154">
        <v>4800</v>
      </c>
      <c r="G557" s="154"/>
      <c r="H557" s="155">
        <v>200553</v>
      </c>
      <c r="I557" s="154"/>
    </row>
    <row r="558" ht="17.25" spans="1:9">
      <c r="A558" s="153">
        <v>31231048</v>
      </c>
      <c r="B558" s="154">
        <v>2</v>
      </c>
      <c r="C558" s="154">
        <v>3</v>
      </c>
      <c r="D558" s="154">
        <v>48</v>
      </c>
      <c r="E558" s="154">
        <v>10000</v>
      </c>
      <c r="F558" s="154">
        <v>4900</v>
      </c>
      <c r="G558" s="154"/>
      <c r="H558" s="155">
        <v>200554</v>
      </c>
      <c r="I558" s="154"/>
    </row>
    <row r="559" ht="17.25" spans="1:9">
      <c r="A559" s="153">
        <v>31231049</v>
      </c>
      <c r="B559" s="154">
        <v>2</v>
      </c>
      <c r="C559" s="154">
        <v>3</v>
      </c>
      <c r="D559" s="154">
        <v>49</v>
      </c>
      <c r="E559" s="154">
        <v>10000</v>
      </c>
      <c r="F559" s="154">
        <v>5000</v>
      </c>
      <c r="G559" s="154"/>
      <c r="H559" s="155">
        <v>200555</v>
      </c>
      <c r="I559" s="154"/>
    </row>
    <row r="560" ht="17.25" spans="1:9">
      <c r="A560" s="153">
        <v>31231050</v>
      </c>
      <c r="B560" s="154">
        <v>2</v>
      </c>
      <c r="C560" s="154">
        <v>3</v>
      </c>
      <c r="D560" s="154">
        <v>50</v>
      </c>
      <c r="E560" s="154">
        <v>10000</v>
      </c>
      <c r="F560" s="154">
        <v>5100</v>
      </c>
      <c r="G560" s="154"/>
      <c r="H560" s="155">
        <v>200556</v>
      </c>
      <c r="I560" s="154"/>
    </row>
    <row r="561" ht="17.25" spans="1:9">
      <c r="A561" s="153">
        <v>31231051</v>
      </c>
      <c r="B561" s="154">
        <v>2</v>
      </c>
      <c r="C561" s="154">
        <v>3</v>
      </c>
      <c r="D561" s="154">
        <v>51</v>
      </c>
      <c r="E561" s="154">
        <v>10000</v>
      </c>
      <c r="F561" s="154">
        <v>5200</v>
      </c>
      <c r="G561" s="154"/>
      <c r="H561" s="155">
        <v>200557</v>
      </c>
      <c r="I561" s="154"/>
    </row>
    <row r="562" ht="17.25" spans="1:9">
      <c r="A562" s="153">
        <v>31231052</v>
      </c>
      <c r="B562" s="154">
        <v>2</v>
      </c>
      <c r="C562" s="154">
        <v>3</v>
      </c>
      <c r="D562" s="154">
        <v>52</v>
      </c>
      <c r="E562" s="154">
        <v>10000</v>
      </c>
      <c r="F562" s="154">
        <v>5300</v>
      </c>
      <c r="G562" s="154"/>
      <c r="H562" s="155">
        <v>200558</v>
      </c>
      <c r="I562" s="154"/>
    </row>
    <row r="563" ht="17.25" spans="1:9">
      <c r="A563" s="153">
        <v>31231053</v>
      </c>
      <c r="B563" s="154">
        <v>2</v>
      </c>
      <c r="C563" s="154">
        <v>3</v>
      </c>
      <c r="D563" s="154">
        <v>53</v>
      </c>
      <c r="E563" s="154">
        <v>10000</v>
      </c>
      <c r="F563" s="154">
        <v>5400</v>
      </c>
      <c r="G563" s="154"/>
      <c r="H563" s="155">
        <v>200559</v>
      </c>
      <c r="I563" s="154"/>
    </row>
    <row r="564" ht="17.25" spans="1:9">
      <c r="A564" s="153">
        <v>31231054</v>
      </c>
      <c r="B564" s="154">
        <v>2</v>
      </c>
      <c r="C564" s="154">
        <v>3</v>
      </c>
      <c r="D564" s="154">
        <v>54</v>
      </c>
      <c r="E564" s="154">
        <v>10000</v>
      </c>
      <c r="F564" s="154">
        <v>5500</v>
      </c>
      <c r="G564" s="154"/>
      <c r="H564" s="155">
        <v>200560</v>
      </c>
      <c r="I564" s="154"/>
    </row>
    <row r="565" ht="17.25" spans="1:9">
      <c r="A565" s="153">
        <v>31231055</v>
      </c>
      <c r="B565" s="154">
        <v>2</v>
      </c>
      <c r="C565" s="154">
        <v>3</v>
      </c>
      <c r="D565" s="154">
        <v>55</v>
      </c>
      <c r="E565" s="154">
        <v>10000</v>
      </c>
      <c r="F565" s="154">
        <v>5600</v>
      </c>
      <c r="G565" s="154"/>
      <c r="H565" s="155">
        <v>200561</v>
      </c>
      <c r="I565" s="154"/>
    </row>
    <row r="566" ht="17.25" spans="1:9">
      <c r="A566" s="153">
        <v>31231056</v>
      </c>
      <c r="B566" s="154">
        <v>2</v>
      </c>
      <c r="C566" s="154">
        <v>3</v>
      </c>
      <c r="D566" s="154">
        <v>56</v>
      </c>
      <c r="E566" s="154">
        <v>10000</v>
      </c>
      <c r="F566" s="154">
        <v>5700</v>
      </c>
      <c r="G566" s="154"/>
      <c r="H566" s="155">
        <v>200562</v>
      </c>
      <c r="I566" s="154"/>
    </row>
    <row r="567" ht="17.25" spans="1:9">
      <c r="A567" s="153">
        <v>31231057</v>
      </c>
      <c r="B567" s="154">
        <v>2</v>
      </c>
      <c r="C567" s="154">
        <v>3</v>
      </c>
      <c r="D567" s="154">
        <v>57</v>
      </c>
      <c r="E567" s="154">
        <v>10000</v>
      </c>
      <c r="F567" s="154">
        <v>5800</v>
      </c>
      <c r="G567" s="154"/>
      <c r="H567" s="155">
        <v>200563</v>
      </c>
      <c r="I567" s="154"/>
    </row>
    <row r="568" ht="17.25" spans="1:9">
      <c r="A568" s="153">
        <v>31231058</v>
      </c>
      <c r="B568" s="154">
        <v>2</v>
      </c>
      <c r="C568" s="154">
        <v>3</v>
      </c>
      <c r="D568" s="154">
        <v>58</v>
      </c>
      <c r="E568" s="154">
        <v>10000</v>
      </c>
      <c r="F568" s="154">
        <v>5900</v>
      </c>
      <c r="G568" s="154"/>
      <c r="H568" s="155">
        <v>200564</v>
      </c>
      <c r="I568" s="154"/>
    </row>
    <row r="569" ht="17.25" spans="1:9">
      <c r="A569" s="153">
        <v>31231059</v>
      </c>
      <c r="B569" s="154">
        <v>2</v>
      </c>
      <c r="C569" s="154">
        <v>3</v>
      </c>
      <c r="D569" s="154">
        <v>59</v>
      </c>
      <c r="E569" s="154">
        <v>10000</v>
      </c>
      <c r="F569" s="154">
        <v>6000</v>
      </c>
      <c r="G569" s="154"/>
      <c r="H569" s="155">
        <v>200565</v>
      </c>
      <c r="I569" s="154"/>
    </row>
    <row r="570" ht="17.25" spans="1:9">
      <c r="A570" s="153">
        <v>31231060</v>
      </c>
      <c r="B570" s="154">
        <v>2</v>
      </c>
      <c r="C570" s="154">
        <v>3</v>
      </c>
      <c r="D570" s="154">
        <v>60</v>
      </c>
      <c r="E570" s="154">
        <v>10000</v>
      </c>
      <c r="F570" s="154">
        <v>6100</v>
      </c>
      <c r="G570" s="154"/>
      <c r="H570" s="155">
        <v>200566</v>
      </c>
      <c r="I570" s="154"/>
    </row>
    <row r="571" ht="17.25" spans="1:9">
      <c r="A571" s="153">
        <v>31231061</v>
      </c>
      <c r="B571" s="154">
        <v>2</v>
      </c>
      <c r="C571" s="154">
        <v>3</v>
      </c>
      <c r="D571" s="154">
        <v>61</v>
      </c>
      <c r="E571" s="154">
        <v>10000</v>
      </c>
      <c r="F571" s="154">
        <v>6200</v>
      </c>
      <c r="G571" s="154"/>
      <c r="H571" s="155">
        <v>200567</v>
      </c>
      <c r="I571" s="154"/>
    </row>
    <row r="572" ht="17.25" spans="1:9">
      <c r="A572" s="153">
        <v>31231062</v>
      </c>
      <c r="B572" s="154">
        <v>2</v>
      </c>
      <c r="C572" s="154">
        <v>3</v>
      </c>
      <c r="D572" s="154">
        <v>62</v>
      </c>
      <c r="E572" s="154">
        <v>10000</v>
      </c>
      <c r="F572" s="154">
        <v>6300</v>
      </c>
      <c r="G572" s="154"/>
      <c r="H572" s="155">
        <v>200568</v>
      </c>
      <c r="I572" s="154"/>
    </row>
    <row r="573" ht="17.25" spans="1:9">
      <c r="A573" s="153">
        <v>31231063</v>
      </c>
      <c r="B573" s="154">
        <v>2</v>
      </c>
      <c r="C573" s="154">
        <v>3</v>
      </c>
      <c r="D573" s="154">
        <v>63</v>
      </c>
      <c r="E573" s="154">
        <v>10000</v>
      </c>
      <c r="F573" s="154">
        <v>6400</v>
      </c>
      <c r="G573" s="154"/>
      <c r="H573" s="155">
        <v>200569</v>
      </c>
      <c r="I573" s="154"/>
    </row>
    <row r="574" ht="17.25" spans="1:9">
      <c r="A574" s="153">
        <v>31231064</v>
      </c>
      <c r="B574" s="154">
        <v>2</v>
      </c>
      <c r="C574" s="154">
        <v>3</v>
      </c>
      <c r="D574" s="154">
        <v>64</v>
      </c>
      <c r="E574" s="154">
        <v>10000</v>
      </c>
      <c r="F574" s="154">
        <v>6500</v>
      </c>
      <c r="G574" s="154"/>
      <c r="H574" s="155">
        <v>200570</v>
      </c>
      <c r="I574" s="154"/>
    </row>
    <row r="575" ht="17.25" spans="1:9">
      <c r="A575" s="153">
        <v>31231065</v>
      </c>
      <c r="B575" s="154">
        <v>2</v>
      </c>
      <c r="C575" s="154">
        <v>3</v>
      </c>
      <c r="D575" s="154">
        <v>65</v>
      </c>
      <c r="E575" s="154">
        <v>10000</v>
      </c>
      <c r="F575" s="154">
        <v>6600</v>
      </c>
      <c r="G575" s="154"/>
      <c r="H575" s="155">
        <v>200571</v>
      </c>
      <c r="I575" s="154"/>
    </row>
    <row r="576" ht="17.25" spans="1:9">
      <c r="A576" s="153">
        <v>31231066</v>
      </c>
      <c r="B576" s="154">
        <v>2</v>
      </c>
      <c r="C576" s="154">
        <v>3</v>
      </c>
      <c r="D576" s="154">
        <v>66</v>
      </c>
      <c r="E576" s="154">
        <v>10000</v>
      </c>
      <c r="F576" s="154">
        <v>6700</v>
      </c>
      <c r="G576" s="154"/>
      <c r="H576" s="155">
        <v>200572</v>
      </c>
      <c r="I576" s="154"/>
    </row>
    <row r="577" ht="17.25" spans="1:9">
      <c r="A577" s="153">
        <v>31231067</v>
      </c>
      <c r="B577" s="154">
        <v>2</v>
      </c>
      <c r="C577" s="154">
        <v>3</v>
      </c>
      <c r="D577" s="154">
        <v>67</v>
      </c>
      <c r="E577" s="154">
        <v>10000</v>
      </c>
      <c r="F577" s="154">
        <v>6800</v>
      </c>
      <c r="G577" s="154"/>
      <c r="H577" s="155">
        <v>200573</v>
      </c>
      <c r="I577" s="154"/>
    </row>
    <row r="578" ht="17.25" spans="1:9">
      <c r="A578" s="153">
        <v>31231068</v>
      </c>
      <c r="B578" s="154">
        <v>2</v>
      </c>
      <c r="C578" s="154">
        <v>3</v>
      </c>
      <c r="D578" s="154">
        <v>68</v>
      </c>
      <c r="E578" s="154">
        <v>10000</v>
      </c>
      <c r="F578" s="154">
        <v>6900</v>
      </c>
      <c r="G578" s="154"/>
      <c r="H578" s="155">
        <v>200574</v>
      </c>
      <c r="I578" s="154"/>
    </row>
    <row r="579" ht="17.25" spans="1:9">
      <c r="A579" s="153">
        <v>31231069</v>
      </c>
      <c r="B579" s="154">
        <v>2</v>
      </c>
      <c r="C579" s="154">
        <v>3</v>
      </c>
      <c r="D579" s="154">
        <v>69</v>
      </c>
      <c r="E579" s="154">
        <v>10000</v>
      </c>
      <c r="F579" s="154">
        <v>7000</v>
      </c>
      <c r="G579" s="154"/>
      <c r="H579" s="155">
        <v>200575</v>
      </c>
      <c r="I579" s="154"/>
    </row>
    <row r="580" ht="17.25" spans="1:9">
      <c r="A580" s="153">
        <v>31231070</v>
      </c>
      <c r="B580" s="154">
        <v>2</v>
      </c>
      <c r="C580" s="154">
        <v>3</v>
      </c>
      <c r="D580" s="154">
        <v>70</v>
      </c>
      <c r="E580" s="154">
        <v>10000</v>
      </c>
      <c r="F580" s="154">
        <v>7100</v>
      </c>
      <c r="G580" s="154"/>
      <c r="H580" s="155">
        <v>200576</v>
      </c>
      <c r="I580" s="154"/>
    </row>
    <row r="581" ht="17.25" spans="1:9">
      <c r="A581" s="153">
        <v>31231071</v>
      </c>
      <c r="B581" s="154">
        <v>2</v>
      </c>
      <c r="C581" s="154">
        <v>3</v>
      </c>
      <c r="D581" s="154">
        <v>71</v>
      </c>
      <c r="E581" s="154">
        <v>10000</v>
      </c>
      <c r="F581" s="154">
        <v>7200</v>
      </c>
      <c r="G581" s="154"/>
      <c r="H581" s="155">
        <v>200577</v>
      </c>
      <c r="I581" s="154"/>
    </row>
    <row r="582" ht="17.25" spans="1:9">
      <c r="A582" s="153">
        <v>31231072</v>
      </c>
      <c r="B582" s="154">
        <v>2</v>
      </c>
      <c r="C582" s="154">
        <v>3</v>
      </c>
      <c r="D582" s="154">
        <v>72</v>
      </c>
      <c r="E582" s="154">
        <v>10000</v>
      </c>
      <c r="F582" s="154">
        <v>7300</v>
      </c>
      <c r="G582" s="154"/>
      <c r="H582" s="155">
        <v>200578</v>
      </c>
      <c r="I582" s="154"/>
    </row>
    <row r="583" ht="17.25" spans="1:9">
      <c r="A583" s="153">
        <v>31231073</v>
      </c>
      <c r="B583" s="154">
        <v>2</v>
      </c>
      <c r="C583" s="154">
        <v>3</v>
      </c>
      <c r="D583" s="154">
        <v>73</v>
      </c>
      <c r="E583" s="154">
        <v>10000</v>
      </c>
      <c r="F583" s="154">
        <v>7400</v>
      </c>
      <c r="G583" s="154"/>
      <c r="H583" s="155">
        <v>200579</v>
      </c>
      <c r="I583" s="154"/>
    </row>
    <row r="584" ht="17.25" spans="1:9">
      <c r="A584" s="153">
        <v>31231074</v>
      </c>
      <c r="B584" s="154">
        <v>2</v>
      </c>
      <c r="C584" s="154">
        <v>3</v>
      </c>
      <c r="D584" s="154">
        <v>74</v>
      </c>
      <c r="E584" s="154">
        <v>10000</v>
      </c>
      <c r="F584" s="154">
        <v>7500</v>
      </c>
      <c r="G584" s="154"/>
      <c r="H584" s="155">
        <v>200580</v>
      </c>
      <c r="I584" s="154"/>
    </row>
    <row r="585" ht="17.25" spans="1:9">
      <c r="A585" s="153">
        <v>31231075</v>
      </c>
      <c r="B585" s="154">
        <v>2</v>
      </c>
      <c r="C585" s="154">
        <v>3</v>
      </c>
      <c r="D585" s="154">
        <v>75</v>
      </c>
      <c r="E585" s="154">
        <v>10000</v>
      </c>
      <c r="F585" s="154">
        <v>7600</v>
      </c>
      <c r="G585" s="154"/>
      <c r="H585" s="155">
        <v>200581</v>
      </c>
      <c r="I585" s="154"/>
    </row>
    <row r="586" ht="17.25" spans="1:9">
      <c r="A586" s="153">
        <v>31231076</v>
      </c>
      <c r="B586" s="154">
        <v>2</v>
      </c>
      <c r="C586" s="154">
        <v>3</v>
      </c>
      <c r="D586" s="154">
        <v>76</v>
      </c>
      <c r="E586" s="154">
        <v>10000</v>
      </c>
      <c r="F586" s="154">
        <v>7700</v>
      </c>
      <c r="G586" s="154"/>
      <c r="H586" s="155">
        <v>200582</v>
      </c>
      <c r="I586" s="154"/>
    </row>
    <row r="587" ht="17.25" spans="1:9">
      <c r="A587" s="153">
        <v>31231077</v>
      </c>
      <c r="B587" s="154">
        <v>2</v>
      </c>
      <c r="C587" s="154">
        <v>3</v>
      </c>
      <c r="D587" s="154">
        <v>77</v>
      </c>
      <c r="E587" s="154">
        <v>10000</v>
      </c>
      <c r="F587" s="154">
        <v>7800</v>
      </c>
      <c r="G587" s="154"/>
      <c r="H587" s="155">
        <v>200583</v>
      </c>
      <c r="I587" s="154"/>
    </row>
    <row r="588" ht="17.25" spans="1:9">
      <c r="A588" s="153">
        <v>31231078</v>
      </c>
      <c r="B588" s="154">
        <v>2</v>
      </c>
      <c r="C588" s="154">
        <v>3</v>
      </c>
      <c r="D588" s="154">
        <v>78</v>
      </c>
      <c r="E588" s="154">
        <v>10000</v>
      </c>
      <c r="F588" s="154">
        <v>7900</v>
      </c>
      <c r="G588" s="154"/>
      <c r="H588" s="155">
        <v>200584</v>
      </c>
      <c r="I588" s="154"/>
    </row>
    <row r="589" ht="17.25" spans="1:9">
      <c r="A589" s="153">
        <v>31231079</v>
      </c>
      <c r="B589" s="154">
        <v>2</v>
      </c>
      <c r="C589" s="154">
        <v>3</v>
      </c>
      <c r="D589" s="154">
        <v>79</v>
      </c>
      <c r="E589" s="154">
        <v>10000</v>
      </c>
      <c r="F589" s="154">
        <v>8000</v>
      </c>
      <c r="G589" s="154"/>
      <c r="H589" s="155">
        <v>200585</v>
      </c>
      <c r="I589" s="154"/>
    </row>
    <row r="590" ht="17.25" spans="1:9">
      <c r="A590" s="153">
        <v>31231080</v>
      </c>
      <c r="B590" s="154">
        <v>2</v>
      </c>
      <c r="C590" s="154">
        <v>3</v>
      </c>
      <c r="D590" s="154">
        <v>80</v>
      </c>
      <c r="E590" s="154">
        <v>10000</v>
      </c>
      <c r="F590" s="154">
        <v>8100</v>
      </c>
      <c r="G590" s="154"/>
      <c r="H590" s="155">
        <v>200586</v>
      </c>
      <c r="I590" s="154"/>
    </row>
    <row r="591" ht="17.25" spans="1:9">
      <c r="A591" s="153">
        <v>31231081</v>
      </c>
      <c r="B591" s="154">
        <v>2</v>
      </c>
      <c r="C591" s="154">
        <v>3</v>
      </c>
      <c r="D591" s="154">
        <v>81</v>
      </c>
      <c r="E591" s="154">
        <v>10000</v>
      </c>
      <c r="F591" s="154">
        <v>8200</v>
      </c>
      <c r="G591" s="154"/>
      <c r="H591" s="155">
        <v>200587</v>
      </c>
      <c r="I591" s="154"/>
    </row>
    <row r="592" ht="17.25" spans="1:9">
      <c r="A592" s="153">
        <v>31231082</v>
      </c>
      <c r="B592" s="154">
        <v>2</v>
      </c>
      <c r="C592" s="154">
        <v>3</v>
      </c>
      <c r="D592" s="154">
        <v>82</v>
      </c>
      <c r="E592" s="154">
        <v>10000</v>
      </c>
      <c r="F592" s="154">
        <v>8300</v>
      </c>
      <c r="G592" s="154"/>
      <c r="H592" s="155">
        <v>200588</v>
      </c>
      <c r="I592" s="154"/>
    </row>
    <row r="593" ht="17.25" spans="1:9">
      <c r="A593" s="153">
        <v>31231083</v>
      </c>
      <c r="B593" s="154">
        <v>2</v>
      </c>
      <c r="C593" s="154">
        <v>3</v>
      </c>
      <c r="D593" s="154">
        <v>83</v>
      </c>
      <c r="E593" s="154">
        <v>10000</v>
      </c>
      <c r="F593" s="154">
        <v>8400</v>
      </c>
      <c r="G593" s="154"/>
      <c r="H593" s="155">
        <v>200589</v>
      </c>
      <c r="I593" s="154"/>
    </row>
    <row r="594" ht="17.25" spans="1:9">
      <c r="A594" s="153">
        <v>31231084</v>
      </c>
      <c r="B594" s="154">
        <v>2</v>
      </c>
      <c r="C594" s="154">
        <v>3</v>
      </c>
      <c r="D594" s="154">
        <v>84</v>
      </c>
      <c r="E594" s="154">
        <v>10000</v>
      </c>
      <c r="F594" s="154">
        <v>8500</v>
      </c>
      <c r="G594" s="154"/>
      <c r="H594" s="155">
        <v>200590</v>
      </c>
      <c r="I594" s="154"/>
    </row>
    <row r="595" ht="17.25" spans="1:9">
      <c r="A595" s="153">
        <v>31231085</v>
      </c>
      <c r="B595" s="154">
        <v>2</v>
      </c>
      <c r="C595" s="154">
        <v>3</v>
      </c>
      <c r="D595" s="154">
        <v>85</v>
      </c>
      <c r="E595" s="154">
        <v>10000</v>
      </c>
      <c r="F595" s="154">
        <v>8600</v>
      </c>
      <c r="G595" s="154"/>
      <c r="H595" s="155">
        <v>200591</v>
      </c>
      <c r="I595" s="154"/>
    </row>
    <row r="596" ht="17.25" spans="1:9">
      <c r="A596" s="153">
        <v>31231086</v>
      </c>
      <c r="B596" s="154">
        <v>2</v>
      </c>
      <c r="C596" s="154">
        <v>3</v>
      </c>
      <c r="D596" s="154">
        <v>86</v>
      </c>
      <c r="E596" s="154">
        <v>10000</v>
      </c>
      <c r="F596" s="154">
        <v>8700</v>
      </c>
      <c r="G596" s="154"/>
      <c r="H596" s="155">
        <v>200592</v>
      </c>
      <c r="I596" s="154"/>
    </row>
    <row r="597" ht="17.25" spans="1:9">
      <c r="A597" s="153">
        <v>31231087</v>
      </c>
      <c r="B597" s="154">
        <v>2</v>
      </c>
      <c r="C597" s="154">
        <v>3</v>
      </c>
      <c r="D597" s="154">
        <v>87</v>
      </c>
      <c r="E597" s="154">
        <v>10000</v>
      </c>
      <c r="F597" s="154">
        <v>8800</v>
      </c>
      <c r="G597" s="154"/>
      <c r="H597" s="155">
        <v>200593</v>
      </c>
      <c r="I597" s="154"/>
    </row>
    <row r="598" ht="17.25" spans="1:9">
      <c r="A598" s="153">
        <v>31231088</v>
      </c>
      <c r="B598" s="154">
        <v>2</v>
      </c>
      <c r="C598" s="154">
        <v>3</v>
      </c>
      <c r="D598" s="154">
        <v>88</v>
      </c>
      <c r="E598" s="154">
        <v>10000</v>
      </c>
      <c r="F598" s="154">
        <v>8900</v>
      </c>
      <c r="G598" s="154"/>
      <c r="H598" s="155">
        <v>200594</v>
      </c>
      <c r="I598" s="154"/>
    </row>
    <row r="599" ht="17.25" spans="1:9">
      <c r="A599" s="153">
        <v>31231089</v>
      </c>
      <c r="B599" s="154">
        <v>2</v>
      </c>
      <c r="C599" s="154">
        <v>3</v>
      </c>
      <c r="D599" s="154">
        <v>89</v>
      </c>
      <c r="E599" s="154">
        <v>10000</v>
      </c>
      <c r="F599" s="154">
        <v>9000</v>
      </c>
      <c r="G599" s="154"/>
      <c r="H599" s="155">
        <v>200595</v>
      </c>
      <c r="I599" s="154"/>
    </row>
    <row r="600" ht="17.25" spans="1:9">
      <c r="A600" s="153">
        <v>31231090</v>
      </c>
      <c r="B600" s="154">
        <v>2</v>
      </c>
      <c r="C600" s="154">
        <v>3</v>
      </c>
      <c r="D600" s="154">
        <v>90</v>
      </c>
      <c r="E600" s="154">
        <v>10000</v>
      </c>
      <c r="F600" s="154">
        <v>9100</v>
      </c>
      <c r="G600" s="154"/>
      <c r="H600" s="155">
        <v>200596</v>
      </c>
      <c r="I600" s="154"/>
    </row>
    <row r="601" ht="17.25" spans="1:9">
      <c r="A601" s="153">
        <v>31231091</v>
      </c>
      <c r="B601" s="154">
        <v>2</v>
      </c>
      <c r="C601" s="154">
        <v>3</v>
      </c>
      <c r="D601" s="154">
        <v>91</v>
      </c>
      <c r="E601" s="154">
        <v>10000</v>
      </c>
      <c r="F601" s="154">
        <v>9200</v>
      </c>
      <c r="G601" s="154"/>
      <c r="H601" s="155">
        <v>200597</v>
      </c>
      <c r="I601" s="154"/>
    </row>
    <row r="602" ht="17.25" spans="1:9">
      <c r="A602" s="153">
        <v>31231092</v>
      </c>
      <c r="B602" s="154">
        <v>2</v>
      </c>
      <c r="C602" s="154">
        <v>3</v>
      </c>
      <c r="D602" s="154">
        <v>92</v>
      </c>
      <c r="E602" s="154">
        <v>10000</v>
      </c>
      <c r="F602" s="154">
        <v>9300</v>
      </c>
      <c r="G602" s="154"/>
      <c r="H602" s="155">
        <v>200598</v>
      </c>
      <c r="I602" s="154"/>
    </row>
    <row r="603" ht="17.25" spans="1:9">
      <c r="A603" s="153">
        <v>31231093</v>
      </c>
      <c r="B603" s="154">
        <v>2</v>
      </c>
      <c r="C603" s="154">
        <v>3</v>
      </c>
      <c r="D603" s="154">
        <v>93</v>
      </c>
      <c r="E603" s="154">
        <v>10000</v>
      </c>
      <c r="F603" s="154">
        <v>9400</v>
      </c>
      <c r="G603" s="154"/>
      <c r="H603" s="155">
        <v>200599</v>
      </c>
      <c r="I603" s="154"/>
    </row>
    <row r="604" ht="17.25" spans="1:9">
      <c r="A604" s="153">
        <v>31231094</v>
      </c>
      <c r="B604" s="154">
        <v>2</v>
      </c>
      <c r="C604" s="154">
        <v>3</v>
      </c>
      <c r="D604" s="154">
        <v>94</v>
      </c>
      <c r="E604" s="154">
        <v>10000</v>
      </c>
      <c r="F604" s="154">
        <v>9500</v>
      </c>
      <c r="G604" s="154"/>
      <c r="H604" s="155">
        <v>200600</v>
      </c>
      <c r="I604" s="154"/>
    </row>
    <row r="605" ht="17.25" spans="1:9">
      <c r="A605" s="153">
        <v>31231095</v>
      </c>
      <c r="B605" s="154">
        <v>2</v>
      </c>
      <c r="C605" s="154">
        <v>3</v>
      </c>
      <c r="D605" s="154">
        <v>95</v>
      </c>
      <c r="E605" s="154">
        <v>10000</v>
      </c>
      <c r="F605" s="154">
        <v>9600</v>
      </c>
      <c r="G605" s="154"/>
      <c r="H605" s="155">
        <v>200601</v>
      </c>
      <c r="I605" s="154"/>
    </row>
    <row r="606" ht="17.25" spans="1:9">
      <c r="A606" s="153">
        <v>31231096</v>
      </c>
      <c r="B606" s="154">
        <v>2</v>
      </c>
      <c r="C606" s="154">
        <v>3</v>
      </c>
      <c r="D606" s="154">
        <v>96</v>
      </c>
      <c r="E606" s="154">
        <v>10000</v>
      </c>
      <c r="F606" s="154">
        <v>9700</v>
      </c>
      <c r="G606" s="154"/>
      <c r="H606" s="155">
        <v>200602</v>
      </c>
      <c r="I606" s="154"/>
    </row>
    <row r="607" ht="17.25" spans="1:9">
      <c r="A607" s="153">
        <v>31231097</v>
      </c>
      <c r="B607" s="154">
        <v>2</v>
      </c>
      <c r="C607" s="154">
        <v>3</v>
      </c>
      <c r="D607" s="154">
        <v>97</v>
      </c>
      <c r="E607" s="154">
        <v>10000</v>
      </c>
      <c r="F607" s="154">
        <v>9800</v>
      </c>
      <c r="G607" s="154"/>
      <c r="H607" s="155">
        <v>200603</v>
      </c>
      <c r="I607" s="154"/>
    </row>
    <row r="608" ht="17.25" spans="1:9">
      <c r="A608" s="153">
        <v>31231098</v>
      </c>
      <c r="B608" s="154">
        <v>2</v>
      </c>
      <c r="C608" s="154">
        <v>3</v>
      </c>
      <c r="D608" s="154">
        <v>98</v>
      </c>
      <c r="E608" s="154">
        <v>10000</v>
      </c>
      <c r="F608" s="154">
        <v>9900</v>
      </c>
      <c r="G608" s="154"/>
      <c r="H608" s="155">
        <v>200604</v>
      </c>
      <c r="I608" s="154"/>
    </row>
    <row r="609" ht="17.25" spans="1:9">
      <c r="A609" s="153">
        <v>31231099</v>
      </c>
      <c r="B609" s="154">
        <v>2</v>
      </c>
      <c r="C609" s="154">
        <v>3</v>
      </c>
      <c r="D609" s="154">
        <v>99</v>
      </c>
      <c r="E609" s="154">
        <v>10000</v>
      </c>
      <c r="F609" s="154">
        <v>10000</v>
      </c>
      <c r="G609" s="154"/>
      <c r="H609" s="155">
        <v>200605</v>
      </c>
      <c r="I609" s="154"/>
    </row>
    <row r="610" ht="17.25" spans="1:9">
      <c r="A610" s="153">
        <v>31231100</v>
      </c>
      <c r="B610" s="154">
        <v>2</v>
      </c>
      <c r="C610" s="154">
        <v>3</v>
      </c>
      <c r="D610" s="154">
        <v>100</v>
      </c>
      <c r="E610" s="154">
        <v>-1</v>
      </c>
      <c r="F610" s="154">
        <v>-1</v>
      </c>
      <c r="G610" s="154"/>
      <c r="H610" s="155">
        <v>200606</v>
      </c>
      <c r="I610" s="154"/>
    </row>
    <row r="611" ht="17.25" spans="1:9">
      <c r="A611" s="153">
        <v>31311000</v>
      </c>
      <c r="B611" s="154">
        <v>3</v>
      </c>
      <c r="C611" s="154">
        <v>1</v>
      </c>
      <c r="D611" s="154">
        <v>0</v>
      </c>
      <c r="E611" s="154">
        <v>10000</v>
      </c>
      <c r="F611" s="154">
        <v>100</v>
      </c>
      <c r="G611" s="154"/>
      <c r="H611" s="155">
        <v>200607</v>
      </c>
      <c r="I611" s="154"/>
    </row>
    <row r="612" ht="17.25" spans="1:9">
      <c r="A612" s="153">
        <v>31311001</v>
      </c>
      <c r="B612" s="154">
        <v>3</v>
      </c>
      <c r="C612" s="154">
        <v>1</v>
      </c>
      <c r="D612" s="154">
        <v>1</v>
      </c>
      <c r="E612" s="154">
        <v>10000</v>
      </c>
      <c r="F612" s="154">
        <v>200</v>
      </c>
      <c r="G612" s="154"/>
      <c r="H612" s="155">
        <v>200608</v>
      </c>
      <c r="I612" s="154"/>
    </row>
    <row r="613" ht="17.25" spans="1:9">
      <c r="A613" s="153">
        <v>31311002</v>
      </c>
      <c r="B613" s="154">
        <v>3</v>
      </c>
      <c r="C613" s="154">
        <v>1</v>
      </c>
      <c r="D613" s="154">
        <v>2</v>
      </c>
      <c r="E613" s="154">
        <v>10000</v>
      </c>
      <c r="F613" s="154">
        <v>300</v>
      </c>
      <c r="G613" s="154"/>
      <c r="H613" s="155">
        <v>200609</v>
      </c>
      <c r="I613" s="154"/>
    </row>
    <row r="614" ht="17.25" spans="1:9">
      <c r="A614" s="153">
        <v>31311003</v>
      </c>
      <c r="B614" s="154">
        <v>3</v>
      </c>
      <c r="C614" s="154">
        <v>1</v>
      </c>
      <c r="D614" s="154">
        <v>3</v>
      </c>
      <c r="E614" s="154">
        <v>10000</v>
      </c>
      <c r="F614" s="154">
        <v>400</v>
      </c>
      <c r="G614" s="154"/>
      <c r="H614" s="155">
        <v>200610</v>
      </c>
      <c r="I614" s="154"/>
    </row>
    <row r="615" ht="17.25" spans="1:9">
      <c r="A615" s="153">
        <v>31311004</v>
      </c>
      <c r="B615" s="154">
        <v>3</v>
      </c>
      <c r="C615" s="154">
        <v>1</v>
      </c>
      <c r="D615" s="154">
        <v>4</v>
      </c>
      <c r="E615" s="154">
        <v>10000</v>
      </c>
      <c r="F615" s="154">
        <v>500</v>
      </c>
      <c r="G615" s="154"/>
      <c r="H615" s="155">
        <v>200611</v>
      </c>
      <c r="I615" s="154"/>
    </row>
    <row r="616" ht="17.25" spans="1:9">
      <c r="A616" s="153">
        <v>31311005</v>
      </c>
      <c r="B616" s="154">
        <v>3</v>
      </c>
      <c r="C616" s="154">
        <v>1</v>
      </c>
      <c r="D616" s="154">
        <v>5</v>
      </c>
      <c r="E616" s="154">
        <v>10000</v>
      </c>
      <c r="F616" s="154">
        <v>600</v>
      </c>
      <c r="G616" s="154"/>
      <c r="H616" s="155">
        <v>200612</v>
      </c>
      <c r="I616" s="154"/>
    </row>
    <row r="617" ht="17.25" spans="1:9">
      <c r="A617" s="153">
        <v>31311006</v>
      </c>
      <c r="B617" s="154">
        <v>3</v>
      </c>
      <c r="C617" s="154">
        <v>1</v>
      </c>
      <c r="D617" s="154">
        <v>6</v>
      </c>
      <c r="E617" s="154">
        <v>10000</v>
      </c>
      <c r="F617" s="154">
        <v>700</v>
      </c>
      <c r="G617" s="154"/>
      <c r="H617" s="155">
        <v>200613</v>
      </c>
      <c r="I617" s="154"/>
    </row>
    <row r="618" ht="17.25" spans="1:9">
      <c r="A618" s="153">
        <v>31311007</v>
      </c>
      <c r="B618" s="154">
        <v>3</v>
      </c>
      <c r="C618" s="154">
        <v>1</v>
      </c>
      <c r="D618" s="154">
        <v>7</v>
      </c>
      <c r="E618" s="154">
        <v>10000</v>
      </c>
      <c r="F618" s="154">
        <v>800</v>
      </c>
      <c r="G618" s="154"/>
      <c r="H618" s="155">
        <v>200614</v>
      </c>
      <c r="I618" s="154"/>
    </row>
    <row r="619" ht="17.25" spans="1:9">
      <c r="A619" s="153">
        <v>31311008</v>
      </c>
      <c r="B619" s="154">
        <v>3</v>
      </c>
      <c r="C619" s="154">
        <v>1</v>
      </c>
      <c r="D619" s="154">
        <v>8</v>
      </c>
      <c r="E619" s="154">
        <v>10000</v>
      </c>
      <c r="F619" s="154">
        <v>900</v>
      </c>
      <c r="G619" s="154"/>
      <c r="H619" s="155">
        <v>200615</v>
      </c>
      <c r="I619" s="154"/>
    </row>
    <row r="620" ht="17.25" spans="1:9">
      <c r="A620" s="153">
        <v>31311009</v>
      </c>
      <c r="B620" s="154">
        <v>3</v>
      </c>
      <c r="C620" s="154">
        <v>1</v>
      </c>
      <c r="D620" s="154">
        <v>9</v>
      </c>
      <c r="E620" s="154">
        <v>10000</v>
      </c>
      <c r="F620" s="154">
        <v>1000</v>
      </c>
      <c r="G620" s="154"/>
      <c r="H620" s="155">
        <v>200616</v>
      </c>
      <c r="I620" s="154"/>
    </row>
    <row r="621" ht="17.25" spans="1:9">
      <c r="A621" s="153">
        <v>31311010</v>
      </c>
      <c r="B621" s="154">
        <v>3</v>
      </c>
      <c r="C621" s="154">
        <v>1</v>
      </c>
      <c r="D621" s="154">
        <v>10</v>
      </c>
      <c r="E621" s="154">
        <v>10000</v>
      </c>
      <c r="F621" s="154">
        <v>1100</v>
      </c>
      <c r="G621" s="154"/>
      <c r="H621" s="155">
        <v>200617</v>
      </c>
      <c r="I621" s="154"/>
    </row>
    <row r="622" ht="17.25" spans="1:9">
      <c r="A622" s="153">
        <v>31311011</v>
      </c>
      <c r="B622" s="154">
        <v>3</v>
      </c>
      <c r="C622" s="154">
        <v>1</v>
      </c>
      <c r="D622" s="154">
        <v>11</v>
      </c>
      <c r="E622" s="154">
        <v>10000</v>
      </c>
      <c r="F622" s="154">
        <v>1200</v>
      </c>
      <c r="G622" s="154"/>
      <c r="H622" s="155">
        <v>200618</v>
      </c>
      <c r="I622" s="154"/>
    </row>
    <row r="623" ht="17.25" spans="1:9">
      <c r="A623" s="153">
        <v>31311012</v>
      </c>
      <c r="B623" s="154">
        <v>3</v>
      </c>
      <c r="C623" s="154">
        <v>1</v>
      </c>
      <c r="D623" s="154">
        <v>12</v>
      </c>
      <c r="E623" s="154">
        <v>10000</v>
      </c>
      <c r="F623" s="154">
        <v>1300</v>
      </c>
      <c r="G623" s="154"/>
      <c r="H623" s="155">
        <v>200619</v>
      </c>
      <c r="I623" s="154"/>
    </row>
    <row r="624" ht="17.25" spans="1:9">
      <c r="A624" s="153">
        <v>31311013</v>
      </c>
      <c r="B624" s="154">
        <v>3</v>
      </c>
      <c r="C624" s="154">
        <v>1</v>
      </c>
      <c r="D624" s="154">
        <v>13</v>
      </c>
      <c r="E624" s="154">
        <v>10000</v>
      </c>
      <c r="F624" s="154">
        <v>1400</v>
      </c>
      <c r="G624" s="154"/>
      <c r="H624" s="155">
        <v>200620</v>
      </c>
      <c r="I624" s="154"/>
    </row>
    <row r="625" ht="17.25" spans="1:9">
      <c r="A625" s="153">
        <v>31311014</v>
      </c>
      <c r="B625" s="154">
        <v>3</v>
      </c>
      <c r="C625" s="154">
        <v>1</v>
      </c>
      <c r="D625" s="154">
        <v>14</v>
      </c>
      <c r="E625" s="154">
        <v>10000</v>
      </c>
      <c r="F625" s="154">
        <v>1500</v>
      </c>
      <c r="G625" s="154"/>
      <c r="H625" s="155">
        <v>200621</v>
      </c>
      <c r="I625" s="154"/>
    </row>
    <row r="626" ht="17.25" spans="1:9">
      <c r="A626" s="153">
        <v>31311015</v>
      </c>
      <c r="B626" s="154">
        <v>3</v>
      </c>
      <c r="C626" s="154">
        <v>1</v>
      </c>
      <c r="D626" s="154">
        <v>15</v>
      </c>
      <c r="E626" s="154">
        <v>10000</v>
      </c>
      <c r="F626" s="154">
        <v>1600</v>
      </c>
      <c r="G626" s="154"/>
      <c r="H626" s="155">
        <v>200622</v>
      </c>
      <c r="I626" s="154"/>
    </row>
    <row r="627" ht="17.25" spans="1:9">
      <c r="A627" s="153">
        <v>31311016</v>
      </c>
      <c r="B627" s="154">
        <v>3</v>
      </c>
      <c r="C627" s="154">
        <v>1</v>
      </c>
      <c r="D627" s="154">
        <v>16</v>
      </c>
      <c r="E627" s="154">
        <v>10000</v>
      </c>
      <c r="F627" s="154">
        <v>1700</v>
      </c>
      <c r="G627" s="154"/>
      <c r="H627" s="155">
        <v>200623</v>
      </c>
      <c r="I627" s="154"/>
    </row>
    <row r="628" ht="17.25" spans="1:9">
      <c r="A628" s="153">
        <v>31311017</v>
      </c>
      <c r="B628" s="154">
        <v>3</v>
      </c>
      <c r="C628" s="154">
        <v>1</v>
      </c>
      <c r="D628" s="154">
        <v>17</v>
      </c>
      <c r="E628" s="154">
        <v>10000</v>
      </c>
      <c r="F628" s="154">
        <v>1800</v>
      </c>
      <c r="G628" s="154"/>
      <c r="H628" s="155">
        <v>200624</v>
      </c>
      <c r="I628" s="154"/>
    </row>
    <row r="629" ht="17.25" spans="1:9">
      <c r="A629" s="153">
        <v>31311018</v>
      </c>
      <c r="B629" s="154">
        <v>3</v>
      </c>
      <c r="C629" s="154">
        <v>1</v>
      </c>
      <c r="D629" s="154">
        <v>18</v>
      </c>
      <c r="E629" s="154">
        <v>10000</v>
      </c>
      <c r="F629" s="154">
        <v>1900</v>
      </c>
      <c r="G629" s="154"/>
      <c r="H629" s="155">
        <v>200625</v>
      </c>
      <c r="I629" s="154"/>
    </row>
    <row r="630" ht="17.25" spans="1:9">
      <c r="A630" s="153">
        <v>31311019</v>
      </c>
      <c r="B630" s="154">
        <v>3</v>
      </c>
      <c r="C630" s="154">
        <v>1</v>
      </c>
      <c r="D630" s="154">
        <v>19</v>
      </c>
      <c r="E630" s="154">
        <v>10000</v>
      </c>
      <c r="F630" s="154">
        <v>2000</v>
      </c>
      <c r="G630" s="154"/>
      <c r="H630" s="155">
        <v>200626</v>
      </c>
      <c r="I630" s="154"/>
    </row>
    <row r="631" ht="17.25" spans="1:9">
      <c r="A631" s="153">
        <v>31311020</v>
      </c>
      <c r="B631" s="154">
        <v>3</v>
      </c>
      <c r="C631" s="154">
        <v>1</v>
      </c>
      <c r="D631" s="154">
        <v>20</v>
      </c>
      <c r="E631" s="154">
        <v>10000</v>
      </c>
      <c r="F631" s="154">
        <v>2100</v>
      </c>
      <c r="G631" s="154"/>
      <c r="H631" s="155">
        <v>200627</v>
      </c>
      <c r="I631" s="154"/>
    </row>
    <row r="632" ht="17.25" spans="1:9">
      <c r="A632" s="153">
        <v>31311021</v>
      </c>
      <c r="B632" s="154">
        <v>3</v>
      </c>
      <c r="C632" s="154">
        <v>1</v>
      </c>
      <c r="D632" s="154">
        <v>21</v>
      </c>
      <c r="E632" s="154">
        <v>10000</v>
      </c>
      <c r="F632" s="154">
        <v>2200</v>
      </c>
      <c r="G632" s="154"/>
      <c r="H632" s="155">
        <v>200628</v>
      </c>
      <c r="I632" s="154"/>
    </row>
    <row r="633" ht="17.25" spans="1:9">
      <c r="A633" s="153">
        <v>31311022</v>
      </c>
      <c r="B633" s="154">
        <v>3</v>
      </c>
      <c r="C633" s="154">
        <v>1</v>
      </c>
      <c r="D633" s="154">
        <v>22</v>
      </c>
      <c r="E633" s="154">
        <v>10000</v>
      </c>
      <c r="F633" s="154">
        <v>2300</v>
      </c>
      <c r="G633" s="154"/>
      <c r="H633" s="155">
        <v>200629</v>
      </c>
      <c r="I633" s="154"/>
    </row>
    <row r="634" ht="17.25" spans="1:9">
      <c r="A634" s="153">
        <v>31311023</v>
      </c>
      <c r="B634" s="154">
        <v>3</v>
      </c>
      <c r="C634" s="154">
        <v>1</v>
      </c>
      <c r="D634" s="154">
        <v>23</v>
      </c>
      <c r="E634" s="154">
        <v>10000</v>
      </c>
      <c r="F634" s="154">
        <v>2400</v>
      </c>
      <c r="G634" s="154"/>
      <c r="H634" s="155">
        <v>200630</v>
      </c>
      <c r="I634" s="154"/>
    </row>
    <row r="635" ht="17.25" spans="1:9">
      <c r="A635" s="153">
        <v>31311024</v>
      </c>
      <c r="B635" s="154">
        <v>3</v>
      </c>
      <c r="C635" s="154">
        <v>1</v>
      </c>
      <c r="D635" s="154">
        <v>24</v>
      </c>
      <c r="E635" s="154">
        <v>10000</v>
      </c>
      <c r="F635" s="154">
        <v>2500</v>
      </c>
      <c r="G635" s="154"/>
      <c r="H635" s="155">
        <v>200631</v>
      </c>
      <c r="I635" s="154"/>
    </row>
    <row r="636" ht="17.25" spans="1:9">
      <c r="A636" s="153">
        <v>31311025</v>
      </c>
      <c r="B636" s="154">
        <v>3</v>
      </c>
      <c r="C636" s="154">
        <v>1</v>
      </c>
      <c r="D636" s="154">
        <v>25</v>
      </c>
      <c r="E636" s="154">
        <v>10000</v>
      </c>
      <c r="F636" s="154">
        <v>2600</v>
      </c>
      <c r="G636" s="154"/>
      <c r="H636" s="155">
        <v>200632</v>
      </c>
      <c r="I636" s="154"/>
    </row>
    <row r="637" ht="17.25" spans="1:9">
      <c r="A637" s="153">
        <v>31311026</v>
      </c>
      <c r="B637" s="154">
        <v>3</v>
      </c>
      <c r="C637" s="154">
        <v>1</v>
      </c>
      <c r="D637" s="154">
        <v>26</v>
      </c>
      <c r="E637" s="154">
        <v>10000</v>
      </c>
      <c r="F637" s="154">
        <v>2700</v>
      </c>
      <c r="G637" s="154"/>
      <c r="H637" s="155">
        <v>200633</v>
      </c>
      <c r="I637" s="154"/>
    </row>
    <row r="638" ht="17.25" spans="1:9">
      <c r="A638" s="153">
        <v>31311027</v>
      </c>
      <c r="B638" s="154">
        <v>3</v>
      </c>
      <c r="C638" s="154">
        <v>1</v>
      </c>
      <c r="D638" s="154">
        <v>27</v>
      </c>
      <c r="E638" s="154">
        <v>10000</v>
      </c>
      <c r="F638" s="154">
        <v>2800</v>
      </c>
      <c r="G638" s="154"/>
      <c r="H638" s="155">
        <v>200634</v>
      </c>
      <c r="I638" s="154"/>
    </row>
    <row r="639" ht="17.25" spans="1:9">
      <c r="A639" s="153">
        <v>31311028</v>
      </c>
      <c r="B639" s="154">
        <v>3</v>
      </c>
      <c r="C639" s="154">
        <v>1</v>
      </c>
      <c r="D639" s="154">
        <v>28</v>
      </c>
      <c r="E639" s="154">
        <v>10000</v>
      </c>
      <c r="F639" s="154">
        <v>2900</v>
      </c>
      <c r="G639" s="154"/>
      <c r="H639" s="155">
        <v>200635</v>
      </c>
      <c r="I639" s="154"/>
    </row>
    <row r="640" ht="17.25" spans="1:9">
      <c r="A640" s="153">
        <v>31311029</v>
      </c>
      <c r="B640" s="154">
        <v>3</v>
      </c>
      <c r="C640" s="154">
        <v>1</v>
      </c>
      <c r="D640" s="154">
        <v>29</v>
      </c>
      <c r="E640" s="154">
        <v>10000</v>
      </c>
      <c r="F640" s="154">
        <v>3000</v>
      </c>
      <c r="G640" s="154"/>
      <c r="H640" s="155">
        <v>200636</v>
      </c>
      <c r="I640" s="154"/>
    </row>
    <row r="641" ht="17.25" spans="1:9">
      <c r="A641" s="153">
        <v>31311030</v>
      </c>
      <c r="B641" s="154">
        <v>3</v>
      </c>
      <c r="C641" s="154">
        <v>1</v>
      </c>
      <c r="D641" s="154">
        <v>30</v>
      </c>
      <c r="E641" s="154">
        <v>10000</v>
      </c>
      <c r="F641" s="154">
        <v>3100</v>
      </c>
      <c r="G641" s="154"/>
      <c r="H641" s="155">
        <v>200637</v>
      </c>
      <c r="I641" s="154"/>
    </row>
    <row r="642" ht="17.25" spans="1:9">
      <c r="A642" s="153">
        <v>31311031</v>
      </c>
      <c r="B642" s="154">
        <v>3</v>
      </c>
      <c r="C642" s="154">
        <v>1</v>
      </c>
      <c r="D642" s="154">
        <v>31</v>
      </c>
      <c r="E642" s="154">
        <v>10000</v>
      </c>
      <c r="F642" s="154">
        <v>3200</v>
      </c>
      <c r="G642" s="154"/>
      <c r="H642" s="155">
        <v>200638</v>
      </c>
      <c r="I642" s="154"/>
    </row>
    <row r="643" ht="17.25" spans="1:9">
      <c r="A643" s="153">
        <v>31311032</v>
      </c>
      <c r="B643" s="154">
        <v>3</v>
      </c>
      <c r="C643" s="154">
        <v>1</v>
      </c>
      <c r="D643" s="154">
        <v>32</v>
      </c>
      <c r="E643" s="154">
        <v>10000</v>
      </c>
      <c r="F643" s="154">
        <v>3300</v>
      </c>
      <c r="G643" s="154"/>
      <c r="H643" s="155">
        <v>200639</v>
      </c>
      <c r="I643" s="154"/>
    </row>
    <row r="644" ht="17.25" spans="1:9">
      <c r="A644" s="153">
        <v>31311033</v>
      </c>
      <c r="B644" s="154">
        <v>3</v>
      </c>
      <c r="C644" s="154">
        <v>1</v>
      </c>
      <c r="D644" s="154">
        <v>33</v>
      </c>
      <c r="E644" s="154">
        <v>10000</v>
      </c>
      <c r="F644" s="154">
        <v>3400</v>
      </c>
      <c r="G644" s="154"/>
      <c r="H644" s="155">
        <v>200640</v>
      </c>
      <c r="I644" s="154"/>
    </row>
    <row r="645" ht="17.25" spans="1:9">
      <c r="A645" s="153">
        <v>31311034</v>
      </c>
      <c r="B645" s="154">
        <v>3</v>
      </c>
      <c r="C645" s="154">
        <v>1</v>
      </c>
      <c r="D645" s="154">
        <v>34</v>
      </c>
      <c r="E645" s="154">
        <v>10000</v>
      </c>
      <c r="F645" s="154">
        <v>3500</v>
      </c>
      <c r="G645" s="154"/>
      <c r="H645" s="155">
        <v>200641</v>
      </c>
      <c r="I645" s="154"/>
    </row>
    <row r="646" ht="17.25" spans="1:9">
      <c r="A646" s="153">
        <v>31311035</v>
      </c>
      <c r="B646" s="154">
        <v>3</v>
      </c>
      <c r="C646" s="154">
        <v>1</v>
      </c>
      <c r="D646" s="154">
        <v>35</v>
      </c>
      <c r="E646" s="154">
        <v>10000</v>
      </c>
      <c r="F646" s="154">
        <v>3600</v>
      </c>
      <c r="G646" s="154"/>
      <c r="H646" s="155">
        <v>200642</v>
      </c>
      <c r="I646" s="154"/>
    </row>
    <row r="647" ht="17.25" spans="1:9">
      <c r="A647" s="153">
        <v>31311036</v>
      </c>
      <c r="B647" s="154">
        <v>3</v>
      </c>
      <c r="C647" s="154">
        <v>1</v>
      </c>
      <c r="D647" s="154">
        <v>36</v>
      </c>
      <c r="E647" s="154">
        <v>10000</v>
      </c>
      <c r="F647" s="154">
        <v>3700</v>
      </c>
      <c r="G647" s="154"/>
      <c r="H647" s="155">
        <v>200643</v>
      </c>
      <c r="I647" s="154"/>
    </row>
    <row r="648" ht="17.25" spans="1:9">
      <c r="A648" s="153">
        <v>31311037</v>
      </c>
      <c r="B648" s="154">
        <v>3</v>
      </c>
      <c r="C648" s="154">
        <v>1</v>
      </c>
      <c r="D648" s="154">
        <v>37</v>
      </c>
      <c r="E648" s="154">
        <v>10000</v>
      </c>
      <c r="F648" s="154">
        <v>3800</v>
      </c>
      <c r="G648" s="154"/>
      <c r="H648" s="155">
        <v>200644</v>
      </c>
      <c r="I648" s="154"/>
    </row>
    <row r="649" ht="17.25" spans="1:9">
      <c r="A649" s="153">
        <v>31311038</v>
      </c>
      <c r="B649" s="154">
        <v>3</v>
      </c>
      <c r="C649" s="154">
        <v>1</v>
      </c>
      <c r="D649" s="154">
        <v>38</v>
      </c>
      <c r="E649" s="154">
        <v>10000</v>
      </c>
      <c r="F649" s="154">
        <v>3900</v>
      </c>
      <c r="G649" s="154"/>
      <c r="H649" s="155">
        <v>200645</v>
      </c>
      <c r="I649" s="154"/>
    </row>
    <row r="650" ht="17.25" spans="1:9">
      <c r="A650" s="153">
        <v>31311039</v>
      </c>
      <c r="B650" s="154">
        <v>3</v>
      </c>
      <c r="C650" s="154">
        <v>1</v>
      </c>
      <c r="D650" s="154">
        <v>39</v>
      </c>
      <c r="E650" s="154">
        <v>10000</v>
      </c>
      <c r="F650" s="154">
        <v>4000</v>
      </c>
      <c r="G650" s="154"/>
      <c r="H650" s="155">
        <v>200646</v>
      </c>
      <c r="I650" s="154"/>
    </row>
    <row r="651" ht="17.25" spans="1:9">
      <c r="A651" s="153">
        <v>31311040</v>
      </c>
      <c r="B651" s="154">
        <v>3</v>
      </c>
      <c r="C651" s="154">
        <v>1</v>
      </c>
      <c r="D651" s="154">
        <v>40</v>
      </c>
      <c r="E651" s="154">
        <v>10000</v>
      </c>
      <c r="F651" s="154">
        <v>4100</v>
      </c>
      <c r="G651" s="154"/>
      <c r="H651" s="155">
        <v>200647</v>
      </c>
      <c r="I651" s="154"/>
    </row>
    <row r="652" ht="17.25" spans="1:9">
      <c r="A652" s="153">
        <v>31311041</v>
      </c>
      <c r="B652" s="154">
        <v>3</v>
      </c>
      <c r="C652" s="154">
        <v>1</v>
      </c>
      <c r="D652" s="154">
        <v>41</v>
      </c>
      <c r="E652" s="154">
        <v>10000</v>
      </c>
      <c r="F652" s="154">
        <v>4200</v>
      </c>
      <c r="G652" s="154"/>
      <c r="H652" s="155">
        <v>200648</v>
      </c>
      <c r="I652" s="154"/>
    </row>
    <row r="653" ht="17.25" spans="1:9">
      <c r="A653" s="153">
        <v>31311042</v>
      </c>
      <c r="B653" s="154">
        <v>3</v>
      </c>
      <c r="C653" s="154">
        <v>1</v>
      </c>
      <c r="D653" s="154">
        <v>42</v>
      </c>
      <c r="E653" s="154">
        <v>10000</v>
      </c>
      <c r="F653" s="154">
        <v>4300</v>
      </c>
      <c r="G653" s="154"/>
      <c r="H653" s="155">
        <v>200649</v>
      </c>
      <c r="I653" s="154"/>
    </row>
    <row r="654" ht="17.25" spans="1:9">
      <c r="A654" s="153">
        <v>31311043</v>
      </c>
      <c r="B654" s="154">
        <v>3</v>
      </c>
      <c r="C654" s="154">
        <v>1</v>
      </c>
      <c r="D654" s="154">
        <v>43</v>
      </c>
      <c r="E654" s="154">
        <v>10000</v>
      </c>
      <c r="F654" s="154">
        <v>4400</v>
      </c>
      <c r="G654" s="154"/>
      <c r="H654" s="155">
        <v>200650</v>
      </c>
      <c r="I654" s="154"/>
    </row>
    <row r="655" ht="17.25" spans="1:9">
      <c r="A655" s="153">
        <v>31311044</v>
      </c>
      <c r="B655" s="154">
        <v>3</v>
      </c>
      <c r="C655" s="154">
        <v>1</v>
      </c>
      <c r="D655" s="154">
        <v>44</v>
      </c>
      <c r="E655" s="154">
        <v>10000</v>
      </c>
      <c r="F655" s="154">
        <v>4500</v>
      </c>
      <c r="G655" s="154"/>
      <c r="H655" s="155">
        <v>200651</v>
      </c>
      <c r="I655" s="154"/>
    </row>
    <row r="656" ht="17.25" spans="1:9">
      <c r="A656" s="153">
        <v>31311045</v>
      </c>
      <c r="B656" s="154">
        <v>3</v>
      </c>
      <c r="C656" s="154">
        <v>1</v>
      </c>
      <c r="D656" s="154">
        <v>45</v>
      </c>
      <c r="E656" s="154">
        <v>10000</v>
      </c>
      <c r="F656" s="154">
        <v>4600</v>
      </c>
      <c r="G656" s="154"/>
      <c r="H656" s="155">
        <v>200652</v>
      </c>
      <c r="I656" s="154"/>
    </row>
    <row r="657" ht="17.25" spans="1:9">
      <c r="A657" s="153">
        <v>31311046</v>
      </c>
      <c r="B657" s="154">
        <v>3</v>
      </c>
      <c r="C657" s="154">
        <v>1</v>
      </c>
      <c r="D657" s="154">
        <v>46</v>
      </c>
      <c r="E657" s="154">
        <v>10000</v>
      </c>
      <c r="F657" s="154">
        <v>4700</v>
      </c>
      <c r="G657" s="154"/>
      <c r="H657" s="155">
        <v>200653</v>
      </c>
      <c r="I657" s="154"/>
    </row>
    <row r="658" ht="17.25" spans="1:9">
      <c r="A658" s="153">
        <v>31311047</v>
      </c>
      <c r="B658" s="154">
        <v>3</v>
      </c>
      <c r="C658" s="154">
        <v>1</v>
      </c>
      <c r="D658" s="154">
        <v>47</v>
      </c>
      <c r="E658" s="154">
        <v>10000</v>
      </c>
      <c r="F658" s="154">
        <v>4800</v>
      </c>
      <c r="G658" s="154"/>
      <c r="H658" s="155">
        <v>200654</v>
      </c>
      <c r="I658" s="154"/>
    </row>
    <row r="659" ht="17.25" spans="1:9">
      <c r="A659" s="153">
        <v>31311048</v>
      </c>
      <c r="B659" s="154">
        <v>3</v>
      </c>
      <c r="C659" s="154">
        <v>1</v>
      </c>
      <c r="D659" s="154">
        <v>48</v>
      </c>
      <c r="E659" s="154">
        <v>10000</v>
      </c>
      <c r="F659" s="154">
        <v>4900</v>
      </c>
      <c r="G659" s="154"/>
      <c r="H659" s="155">
        <v>200655</v>
      </c>
      <c r="I659" s="154"/>
    </row>
    <row r="660" ht="17.25" spans="1:9">
      <c r="A660" s="153">
        <v>31311049</v>
      </c>
      <c r="B660" s="154">
        <v>3</v>
      </c>
      <c r="C660" s="154">
        <v>1</v>
      </c>
      <c r="D660" s="154">
        <v>49</v>
      </c>
      <c r="E660" s="154">
        <v>10000</v>
      </c>
      <c r="F660" s="154">
        <v>5000</v>
      </c>
      <c r="G660" s="154"/>
      <c r="H660" s="155">
        <v>200656</v>
      </c>
      <c r="I660" s="154"/>
    </row>
    <row r="661" ht="17.25" spans="1:9">
      <c r="A661" s="153">
        <v>31311050</v>
      </c>
      <c r="B661" s="154">
        <v>3</v>
      </c>
      <c r="C661" s="154">
        <v>1</v>
      </c>
      <c r="D661" s="154">
        <v>50</v>
      </c>
      <c r="E661" s="154">
        <v>10000</v>
      </c>
      <c r="F661" s="154">
        <v>5100</v>
      </c>
      <c r="G661" s="154"/>
      <c r="H661" s="155">
        <v>200657</v>
      </c>
      <c r="I661" s="154"/>
    </row>
    <row r="662" ht="17.25" spans="1:9">
      <c r="A662" s="153">
        <v>31311051</v>
      </c>
      <c r="B662" s="154">
        <v>3</v>
      </c>
      <c r="C662" s="154">
        <v>1</v>
      </c>
      <c r="D662" s="154">
        <v>51</v>
      </c>
      <c r="E662" s="154">
        <v>10000</v>
      </c>
      <c r="F662" s="154">
        <v>5200</v>
      </c>
      <c r="G662" s="154"/>
      <c r="H662" s="155">
        <v>200658</v>
      </c>
      <c r="I662" s="154"/>
    </row>
    <row r="663" ht="17.25" spans="1:9">
      <c r="A663" s="153">
        <v>31311052</v>
      </c>
      <c r="B663" s="154">
        <v>3</v>
      </c>
      <c r="C663" s="154">
        <v>1</v>
      </c>
      <c r="D663" s="154">
        <v>52</v>
      </c>
      <c r="E663" s="154">
        <v>10000</v>
      </c>
      <c r="F663" s="154">
        <v>5300</v>
      </c>
      <c r="G663" s="154"/>
      <c r="H663" s="155">
        <v>200659</v>
      </c>
      <c r="I663" s="154"/>
    </row>
    <row r="664" ht="17.25" spans="1:9">
      <c r="A664" s="153">
        <v>31311053</v>
      </c>
      <c r="B664" s="154">
        <v>3</v>
      </c>
      <c r="C664" s="154">
        <v>1</v>
      </c>
      <c r="D664" s="154">
        <v>53</v>
      </c>
      <c r="E664" s="154">
        <v>10000</v>
      </c>
      <c r="F664" s="154">
        <v>5400</v>
      </c>
      <c r="G664" s="154"/>
      <c r="H664" s="155">
        <v>200660</v>
      </c>
      <c r="I664" s="154"/>
    </row>
    <row r="665" ht="17.25" spans="1:9">
      <c r="A665" s="153">
        <v>31311054</v>
      </c>
      <c r="B665" s="154">
        <v>3</v>
      </c>
      <c r="C665" s="154">
        <v>1</v>
      </c>
      <c r="D665" s="154">
        <v>54</v>
      </c>
      <c r="E665" s="154">
        <v>10000</v>
      </c>
      <c r="F665" s="154">
        <v>5500</v>
      </c>
      <c r="G665" s="154"/>
      <c r="H665" s="155">
        <v>200661</v>
      </c>
      <c r="I665" s="154"/>
    </row>
    <row r="666" ht="17.25" spans="1:9">
      <c r="A666" s="153">
        <v>31311055</v>
      </c>
      <c r="B666" s="154">
        <v>3</v>
      </c>
      <c r="C666" s="154">
        <v>1</v>
      </c>
      <c r="D666" s="154">
        <v>55</v>
      </c>
      <c r="E666" s="154">
        <v>10000</v>
      </c>
      <c r="F666" s="154">
        <v>5600</v>
      </c>
      <c r="G666" s="154"/>
      <c r="H666" s="155">
        <v>200662</v>
      </c>
      <c r="I666" s="154"/>
    </row>
    <row r="667" ht="17.25" spans="1:9">
      <c r="A667" s="153">
        <v>31311056</v>
      </c>
      <c r="B667" s="154">
        <v>3</v>
      </c>
      <c r="C667" s="154">
        <v>1</v>
      </c>
      <c r="D667" s="154">
        <v>56</v>
      </c>
      <c r="E667" s="154">
        <v>10000</v>
      </c>
      <c r="F667" s="154">
        <v>5700</v>
      </c>
      <c r="G667" s="154"/>
      <c r="H667" s="155">
        <v>200663</v>
      </c>
      <c r="I667" s="154"/>
    </row>
    <row r="668" ht="17.25" spans="1:9">
      <c r="A668" s="153">
        <v>31311057</v>
      </c>
      <c r="B668" s="154">
        <v>3</v>
      </c>
      <c r="C668" s="154">
        <v>1</v>
      </c>
      <c r="D668" s="154">
        <v>57</v>
      </c>
      <c r="E668" s="154">
        <v>10000</v>
      </c>
      <c r="F668" s="154">
        <v>5800</v>
      </c>
      <c r="G668" s="154"/>
      <c r="H668" s="155">
        <v>200664</v>
      </c>
      <c r="I668" s="154"/>
    </row>
    <row r="669" ht="17.25" spans="1:9">
      <c r="A669" s="153">
        <v>31311058</v>
      </c>
      <c r="B669" s="154">
        <v>3</v>
      </c>
      <c r="C669" s="154">
        <v>1</v>
      </c>
      <c r="D669" s="154">
        <v>58</v>
      </c>
      <c r="E669" s="154">
        <v>10000</v>
      </c>
      <c r="F669" s="154">
        <v>5900</v>
      </c>
      <c r="G669" s="154"/>
      <c r="H669" s="155">
        <v>200665</v>
      </c>
      <c r="I669" s="154"/>
    </row>
    <row r="670" ht="17.25" spans="1:9">
      <c r="A670" s="153">
        <v>31311059</v>
      </c>
      <c r="B670" s="154">
        <v>3</v>
      </c>
      <c r="C670" s="154">
        <v>1</v>
      </c>
      <c r="D670" s="154">
        <v>59</v>
      </c>
      <c r="E670" s="154">
        <v>10000</v>
      </c>
      <c r="F670" s="154">
        <v>6000</v>
      </c>
      <c r="G670" s="154"/>
      <c r="H670" s="155">
        <v>200666</v>
      </c>
      <c r="I670" s="154"/>
    </row>
    <row r="671" ht="17.25" spans="1:9">
      <c r="A671" s="153">
        <v>31311060</v>
      </c>
      <c r="B671" s="154">
        <v>3</v>
      </c>
      <c r="C671" s="154">
        <v>1</v>
      </c>
      <c r="D671" s="154">
        <v>60</v>
      </c>
      <c r="E671" s="154">
        <v>10000</v>
      </c>
      <c r="F671" s="154">
        <v>6100</v>
      </c>
      <c r="G671" s="154"/>
      <c r="H671" s="155">
        <v>200667</v>
      </c>
      <c r="I671" s="154"/>
    </row>
    <row r="672" ht="17.25" spans="1:9">
      <c r="A672" s="153">
        <v>31311061</v>
      </c>
      <c r="B672" s="154">
        <v>3</v>
      </c>
      <c r="C672" s="154">
        <v>1</v>
      </c>
      <c r="D672" s="154">
        <v>61</v>
      </c>
      <c r="E672" s="154">
        <v>10000</v>
      </c>
      <c r="F672" s="154">
        <v>6200</v>
      </c>
      <c r="G672" s="154"/>
      <c r="H672" s="155">
        <v>200668</v>
      </c>
      <c r="I672" s="154"/>
    </row>
    <row r="673" ht="17.25" spans="1:9">
      <c r="A673" s="153">
        <v>31311062</v>
      </c>
      <c r="B673" s="154">
        <v>3</v>
      </c>
      <c r="C673" s="154">
        <v>1</v>
      </c>
      <c r="D673" s="154">
        <v>62</v>
      </c>
      <c r="E673" s="154">
        <v>10000</v>
      </c>
      <c r="F673" s="154">
        <v>6300</v>
      </c>
      <c r="G673" s="154"/>
      <c r="H673" s="155">
        <v>200669</v>
      </c>
      <c r="I673" s="154"/>
    </row>
    <row r="674" ht="17.25" spans="1:9">
      <c r="A674" s="153">
        <v>31311063</v>
      </c>
      <c r="B674" s="154">
        <v>3</v>
      </c>
      <c r="C674" s="154">
        <v>1</v>
      </c>
      <c r="D674" s="154">
        <v>63</v>
      </c>
      <c r="E674" s="154">
        <v>10000</v>
      </c>
      <c r="F674" s="154">
        <v>6400</v>
      </c>
      <c r="G674" s="154"/>
      <c r="H674" s="155">
        <v>200670</v>
      </c>
      <c r="I674" s="154"/>
    </row>
    <row r="675" ht="17.25" spans="1:9">
      <c r="A675" s="153">
        <v>31311064</v>
      </c>
      <c r="B675" s="154">
        <v>3</v>
      </c>
      <c r="C675" s="154">
        <v>1</v>
      </c>
      <c r="D675" s="154">
        <v>64</v>
      </c>
      <c r="E675" s="154">
        <v>10000</v>
      </c>
      <c r="F675" s="154">
        <v>6500</v>
      </c>
      <c r="G675" s="154"/>
      <c r="H675" s="155">
        <v>200671</v>
      </c>
      <c r="I675" s="154"/>
    </row>
    <row r="676" ht="17.25" spans="1:9">
      <c r="A676" s="153">
        <v>31311065</v>
      </c>
      <c r="B676" s="154">
        <v>3</v>
      </c>
      <c r="C676" s="154">
        <v>1</v>
      </c>
      <c r="D676" s="154">
        <v>65</v>
      </c>
      <c r="E676" s="154">
        <v>10000</v>
      </c>
      <c r="F676" s="154">
        <v>6600</v>
      </c>
      <c r="G676" s="154"/>
      <c r="H676" s="155">
        <v>200672</v>
      </c>
      <c r="I676" s="154"/>
    </row>
    <row r="677" ht="17.25" spans="1:9">
      <c r="A677" s="153">
        <v>31311066</v>
      </c>
      <c r="B677" s="154">
        <v>3</v>
      </c>
      <c r="C677" s="154">
        <v>1</v>
      </c>
      <c r="D677" s="154">
        <v>66</v>
      </c>
      <c r="E677" s="154">
        <v>10000</v>
      </c>
      <c r="F677" s="154">
        <v>6700</v>
      </c>
      <c r="G677" s="154"/>
      <c r="H677" s="155">
        <v>200673</v>
      </c>
      <c r="I677" s="154"/>
    </row>
    <row r="678" ht="17.25" spans="1:9">
      <c r="A678" s="153">
        <v>31311067</v>
      </c>
      <c r="B678" s="154">
        <v>3</v>
      </c>
      <c r="C678" s="154">
        <v>1</v>
      </c>
      <c r="D678" s="154">
        <v>67</v>
      </c>
      <c r="E678" s="154">
        <v>10000</v>
      </c>
      <c r="F678" s="154">
        <v>6800</v>
      </c>
      <c r="G678" s="154"/>
      <c r="H678" s="155">
        <v>200674</v>
      </c>
      <c r="I678" s="154"/>
    </row>
    <row r="679" ht="17.25" spans="1:9">
      <c r="A679" s="153">
        <v>31311068</v>
      </c>
      <c r="B679" s="154">
        <v>3</v>
      </c>
      <c r="C679" s="154">
        <v>1</v>
      </c>
      <c r="D679" s="154">
        <v>68</v>
      </c>
      <c r="E679" s="154">
        <v>10000</v>
      </c>
      <c r="F679" s="154">
        <v>6900</v>
      </c>
      <c r="G679" s="154"/>
      <c r="H679" s="155">
        <v>200675</v>
      </c>
      <c r="I679" s="154"/>
    </row>
    <row r="680" ht="17.25" spans="1:9">
      <c r="A680" s="153">
        <v>31311069</v>
      </c>
      <c r="B680" s="154">
        <v>3</v>
      </c>
      <c r="C680" s="154">
        <v>1</v>
      </c>
      <c r="D680" s="154">
        <v>69</v>
      </c>
      <c r="E680" s="154">
        <v>10000</v>
      </c>
      <c r="F680" s="154">
        <v>7000</v>
      </c>
      <c r="G680" s="154"/>
      <c r="H680" s="155">
        <v>200676</v>
      </c>
      <c r="I680" s="154"/>
    </row>
    <row r="681" ht="17.25" spans="1:9">
      <c r="A681" s="153">
        <v>31311070</v>
      </c>
      <c r="B681" s="154">
        <v>3</v>
      </c>
      <c r="C681" s="154">
        <v>1</v>
      </c>
      <c r="D681" s="154">
        <v>70</v>
      </c>
      <c r="E681" s="154">
        <v>10000</v>
      </c>
      <c r="F681" s="154">
        <v>7100</v>
      </c>
      <c r="G681" s="154"/>
      <c r="H681" s="155">
        <v>200677</v>
      </c>
      <c r="I681" s="154"/>
    </row>
    <row r="682" ht="17.25" spans="1:9">
      <c r="A682" s="153">
        <v>31311071</v>
      </c>
      <c r="B682" s="154">
        <v>3</v>
      </c>
      <c r="C682" s="154">
        <v>1</v>
      </c>
      <c r="D682" s="154">
        <v>71</v>
      </c>
      <c r="E682" s="154">
        <v>10000</v>
      </c>
      <c r="F682" s="154">
        <v>7200</v>
      </c>
      <c r="G682" s="154"/>
      <c r="H682" s="155">
        <v>200678</v>
      </c>
      <c r="I682" s="154"/>
    </row>
    <row r="683" ht="17.25" spans="1:9">
      <c r="A683" s="153">
        <v>31311072</v>
      </c>
      <c r="B683" s="154">
        <v>3</v>
      </c>
      <c r="C683" s="154">
        <v>1</v>
      </c>
      <c r="D683" s="154">
        <v>72</v>
      </c>
      <c r="E683" s="154">
        <v>10000</v>
      </c>
      <c r="F683" s="154">
        <v>7300</v>
      </c>
      <c r="G683" s="154"/>
      <c r="H683" s="155">
        <v>200679</v>
      </c>
      <c r="I683" s="154"/>
    </row>
    <row r="684" ht="17.25" spans="1:9">
      <c r="A684" s="153">
        <v>31311073</v>
      </c>
      <c r="B684" s="154">
        <v>3</v>
      </c>
      <c r="C684" s="154">
        <v>1</v>
      </c>
      <c r="D684" s="154">
        <v>73</v>
      </c>
      <c r="E684" s="154">
        <v>10000</v>
      </c>
      <c r="F684" s="154">
        <v>7400</v>
      </c>
      <c r="G684" s="154"/>
      <c r="H684" s="155">
        <v>200680</v>
      </c>
      <c r="I684" s="154"/>
    </row>
    <row r="685" ht="17.25" spans="1:9">
      <c r="A685" s="153">
        <v>31311074</v>
      </c>
      <c r="B685" s="154">
        <v>3</v>
      </c>
      <c r="C685" s="154">
        <v>1</v>
      </c>
      <c r="D685" s="154">
        <v>74</v>
      </c>
      <c r="E685" s="154">
        <v>10000</v>
      </c>
      <c r="F685" s="154">
        <v>7500</v>
      </c>
      <c r="G685" s="154"/>
      <c r="H685" s="155">
        <v>200681</v>
      </c>
      <c r="I685" s="154"/>
    </row>
    <row r="686" ht="17.25" spans="1:9">
      <c r="A686" s="153">
        <v>31311075</v>
      </c>
      <c r="B686" s="154">
        <v>3</v>
      </c>
      <c r="C686" s="154">
        <v>1</v>
      </c>
      <c r="D686" s="154">
        <v>75</v>
      </c>
      <c r="E686" s="154">
        <v>10000</v>
      </c>
      <c r="F686" s="154">
        <v>7600</v>
      </c>
      <c r="G686" s="154"/>
      <c r="H686" s="155">
        <v>200682</v>
      </c>
      <c r="I686" s="154"/>
    </row>
    <row r="687" ht="17.25" spans="1:9">
      <c r="A687" s="153">
        <v>31311076</v>
      </c>
      <c r="B687" s="154">
        <v>3</v>
      </c>
      <c r="C687" s="154">
        <v>1</v>
      </c>
      <c r="D687" s="154">
        <v>76</v>
      </c>
      <c r="E687" s="154">
        <v>10000</v>
      </c>
      <c r="F687" s="154">
        <v>7700</v>
      </c>
      <c r="G687" s="154"/>
      <c r="H687" s="155">
        <v>200683</v>
      </c>
      <c r="I687" s="154"/>
    </row>
    <row r="688" ht="17.25" spans="1:9">
      <c r="A688" s="153">
        <v>31311077</v>
      </c>
      <c r="B688" s="154">
        <v>3</v>
      </c>
      <c r="C688" s="154">
        <v>1</v>
      </c>
      <c r="D688" s="154">
        <v>77</v>
      </c>
      <c r="E688" s="154">
        <v>10000</v>
      </c>
      <c r="F688" s="154">
        <v>7800</v>
      </c>
      <c r="G688" s="154"/>
      <c r="H688" s="155">
        <v>200684</v>
      </c>
      <c r="I688" s="154"/>
    </row>
    <row r="689" ht="17.25" spans="1:9">
      <c r="A689" s="153">
        <v>31311078</v>
      </c>
      <c r="B689" s="154">
        <v>3</v>
      </c>
      <c r="C689" s="154">
        <v>1</v>
      </c>
      <c r="D689" s="154">
        <v>78</v>
      </c>
      <c r="E689" s="154">
        <v>10000</v>
      </c>
      <c r="F689" s="154">
        <v>7900</v>
      </c>
      <c r="G689" s="154"/>
      <c r="H689" s="155">
        <v>200685</v>
      </c>
      <c r="I689" s="154"/>
    </row>
    <row r="690" ht="17.25" spans="1:9">
      <c r="A690" s="153">
        <v>31311079</v>
      </c>
      <c r="B690" s="154">
        <v>3</v>
      </c>
      <c r="C690" s="154">
        <v>1</v>
      </c>
      <c r="D690" s="154">
        <v>79</v>
      </c>
      <c r="E690" s="154">
        <v>10000</v>
      </c>
      <c r="F690" s="154">
        <v>8000</v>
      </c>
      <c r="G690" s="154"/>
      <c r="H690" s="155">
        <v>200686</v>
      </c>
      <c r="I690" s="154"/>
    </row>
    <row r="691" ht="17.25" spans="1:9">
      <c r="A691" s="153">
        <v>31311080</v>
      </c>
      <c r="B691" s="154">
        <v>3</v>
      </c>
      <c r="C691" s="154">
        <v>1</v>
      </c>
      <c r="D691" s="154">
        <v>80</v>
      </c>
      <c r="E691" s="154">
        <v>10000</v>
      </c>
      <c r="F691" s="154">
        <v>8100</v>
      </c>
      <c r="G691" s="154"/>
      <c r="H691" s="155">
        <v>200687</v>
      </c>
      <c r="I691" s="154"/>
    </row>
    <row r="692" ht="17.25" spans="1:9">
      <c r="A692" s="153">
        <v>31311081</v>
      </c>
      <c r="B692" s="154">
        <v>3</v>
      </c>
      <c r="C692" s="154">
        <v>1</v>
      </c>
      <c r="D692" s="154">
        <v>81</v>
      </c>
      <c r="E692" s="154">
        <v>10000</v>
      </c>
      <c r="F692" s="154">
        <v>8200</v>
      </c>
      <c r="G692" s="154"/>
      <c r="H692" s="155">
        <v>200688</v>
      </c>
      <c r="I692" s="154"/>
    </row>
    <row r="693" ht="17.25" spans="1:9">
      <c r="A693" s="153">
        <v>31311082</v>
      </c>
      <c r="B693" s="154">
        <v>3</v>
      </c>
      <c r="C693" s="154">
        <v>1</v>
      </c>
      <c r="D693" s="154">
        <v>82</v>
      </c>
      <c r="E693" s="154">
        <v>10000</v>
      </c>
      <c r="F693" s="154">
        <v>8300</v>
      </c>
      <c r="G693" s="154"/>
      <c r="H693" s="155">
        <v>200689</v>
      </c>
      <c r="I693" s="154"/>
    </row>
    <row r="694" ht="17.25" spans="1:9">
      <c r="A694" s="153">
        <v>31311083</v>
      </c>
      <c r="B694" s="154">
        <v>3</v>
      </c>
      <c r="C694" s="154">
        <v>1</v>
      </c>
      <c r="D694" s="154">
        <v>83</v>
      </c>
      <c r="E694" s="154">
        <v>10000</v>
      </c>
      <c r="F694" s="154">
        <v>8400</v>
      </c>
      <c r="G694" s="154"/>
      <c r="H694" s="155">
        <v>200690</v>
      </c>
      <c r="I694" s="154"/>
    </row>
    <row r="695" ht="17.25" spans="1:9">
      <c r="A695" s="153">
        <v>31311084</v>
      </c>
      <c r="B695" s="154">
        <v>3</v>
      </c>
      <c r="C695" s="154">
        <v>1</v>
      </c>
      <c r="D695" s="154">
        <v>84</v>
      </c>
      <c r="E695" s="154">
        <v>10000</v>
      </c>
      <c r="F695" s="154">
        <v>8500</v>
      </c>
      <c r="G695" s="154"/>
      <c r="H695" s="155">
        <v>200691</v>
      </c>
      <c r="I695" s="154"/>
    </row>
    <row r="696" ht="17.25" spans="1:9">
      <c r="A696" s="153">
        <v>31311085</v>
      </c>
      <c r="B696" s="154">
        <v>3</v>
      </c>
      <c r="C696" s="154">
        <v>1</v>
      </c>
      <c r="D696" s="154">
        <v>85</v>
      </c>
      <c r="E696" s="154">
        <v>10000</v>
      </c>
      <c r="F696" s="154">
        <v>8600</v>
      </c>
      <c r="G696" s="154"/>
      <c r="H696" s="155">
        <v>200692</v>
      </c>
      <c r="I696" s="154"/>
    </row>
    <row r="697" ht="17.25" spans="1:9">
      <c r="A697" s="153">
        <v>31311086</v>
      </c>
      <c r="B697" s="154">
        <v>3</v>
      </c>
      <c r="C697" s="154">
        <v>1</v>
      </c>
      <c r="D697" s="154">
        <v>86</v>
      </c>
      <c r="E697" s="154">
        <v>10000</v>
      </c>
      <c r="F697" s="154">
        <v>8700</v>
      </c>
      <c r="G697" s="154"/>
      <c r="H697" s="155">
        <v>200693</v>
      </c>
      <c r="I697" s="154"/>
    </row>
    <row r="698" ht="17.25" spans="1:9">
      <c r="A698" s="153">
        <v>31311087</v>
      </c>
      <c r="B698" s="154">
        <v>3</v>
      </c>
      <c r="C698" s="154">
        <v>1</v>
      </c>
      <c r="D698" s="154">
        <v>87</v>
      </c>
      <c r="E698" s="154">
        <v>10000</v>
      </c>
      <c r="F698" s="154">
        <v>8800</v>
      </c>
      <c r="G698" s="154"/>
      <c r="H698" s="155">
        <v>200694</v>
      </c>
      <c r="I698" s="154"/>
    </row>
    <row r="699" ht="17.25" spans="1:9">
      <c r="A699" s="153">
        <v>31311088</v>
      </c>
      <c r="B699" s="154">
        <v>3</v>
      </c>
      <c r="C699" s="154">
        <v>1</v>
      </c>
      <c r="D699" s="154">
        <v>88</v>
      </c>
      <c r="E699" s="154">
        <v>10000</v>
      </c>
      <c r="F699" s="154">
        <v>8900</v>
      </c>
      <c r="G699" s="154"/>
      <c r="H699" s="155">
        <v>200695</v>
      </c>
      <c r="I699" s="154"/>
    </row>
    <row r="700" ht="17.25" spans="1:9">
      <c r="A700" s="153">
        <v>31311089</v>
      </c>
      <c r="B700" s="154">
        <v>3</v>
      </c>
      <c r="C700" s="154">
        <v>1</v>
      </c>
      <c r="D700" s="154">
        <v>89</v>
      </c>
      <c r="E700" s="154">
        <v>10000</v>
      </c>
      <c r="F700" s="154">
        <v>9000</v>
      </c>
      <c r="G700" s="154"/>
      <c r="H700" s="155">
        <v>200696</v>
      </c>
      <c r="I700" s="154"/>
    </row>
    <row r="701" ht="17.25" spans="1:9">
      <c r="A701" s="153">
        <v>31311090</v>
      </c>
      <c r="B701" s="154">
        <v>3</v>
      </c>
      <c r="C701" s="154">
        <v>1</v>
      </c>
      <c r="D701" s="154">
        <v>90</v>
      </c>
      <c r="E701" s="154">
        <v>10000</v>
      </c>
      <c r="F701" s="154">
        <v>9100</v>
      </c>
      <c r="G701" s="154"/>
      <c r="H701" s="155">
        <v>200697</v>
      </c>
      <c r="I701" s="154"/>
    </row>
    <row r="702" ht="17.25" spans="1:9">
      <c r="A702" s="153">
        <v>31311091</v>
      </c>
      <c r="B702" s="154">
        <v>3</v>
      </c>
      <c r="C702" s="154">
        <v>1</v>
      </c>
      <c r="D702" s="154">
        <v>91</v>
      </c>
      <c r="E702" s="154">
        <v>10000</v>
      </c>
      <c r="F702" s="154">
        <v>9200</v>
      </c>
      <c r="G702" s="154"/>
      <c r="H702" s="155">
        <v>200698</v>
      </c>
      <c r="I702" s="154"/>
    </row>
    <row r="703" ht="17.25" spans="1:9">
      <c r="A703" s="153">
        <v>31311092</v>
      </c>
      <c r="B703" s="154">
        <v>3</v>
      </c>
      <c r="C703" s="154">
        <v>1</v>
      </c>
      <c r="D703" s="154">
        <v>92</v>
      </c>
      <c r="E703" s="154">
        <v>10000</v>
      </c>
      <c r="F703" s="154">
        <v>9300</v>
      </c>
      <c r="G703" s="154"/>
      <c r="H703" s="155">
        <v>200699</v>
      </c>
      <c r="I703" s="154"/>
    </row>
    <row r="704" ht="17.25" spans="1:9">
      <c r="A704" s="153">
        <v>31311093</v>
      </c>
      <c r="B704" s="154">
        <v>3</v>
      </c>
      <c r="C704" s="154">
        <v>1</v>
      </c>
      <c r="D704" s="154">
        <v>93</v>
      </c>
      <c r="E704" s="154">
        <v>10000</v>
      </c>
      <c r="F704" s="154">
        <v>9400</v>
      </c>
      <c r="G704" s="154"/>
      <c r="H704" s="155">
        <v>200700</v>
      </c>
      <c r="I704" s="154"/>
    </row>
    <row r="705" ht="17.25" spans="1:9">
      <c r="A705" s="153">
        <v>31311094</v>
      </c>
      <c r="B705" s="154">
        <v>3</v>
      </c>
      <c r="C705" s="154">
        <v>1</v>
      </c>
      <c r="D705" s="154">
        <v>94</v>
      </c>
      <c r="E705" s="154">
        <v>10000</v>
      </c>
      <c r="F705" s="154">
        <v>9500</v>
      </c>
      <c r="G705" s="154"/>
      <c r="H705" s="155">
        <v>200701</v>
      </c>
      <c r="I705" s="154"/>
    </row>
    <row r="706" ht="17.25" spans="1:9">
      <c r="A706" s="153">
        <v>31311095</v>
      </c>
      <c r="B706" s="154">
        <v>3</v>
      </c>
      <c r="C706" s="154">
        <v>1</v>
      </c>
      <c r="D706" s="154">
        <v>95</v>
      </c>
      <c r="E706" s="154">
        <v>10000</v>
      </c>
      <c r="F706" s="154">
        <v>9600</v>
      </c>
      <c r="G706" s="154"/>
      <c r="H706" s="155">
        <v>200702</v>
      </c>
      <c r="I706" s="154"/>
    </row>
    <row r="707" ht="17.25" spans="1:9">
      <c r="A707" s="153">
        <v>31311096</v>
      </c>
      <c r="B707" s="154">
        <v>3</v>
      </c>
      <c r="C707" s="154">
        <v>1</v>
      </c>
      <c r="D707" s="154">
        <v>96</v>
      </c>
      <c r="E707" s="154">
        <v>10000</v>
      </c>
      <c r="F707" s="154">
        <v>9700</v>
      </c>
      <c r="G707" s="154"/>
      <c r="H707" s="155">
        <v>200703</v>
      </c>
      <c r="I707" s="154"/>
    </row>
    <row r="708" ht="17.25" spans="1:9">
      <c r="A708" s="153">
        <v>31311097</v>
      </c>
      <c r="B708" s="154">
        <v>3</v>
      </c>
      <c r="C708" s="154">
        <v>1</v>
      </c>
      <c r="D708" s="154">
        <v>97</v>
      </c>
      <c r="E708" s="154">
        <v>10000</v>
      </c>
      <c r="F708" s="154">
        <v>9800</v>
      </c>
      <c r="G708" s="154"/>
      <c r="H708" s="155">
        <v>200704</v>
      </c>
      <c r="I708" s="154"/>
    </row>
    <row r="709" ht="17.25" spans="1:9">
      <c r="A709" s="153">
        <v>31311098</v>
      </c>
      <c r="B709" s="154">
        <v>3</v>
      </c>
      <c r="C709" s="154">
        <v>1</v>
      </c>
      <c r="D709" s="154">
        <v>98</v>
      </c>
      <c r="E709" s="154">
        <v>10000</v>
      </c>
      <c r="F709" s="154">
        <v>9900</v>
      </c>
      <c r="G709" s="154"/>
      <c r="H709" s="155">
        <v>200705</v>
      </c>
      <c r="I709" s="154"/>
    </row>
    <row r="710" ht="17.25" spans="1:9">
      <c r="A710" s="153">
        <v>31311099</v>
      </c>
      <c r="B710" s="154">
        <v>3</v>
      </c>
      <c r="C710" s="154">
        <v>1</v>
      </c>
      <c r="D710" s="154">
        <v>99</v>
      </c>
      <c r="E710" s="154">
        <v>10000</v>
      </c>
      <c r="F710" s="154">
        <v>10000</v>
      </c>
      <c r="G710" s="154"/>
      <c r="H710" s="155">
        <v>200706</v>
      </c>
      <c r="I710" s="154"/>
    </row>
    <row r="711" ht="17.25" spans="1:9">
      <c r="A711" s="153">
        <v>31311100</v>
      </c>
      <c r="B711" s="154">
        <v>3</v>
      </c>
      <c r="C711" s="154">
        <v>1</v>
      </c>
      <c r="D711" s="154">
        <v>100</v>
      </c>
      <c r="E711" s="154">
        <v>-1</v>
      </c>
      <c r="F711" s="154">
        <v>-1</v>
      </c>
      <c r="G711" s="154"/>
      <c r="H711" s="155">
        <v>200707</v>
      </c>
      <c r="I711" s="154"/>
    </row>
    <row r="712" ht="17.25" spans="1:9">
      <c r="A712" s="153">
        <v>31321000</v>
      </c>
      <c r="B712" s="154">
        <v>3</v>
      </c>
      <c r="C712" s="154">
        <v>2</v>
      </c>
      <c r="D712" s="154">
        <v>0</v>
      </c>
      <c r="E712" s="154">
        <v>10000</v>
      </c>
      <c r="F712" s="154">
        <v>100</v>
      </c>
      <c r="G712" s="154"/>
      <c r="H712" s="155">
        <v>200708</v>
      </c>
      <c r="I712" s="154"/>
    </row>
    <row r="713" ht="17.25" spans="1:9">
      <c r="A713" s="153">
        <v>31321001</v>
      </c>
      <c r="B713" s="154">
        <v>3</v>
      </c>
      <c r="C713" s="154">
        <v>2</v>
      </c>
      <c r="D713" s="154">
        <v>1</v>
      </c>
      <c r="E713" s="154">
        <v>10000</v>
      </c>
      <c r="F713" s="154">
        <v>200</v>
      </c>
      <c r="G713" s="154"/>
      <c r="H713" s="155">
        <v>200709</v>
      </c>
      <c r="I713" s="154"/>
    </row>
    <row r="714" ht="17.25" spans="1:9">
      <c r="A714" s="153">
        <v>31321002</v>
      </c>
      <c r="B714" s="154">
        <v>3</v>
      </c>
      <c r="C714" s="154">
        <v>2</v>
      </c>
      <c r="D714" s="154">
        <v>2</v>
      </c>
      <c r="E714" s="154">
        <v>10000</v>
      </c>
      <c r="F714" s="154">
        <v>300</v>
      </c>
      <c r="G714" s="154"/>
      <c r="H714" s="155">
        <v>200710</v>
      </c>
      <c r="I714" s="154"/>
    </row>
    <row r="715" ht="17.25" spans="1:9">
      <c r="A715" s="153">
        <v>31321003</v>
      </c>
      <c r="B715" s="154">
        <v>3</v>
      </c>
      <c r="C715" s="154">
        <v>2</v>
      </c>
      <c r="D715" s="154">
        <v>3</v>
      </c>
      <c r="E715" s="154">
        <v>10000</v>
      </c>
      <c r="F715" s="154">
        <v>400</v>
      </c>
      <c r="G715" s="154"/>
      <c r="H715" s="155">
        <v>200711</v>
      </c>
      <c r="I715" s="154"/>
    </row>
    <row r="716" ht="17.25" spans="1:9">
      <c r="A716" s="153">
        <v>31321004</v>
      </c>
      <c r="B716" s="154">
        <v>3</v>
      </c>
      <c r="C716" s="154">
        <v>2</v>
      </c>
      <c r="D716" s="154">
        <v>4</v>
      </c>
      <c r="E716" s="154">
        <v>10000</v>
      </c>
      <c r="F716" s="154">
        <v>500</v>
      </c>
      <c r="G716" s="154"/>
      <c r="H716" s="155">
        <v>200712</v>
      </c>
      <c r="I716" s="154"/>
    </row>
    <row r="717" ht="17.25" spans="1:9">
      <c r="A717" s="153">
        <v>31321005</v>
      </c>
      <c r="B717" s="154">
        <v>3</v>
      </c>
      <c r="C717" s="154">
        <v>2</v>
      </c>
      <c r="D717" s="154">
        <v>5</v>
      </c>
      <c r="E717" s="154">
        <v>10000</v>
      </c>
      <c r="F717" s="154">
        <v>600</v>
      </c>
      <c r="G717" s="154"/>
      <c r="H717" s="155">
        <v>200713</v>
      </c>
      <c r="I717" s="154"/>
    </row>
    <row r="718" ht="17.25" spans="1:9">
      <c r="A718" s="153">
        <v>31321006</v>
      </c>
      <c r="B718" s="154">
        <v>3</v>
      </c>
      <c r="C718" s="154">
        <v>2</v>
      </c>
      <c r="D718" s="154">
        <v>6</v>
      </c>
      <c r="E718" s="154">
        <v>10000</v>
      </c>
      <c r="F718" s="154">
        <v>700</v>
      </c>
      <c r="G718" s="154"/>
      <c r="H718" s="155">
        <v>200714</v>
      </c>
      <c r="I718" s="154"/>
    </row>
    <row r="719" ht="17.25" spans="1:9">
      <c r="A719" s="153">
        <v>31321007</v>
      </c>
      <c r="B719" s="154">
        <v>3</v>
      </c>
      <c r="C719" s="154">
        <v>2</v>
      </c>
      <c r="D719" s="154">
        <v>7</v>
      </c>
      <c r="E719" s="154">
        <v>10000</v>
      </c>
      <c r="F719" s="154">
        <v>800</v>
      </c>
      <c r="G719" s="154"/>
      <c r="H719" s="155">
        <v>200715</v>
      </c>
      <c r="I719" s="154"/>
    </row>
    <row r="720" ht="17.25" spans="1:9">
      <c r="A720" s="153">
        <v>31321008</v>
      </c>
      <c r="B720" s="154">
        <v>3</v>
      </c>
      <c r="C720" s="154">
        <v>2</v>
      </c>
      <c r="D720" s="154">
        <v>8</v>
      </c>
      <c r="E720" s="154">
        <v>10000</v>
      </c>
      <c r="F720" s="154">
        <v>900</v>
      </c>
      <c r="G720" s="154"/>
      <c r="H720" s="155">
        <v>200716</v>
      </c>
      <c r="I720" s="154"/>
    </row>
    <row r="721" ht="17.25" spans="1:9">
      <c r="A721" s="153">
        <v>31321009</v>
      </c>
      <c r="B721" s="154">
        <v>3</v>
      </c>
      <c r="C721" s="154">
        <v>2</v>
      </c>
      <c r="D721" s="154">
        <v>9</v>
      </c>
      <c r="E721" s="154">
        <v>10000</v>
      </c>
      <c r="F721" s="154">
        <v>1000</v>
      </c>
      <c r="G721" s="154"/>
      <c r="H721" s="155">
        <v>200717</v>
      </c>
      <c r="I721" s="154"/>
    </row>
    <row r="722" ht="17.25" spans="1:9">
      <c r="A722" s="153">
        <v>31321010</v>
      </c>
      <c r="B722" s="154">
        <v>3</v>
      </c>
      <c r="C722" s="154">
        <v>2</v>
      </c>
      <c r="D722" s="154">
        <v>10</v>
      </c>
      <c r="E722" s="154">
        <v>10000</v>
      </c>
      <c r="F722" s="154">
        <v>1100</v>
      </c>
      <c r="G722" s="154"/>
      <c r="H722" s="155">
        <v>200718</v>
      </c>
      <c r="I722" s="154"/>
    </row>
    <row r="723" ht="17.25" spans="1:9">
      <c r="A723" s="153">
        <v>31321011</v>
      </c>
      <c r="B723" s="154">
        <v>3</v>
      </c>
      <c r="C723" s="154">
        <v>2</v>
      </c>
      <c r="D723" s="154">
        <v>11</v>
      </c>
      <c r="E723" s="154">
        <v>10000</v>
      </c>
      <c r="F723" s="154">
        <v>1200</v>
      </c>
      <c r="G723" s="154"/>
      <c r="H723" s="155">
        <v>200719</v>
      </c>
      <c r="I723" s="154"/>
    </row>
    <row r="724" ht="17.25" spans="1:9">
      <c r="A724" s="153">
        <v>31321012</v>
      </c>
      <c r="B724" s="154">
        <v>3</v>
      </c>
      <c r="C724" s="154">
        <v>2</v>
      </c>
      <c r="D724" s="154">
        <v>12</v>
      </c>
      <c r="E724" s="154">
        <v>10000</v>
      </c>
      <c r="F724" s="154">
        <v>1300</v>
      </c>
      <c r="G724" s="154"/>
      <c r="H724" s="155">
        <v>200720</v>
      </c>
      <c r="I724" s="154"/>
    </row>
    <row r="725" ht="17.25" spans="1:9">
      <c r="A725" s="153">
        <v>31321013</v>
      </c>
      <c r="B725" s="154">
        <v>3</v>
      </c>
      <c r="C725" s="154">
        <v>2</v>
      </c>
      <c r="D725" s="154">
        <v>13</v>
      </c>
      <c r="E725" s="154">
        <v>10000</v>
      </c>
      <c r="F725" s="154">
        <v>1400</v>
      </c>
      <c r="G725" s="154"/>
      <c r="H725" s="155">
        <v>200721</v>
      </c>
      <c r="I725" s="154"/>
    </row>
    <row r="726" ht="17.25" spans="1:9">
      <c r="A726" s="153">
        <v>31321014</v>
      </c>
      <c r="B726" s="154">
        <v>3</v>
      </c>
      <c r="C726" s="154">
        <v>2</v>
      </c>
      <c r="D726" s="154">
        <v>14</v>
      </c>
      <c r="E726" s="154">
        <v>10000</v>
      </c>
      <c r="F726" s="154">
        <v>1500</v>
      </c>
      <c r="G726" s="154"/>
      <c r="H726" s="155">
        <v>200722</v>
      </c>
      <c r="I726" s="154"/>
    </row>
    <row r="727" ht="17.25" spans="1:9">
      <c r="A727" s="153">
        <v>31321015</v>
      </c>
      <c r="B727" s="154">
        <v>3</v>
      </c>
      <c r="C727" s="154">
        <v>2</v>
      </c>
      <c r="D727" s="154">
        <v>15</v>
      </c>
      <c r="E727" s="154">
        <v>10000</v>
      </c>
      <c r="F727" s="154">
        <v>1600</v>
      </c>
      <c r="G727" s="154"/>
      <c r="H727" s="155">
        <v>200723</v>
      </c>
      <c r="I727" s="154"/>
    </row>
    <row r="728" ht="17.25" spans="1:9">
      <c r="A728" s="153">
        <v>31321016</v>
      </c>
      <c r="B728" s="154">
        <v>3</v>
      </c>
      <c r="C728" s="154">
        <v>2</v>
      </c>
      <c r="D728" s="154">
        <v>16</v>
      </c>
      <c r="E728" s="154">
        <v>10000</v>
      </c>
      <c r="F728" s="154">
        <v>1700</v>
      </c>
      <c r="G728" s="154"/>
      <c r="H728" s="155">
        <v>200724</v>
      </c>
      <c r="I728" s="154"/>
    </row>
    <row r="729" ht="17.25" spans="1:9">
      <c r="A729" s="153">
        <v>31321017</v>
      </c>
      <c r="B729" s="154">
        <v>3</v>
      </c>
      <c r="C729" s="154">
        <v>2</v>
      </c>
      <c r="D729" s="154">
        <v>17</v>
      </c>
      <c r="E729" s="154">
        <v>10000</v>
      </c>
      <c r="F729" s="154">
        <v>1800</v>
      </c>
      <c r="G729" s="154"/>
      <c r="H729" s="155">
        <v>200725</v>
      </c>
      <c r="I729" s="154"/>
    </row>
    <row r="730" ht="17.25" spans="1:9">
      <c r="A730" s="153">
        <v>31321018</v>
      </c>
      <c r="B730" s="154">
        <v>3</v>
      </c>
      <c r="C730" s="154">
        <v>2</v>
      </c>
      <c r="D730" s="154">
        <v>18</v>
      </c>
      <c r="E730" s="154">
        <v>10000</v>
      </c>
      <c r="F730" s="154">
        <v>1900</v>
      </c>
      <c r="G730" s="154"/>
      <c r="H730" s="155">
        <v>200726</v>
      </c>
      <c r="I730" s="154"/>
    </row>
    <row r="731" ht="17.25" spans="1:9">
      <c r="A731" s="153">
        <v>31321019</v>
      </c>
      <c r="B731" s="154">
        <v>3</v>
      </c>
      <c r="C731" s="154">
        <v>2</v>
      </c>
      <c r="D731" s="154">
        <v>19</v>
      </c>
      <c r="E731" s="154">
        <v>10000</v>
      </c>
      <c r="F731" s="154">
        <v>2000</v>
      </c>
      <c r="G731" s="154"/>
      <c r="H731" s="155">
        <v>200727</v>
      </c>
      <c r="I731" s="154"/>
    </row>
    <row r="732" ht="17.25" spans="1:9">
      <c r="A732" s="153">
        <v>31321020</v>
      </c>
      <c r="B732" s="154">
        <v>3</v>
      </c>
      <c r="C732" s="154">
        <v>2</v>
      </c>
      <c r="D732" s="154">
        <v>20</v>
      </c>
      <c r="E732" s="154">
        <v>10000</v>
      </c>
      <c r="F732" s="154">
        <v>2100</v>
      </c>
      <c r="G732" s="154"/>
      <c r="H732" s="155">
        <v>200728</v>
      </c>
      <c r="I732" s="154"/>
    </row>
    <row r="733" ht="17.25" spans="1:9">
      <c r="A733" s="153">
        <v>31321021</v>
      </c>
      <c r="B733" s="154">
        <v>3</v>
      </c>
      <c r="C733" s="154">
        <v>2</v>
      </c>
      <c r="D733" s="154">
        <v>21</v>
      </c>
      <c r="E733" s="154">
        <v>10000</v>
      </c>
      <c r="F733" s="154">
        <v>2200</v>
      </c>
      <c r="G733" s="154"/>
      <c r="H733" s="155">
        <v>200729</v>
      </c>
      <c r="I733" s="154"/>
    </row>
    <row r="734" ht="17.25" spans="1:9">
      <c r="A734" s="153">
        <v>31321022</v>
      </c>
      <c r="B734" s="154">
        <v>3</v>
      </c>
      <c r="C734" s="154">
        <v>2</v>
      </c>
      <c r="D734" s="154">
        <v>22</v>
      </c>
      <c r="E734" s="154">
        <v>10000</v>
      </c>
      <c r="F734" s="154">
        <v>2300</v>
      </c>
      <c r="G734" s="154"/>
      <c r="H734" s="155">
        <v>200730</v>
      </c>
      <c r="I734" s="154"/>
    </row>
    <row r="735" ht="17.25" spans="1:9">
      <c r="A735" s="153">
        <v>31321023</v>
      </c>
      <c r="B735" s="154">
        <v>3</v>
      </c>
      <c r="C735" s="154">
        <v>2</v>
      </c>
      <c r="D735" s="154">
        <v>23</v>
      </c>
      <c r="E735" s="154">
        <v>10000</v>
      </c>
      <c r="F735" s="154">
        <v>2400</v>
      </c>
      <c r="G735" s="154"/>
      <c r="H735" s="155">
        <v>200731</v>
      </c>
      <c r="I735" s="154"/>
    </row>
    <row r="736" ht="17.25" spans="1:9">
      <c r="A736" s="153">
        <v>31321024</v>
      </c>
      <c r="B736" s="154">
        <v>3</v>
      </c>
      <c r="C736" s="154">
        <v>2</v>
      </c>
      <c r="D736" s="154">
        <v>24</v>
      </c>
      <c r="E736" s="154">
        <v>10000</v>
      </c>
      <c r="F736" s="154">
        <v>2500</v>
      </c>
      <c r="G736" s="154"/>
      <c r="H736" s="155">
        <v>200732</v>
      </c>
      <c r="I736" s="154"/>
    </row>
    <row r="737" ht="17.25" spans="1:9">
      <c r="A737" s="153">
        <v>31321025</v>
      </c>
      <c r="B737" s="154">
        <v>3</v>
      </c>
      <c r="C737" s="154">
        <v>2</v>
      </c>
      <c r="D737" s="154">
        <v>25</v>
      </c>
      <c r="E737" s="154">
        <v>10000</v>
      </c>
      <c r="F737" s="154">
        <v>2600</v>
      </c>
      <c r="G737" s="154"/>
      <c r="H737" s="155">
        <v>200733</v>
      </c>
      <c r="I737" s="154"/>
    </row>
    <row r="738" ht="17.25" spans="1:9">
      <c r="A738" s="153">
        <v>31321026</v>
      </c>
      <c r="B738" s="154">
        <v>3</v>
      </c>
      <c r="C738" s="154">
        <v>2</v>
      </c>
      <c r="D738" s="154">
        <v>26</v>
      </c>
      <c r="E738" s="154">
        <v>10000</v>
      </c>
      <c r="F738" s="154">
        <v>2700</v>
      </c>
      <c r="G738" s="154"/>
      <c r="H738" s="155">
        <v>200734</v>
      </c>
      <c r="I738" s="154"/>
    </row>
    <row r="739" ht="17.25" spans="1:9">
      <c r="A739" s="153">
        <v>31321027</v>
      </c>
      <c r="B739" s="154">
        <v>3</v>
      </c>
      <c r="C739" s="154">
        <v>2</v>
      </c>
      <c r="D739" s="154">
        <v>27</v>
      </c>
      <c r="E739" s="154">
        <v>10000</v>
      </c>
      <c r="F739" s="154">
        <v>2800</v>
      </c>
      <c r="G739" s="154"/>
      <c r="H739" s="155">
        <v>200735</v>
      </c>
      <c r="I739" s="154"/>
    </row>
    <row r="740" ht="17.25" spans="1:9">
      <c r="A740" s="153">
        <v>31321028</v>
      </c>
      <c r="B740" s="154">
        <v>3</v>
      </c>
      <c r="C740" s="154">
        <v>2</v>
      </c>
      <c r="D740" s="154">
        <v>28</v>
      </c>
      <c r="E740" s="154">
        <v>10000</v>
      </c>
      <c r="F740" s="154">
        <v>2900</v>
      </c>
      <c r="G740" s="154"/>
      <c r="H740" s="155">
        <v>200736</v>
      </c>
      <c r="I740" s="154"/>
    </row>
    <row r="741" ht="17.25" spans="1:9">
      <c r="A741" s="153">
        <v>31321029</v>
      </c>
      <c r="B741" s="154">
        <v>3</v>
      </c>
      <c r="C741" s="154">
        <v>2</v>
      </c>
      <c r="D741" s="154">
        <v>29</v>
      </c>
      <c r="E741" s="154">
        <v>10000</v>
      </c>
      <c r="F741" s="154">
        <v>3000</v>
      </c>
      <c r="G741" s="154"/>
      <c r="H741" s="155">
        <v>200737</v>
      </c>
      <c r="I741" s="154"/>
    </row>
    <row r="742" ht="17.25" spans="1:9">
      <c r="A742" s="153">
        <v>31321030</v>
      </c>
      <c r="B742" s="154">
        <v>3</v>
      </c>
      <c r="C742" s="154">
        <v>2</v>
      </c>
      <c r="D742" s="154">
        <v>30</v>
      </c>
      <c r="E742" s="154">
        <v>10000</v>
      </c>
      <c r="F742" s="154">
        <v>3100</v>
      </c>
      <c r="G742" s="154"/>
      <c r="H742" s="155">
        <v>200738</v>
      </c>
      <c r="I742" s="154"/>
    </row>
    <row r="743" ht="17.25" spans="1:9">
      <c r="A743" s="153">
        <v>31321031</v>
      </c>
      <c r="B743" s="154">
        <v>3</v>
      </c>
      <c r="C743" s="154">
        <v>2</v>
      </c>
      <c r="D743" s="154">
        <v>31</v>
      </c>
      <c r="E743" s="154">
        <v>10000</v>
      </c>
      <c r="F743" s="154">
        <v>3200</v>
      </c>
      <c r="G743" s="154"/>
      <c r="H743" s="155">
        <v>200739</v>
      </c>
      <c r="I743" s="154"/>
    </row>
    <row r="744" ht="17.25" spans="1:9">
      <c r="A744" s="153">
        <v>31321032</v>
      </c>
      <c r="B744" s="154">
        <v>3</v>
      </c>
      <c r="C744" s="154">
        <v>2</v>
      </c>
      <c r="D744" s="154">
        <v>32</v>
      </c>
      <c r="E744" s="154">
        <v>10000</v>
      </c>
      <c r="F744" s="154">
        <v>3300</v>
      </c>
      <c r="G744" s="154"/>
      <c r="H744" s="155">
        <v>200740</v>
      </c>
      <c r="I744" s="154"/>
    </row>
    <row r="745" ht="17.25" spans="1:9">
      <c r="A745" s="153">
        <v>31321033</v>
      </c>
      <c r="B745" s="154">
        <v>3</v>
      </c>
      <c r="C745" s="154">
        <v>2</v>
      </c>
      <c r="D745" s="154">
        <v>33</v>
      </c>
      <c r="E745" s="154">
        <v>10000</v>
      </c>
      <c r="F745" s="154">
        <v>3400</v>
      </c>
      <c r="G745" s="154"/>
      <c r="H745" s="155">
        <v>200741</v>
      </c>
      <c r="I745" s="154"/>
    </row>
    <row r="746" ht="17.25" spans="1:9">
      <c r="A746" s="153">
        <v>31321034</v>
      </c>
      <c r="B746" s="154">
        <v>3</v>
      </c>
      <c r="C746" s="154">
        <v>2</v>
      </c>
      <c r="D746" s="154">
        <v>34</v>
      </c>
      <c r="E746" s="154">
        <v>10000</v>
      </c>
      <c r="F746" s="154">
        <v>3500</v>
      </c>
      <c r="G746" s="154"/>
      <c r="H746" s="155">
        <v>200742</v>
      </c>
      <c r="I746" s="154"/>
    </row>
    <row r="747" ht="17.25" spans="1:9">
      <c r="A747" s="153">
        <v>31321035</v>
      </c>
      <c r="B747" s="154">
        <v>3</v>
      </c>
      <c r="C747" s="154">
        <v>2</v>
      </c>
      <c r="D747" s="154">
        <v>35</v>
      </c>
      <c r="E747" s="154">
        <v>10000</v>
      </c>
      <c r="F747" s="154">
        <v>3600</v>
      </c>
      <c r="G747" s="154"/>
      <c r="H747" s="155">
        <v>200743</v>
      </c>
      <c r="I747" s="154"/>
    </row>
    <row r="748" ht="17.25" spans="1:9">
      <c r="A748" s="153">
        <v>31321036</v>
      </c>
      <c r="B748" s="154">
        <v>3</v>
      </c>
      <c r="C748" s="154">
        <v>2</v>
      </c>
      <c r="D748" s="154">
        <v>36</v>
      </c>
      <c r="E748" s="154">
        <v>10000</v>
      </c>
      <c r="F748" s="154">
        <v>3700</v>
      </c>
      <c r="G748" s="154"/>
      <c r="H748" s="155">
        <v>200744</v>
      </c>
      <c r="I748" s="154"/>
    </row>
    <row r="749" ht="17.25" spans="1:9">
      <c r="A749" s="153">
        <v>31321037</v>
      </c>
      <c r="B749" s="154">
        <v>3</v>
      </c>
      <c r="C749" s="154">
        <v>2</v>
      </c>
      <c r="D749" s="154">
        <v>37</v>
      </c>
      <c r="E749" s="154">
        <v>10000</v>
      </c>
      <c r="F749" s="154">
        <v>3800</v>
      </c>
      <c r="G749" s="154"/>
      <c r="H749" s="155">
        <v>200745</v>
      </c>
      <c r="I749" s="154"/>
    </row>
    <row r="750" ht="17.25" spans="1:9">
      <c r="A750" s="153">
        <v>31321038</v>
      </c>
      <c r="B750" s="154">
        <v>3</v>
      </c>
      <c r="C750" s="154">
        <v>2</v>
      </c>
      <c r="D750" s="154">
        <v>38</v>
      </c>
      <c r="E750" s="154">
        <v>10000</v>
      </c>
      <c r="F750" s="154">
        <v>3900</v>
      </c>
      <c r="G750" s="154"/>
      <c r="H750" s="155">
        <v>200746</v>
      </c>
      <c r="I750" s="154"/>
    </row>
    <row r="751" ht="17.25" spans="1:9">
      <c r="A751" s="153">
        <v>31321039</v>
      </c>
      <c r="B751" s="154">
        <v>3</v>
      </c>
      <c r="C751" s="154">
        <v>2</v>
      </c>
      <c r="D751" s="154">
        <v>39</v>
      </c>
      <c r="E751" s="154">
        <v>10000</v>
      </c>
      <c r="F751" s="154">
        <v>4000</v>
      </c>
      <c r="G751" s="154"/>
      <c r="H751" s="155">
        <v>200747</v>
      </c>
      <c r="I751" s="154"/>
    </row>
    <row r="752" ht="17.25" spans="1:9">
      <c r="A752" s="153">
        <v>31321040</v>
      </c>
      <c r="B752" s="154">
        <v>3</v>
      </c>
      <c r="C752" s="154">
        <v>2</v>
      </c>
      <c r="D752" s="154">
        <v>40</v>
      </c>
      <c r="E752" s="154">
        <v>10000</v>
      </c>
      <c r="F752" s="154">
        <v>4100</v>
      </c>
      <c r="G752" s="154"/>
      <c r="H752" s="155">
        <v>200748</v>
      </c>
      <c r="I752" s="154"/>
    </row>
    <row r="753" ht="17.25" spans="1:9">
      <c r="A753" s="153">
        <v>31321041</v>
      </c>
      <c r="B753" s="154">
        <v>3</v>
      </c>
      <c r="C753" s="154">
        <v>2</v>
      </c>
      <c r="D753" s="154">
        <v>41</v>
      </c>
      <c r="E753" s="154">
        <v>10000</v>
      </c>
      <c r="F753" s="154">
        <v>4200</v>
      </c>
      <c r="G753" s="154"/>
      <c r="H753" s="155">
        <v>200749</v>
      </c>
      <c r="I753" s="154"/>
    </row>
    <row r="754" ht="17.25" spans="1:9">
      <c r="A754" s="153">
        <v>31321042</v>
      </c>
      <c r="B754" s="154">
        <v>3</v>
      </c>
      <c r="C754" s="154">
        <v>2</v>
      </c>
      <c r="D754" s="154">
        <v>42</v>
      </c>
      <c r="E754" s="154">
        <v>10000</v>
      </c>
      <c r="F754" s="154">
        <v>4300</v>
      </c>
      <c r="G754" s="154"/>
      <c r="H754" s="155">
        <v>200750</v>
      </c>
      <c r="I754" s="154"/>
    </row>
    <row r="755" ht="17.25" spans="1:9">
      <c r="A755" s="153">
        <v>31321043</v>
      </c>
      <c r="B755" s="154">
        <v>3</v>
      </c>
      <c r="C755" s="154">
        <v>2</v>
      </c>
      <c r="D755" s="154">
        <v>43</v>
      </c>
      <c r="E755" s="154">
        <v>10000</v>
      </c>
      <c r="F755" s="154">
        <v>4400</v>
      </c>
      <c r="G755" s="154"/>
      <c r="H755" s="155">
        <v>200751</v>
      </c>
      <c r="I755" s="154"/>
    </row>
    <row r="756" ht="17.25" spans="1:9">
      <c r="A756" s="153">
        <v>31321044</v>
      </c>
      <c r="B756" s="154">
        <v>3</v>
      </c>
      <c r="C756" s="154">
        <v>2</v>
      </c>
      <c r="D756" s="154">
        <v>44</v>
      </c>
      <c r="E756" s="154">
        <v>10000</v>
      </c>
      <c r="F756" s="154">
        <v>4500</v>
      </c>
      <c r="G756" s="154"/>
      <c r="H756" s="155">
        <v>200752</v>
      </c>
      <c r="I756" s="154"/>
    </row>
    <row r="757" ht="17.25" spans="1:9">
      <c r="A757" s="153">
        <v>31321045</v>
      </c>
      <c r="B757" s="154">
        <v>3</v>
      </c>
      <c r="C757" s="154">
        <v>2</v>
      </c>
      <c r="D757" s="154">
        <v>45</v>
      </c>
      <c r="E757" s="154">
        <v>10000</v>
      </c>
      <c r="F757" s="154">
        <v>4600</v>
      </c>
      <c r="G757" s="154"/>
      <c r="H757" s="155">
        <v>200753</v>
      </c>
      <c r="I757" s="154"/>
    </row>
    <row r="758" ht="17.25" spans="1:9">
      <c r="A758" s="153">
        <v>31321046</v>
      </c>
      <c r="B758" s="154">
        <v>3</v>
      </c>
      <c r="C758" s="154">
        <v>2</v>
      </c>
      <c r="D758" s="154">
        <v>46</v>
      </c>
      <c r="E758" s="154">
        <v>10000</v>
      </c>
      <c r="F758" s="154">
        <v>4700</v>
      </c>
      <c r="G758" s="154"/>
      <c r="H758" s="155">
        <v>200754</v>
      </c>
      <c r="I758" s="154"/>
    </row>
    <row r="759" ht="17.25" spans="1:9">
      <c r="A759" s="153">
        <v>31321047</v>
      </c>
      <c r="B759" s="154">
        <v>3</v>
      </c>
      <c r="C759" s="154">
        <v>2</v>
      </c>
      <c r="D759" s="154">
        <v>47</v>
      </c>
      <c r="E759" s="154">
        <v>10000</v>
      </c>
      <c r="F759" s="154">
        <v>4800</v>
      </c>
      <c r="G759" s="154"/>
      <c r="H759" s="155">
        <v>200755</v>
      </c>
      <c r="I759" s="154"/>
    </row>
    <row r="760" ht="17.25" spans="1:9">
      <c r="A760" s="153">
        <v>31321048</v>
      </c>
      <c r="B760" s="154">
        <v>3</v>
      </c>
      <c r="C760" s="154">
        <v>2</v>
      </c>
      <c r="D760" s="154">
        <v>48</v>
      </c>
      <c r="E760" s="154">
        <v>10000</v>
      </c>
      <c r="F760" s="154">
        <v>4900</v>
      </c>
      <c r="G760" s="154"/>
      <c r="H760" s="155">
        <v>200756</v>
      </c>
      <c r="I760" s="154"/>
    </row>
    <row r="761" ht="17.25" spans="1:9">
      <c r="A761" s="153">
        <v>31321049</v>
      </c>
      <c r="B761" s="154">
        <v>3</v>
      </c>
      <c r="C761" s="154">
        <v>2</v>
      </c>
      <c r="D761" s="154">
        <v>49</v>
      </c>
      <c r="E761" s="154">
        <v>10000</v>
      </c>
      <c r="F761" s="154">
        <v>5000</v>
      </c>
      <c r="G761" s="154"/>
      <c r="H761" s="155">
        <v>200757</v>
      </c>
      <c r="I761" s="154"/>
    </row>
    <row r="762" ht="17.25" spans="1:9">
      <c r="A762" s="153">
        <v>31321050</v>
      </c>
      <c r="B762" s="154">
        <v>3</v>
      </c>
      <c r="C762" s="154">
        <v>2</v>
      </c>
      <c r="D762" s="154">
        <v>50</v>
      </c>
      <c r="E762" s="154">
        <v>10000</v>
      </c>
      <c r="F762" s="154">
        <v>5100</v>
      </c>
      <c r="G762" s="154"/>
      <c r="H762" s="155">
        <v>200758</v>
      </c>
      <c r="I762" s="154"/>
    </row>
    <row r="763" ht="17.25" spans="1:9">
      <c r="A763" s="153">
        <v>31321051</v>
      </c>
      <c r="B763" s="154">
        <v>3</v>
      </c>
      <c r="C763" s="154">
        <v>2</v>
      </c>
      <c r="D763" s="154">
        <v>51</v>
      </c>
      <c r="E763" s="154">
        <v>10000</v>
      </c>
      <c r="F763" s="154">
        <v>5200</v>
      </c>
      <c r="G763" s="154"/>
      <c r="H763" s="155">
        <v>200759</v>
      </c>
      <c r="I763" s="154"/>
    </row>
    <row r="764" ht="17.25" spans="1:9">
      <c r="A764" s="153">
        <v>31321052</v>
      </c>
      <c r="B764" s="154">
        <v>3</v>
      </c>
      <c r="C764" s="154">
        <v>2</v>
      </c>
      <c r="D764" s="154">
        <v>52</v>
      </c>
      <c r="E764" s="154">
        <v>10000</v>
      </c>
      <c r="F764" s="154">
        <v>5300</v>
      </c>
      <c r="G764" s="154"/>
      <c r="H764" s="155">
        <v>200760</v>
      </c>
      <c r="I764" s="154"/>
    </row>
    <row r="765" ht="17.25" spans="1:9">
      <c r="A765" s="153">
        <v>31321053</v>
      </c>
      <c r="B765" s="154">
        <v>3</v>
      </c>
      <c r="C765" s="154">
        <v>2</v>
      </c>
      <c r="D765" s="154">
        <v>53</v>
      </c>
      <c r="E765" s="154">
        <v>10000</v>
      </c>
      <c r="F765" s="154">
        <v>5400</v>
      </c>
      <c r="G765" s="154"/>
      <c r="H765" s="155">
        <v>200761</v>
      </c>
      <c r="I765" s="154"/>
    </row>
    <row r="766" ht="17.25" spans="1:9">
      <c r="A766" s="153">
        <v>31321054</v>
      </c>
      <c r="B766" s="154">
        <v>3</v>
      </c>
      <c r="C766" s="154">
        <v>2</v>
      </c>
      <c r="D766" s="154">
        <v>54</v>
      </c>
      <c r="E766" s="154">
        <v>10000</v>
      </c>
      <c r="F766" s="154">
        <v>5500</v>
      </c>
      <c r="G766" s="154"/>
      <c r="H766" s="155">
        <v>200762</v>
      </c>
      <c r="I766" s="154"/>
    </row>
    <row r="767" ht="17.25" spans="1:9">
      <c r="A767" s="153">
        <v>31321055</v>
      </c>
      <c r="B767" s="154">
        <v>3</v>
      </c>
      <c r="C767" s="154">
        <v>2</v>
      </c>
      <c r="D767" s="154">
        <v>55</v>
      </c>
      <c r="E767" s="154">
        <v>10000</v>
      </c>
      <c r="F767" s="154">
        <v>5600</v>
      </c>
      <c r="G767" s="154"/>
      <c r="H767" s="155">
        <v>200763</v>
      </c>
      <c r="I767" s="154"/>
    </row>
    <row r="768" ht="17.25" spans="1:9">
      <c r="A768" s="153">
        <v>31321056</v>
      </c>
      <c r="B768" s="154">
        <v>3</v>
      </c>
      <c r="C768" s="154">
        <v>2</v>
      </c>
      <c r="D768" s="154">
        <v>56</v>
      </c>
      <c r="E768" s="154">
        <v>10000</v>
      </c>
      <c r="F768" s="154">
        <v>5700</v>
      </c>
      <c r="G768" s="154"/>
      <c r="H768" s="155">
        <v>200764</v>
      </c>
      <c r="I768" s="154"/>
    </row>
    <row r="769" ht="17.25" spans="1:9">
      <c r="A769" s="153">
        <v>31321057</v>
      </c>
      <c r="B769" s="154">
        <v>3</v>
      </c>
      <c r="C769" s="154">
        <v>2</v>
      </c>
      <c r="D769" s="154">
        <v>57</v>
      </c>
      <c r="E769" s="154">
        <v>10000</v>
      </c>
      <c r="F769" s="154">
        <v>5800</v>
      </c>
      <c r="G769" s="154"/>
      <c r="H769" s="155">
        <v>200765</v>
      </c>
      <c r="I769" s="154"/>
    </row>
    <row r="770" ht="17.25" spans="1:9">
      <c r="A770" s="153">
        <v>31321058</v>
      </c>
      <c r="B770" s="154">
        <v>3</v>
      </c>
      <c r="C770" s="154">
        <v>2</v>
      </c>
      <c r="D770" s="154">
        <v>58</v>
      </c>
      <c r="E770" s="154">
        <v>10000</v>
      </c>
      <c r="F770" s="154">
        <v>5900</v>
      </c>
      <c r="G770" s="154"/>
      <c r="H770" s="155">
        <v>200766</v>
      </c>
      <c r="I770" s="154"/>
    </row>
    <row r="771" ht="17.25" spans="1:9">
      <c r="A771" s="153">
        <v>31321059</v>
      </c>
      <c r="B771" s="154">
        <v>3</v>
      </c>
      <c r="C771" s="154">
        <v>2</v>
      </c>
      <c r="D771" s="154">
        <v>59</v>
      </c>
      <c r="E771" s="154">
        <v>10000</v>
      </c>
      <c r="F771" s="154">
        <v>6000</v>
      </c>
      <c r="G771" s="154"/>
      <c r="H771" s="155">
        <v>200767</v>
      </c>
      <c r="I771" s="154"/>
    </row>
    <row r="772" ht="17.25" spans="1:9">
      <c r="A772" s="153">
        <v>31321060</v>
      </c>
      <c r="B772" s="154">
        <v>3</v>
      </c>
      <c r="C772" s="154">
        <v>2</v>
      </c>
      <c r="D772" s="154">
        <v>60</v>
      </c>
      <c r="E772" s="154">
        <v>10000</v>
      </c>
      <c r="F772" s="154">
        <v>6100</v>
      </c>
      <c r="G772" s="154"/>
      <c r="H772" s="155">
        <v>200768</v>
      </c>
      <c r="I772" s="154"/>
    </row>
    <row r="773" ht="17.25" spans="1:9">
      <c r="A773" s="153">
        <v>31321061</v>
      </c>
      <c r="B773" s="154">
        <v>3</v>
      </c>
      <c r="C773" s="154">
        <v>2</v>
      </c>
      <c r="D773" s="154">
        <v>61</v>
      </c>
      <c r="E773" s="154">
        <v>10000</v>
      </c>
      <c r="F773" s="154">
        <v>6200</v>
      </c>
      <c r="G773" s="154"/>
      <c r="H773" s="155">
        <v>200769</v>
      </c>
      <c r="I773" s="154"/>
    </row>
    <row r="774" ht="17.25" spans="1:9">
      <c r="A774" s="153">
        <v>31321062</v>
      </c>
      <c r="B774" s="154">
        <v>3</v>
      </c>
      <c r="C774" s="154">
        <v>2</v>
      </c>
      <c r="D774" s="154">
        <v>62</v>
      </c>
      <c r="E774" s="154">
        <v>10000</v>
      </c>
      <c r="F774" s="154">
        <v>6300</v>
      </c>
      <c r="G774" s="154"/>
      <c r="H774" s="155">
        <v>200770</v>
      </c>
      <c r="I774" s="154"/>
    </row>
    <row r="775" ht="17.25" spans="1:9">
      <c r="A775" s="153">
        <v>31321063</v>
      </c>
      <c r="B775" s="154">
        <v>3</v>
      </c>
      <c r="C775" s="154">
        <v>2</v>
      </c>
      <c r="D775" s="154">
        <v>63</v>
      </c>
      <c r="E775" s="154">
        <v>10000</v>
      </c>
      <c r="F775" s="154">
        <v>6400</v>
      </c>
      <c r="G775" s="154"/>
      <c r="H775" s="155">
        <v>200771</v>
      </c>
      <c r="I775" s="154"/>
    </row>
    <row r="776" ht="17.25" spans="1:9">
      <c r="A776" s="153">
        <v>31321064</v>
      </c>
      <c r="B776" s="154">
        <v>3</v>
      </c>
      <c r="C776" s="154">
        <v>2</v>
      </c>
      <c r="D776" s="154">
        <v>64</v>
      </c>
      <c r="E776" s="154">
        <v>10000</v>
      </c>
      <c r="F776" s="154">
        <v>6500</v>
      </c>
      <c r="G776" s="154"/>
      <c r="H776" s="155">
        <v>200772</v>
      </c>
      <c r="I776" s="154"/>
    </row>
    <row r="777" ht="17.25" spans="1:9">
      <c r="A777" s="153">
        <v>31321065</v>
      </c>
      <c r="B777" s="154">
        <v>3</v>
      </c>
      <c r="C777" s="154">
        <v>2</v>
      </c>
      <c r="D777" s="154">
        <v>65</v>
      </c>
      <c r="E777" s="154">
        <v>10000</v>
      </c>
      <c r="F777" s="154">
        <v>6600</v>
      </c>
      <c r="G777" s="154"/>
      <c r="H777" s="155">
        <v>200773</v>
      </c>
      <c r="I777" s="154"/>
    </row>
    <row r="778" ht="17.25" spans="1:9">
      <c r="A778" s="153">
        <v>31321066</v>
      </c>
      <c r="B778" s="154">
        <v>3</v>
      </c>
      <c r="C778" s="154">
        <v>2</v>
      </c>
      <c r="D778" s="154">
        <v>66</v>
      </c>
      <c r="E778" s="154">
        <v>10000</v>
      </c>
      <c r="F778" s="154">
        <v>6700</v>
      </c>
      <c r="G778" s="154"/>
      <c r="H778" s="155">
        <v>200774</v>
      </c>
      <c r="I778" s="154"/>
    </row>
    <row r="779" ht="17.25" spans="1:9">
      <c r="A779" s="153">
        <v>31321067</v>
      </c>
      <c r="B779" s="154">
        <v>3</v>
      </c>
      <c r="C779" s="154">
        <v>2</v>
      </c>
      <c r="D779" s="154">
        <v>67</v>
      </c>
      <c r="E779" s="154">
        <v>10000</v>
      </c>
      <c r="F779" s="154">
        <v>6800</v>
      </c>
      <c r="G779" s="154"/>
      <c r="H779" s="155">
        <v>200775</v>
      </c>
      <c r="I779" s="154"/>
    </row>
    <row r="780" ht="17.25" spans="1:9">
      <c r="A780" s="153">
        <v>31321068</v>
      </c>
      <c r="B780" s="154">
        <v>3</v>
      </c>
      <c r="C780" s="154">
        <v>2</v>
      </c>
      <c r="D780" s="154">
        <v>68</v>
      </c>
      <c r="E780" s="154">
        <v>10000</v>
      </c>
      <c r="F780" s="154">
        <v>6900</v>
      </c>
      <c r="G780" s="154"/>
      <c r="H780" s="155">
        <v>200776</v>
      </c>
      <c r="I780" s="154"/>
    </row>
    <row r="781" ht="17.25" spans="1:9">
      <c r="A781" s="153">
        <v>31321069</v>
      </c>
      <c r="B781" s="154">
        <v>3</v>
      </c>
      <c r="C781" s="154">
        <v>2</v>
      </c>
      <c r="D781" s="154">
        <v>69</v>
      </c>
      <c r="E781" s="154">
        <v>10000</v>
      </c>
      <c r="F781" s="154">
        <v>7000</v>
      </c>
      <c r="G781" s="154"/>
      <c r="H781" s="155">
        <v>200777</v>
      </c>
      <c r="I781" s="154"/>
    </row>
    <row r="782" ht="17.25" spans="1:9">
      <c r="A782" s="153">
        <v>31321070</v>
      </c>
      <c r="B782" s="154">
        <v>3</v>
      </c>
      <c r="C782" s="154">
        <v>2</v>
      </c>
      <c r="D782" s="154">
        <v>70</v>
      </c>
      <c r="E782" s="154">
        <v>10000</v>
      </c>
      <c r="F782" s="154">
        <v>7100</v>
      </c>
      <c r="G782" s="154"/>
      <c r="H782" s="155">
        <v>200778</v>
      </c>
      <c r="I782" s="154"/>
    </row>
    <row r="783" ht="17.25" spans="1:9">
      <c r="A783" s="153">
        <v>31321071</v>
      </c>
      <c r="B783" s="154">
        <v>3</v>
      </c>
      <c r="C783" s="154">
        <v>2</v>
      </c>
      <c r="D783" s="154">
        <v>71</v>
      </c>
      <c r="E783" s="154">
        <v>10000</v>
      </c>
      <c r="F783" s="154">
        <v>7200</v>
      </c>
      <c r="G783" s="154"/>
      <c r="H783" s="155">
        <v>200779</v>
      </c>
      <c r="I783" s="154"/>
    </row>
    <row r="784" ht="17.25" spans="1:9">
      <c r="A784" s="153">
        <v>31321072</v>
      </c>
      <c r="B784" s="154">
        <v>3</v>
      </c>
      <c r="C784" s="154">
        <v>2</v>
      </c>
      <c r="D784" s="154">
        <v>72</v>
      </c>
      <c r="E784" s="154">
        <v>10000</v>
      </c>
      <c r="F784" s="154">
        <v>7300</v>
      </c>
      <c r="G784" s="154"/>
      <c r="H784" s="155">
        <v>200780</v>
      </c>
      <c r="I784" s="154"/>
    </row>
    <row r="785" ht="17.25" spans="1:9">
      <c r="A785" s="153">
        <v>31321073</v>
      </c>
      <c r="B785" s="154">
        <v>3</v>
      </c>
      <c r="C785" s="154">
        <v>2</v>
      </c>
      <c r="D785" s="154">
        <v>73</v>
      </c>
      <c r="E785" s="154">
        <v>10000</v>
      </c>
      <c r="F785" s="154">
        <v>7400</v>
      </c>
      <c r="G785" s="154"/>
      <c r="H785" s="155">
        <v>200781</v>
      </c>
      <c r="I785" s="154"/>
    </row>
    <row r="786" ht="17.25" spans="1:9">
      <c r="A786" s="153">
        <v>31321074</v>
      </c>
      <c r="B786" s="154">
        <v>3</v>
      </c>
      <c r="C786" s="154">
        <v>2</v>
      </c>
      <c r="D786" s="154">
        <v>74</v>
      </c>
      <c r="E786" s="154">
        <v>10000</v>
      </c>
      <c r="F786" s="154">
        <v>7500</v>
      </c>
      <c r="G786" s="154"/>
      <c r="H786" s="155">
        <v>200782</v>
      </c>
      <c r="I786" s="154"/>
    </row>
    <row r="787" ht="17.25" spans="1:9">
      <c r="A787" s="153">
        <v>31321075</v>
      </c>
      <c r="B787" s="154">
        <v>3</v>
      </c>
      <c r="C787" s="154">
        <v>2</v>
      </c>
      <c r="D787" s="154">
        <v>75</v>
      </c>
      <c r="E787" s="154">
        <v>10000</v>
      </c>
      <c r="F787" s="154">
        <v>7600</v>
      </c>
      <c r="G787" s="154"/>
      <c r="H787" s="155">
        <v>200783</v>
      </c>
      <c r="I787" s="154"/>
    </row>
    <row r="788" ht="17.25" spans="1:9">
      <c r="A788" s="153">
        <v>31321076</v>
      </c>
      <c r="B788" s="154">
        <v>3</v>
      </c>
      <c r="C788" s="154">
        <v>2</v>
      </c>
      <c r="D788" s="154">
        <v>76</v>
      </c>
      <c r="E788" s="154">
        <v>10000</v>
      </c>
      <c r="F788" s="154">
        <v>7700</v>
      </c>
      <c r="G788" s="154"/>
      <c r="H788" s="155">
        <v>200784</v>
      </c>
      <c r="I788" s="154"/>
    </row>
    <row r="789" ht="17.25" spans="1:9">
      <c r="A789" s="153">
        <v>31321077</v>
      </c>
      <c r="B789" s="154">
        <v>3</v>
      </c>
      <c r="C789" s="154">
        <v>2</v>
      </c>
      <c r="D789" s="154">
        <v>77</v>
      </c>
      <c r="E789" s="154">
        <v>10000</v>
      </c>
      <c r="F789" s="154">
        <v>7800</v>
      </c>
      <c r="G789" s="154"/>
      <c r="H789" s="155">
        <v>200785</v>
      </c>
      <c r="I789" s="154"/>
    </row>
    <row r="790" ht="17.25" spans="1:9">
      <c r="A790" s="153">
        <v>31321078</v>
      </c>
      <c r="B790" s="154">
        <v>3</v>
      </c>
      <c r="C790" s="154">
        <v>2</v>
      </c>
      <c r="D790" s="154">
        <v>78</v>
      </c>
      <c r="E790" s="154">
        <v>10000</v>
      </c>
      <c r="F790" s="154">
        <v>7900</v>
      </c>
      <c r="G790" s="154"/>
      <c r="H790" s="155">
        <v>200786</v>
      </c>
      <c r="I790" s="154"/>
    </row>
    <row r="791" ht="17.25" spans="1:9">
      <c r="A791" s="153">
        <v>31321079</v>
      </c>
      <c r="B791" s="154">
        <v>3</v>
      </c>
      <c r="C791" s="154">
        <v>2</v>
      </c>
      <c r="D791" s="154">
        <v>79</v>
      </c>
      <c r="E791" s="154">
        <v>10000</v>
      </c>
      <c r="F791" s="154">
        <v>8000</v>
      </c>
      <c r="G791" s="154"/>
      <c r="H791" s="155">
        <v>200787</v>
      </c>
      <c r="I791" s="154"/>
    </row>
    <row r="792" ht="17.25" spans="1:9">
      <c r="A792" s="153">
        <v>31321080</v>
      </c>
      <c r="B792" s="154">
        <v>3</v>
      </c>
      <c r="C792" s="154">
        <v>2</v>
      </c>
      <c r="D792" s="154">
        <v>80</v>
      </c>
      <c r="E792" s="154">
        <v>10000</v>
      </c>
      <c r="F792" s="154">
        <v>8100</v>
      </c>
      <c r="G792" s="154"/>
      <c r="H792" s="155">
        <v>200788</v>
      </c>
      <c r="I792" s="154"/>
    </row>
    <row r="793" ht="17.25" spans="1:9">
      <c r="A793" s="153">
        <v>31321081</v>
      </c>
      <c r="B793" s="154">
        <v>3</v>
      </c>
      <c r="C793" s="154">
        <v>2</v>
      </c>
      <c r="D793" s="154">
        <v>81</v>
      </c>
      <c r="E793" s="154">
        <v>10000</v>
      </c>
      <c r="F793" s="154">
        <v>8200</v>
      </c>
      <c r="G793" s="154"/>
      <c r="H793" s="155">
        <v>200789</v>
      </c>
      <c r="I793" s="154"/>
    </row>
    <row r="794" ht="17.25" spans="1:9">
      <c r="A794" s="153">
        <v>31321082</v>
      </c>
      <c r="B794" s="154">
        <v>3</v>
      </c>
      <c r="C794" s="154">
        <v>2</v>
      </c>
      <c r="D794" s="154">
        <v>82</v>
      </c>
      <c r="E794" s="154">
        <v>10000</v>
      </c>
      <c r="F794" s="154">
        <v>8300</v>
      </c>
      <c r="G794" s="154"/>
      <c r="H794" s="155">
        <v>200790</v>
      </c>
      <c r="I794" s="154"/>
    </row>
    <row r="795" ht="17.25" spans="1:9">
      <c r="A795" s="153">
        <v>31321083</v>
      </c>
      <c r="B795" s="154">
        <v>3</v>
      </c>
      <c r="C795" s="154">
        <v>2</v>
      </c>
      <c r="D795" s="154">
        <v>83</v>
      </c>
      <c r="E795" s="154">
        <v>10000</v>
      </c>
      <c r="F795" s="154">
        <v>8400</v>
      </c>
      <c r="G795" s="154"/>
      <c r="H795" s="155">
        <v>200791</v>
      </c>
      <c r="I795" s="154"/>
    </row>
    <row r="796" ht="17.25" spans="1:9">
      <c r="A796" s="153">
        <v>31321084</v>
      </c>
      <c r="B796" s="154">
        <v>3</v>
      </c>
      <c r="C796" s="154">
        <v>2</v>
      </c>
      <c r="D796" s="154">
        <v>84</v>
      </c>
      <c r="E796" s="154">
        <v>10000</v>
      </c>
      <c r="F796" s="154">
        <v>8500</v>
      </c>
      <c r="G796" s="154"/>
      <c r="H796" s="155">
        <v>200792</v>
      </c>
      <c r="I796" s="154"/>
    </row>
    <row r="797" ht="17.25" spans="1:9">
      <c r="A797" s="153">
        <v>31321085</v>
      </c>
      <c r="B797" s="154">
        <v>3</v>
      </c>
      <c r="C797" s="154">
        <v>2</v>
      </c>
      <c r="D797" s="154">
        <v>85</v>
      </c>
      <c r="E797" s="154">
        <v>10000</v>
      </c>
      <c r="F797" s="154">
        <v>8600</v>
      </c>
      <c r="G797" s="154"/>
      <c r="H797" s="155">
        <v>200793</v>
      </c>
      <c r="I797" s="154"/>
    </row>
    <row r="798" ht="17.25" spans="1:9">
      <c r="A798" s="153">
        <v>31321086</v>
      </c>
      <c r="B798" s="154">
        <v>3</v>
      </c>
      <c r="C798" s="154">
        <v>2</v>
      </c>
      <c r="D798" s="154">
        <v>86</v>
      </c>
      <c r="E798" s="154">
        <v>10000</v>
      </c>
      <c r="F798" s="154">
        <v>8700</v>
      </c>
      <c r="G798" s="154"/>
      <c r="H798" s="155">
        <v>200794</v>
      </c>
      <c r="I798" s="154"/>
    </row>
    <row r="799" ht="17.25" spans="1:9">
      <c r="A799" s="153">
        <v>31321087</v>
      </c>
      <c r="B799" s="154">
        <v>3</v>
      </c>
      <c r="C799" s="154">
        <v>2</v>
      </c>
      <c r="D799" s="154">
        <v>87</v>
      </c>
      <c r="E799" s="154">
        <v>10000</v>
      </c>
      <c r="F799" s="154">
        <v>8800</v>
      </c>
      <c r="G799" s="154"/>
      <c r="H799" s="155">
        <v>200795</v>
      </c>
      <c r="I799" s="154"/>
    </row>
    <row r="800" ht="17.25" spans="1:9">
      <c r="A800" s="153">
        <v>31321088</v>
      </c>
      <c r="B800" s="154">
        <v>3</v>
      </c>
      <c r="C800" s="154">
        <v>2</v>
      </c>
      <c r="D800" s="154">
        <v>88</v>
      </c>
      <c r="E800" s="154">
        <v>10000</v>
      </c>
      <c r="F800" s="154">
        <v>8900</v>
      </c>
      <c r="G800" s="154"/>
      <c r="H800" s="155">
        <v>200796</v>
      </c>
      <c r="I800" s="154"/>
    </row>
    <row r="801" ht="17.25" spans="1:9">
      <c r="A801" s="153">
        <v>31321089</v>
      </c>
      <c r="B801" s="154">
        <v>3</v>
      </c>
      <c r="C801" s="154">
        <v>2</v>
      </c>
      <c r="D801" s="154">
        <v>89</v>
      </c>
      <c r="E801" s="154">
        <v>10000</v>
      </c>
      <c r="F801" s="154">
        <v>9000</v>
      </c>
      <c r="G801" s="154"/>
      <c r="H801" s="155">
        <v>200797</v>
      </c>
      <c r="I801" s="154"/>
    </row>
    <row r="802" ht="17.25" spans="1:9">
      <c r="A802" s="153">
        <v>31321090</v>
      </c>
      <c r="B802" s="154">
        <v>3</v>
      </c>
      <c r="C802" s="154">
        <v>2</v>
      </c>
      <c r="D802" s="154">
        <v>90</v>
      </c>
      <c r="E802" s="154">
        <v>10000</v>
      </c>
      <c r="F802" s="154">
        <v>9100</v>
      </c>
      <c r="G802" s="154"/>
      <c r="H802" s="155">
        <v>200798</v>
      </c>
      <c r="I802" s="154"/>
    </row>
    <row r="803" ht="17.25" spans="1:9">
      <c r="A803" s="153">
        <v>31321091</v>
      </c>
      <c r="B803" s="154">
        <v>3</v>
      </c>
      <c r="C803" s="154">
        <v>2</v>
      </c>
      <c r="D803" s="154">
        <v>91</v>
      </c>
      <c r="E803" s="154">
        <v>10000</v>
      </c>
      <c r="F803" s="154">
        <v>9200</v>
      </c>
      <c r="G803" s="154"/>
      <c r="H803" s="155">
        <v>200799</v>
      </c>
      <c r="I803" s="154"/>
    </row>
    <row r="804" ht="17.25" spans="1:9">
      <c r="A804" s="153">
        <v>31321092</v>
      </c>
      <c r="B804" s="154">
        <v>3</v>
      </c>
      <c r="C804" s="154">
        <v>2</v>
      </c>
      <c r="D804" s="154">
        <v>92</v>
      </c>
      <c r="E804" s="154">
        <v>10000</v>
      </c>
      <c r="F804" s="154">
        <v>9300</v>
      </c>
      <c r="G804" s="154"/>
      <c r="H804" s="155">
        <v>200800</v>
      </c>
      <c r="I804" s="154"/>
    </row>
    <row r="805" ht="17.25" spans="1:9">
      <c r="A805" s="153">
        <v>31321093</v>
      </c>
      <c r="B805" s="154">
        <v>3</v>
      </c>
      <c r="C805" s="154">
        <v>2</v>
      </c>
      <c r="D805" s="154">
        <v>93</v>
      </c>
      <c r="E805" s="154">
        <v>10000</v>
      </c>
      <c r="F805" s="154">
        <v>9400</v>
      </c>
      <c r="G805" s="154"/>
      <c r="H805" s="155">
        <v>200801</v>
      </c>
      <c r="I805" s="154"/>
    </row>
    <row r="806" ht="17.25" spans="1:9">
      <c r="A806" s="153">
        <v>31321094</v>
      </c>
      <c r="B806" s="154">
        <v>3</v>
      </c>
      <c r="C806" s="154">
        <v>2</v>
      </c>
      <c r="D806" s="154">
        <v>94</v>
      </c>
      <c r="E806" s="154">
        <v>10000</v>
      </c>
      <c r="F806" s="154">
        <v>9500</v>
      </c>
      <c r="G806" s="154"/>
      <c r="H806" s="155">
        <v>200802</v>
      </c>
      <c r="I806" s="154"/>
    </row>
    <row r="807" ht="17.25" spans="1:9">
      <c r="A807" s="153">
        <v>31321095</v>
      </c>
      <c r="B807" s="154">
        <v>3</v>
      </c>
      <c r="C807" s="154">
        <v>2</v>
      </c>
      <c r="D807" s="154">
        <v>95</v>
      </c>
      <c r="E807" s="154">
        <v>10000</v>
      </c>
      <c r="F807" s="154">
        <v>9600</v>
      </c>
      <c r="G807" s="154"/>
      <c r="H807" s="155">
        <v>200803</v>
      </c>
      <c r="I807" s="154"/>
    </row>
    <row r="808" ht="17.25" spans="1:9">
      <c r="A808" s="153">
        <v>31321096</v>
      </c>
      <c r="B808" s="154">
        <v>3</v>
      </c>
      <c r="C808" s="154">
        <v>2</v>
      </c>
      <c r="D808" s="154">
        <v>96</v>
      </c>
      <c r="E808" s="154">
        <v>10000</v>
      </c>
      <c r="F808" s="154">
        <v>9700</v>
      </c>
      <c r="G808" s="154"/>
      <c r="H808" s="155">
        <v>200804</v>
      </c>
      <c r="I808" s="154"/>
    </row>
    <row r="809" ht="17.25" spans="1:9">
      <c r="A809" s="153">
        <v>31321097</v>
      </c>
      <c r="B809" s="154">
        <v>3</v>
      </c>
      <c r="C809" s="154">
        <v>2</v>
      </c>
      <c r="D809" s="154">
        <v>97</v>
      </c>
      <c r="E809" s="154">
        <v>10000</v>
      </c>
      <c r="F809" s="154">
        <v>9800</v>
      </c>
      <c r="G809" s="154"/>
      <c r="H809" s="155">
        <v>200805</v>
      </c>
      <c r="I809" s="154"/>
    </row>
    <row r="810" ht="17.25" spans="1:9">
      <c r="A810" s="153">
        <v>31321098</v>
      </c>
      <c r="B810" s="154">
        <v>3</v>
      </c>
      <c r="C810" s="154">
        <v>2</v>
      </c>
      <c r="D810" s="154">
        <v>98</v>
      </c>
      <c r="E810" s="154">
        <v>10000</v>
      </c>
      <c r="F810" s="154">
        <v>9900</v>
      </c>
      <c r="G810" s="154"/>
      <c r="H810" s="155">
        <v>200806</v>
      </c>
      <c r="I810" s="154"/>
    </row>
    <row r="811" ht="17.25" spans="1:9">
      <c r="A811" s="153">
        <v>31321099</v>
      </c>
      <c r="B811" s="154">
        <v>3</v>
      </c>
      <c r="C811" s="154">
        <v>2</v>
      </c>
      <c r="D811" s="154">
        <v>99</v>
      </c>
      <c r="E811" s="154">
        <v>10000</v>
      </c>
      <c r="F811" s="154">
        <v>10000</v>
      </c>
      <c r="G811" s="154"/>
      <c r="H811" s="155">
        <v>200807</v>
      </c>
      <c r="I811" s="154"/>
    </row>
    <row r="812" ht="17.25" spans="1:9">
      <c r="A812" s="153">
        <v>31321100</v>
      </c>
      <c r="B812" s="154">
        <v>3</v>
      </c>
      <c r="C812" s="154">
        <v>2</v>
      </c>
      <c r="D812" s="154">
        <v>100</v>
      </c>
      <c r="E812" s="154">
        <v>-1</v>
      </c>
      <c r="F812" s="154">
        <v>-1</v>
      </c>
      <c r="G812" s="154"/>
      <c r="H812" s="155">
        <v>200808</v>
      </c>
      <c r="I812" s="154"/>
    </row>
    <row r="813" ht="17.25" spans="1:9">
      <c r="A813" s="153">
        <v>31331000</v>
      </c>
      <c r="B813" s="154">
        <v>3</v>
      </c>
      <c r="C813" s="154">
        <v>3</v>
      </c>
      <c r="D813" s="154">
        <v>0</v>
      </c>
      <c r="E813" s="154">
        <v>10000</v>
      </c>
      <c r="F813" s="154">
        <v>100</v>
      </c>
      <c r="G813" s="154"/>
      <c r="H813" s="155">
        <v>200809</v>
      </c>
      <c r="I813" s="154"/>
    </row>
    <row r="814" ht="17.25" spans="1:9">
      <c r="A814" s="153">
        <v>31331001</v>
      </c>
      <c r="B814" s="154">
        <v>3</v>
      </c>
      <c r="C814" s="154">
        <v>3</v>
      </c>
      <c r="D814" s="154">
        <v>1</v>
      </c>
      <c r="E814" s="154">
        <v>10000</v>
      </c>
      <c r="F814" s="154">
        <v>200</v>
      </c>
      <c r="G814" s="154"/>
      <c r="H814" s="155">
        <v>200810</v>
      </c>
      <c r="I814" s="154"/>
    </row>
    <row r="815" ht="17.25" spans="1:9">
      <c r="A815" s="153">
        <v>31331002</v>
      </c>
      <c r="B815" s="154">
        <v>3</v>
      </c>
      <c r="C815" s="154">
        <v>3</v>
      </c>
      <c r="D815" s="154">
        <v>2</v>
      </c>
      <c r="E815" s="154">
        <v>10000</v>
      </c>
      <c r="F815" s="154">
        <v>300</v>
      </c>
      <c r="G815" s="154"/>
      <c r="H815" s="155">
        <v>200811</v>
      </c>
      <c r="I815" s="154"/>
    </row>
    <row r="816" ht="17.25" spans="1:9">
      <c r="A816" s="153">
        <v>31331003</v>
      </c>
      <c r="B816" s="154">
        <v>3</v>
      </c>
      <c r="C816" s="154">
        <v>3</v>
      </c>
      <c r="D816" s="154">
        <v>3</v>
      </c>
      <c r="E816" s="154">
        <v>10000</v>
      </c>
      <c r="F816" s="154">
        <v>400</v>
      </c>
      <c r="G816" s="154"/>
      <c r="H816" s="155">
        <v>200812</v>
      </c>
      <c r="I816" s="154"/>
    </row>
    <row r="817" ht="17.25" spans="1:9">
      <c r="A817" s="153">
        <v>31331004</v>
      </c>
      <c r="B817" s="154">
        <v>3</v>
      </c>
      <c r="C817" s="154">
        <v>3</v>
      </c>
      <c r="D817" s="154">
        <v>4</v>
      </c>
      <c r="E817" s="154">
        <v>10000</v>
      </c>
      <c r="F817" s="154">
        <v>500</v>
      </c>
      <c r="G817" s="154"/>
      <c r="H817" s="155">
        <v>200813</v>
      </c>
      <c r="I817" s="154"/>
    </row>
    <row r="818" ht="17.25" spans="1:9">
      <c r="A818" s="153">
        <v>31331005</v>
      </c>
      <c r="B818" s="154">
        <v>3</v>
      </c>
      <c r="C818" s="154">
        <v>3</v>
      </c>
      <c r="D818" s="154">
        <v>5</v>
      </c>
      <c r="E818" s="154">
        <v>10000</v>
      </c>
      <c r="F818" s="154">
        <v>600</v>
      </c>
      <c r="G818" s="154"/>
      <c r="H818" s="155">
        <v>200814</v>
      </c>
      <c r="I818" s="154"/>
    </row>
    <row r="819" ht="17.25" spans="1:9">
      <c r="A819" s="153">
        <v>31331006</v>
      </c>
      <c r="B819" s="154">
        <v>3</v>
      </c>
      <c r="C819" s="154">
        <v>3</v>
      </c>
      <c r="D819" s="154">
        <v>6</v>
      </c>
      <c r="E819" s="154">
        <v>10000</v>
      </c>
      <c r="F819" s="154">
        <v>700</v>
      </c>
      <c r="G819" s="154"/>
      <c r="H819" s="155">
        <v>200815</v>
      </c>
      <c r="I819" s="154"/>
    </row>
    <row r="820" ht="17.25" spans="1:9">
      <c r="A820" s="153">
        <v>31331007</v>
      </c>
      <c r="B820" s="154">
        <v>3</v>
      </c>
      <c r="C820" s="154">
        <v>3</v>
      </c>
      <c r="D820" s="154">
        <v>7</v>
      </c>
      <c r="E820" s="154">
        <v>10000</v>
      </c>
      <c r="F820" s="154">
        <v>800</v>
      </c>
      <c r="G820" s="154"/>
      <c r="H820" s="155">
        <v>200816</v>
      </c>
      <c r="I820" s="154"/>
    </row>
    <row r="821" ht="17.25" spans="1:9">
      <c r="A821" s="153">
        <v>31331008</v>
      </c>
      <c r="B821" s="154">
        <v>3</v>
      </c>
      <c r="C821" s="154">
        <v>3</v>
      </c>
      <c r="D821" s="154">
        <v>8</v>
      </c>
      <c r="E821" s="154">
        <v>10000</v>
      </c>
      <c r="F821" s="154">
        <v>900</v>
      </c>
      <c r="G821" s="154"/>
      <c r="H821" s="155">
        <v>200817</v>
      </c>
      <c r="I821" s="154"/>
    </row>
    <row r="822" ht="17.25" spans="1:9">
      <c r="A822" s="153">
        <v>31331009</v>
      </c>
      <c r="B822" s="154">
        <v>3</v>
      </c>
      <c r="C822" s="154">
        <v>3</v>
      </c>
      <c r="D822" s="154">
        <v>9</v>
      </c>
      <c r="E822" s="154">
        <v>10000</v>
      </c>
      <c r="F822" s="154">
        <v>1000</v>
      </c>
      <c r="G822" s="154"/>
      <c r="H822" s="155">
        <v>200818</v>
      </c>
      <c r="I822" s="154"/>
    </row>
    <row r="823" ht="17.25" spans="1:9">
      <c r="A823" s="153">
        <v>31331010</v>
      </c>
      <c r="B823" s="154">
        <v>3</v>
      </c>
      <c r="C823" s="154">
        <v>3</v>
      </c>
      <c r="D823" s="154">
        <v>10</v>
      </c>
      <c r="E823" s="154">
        <v>10000</v>
      </c>
      <c r="F823" s="154">
        <v>1100</v>
      </c>
      <c r="G823" s="154"/>
      <c r="H823" s="155">
        <v>200819</v>
      </c>
      <c r="I823" s="154"/>
    </row>
    <row r="824" ht="17.25" spans="1:9">
      <c r="A824" s="153">
        <v>31331011</v>
      </c>
      <c r="B824" s="154">
        <v>3</v>
      </c>
      <c r="C824" s="154">
        <v>3</v>
      </c>
      <c r="D824" s="154">
        <v>11</v>
      </c>
      <c r="E824" s="154">
        <v>10000</v>
      </c>
      <c r="F824" s="154">
        <v>1200</v>
      </c>
      <c r="G824" s="154"/>
      <c r="H824" s="155">
        <v>200820</v>
      </c>
      <c r="I824" s="154"/>
    </row>
    <row r="825" ht="17.25" spans="1:9">
      <c r="A825" s="153">
        <v>31331012</v>
      </c>
      <c r="B825" s="154">
        <v>3</v>
      </c>
      <c r="C825" s="154">
        <v>3</v>
      </c>
      <c r="D825" s="154">
        <v>12</v>
      </c>
      <c r="E825" s="154">
        <v>10000</v>
      </c>
      <c r="F825" s="154">
        <v>1300</v>
      </c>
      <c r="G825" s="154"/>
      <c r="H825" s="155">
        <v>200821</v>
      </c>
      <c r="I825" s="154"/>
    </row>
    <row r="826" ht="17.25" spans="1:9">
      <c r="A826" s="153">
        <v>31331013</v>
      </c>
      <c r="B826" s="154">
        <v>3</v>
      </c>
      <c r="C826" s="154">
        <v>3</v>
      </c>
      <c r="D826" s="154">
        <v>13</v>
      </c>
      <c r="E826" s="154">
        <v>10000</v>
      </c>
      <c r="F826" s="154">
        <v>1400</v>
      </c>
      <c r="G826" s="154"/>
      <c r="H826" s="155">
        <v>200822</v>
      </c>
      <c r="I826" s="154"/>
    </row>
    <row r="827" ht="17.25" spans="1:9">
      <c r="A827" s="153">
        <v>31331014</v>
      </c>
      <c r="B827" s="154">
        <v>3</v>
      </c>
      <c r="C827" s="154">
        <v>3</v>
      </c>
      <c r="D827" s="154">
        <v>14</v>
      </c>
      <c r="E827" s="154">
        <v>10000</v>
      </c>
      <c r="F827" s="154">
        <v>1500</v>
      </c>
      <c r="G827" s="154"/>
      <c r="H827" s="155">
        <v>200823</v>
      </c>
      <c r="I827" s="154"/>
    </row>
    <row r="828" ht="17.25" spans="1:9">
      <c r="A828" s="153">
        <v>31331015</v>
      </c>
      <c r="B828" s="154">
        <v>3</v>
      </c>
      <c r="C828" s="154">
        <v>3</v>
      </c>
      <c r="D828" s="154">
        <v>15</v>
      </c>
      <c r="E828" s="154">
        <v>10000</v>
      </c>
      <c r="F828" s="154">
        <v>1600</v>
      </c>
      <c r="G828" s="154"/>
      <c r="H828" s="155">
        <v>200824</v>
      </c>
      <c r="I828" s="154"/>
    </row>
    <row r="829" ht="17.25" spans="1:9">
      <c r="A829" s="153">
        <v>31331016</v>
      </c>
      <c r="B829" s="154">
        <v>3</v>
      </c>
      <c r="C829" s="154">
        <v>3</v>
      </c>
      <c r="D829" s="154">
        <v>16</v>
      </c>
      <c r="E829" s="154">
        <v>10000</v>
      </c>
      <c r="F829" s="154">
        <v>1700</v>
      </c>
      <c r="G829" s="154"/>
      <c r="H829" s="155">
        <v>200825</v>
      </c>
      <c r="I829" s="154"/>
    </row>
    <row r="830" ht="17.25" spans="1:9">
      <c r="A830" s="153">
        <v>31331017</v>
      </c>
      <c r="B830" s="154">
        <v>3</v>
      </c>
      <c r="C830" s="154">
        <v>3</v>
      </c>
      <c r="D830" s="154">
        <v>17</v>
      </c>
      <c r="E830" s="154">
        <v>10000</v>
      </c>
      <c r="F830" s="154">
        <v>1800</v>
      </c>
      <c r="G830" s="154"/>
      <c r="H830" s="155">
        <v>200826</v>
      </c>
      <c r="I830" s="154"/>
    </row>
    <row r="831" ht="17.25" spans="1:9">
      <c r="A831" s="153">
        <v>31331018</v>
      </c>
      <c r="B831" s="154">
        <v>3</v>
      </c>
      <c r="C831" s="154">
        <v>3</v>
      </c>
      <c r="D831" s="154">
        <v>18</v>
      </c>
      <c r="E831" s="154">
        <v>10000</v>
      </c>
      <c r="F831" s="154">
        <v>1900</v>
      </c>
      <c r="G831" s="154"/>
      <c r="H831" s="155">
        <v>200827</v>
      </c>
      <c r="I831" s="154"/>
    </row>
    <row r="832" ht="17.25" spans="1:9">
      <c r="A832" s="153">
        <v>31331019</v>
      </c>
      <c r="B832" s="154">
        <v>3</v>
      </c>
      <c r="C832" s="154">
        <v>3</v>
      </c>
      <c r="D832" s="154">
        <v>19</v>
      </c>
      <c r="E832" s="154">
        <v>10000</v>
      </c>
      <c r="F832" s="154">
        <v>2000</v>
      </c>
      <c r="G832" s="154"/>
      <c r="H832" s="155">
        <v>200828</v>
      </c>
      <c r="I832" s="154"/>
    </row>
    <row r="833" ht="17.25" spans="1:9">
      <c r="A833" s="153">
        <v>31331020</v>
      </c>
      <c r="B833" s="154">
        <v>3</v>
      </c>
      <c r="C833" s="154">
        <v>3</v>
      </c>
      <c r="D833" s="154">
        <v>20</v>
      </c>
      <c r="E833" s="154">
        <v>10000</v>
      </c>
      <c r="F833" s="154">
        <v>2100</v>
      </c>
      <c r="G833" s="154"/>
      <c r="H833" s="155">
        <v>200829</v>
      </c>
      <c r="I833" s="154"/>
    </row>
    <row r="834" ht="17.25" spans="1:9">
      <c r="A834" s="153">
        <v>31331021</v>
      </c>
      <c r="B834" s="154">
        <v>3</v>
      </c>
      <c r="C834" s="154">
        <v>3</v>
      </c>
      <c r="D834" s="154">
        <v>21</v>
      </c>
      <c r="E834" s="154">
        <v>10000</v>
      </c>
      <c r="F834" s="154">
        <v>2200</v>
      </c>
      <c r="G834" s="154"/>
      <c r="H834" s="155">
        <v>200830</v>
      </c>
      <c r="I834" s="154"/>
    </row>
    <row r="835" ht="17.25" spans="1:9">
      <c r="A835" s="153">
        <v>31331022</v>
      </c>
      <c r="B835" s="154">
        <v>3</v>
      </c>
      <c r="C835" s="154">
        <v>3</v>
      </c>
      <c r="D835" s="154">
        <v>22</v>
      </c>
      <c r="E835" s="154">
        <v>10000</v>
      </c>
      <c r="F835" s="154">
        <v>2300</v>
      </c>
      <c r="G835" s="154"/>
      <c r="H835" s="155">
        <v>200831</v>
      </c>
      <c r="I835" s="154"/>
    </row>
    <row r="836" ht="17.25" spans="1:9">
      <c r="A836" s="153">
        <v>31331023</v>
      </c>
      <c r="B836" s="154">
        <v>3</v>
      </c>
      <c r="C836" s="154">
        <v>3</v>
      </c>
      <c r="D836" s="154">
        <v>23</v>
      </c>
      <c r="E836" s="154">
        <v>10000</v>
      </c>
      <c r="F836" s="154">
        <v>2400</v>
      </c>
      <c r="G836" s="154"/>
      <c r="H836" s="155">
        <v>200832</v>
      </c>
      <c r="I836" s="154"/>
    </row>
    <row r="837" ht="17.25" spans="1:9">
      <c r="A837" s="153">
        <v>31331024</v>
      </c>
      <c r="B837" s="154">
        <v>3</v>
      </c>
      <c r="C837" s="154">
        <v>3</v>
      </c>
      <c r="D837" s="154">
        <v>24</v>
      </c>
      <c r="E837" s="154">
        <v>10000</v>
      </c>
      <c r="F837" s="154">
        <v>2500</v>
      </c>
      <c r="G837" s="154"/>
      <c r="H837" s="155">
        <v>200833</v>
      </c>
      <c r="I837" s="154"/>
    </row>
    <row r="838" ht="17.25" spans="1:9">
      <c r="A838" s="153">
        <v>31331025</v>
      </c>
      <c r="B838" s="154">
        <v>3</v>
      </c>
      <c r="C838" s="154">
        <v>3</v>
      </c>
      <c r="D838" s="154">
        <v>25</v>
      </c>
      <c r="E838" s="154">
        <v>10000</v>
      </c>
      <c r="F838" s="154">
        <v>2600</v>
      </c>
      <c r="G838" s="154"/>
      <c r="H838" s="155">
        <v>200834</v>
      </c>
      <c r="I838" s="154"/>
    </row>
    <row r="839" ht="17.25" spans="1:9">
      <c r="A839" s="153">
        <v>31331026</v>
      </c>
      <c r="B839" s="154">
        <v>3</v>
      </c>
      <c r="C839" s="154">
        <v>3</v>
      </c>
      <c r="D839" s="154">
        <v>26</v>
      </c>
      <c r="E839" s="154">
        <v>10000</v>
      </c>
      <c r="F839" s="154">
        <v>2700</v>
      </c>
      <c r="G839" s="154"/>
      <c r="H839" s="155">
        <v>200835</v>
      </c>
      <c r="I839" s="154"/>
    </row>
    <row r="840" ht="17.25" spans="1:9">
      <c r="A840" s="153">
        <v>31331027</v>
      </c>
      <c r="B840" s="154">
        <v>3</v>
      </c>
      <c r="C840" s="154">
        <v>3</v>
      </c>
      <c r="D840" s="154">
        <v>27</v>
      </c>
      <c r="E840" s="154">
        <v>10000</v>
      </c>
      <c r="F840" s="154">
        <v>2800</v>
      </c>
      <c r="G840" s="154"/>
      <c r="H840" s="155">
        <v>200836</v>
      </c>
      <c r="I840" s="154"/>
    </row>
    <row r="841" ht="17.25" spans="1:9">
      <c r="A841" s="153">
        <v>31331028</v>
      </c>
      <c r="B841" s="154">
        <v>3</v>
      </c>
      <c r="C841" s="154">
        <v>3</v>
      </c>
      <c r="D841" s="154">
        <v>28</v>
      </c>
      <c r="E841" s="154">
        <v>10000</v>
      </c>
      <c r="F841" s="154">
        <v>2900</v>
      </c>
      <c r="G841" s="154"/>
      <c r="H841" s="155">
        <v>200837</v>
      </c>
      <c r="I841" s="154"/>
    </row>
    <row r="842" ht="17.25" spans="1:9">
      <c r="A842" s="153">
        <v>31331029</v>
      </c>
      <c r="B842" s="154">
        <v>3</v>
      </c>
      <c r="C842" s="154">
        <v>3</v>
      </c>
      <c r="D842" s="154">
        <v>29</v>
      </c>
      <c r="E842" s="154">
        <v>10000</v>
      </c>
      <c r="F842" s="154">
        <v>3000</v>
      </c>
      <c r="G842" s="154"/>
      <c r="H842" s="155">
        <v>200838</v>
      </c>
      <c r="I842" s="154"/>
    </row>
    <row r="843" ht="17.25" spans="1:9">
      <c r="A843" s="153">
        <v>31331030</v>
      </c>
      <c r="B843" s="154">
        <v>3</v>
      </c>
      <c r="C843" s="154">
        <v>3</v>
      </c>
      <c r="D843" s="154">
        <v>30</v>
      </c>
      <c r="E843" s="154">
        <v>10000</v>
      </c>
      <c r="F843" s="154">
        <v>3100</v>
      </c>
      <c r="G843" s="154"/>
      <c r="H843" s="155">
        <v>200839</v>
      </c>
      <c r="I843" s="154"/>
    </row>
    <row r="844" ht="17.25" spans="1:9">
      <c r="A844" s="153">
        <v>31331031</v>
      </c>
      <c r="B844" s="154">
        <v>3</v>
      </c>
      <c r="C844" s="154">
        <v>3</v>
      </c>
      <c r="D844" s="154">
        <v>31</v>
      </c>
      <c r="E844" s="154">
        <v>10000</v>
      </c>
      <c r="F844" s="154">
        <v>3200</v>
      </c>
      <c r="G844" s="154"/>
      <c r="H844" s="155">
        <v>200840</v>
      </c>
      <c r="I844" s="154"/>
    </row>
    <row r="845" ht="17.25" spans="1:9">
      <c r="A845" s="153">
        <v>31331032</v>
      </c>
      <c r="B845" s="154">
        <v>3</v>
      </c>
      <c r="C845" s="154">
        <v>3</v>
      </c>
      <c r="D845" s="154">
        <v>32</v>
      </c>
      <c r="E845" s="154">
        <v>10000</v>
      </c>
      <c r="F845" s="154">
        <v>3300</v>
      </c>
      <c r="G845" s="154"/>
      <c r="H845" s="155">
        <v>200841</v>
      </c>
      <c r="I845" s="154"/>
    </row>
    <row r="846" ht="17.25" spans="1:9">
      <c r="A846" s="153">
        <v>31331033</v>
      </c>
      <c r="B846" s="154">
        <v>3</v>
      </c>
      <c r="C846" s="154">
        <v>3</v>
      </c>
      <c r="D846" s="154">
        <v>33</v>
      </c>
      <c r="E846" s="154">
        <v>10000</v>
      </c>
      <c r="F846" s="154">
        <v>3400</v>
      </c>
      <c r="G846" s="154"/>
      <c r="H846" s="155">
        <v>200842</v>
      </c>
      <c r="I846" s="154"/>
    </row>
    <row r="847" ht="17.25" spans="1:9">
      <c r="A847" s="153">
        <v>31331034</v>
      </c>
      <c r="B847" s="154">
        <v>3</v>
      </c>
      <c r="C847" s="154">
        <v>3</v>
      </c>
      <c r="D847" s="154">
        <v>34</v>
      </c>
      <c r="E847" s="154">
        <v>10000</v>
      </c>
      <c r="F847" s="154">
        <v>3500</v>
      </c>
      <c r="G847" s="154"/>
      <c r="H847" s="155">
        <v>200843</v>
      </c>
      <c r="I847" s="154"/>
    </row>
    <row r="848" ht="17.25" spans="1:9">
      <c r="A848" s="153">
        <v>31331035</v>
      </c>
      <c r="B848" s="154">
        <v>3</v>
      </c>
      <c r="C848" s="154">
        <v>3</v>
      </c>
      <c r="D848" s="154">
        <v>35</v>
      </c>
      <c r="E848" s="154">
        <v>10000</v>
      </c>
      <c r="F848" s="154">
        <v>3600</v>
      </c>
      <c r="G848" s="154"/>
      <c r="H848" s="155">
        <v>200844</v>
      </c>
      <c r="I848" s="154"/>
    </row>
    <row r="849" ht="17.25" spans="1:9">
      <c r="A849" s="153">
        <v>31331036</v>
      </c>
      <c r="B849" s="154">
        <v>3</v>
      </c>
      <c r="C849" s="154">
        <v>3</v>
      </c>
      <c r="D849" s="154">
        <v>36</v>
      </c>
      <c r="E849" s="154">
        <v>10000</v>
      </c>
      <c r="F849" s="154">
        <v>3700</v>
      </c>
      <c r="G849" s="154"/>
      <c r="H849" s="155">
        <v>200845</v>
      </c>
      <c r="I849" s="154"/>
    </row>
    <row r="850" ht="17.25" spans="1:9">
      <c r="A850" s="153">
        <v>31331037</v>
      </c>
      <c r="B850" s="154">
        <v>3</v>
      </c>
      <c r="C850" s="154">
        <v>3</v>
      </c>
      <c r="D850" s="154">
        <v>37</v>
      </c>
      <c r="E850" s="154">
        <v>10000</v>
      </c>
      <c r="F850" s="154">
        <v>3800</v>
      </c>
      <c r="G850" s="154"/>
      <c r="H850" s="155">
        <v>200846</v>
      </c>
      <c r="I850" s="154"/>
    </row>
    <row r="851" ht="17.25" spans="1:9">
      <c r="A851" s="153">
        <v>31331038</v>
      </c>
      <c r="B851" s="154">
        <v>3</v>
      </c>
      <c r="C851" s="154">
        <v>3</v>
      </c>
      <c r="D851" s="154">
        <v>38</v>
      </c>
      <c r="E851" s="154">
        <v>10000</v>
      </c>
      <c r="F851" s="154">
        <v>3900</v>
      </c>
      <c r="G851" s="154"/>
      <c r="H851" s="155">
        <v>200847</v>
      </c>
      <c r="I851" s="154"/>
    </row>
    <row r="852" ht="17.25" spans="1:9">
      <c r="A852" s="153">
        <v>31331039</v>
      </c>
      <c r="B852" s="154">
        <v>3</v>
      </c>
      <c r="C852" s="154">
        <v>3</v>
      </c>
      <c r="D852" s="154">
        <v>39</v>
      </c>
      <c r="E852" s="154">
        <v>10000</v>
      </c>
      <c r="F852" s="154">
        <v>4000</v>
      </c>
      <c r="G852" s="154"/>
      <c r="H852" s="155">
        <v>200848</v>
      </c>
      <c r="I852" s="154"/>
    </row>
    <row r="853" ht="17.25" spans="1:9">
      <c r="A853" s="153">
        <v>31331040</v>
      </c>
      <c r="B853" s="154">
        <v>3</v>
      </c>
      <c r="C853" s="154">
        <v>3</v>
      </c>
      <c r="D853" s="154">
        <v>40</v>
      </c>
      <c r="E853" s="154">
        <v>10000</v>
      </c>
      <c r="F853" s="154">
        <v>4100</v>
      </c>
      <c r="G853" s="154"/>
      <c r="H853" s="155">
        <v>200849</v>
      </c>
      <c r="I853" s="154"/>
    </row>
    <row r="854" ht="17.25" spans="1:9">
      <c r="A854" s="153">
        <v>31331041</v>
      </c>
      <c r="B854" s="154">
        <v>3</v>
      </c>
      <c r="C854" s="154">
        <v>3</v>
      </c>
      <c r="D854" s="154">
        <v>41</v>
      </c>
      <c r="E854" s="154">
        <v>10000</v>
      </c>
      <c r="F854" s="154">
        <v>4200</v>
      </c>
      <c r="G854" s="154"/>
      <c r="H854" s="155">
        <v>200850</v>
      </c>
      <c r="I854" s="154"/>
    </row>
    <row r="855" ht="17.25" spans="1:9">
      <c r="A855" s="153">
        <v>31331042</v>
      </c>
      <c r="B855" s="154">
        <v>3</v>
      </c>
      <c r="C855" s="154">
        <v>3</v>
      </c>
      <c r="D855" s="154">
        <v>42</v>
      </c>
      <c r="E855" s="154">
        <v>10000</v>
      </c>
      <c r="F855" s="154">
        <v>4300</v>
      </c>
      <c r="G855" s="154"/>
      <c r="H855" s="155">
        <v>200851</v>
      </c>
      <c r="I855" s="154"/>
    </row>
    <row r="856" ht="17.25" spans="1:9">
      <c r="A856" s="153">
        <v>31331043</v>
      </c>
      <c r="B856" s="154">
        <v>3</v>
      </c>
      <c r="C856" s="154">
        <v>3</v>
      </c>
      <c r="D856" s="154">
        <v>43</v>
      </c>
      <c r="E856" s="154">
        <v>10000</v>
      </c>
      <c r="F856" s="154">
        <v>4400</v>
      </c>
      <c r="G856" s="154"/>
      <c r="H856" s="155">
        <v>200852</v>
      </c>
      <c r="I856" s="154"/>
    </row>
    <row r="857" ht="17.25" spans="1:9">
      <c r="A857" s="153">
        <v>31331044</v>
      </c>
      <c r="B857" s="154">
        <v>3</v>
      </c>
      <c r="C857" s="154">
        <v>3</v>
      </c>
      <c r="D857" s="154">
        <v>44</v>
      </c>
      <c r="E857" s="154">
        <v>10000</v>
      </c>
      <c r="F857" s="154">
        <v>4500</v>
      </c>
      <c r="G857" s="154"/>
      <c r="H857" s="155">
        <v>200853</v>
      </c>
      <c r="I857" s="154"/>
    </row>
    <row r="858" ht="17.25" spans="1:9">
      <c r="A858" s="153">
        <v>31331045</v>
      </c>
      <c r="B858" s="154">
        <v>3</v>
      </c>
      <c r="C858" s="154">
        <v>3</v>
      </c>
      <c r="D858" s="154">
        <v>45</v>
      </c>
      <c r="E858" s="154">
        <v>10000</v>
      </c>
      <c r="F858" s="154">
        <v>4600</v>
      </c>
      <c r="G858" s="154"/>
      <c r="H858" s="155">
        <v>200854</v>
      </c>
      <c r="I858" s="154"/>
    </row>
    <row r="859" ht="17.25" spans="1:9">
      <c r="A859" s="153">
        <v>31331046</v>
      </c>
      <c r="B859" s="154">
        <v>3</v>
      </c>
      <c r="C859" s="154">
        <v>3</v>
      </c>
      <c r="D859" s="154">
        <v>46</v>
      </c>
      <c r="E859" s="154">
        <v>10000</v>
      </c>
      <c r="F859" s="154">
        <v>4700</v>
      </c>
      <c r="G859" s="154"/>
      <c r="H859" s="155">
        <v>200855</v>
      </c>
      <c r="I859" s="154"/>
    </row>
    <row r="860" ht="17.25" spans="1:9">
      <c r="A860" s="153">
        <v>31331047</v>
      </c>
      <c r="B860" s="154">
        <v>3</v>
      </c>
      <c r="C860" s="154">
        <v>3</v>
      </c>
      <c r="D860" s="154">
        <v>47</v>
      </c>
      <c r="E860" s="154">
        <v>10000</v>
      </c>
      <c r="F860" s="154">
        <v>4800</v>
      </c>
      <c r="G860" s="154"/>
      <c r="H860" s="155">
        <v>200856</v>
      </c>
      <c r="I860" s="154"/>
    </row>
    <row r="861" ht="17.25" spans="1:9">
      <c r="A861" s="153">
        <v>31331048</v>
      </c>
      <c r="B861" s="154">
        <v>3</v>
      </c>
      <c r="C861" s="154">
        <v>3</v>
      </c>
      <c r="D861" s="154">
        <v>48</v>
      </c>
      <c r="E861" s="154">
        <v>10000</v>
      </c>
      <c r="F861" s="154">
        <v>4900</v>
      </c>
      <c r="G861" s="154"/>
      <c r="H861" s="155">
        <v>200857</v>
      </c>
      <c r="I861" s="154"/>
    </row>
    <row r="862" ht="17.25" spans="1:9">
      <c r="A862" s="153">
        <v>31331049</v>
      </c>
      <c r="B862" s="154">
        <v>3</v>
      </c>
      <c r="C862" s="154">
        <v>3</v>
      </c>
      <c r="D862" s="154">
        <v>49</v>
      </c>
      <c r="E862" s="154">
        <v>10000</v>
      </c>
      <c r="F862" s="154">
        <v>5000</v>
      </c>
      <c r="G862" s="154"/>
      <c r="H862" s="155">
        <v>200858</v>
      </c>
      <c r="I862" s="154"/>
    </row>
    <row r="863" ht="17.25" spans="1:9">
      <c r="A863" s="153">
        <v>31331050</v>
      </c>
      <c r="B863" s="154">
        <v>3</v>
      </c>
      <c r="C863" s="154">
        <v>3</v>
      </c>
      <c r="D863" s="154">
        <v>50</v>
      </c>
      <c r="E863" s="154">
        <v>10000</v>
      </c>
      <c r="F863" s="154">
        <v>5100</v>
      </c>
      <c r="G863" s="154"/>
      <c r="H863" s="155">
        <v>200859</v>
      </c>
      <c r="I863" s="154"/>
    </row>
    <row r="864" ht="17.25" spans="1:9">
      <c r="A864" s="153">
        <v>31331051</v>
      </c>
      <c r="B864" s="154">
        <v>3</v>
      </c>
      <c r="C864" s="154">
        <v>3</v>
      </c>
      <c r="D864" s="154">
        <v>51</v>
      </c>
      <c r="E864" s="154">
        <v>10000</v>
      </c>
      <c r="F864" s="154">
        <v>5200</v>
      </c>
      <c r="G864" s="154"/>
      <c r="H864" s="155">
        <v>200860</v>
      </c>
      <c r="I864" s="154"/>
    </row>
    <row r="865" ht="17.25" spans="1:9">
      <c r="A865" s="153">
        <v>31331052</v>
      </c>
      <c r="B865" s="154">
        <v>3</v>
      </c>
      <c r="C865" s="154">
        <v>3</v>
      </c>
      <c r="D865" s="154">
        <v>52</v>
      </c>
      <c r="E865" s="154">
        <v>10000</v>
      </c>
      <c r="F865" s="154">
        <v>5300</v>
      </c>
      <c r="G865" s="154"/>
      <c r="H865" s="155">
        <v>200861</v>
      </c>
      <c r="I865" s="154"/>
    </row>
    <row r="866" ht="17.25" spans="1:9">
      <c r="A866" s="153">
        <v>31331053</v>
      </c>
      <c r="B866" s="154">
        <v>3</v>
      </c>
      <c r="C866" s="154">
        <v>3</v>
      </c>
      <c r="D866" s="154">
        <v>53</v>
      </c>
      <c r="E866" s="154">
        <v>10000</v>
      </c>
      <c r="F866" s="154">
        <v>5400</v>
      </c>
      <c r="G866" s="154"/>
      <c r="H866" s="155">
        <v>200862</v>
      </c>
      <c r="I866" s="154"/>
    </row>
    <row r="867" ht="17.25" spans="1:9">
      <c r="A867" s="153">
        <v>31331054</v>
      </c>
      <c r="B867" s="154">
        <v>3</v>
      </c>
      <c r="C867" s="154">
        <v>3</v>
      </c>
      <c r="D867" s="154">
        <v>54</v>
      </c>
      <c r="E867" s="154">
        <v>10000</v>
      </c>
      <c r="F867" s="154">
        <v>5500</v>
      </c>
      <c r="G867" s="154"/>
      <c r="H867" s="155">
        <v>200863</v>
      </c>
      <c r="I867" s="154"/>
    </row>
    <row r="868" ht="17.25" spans="1:9">
      <c r="A868" s="153">
        <v>31331055</v>
      </c>
      <c r="B868" s="154">
        <v>3</v>
      </c>
      <c r="C868" s="154">
        <v>3</v>
      </c>
      <c r="D868" s="154">
        <v>55</v>
      </c>
      <c r="E868" s="154">
        <v>10000</v>
      </c>
      <c r="F868" s="154">
        <v>5600</v>
      </c>
      <c r="G868" s="154"/>
      <c r="H868" s="155">
        <v>200864</v>
      </c>
      <c r="I868" s="154"/>
    </row>
    <row r="869" ht="17.25" spans="1:9">
      <c r="A869" s="153">
        <v>31331056</v>
      </c>
      <c r="B869" s="154">
        <v>3</v>
      </c>
      <c r="C869" s="154">
        <v>3</v>
      </c>
      <c r="D869" s="154">
        <v>56</v>
      </c>
      <c r="E869" s="154">
        <v>10000</v>
      </c>
      <c r="F869" s="154">
        <v>5700</v>
      </c>
      <c r="G869" s="154"/>
      <c r="H869" s="155">
        <v>200865</v>
      </c>
      <c r="I869" s="154"/>
    </row>
    <row r="870" ht="17.25" spans="1:9">
      <c r="A870" s="153">
        <v>31331057</v>
      </c>
      <c r="B870" s="154">
        <v>3</v>
      </c>
      <c r="C870" s="154">
        <v>3</v>
      </c>
      <c r="D870" s="154">
        <v>57</v>
      </c>
      <c r="E870" s="154">
        <v>10000</v>
      </c>
      <c r="F870" s="154">
        <v>5800</v>
      </c>
      <c r="G870" s="154"/>
      <c r="H870" s="155">
        <v>200866</v>
      </c>
      <c r="I870" s="154"/>
    </row>
    <row r="871" ht="17.25" spans="1:9">
      <c r="A871" s="153">
        <v>31331058</v>
      </c>
      <c r="B871" s="154">
        <v>3</v>
      </c>
      <c r="C871" s="154">
        <v>3</v>
      </c>
      <c r="D871" s="154">
        <v>58</v>
      </c>
      <c r="E871" s="154">
        <v>10000</v>
      </c>
      <c r="F871" s="154">
        <v>5900</v>
      </c>
      <c r="G871" s="154"/>
      <c r="H871" s="155">
        <v>200867</v>
      </c>
      <c r="I871" s="154"/>
    </row>
    <row r="872" ht="17.25" spans="1:9">
      <c r="A872" s="153">
        <v>31331059</v>
      </c>
      <c r="B872" s="154">
        <v>3</v>
      </c>
      <c r="C872" s="154">
        <v>3</v>
      </c>
      <c r="D872" s="154">
        <v>59</v>
      </c>
      <c r="E872" s="154">
        <v>10000</v>
      </c>
      <c r="F872" s="154">
        <v>6000</v>
      </c>
      <c r="G872" s="154"/>
      <c r="H872" s="155">
        <v>200868</v>
      </c>
      <c r="I872" s="154"/>
    </row>
    <row r="873" ht="17.25" spans="1:9">
      <c r="A873" s="153">
        <v>31331060</v>
      </c>
      <c r="B873" s="154">
        <v>3</v>
      </c>
      <c r="C873" s="154">
        <v>3</v>
      </c>
      <c r="D873" s="154">
        <v>60</v>
      </c>
      <c r="E873" s="154">
        <v>10000</v>
      </c>
      <c r="F873" s="154">
        <v>6100</v>
      </c>
      <c r="G873" s="154"/>
      <c r="H873" s="155">
        <v>200869</v>
      </c>
      <c r="I873" s="154"/>
    </row>
    <row r="874" ht="17.25" spans="1:9">
      <c r="A874" s="153">
        <v>31331061</v>
      </c>
      <c r="B874" s="154">
        <v>3</v>
      </c>
      <c r="C874" s="154">
        <v>3</v>
      </c>
      <c r="D874" s="154">
        <v>61</v>
      </c>
      <c r="E874" s="154">
        <v>10000</v>
      </c>
      <c r="F874" s="154">
        <v>6200</v>
      </c>
      <c r="G874" s="154"/>
      <c r="H874" s="155">
        <v>200870</v>
      </c>
      <c r="I874" s="154"/>
    </row>
    <row r="875" ht="17.25" spans="1:9">
      <c r="A875" s="153">
        <v>31331062</v>
      </c>
      <c r="B875" s="154">
        <v>3</v>
      </c>
      <c r="C875" s="154">
        <v>3</v>
      </c>
      <c r="D875" s="154">
        <v>62</v>
      </c>
      <c r="E875" s="154">
        <v>10000</v>
      </c>
      <c r="F875" s="154">
        <v>6300</v>
      </c>
      <c r="G875" s="154"/>
      <c r="H875" s="155">
        <v>200871</v>
      </c>
      <c r="I875" s="154"/>
    </row>
    <row r="876" ht="17.25" spans="1:9">
      <c r="A876" s="153">
        <v>31331063</v>
      </c>
      <c r="B876" s="154">
        <v>3</v>
      </c>
      <c r="C876" s="154">
        <v>3</v>
      </c>
      <c r="D876" s="154">
        <v>63</v>
      </c>
      <c r="E876" s="154">
        <v>10000</v>
      </c>
      <c r="F876" s="154">
        <v>6400</v>
      </c>
      <c r="G876" s="154"/>
      <c r="H876" s="155">
        <v>200872</v>
      </c>
      <c r="I876" s="154"/>
    </row>
    <row r="877" ht="17.25" spans="1:9">
      <c r="A877" s="153">
        <v>31331064</v>
      </c>
      <c r="B877" s="154">
        <v>3</v>
      </c>
      <c r="C877" s="154">
        <v>3</v>
      </c>
      <c r="D877" s="154">
        <v>64</v>
      </c>
      <c r="E877" s="154">
        <v>10000</v>
      </c>
      <c r="F877" s="154">
        <v>6500</v>
      </c>
      <c r="G877" s="154"/>
      <c r="H877" s="155">
        <v>200873</v>
      </c>
      <c r="I877" s="154"/>
    </row>
    <row r="878" ht="17.25" spans="1:9">
      <c r="A878" s="153">
        <v>31331065</v>
      </c>
      <c r="B878" s="154">
        <v>3</v>
      </c>
      <c r="C878" s="154">
        <v>3</v>
      </c>
      <c r="D878" s="154">
        <v>65</v>
      </c>
      <c r="E878" s="154">
        <v>10000</v>
      </c>
      <c r="F878" s="154">
        <v>6600</v>
      </c>
      <c r="G878" s="154"/>
      <c r="H878" s="155">
        <v>200874</v>
      </c>
      <c r="I878" s="154"/>
    </row>
    <row r="879" ht="17.25" spans="1:9">
      <c r="A879" s="153">
        <v>31331066</v>
      </c>
      <c r="B879" s="154">
        <v>3</v>
      </c>
      <c r="C879" s="154">
        <v>3</v>
      </c>
      <c r="D879" s="154">
        <v>66</v>
      </c>
      <c r="E879" s="154">
        <v>10000</v>
      </c>
      <c r="F879" s="154">
        <v>6700</v>
      </c>
      <c r="G879" s="154"/>
      <c r="H879" s="155">
        <v>200875</v>
      </c>
      <c r="I879" s="154"/>
    </row>
    <row r="880" ht="17.25" spans="1:9">
      <c r="A880" s="153">
        <v>31331067</v>
      </c>
      <c r="B880" s="154">
        <v>3</v>
      </c>
      <c r="C880" s="154">
        <v>3</v>
      </c>
      <c r="D880" s="154">
        <v>67</v>
      </c>
      <c r="E880" s="154">
        <v>10000</v>
      </c>
      <c r="F880" s="154">
        <v>6800</v>
      </c>
      <c r="G880" s="154"/>
      <c r="H880" s="155">
        <v>200876</v>
      </c>
      <c r="I880" s="154"/>
    </row>
    <row r="881" ht="17.25" spans="1:9">
      <c r="A881" s="153">
        <v>31331068</v>
      </c>
      <c r="B881" s="154">
        <v>3</v>
      </c>
      <c r="C881" s="154">
        <v>3</v>
      </c>
      <c r="D881" s="154">
        <v>68</v>
      </c>
      <c r="E881" s="154">
        <v>10000</v>
      </c>
      <c r="F881" s="154">
        <v>6900</v>
      </c>
      <c r="G881" s="154"/>
      <c r="H881" s="155">
        <v>200877</v>
      </c>
      <c r="I881" s="154"/>
    </row>
    <row r="882" ht="17.25" spans="1:9">
      <c r="A882" s="153">
        <v>31331069</v>
      </c>
      <c r="B882" s="154">
        <v>3</v>
      </c>
      <c r="C882" s="154">
        <v>3</v>
      </c>
      <c r="D882" s="154">
        <v>69</v>
      </c>
      <c r="E882" s="154">
        <v>10000</v>
      </c>
      <c r="F882" s="154">
        <v>7000</v>
      </c>
      <c r="G882" s="154"/>
      <c r="H882" s="155">
        <v>200878</v>
      </c>
      <c r="I882" s="154"/>
    </row>
    <row r="883" ht="17.25" spans="1:9">
      <c r="A883" s="153">
        <v>31331070</v>
      </c>
      <c r="B883" s="154">
        <v>3</v>
      </c>
      <c r="C883" s="154">
        <v>3</v>
      </c>
      <c r="D883" s="154">
        <v>70</v>
      </c>
      <c r="E883" s="154">
        <v>10000</v>
      </c>
      <c r="F883" s="154">
        <v>7100</v>
      </c>
      <c r="G883" s="154"/>
      <c r="H883" s="155">
        <v>200879</v>
      </c>
      <c r="I883" s="154"/>
    </row>
    <row r="884" ht="17.25" spans="1:9">
      <c r="A884" s="153">
        <v>31331071</v>
      </c>
      <c r="B884" s="154">
        <v>3</v>
      </c>
      <c r="C884" s="154">
        <v>3</v>
      </c>
      <c r="D884" s="154">
        <v>71</v>
      </c>
      <c r="E884" s="154">
        <v>10000</v>
      </c>
      <c r="F884" s="154">
        <v>7200</v>
      </c>
      <c r="G884" s="154"/>
      <c r="H884" s="155">
        <v>200880</v>
      </c>
      <c r="I884" s="154"/>
    </row>
    <row r="885" ht="17.25" spans="1:9">
      <c r="A885" s="153">
        <v>31331072</v>
      </c>
      <c r="B885" s="154">
        <v>3</v>
      </c>
      <c r="C885" s="154">
        <v>3</v>
      </c>
      <c r="D885" s="154">
        <v>72</v>
      </c>
      <c r="E885" s="154">
        <v>10000</v>
      </c>
      <c r="F885" s="154">
        <v>7300</v>
      </c>
      <c r="G885" s="154"/>
      <c r="H885" s="155">
        <v>200881</v>
      </c>
      <c r="I885" s="154"/>
    </row>
    <row r="886" ht="17.25" spans="1:9">
      <c r="A886" s="153">
        <v>31331073</v>
      </c>
      <c r="B886" s="154">
        <v>3</v>
      </c>
      <c r="C886" s="154">
        <v>3</v>
      </c>
      <c r="D886" s="154">
        <v>73</v>
      </c>
      <c r="E886" s="154">
        <v>10000</v>
      </c>
      <c r="F886" s="154">
        <v>7400</v>
      </c>
      <c r="G886" s="154"/>
      <c r="H886" s="155">
        <v>200882</v>
      </c>
      <c r="I886" s="154"/>
    </row>
    <row r="887" ht="17.25" spans="1:9">
      <c r="A887" s="153">
        <v>31331074</v>
      </c>
      <c r="B887" s="154">
        <v>3</v>
      </c>
      <c r="C887" s="154">
        <v>3</v>
      </c>
      <c r="D887" s="154">
        <v>74</v>
      </c>
      <c r="E887" s="154">
        <v>10000</v>
      </c>
      <c r="F887" s="154">
        <v>7500</v>
      </c>
      <c r="G887" s="154"/>
      <c r="H887" s="155">
        <v>200883</v>
      </c>
      <c r="I887" s="154"/>
    </row>
    <row r="888" ht="17.25" spans="1:9">
      <c r="A888" s="153">
        <v>31331075</v>
      </c>
      <c r="B888" s="154">
        <v>3</v>
      </c>
      <c r="C888" s="154">
        <v>3</v>
      </c>
      <c r="D888" s="154">
        <v>75</v>
      </c>
      <c r="E888" s="154">
        <v>10000</v>
      </c>
      <c r="F888" s="154">
        <v>7600</v>
      </c>
      <c r="G888" s="154"/>
      <c r="H888" s="155">
        <v>200884</v>
      </c>
      <c r="I888" s="154"/>
    </row>
    <row r="889" ht="17.25" spans="1:9">
      <c r="A889" s="153">
        <v>31331076</v>
      </c>
      <c r="B889" s="154">
        <v>3</v>
      </c>
      <c r="C889" s="154">
        <v>3</v>
      </c>
      <c r="D889" s="154">
        <v>76</v>
      </c>
      <c r="E889" s="154">
        <v>10000</v>
      </c>
      <c r="F889" s="154">
        <v>7700</v>
      </c>
      <c r="G889" s="154"/>
      <c r="H889" s="155">
        <v>200885</v>
      </c>
      <c r="I889" s="154"/>
    </row>
    <row r="890" ht="17.25" spans="1:9">
      <c r="A890" s="153">
        <v>31331077</v>
      </c>
      <c r="B890" s="154">
        <v>3</v>
      </c>
      <c r="C890" s="154">
        <v>3</v>
      </c>
      <c r="D890" s="154">
        <v>77</v>
      </c>
      <c r="E890" s="154">
        <v>10000</v>
      </c>
      <c r="F890" s="154">
        <v>7800</v>
      </c>
      <c r="G890" s="154"/>
      <c r="H890" s="155">
        <v>200886</v>
      </c>
      <c r="I890" s="154"/>
    </row>
    <row r="891" ht="17.25" spans="1:9">
      <c r="A891" s="153">
        <v>31331078</v>
      </c>
      <c r="B891" s="154">
        <v>3</v>
      </c>
      <c r="C891" s="154">
        <v>3</v>
      </c>
      <c r="D891" s="154">
        <v>78</v>
      </c>
      <c r="E891" s="154">
        <v>10000</v>
      </c>
      <c r="F891" s="154">
        <v>7900</v>
      </c>
      <c r="G891" s="154"/>
      <c r="H891" s="155">
        <v>200887</v>
      </c>
      <c r="I891" s="154"/>
    </row>
    <row r="892" ht="17.25" spans="1:9">
      <c r="A892" s="153">
        <v>31331079</v>
      </c>
      <c r="B892" s="154">
        <v>3</v>
      </c>
      <c r="C892" s="154">
        <v>3</v>
      </c>
      <c r="D892" s="154">
        <v>79</v>
      </c>
      <c r="E892" s="154">
        <v>10000</v>
      </c>
      <c r="F892" s="154">
        <v>8000</v>
      </c>
      <c r="G892" s="154"/>
      <c r="H892" s="155">
        <v>200888</v>
      </c>
      <c r="I892" s="154"/>
    </row>
    <row r="893" ht="17.25" spans="1:9">
      <c r="A893" s="153">
        <v>31331080</v>
      </c>
      <c r="B893" s="154">
        <v>3</v>
      </c>
      <c r="C893" s="154">
        <v>3</v>
      </c>
      <c r="D893" s="154">
        <v>80</v>
      </c>
      <c r="E893" s="154">
        <v>10000</v>
      </c>
      <c r="F893" s="154">
        <v>8100</v>
      </c>
      <c r="G893" s="154"/>
      <c r="H893" s="155">
        <v>200889</v>
      </c>
      <c r="I893" s="154"/>
    </row>
    <row r="894" ht="17.25" spans="1:9">
      <c r="A894" s="153">
        <v>31331081</v>
      </c>
      <c r="B894" s="154">
        <v>3</v>
      </c>
      <c r="C894" s="154">
        <v>3</v>
      </c>
      <c r="D894" s="154">
        <v>81</v>
      </c>
      <c r="E894" s="154">
        <v>10000</v>
      </c>
      <c r="F894" s="154">
        <v>8200</v>
      </c>
      <c r="G894" s="154"/>
      <c r="H894" s="155">
        <v>200890</v>
      </c>
      <c r="I894" s="154"/>
    </row>
    <row r="895" ht="17.25" spans="1:9">
      <c r="A895" s="153">
        <v>31331082</v>
      </c>
      <c r="B895" s="154">
        <v>3</v>
      </c>
      <c r="C895" s="154">
        <v>3</v>
      </c>
      <c r="D895" s="154">
        <v>82</v>
      </c>
      <c r="E895" s="154">
        <v>10000</v>
      </c>
      <c r="F895" s="154">
        <v>8300</v>
      </c>
      <c r="G895" s="154"/>
      <c r="H895" s="155">
        <v>200891</v>
      </c>
      <c r="I895" s="154"/>
    </row>
    <row r="896" ht="17.25" spans="1:9">
      <c r="A896" s="153">
        <v>31331083</v>
      </c>
      <c r="B896" s="154">
        <v>3</v>
      </c>
      <c r="C896" s="154">
        <v>3</v>
      </c>
      <c r="D896" s="154">
        <v>83</v>
      </c>
      <c r="E896" s="154">
        <v>10000</v>
      </c>
      <c r="F896" s="154">
        <v>8400</v>
      </c>
      <c r="G896" s="154"/>
      <c r="H896" s="155">
        <v>200892</v>
      </c>
      <c r="I896" s="154"/>
    </row>
    <row r="897" ht="17.25" spans="1:9">
      <c r="A897" s="153">
        <v>31331084</v>
      </c>
      <c r="B897" s="154">
        <v>3</v>
      </c>
      <c r="C897" s="154">
        <v>3</v>
      </c>
      <c r="D897" s="154">
        <v>84</v>
      </c>
      <c r="E897" s="154">
        <v>10000</v>
      </c>
      <c r="F897" s="154">
        <v>8500</v>
      </c>
      <c r="G897" s="154"/>
      <c r="H897" s="155">
        <v>200893</v>
      </c>
      <c r="I897" s="154"/>
    </row>
    <row r="898" ht="17.25" spans="1:9">
      <c r="A898" s="153">
        <v>31331085</v>
      </c>
      <c r="B898" s="154">
        <v>3</v>
      </c>
      <c r="C898" s="154">
        <v>3</v>
      </c>
      <c r="D898" s="154">
        <v>85</v>
      </c>
      <c r="E898" s="154">
        <v>10000</v>
      </c>
      <c r="F898" s="154">
        <v>8600</v>
      </c>
      <c r="G898" s="154"/>
      <c r="H898" s="155">
        <v>200894</v>
      </c>
      <c r="I898" s="154"/>
    </row>
    <row r="899" ht="17.25" spans="1:9">
      <c r="A899" s="153">
        <v>31331086</v>
      </c>
      <c r="B899" s="154">
        <v>3</v>
      </c>
      <c r="C899" s="154">
        <v>3</v>
      </c>
      <c r="D899" s="154">
        <v>86</v>
      </c>
      <c r="E899" s="154">
        <v>10000</v>
      </c>
      <c r="F899" s="154">
        <v>8700</v>
      </c>
      <c r="G899" s="154"/>
      <c r="H899" s="155">
        <v>200895</v>
      </c>
      <c r="I899" s="154"/>
    </row>
    <row r="900" ht="17.25" spans="1:9">
      <c r="A900" s="153">
        <v>31331087</v>
      </c>
      <c r="B900" s="154">
        <v>3</v>
      </c>
      <c r="C900" s="154">
        <v>3</v>
      </c>
      <c r="D900" s="154">
        <v>87</v>
      </c>
      <c r="E900" s="154">
        <v>10000</v>
      </c>
      <c r="F900" s="154">
        <v>8800</v>
      </c>
      <c r="G900" s="154"/>
      <c r="H900" s="155">
        <v>200896</v>
      </c>
      <c r="I900" s="154"/>
    </row>
    <row r="901" ht="17.25" spans="1:9">
      <c r="A901" s="153">
        <v>31331088</v>
      </c>
      <c r="B901" s="154">
        <v>3</v>
      </c>
      <c r="C901" s="154">
        <v>3</v>
      </c>
      <c r="D901" s="154">
        <v>88</v>
      </c>
      <c r="E901" s="154">
        <v>10000</v>
      </c>
      <c r="F901" s="154">
        <v>8900</v>
      </c>
      <c r="G901" s="154"/>
      <c r="H901" s="155">
        <v>200897</v>
      </c>
      <c r="I901" s="154"/>
    </row>
    <row r="902" ht="17.25" spans="1:9">
      <c r="A902" s="153">
        <v>31331089</v>
      </c>
      <c r="B902" s="154">
        <v>3</v>
      </c>
      <c r="C902" s="154">
        <v>3</v>
      </c>
      <c r="D902" s="154">
        <v>89</v>
      </c>
      <c r="E902" s="154">
        <v>10000</v>
      </c>
      <c r="F902" s="154">
        <v>9000</v>
      </c>
      <c r="G902" s="154"/>
      <c r="H902" s="155">
        <v>200898</v>
      </c>
      <c r="I902" s="154"/>
    </row>
    <row r="903" ht="17.25" spans="1:9">
      <c r="A903" s="153">
        <v>31331090</v>
      </c>
      <c r="B903" s="154">
        <v>3</v>
      </c>
      <c r="C903" s="154">
        <v>3</v>
      </c>
      <c r="D903" s="154">
        <v>90</v>
      </c>
      <c r="E903" s="154">
        <v>10000</v>
      </c>
      <c r="F903" s="154">
        <v>9100</v>
      </c>
      <c r="G903" s="154"/>
      <c r="H903" s="155">
        <v>200899</v>
      </c>
      <c r="I903" s="154"/>
    </row>
    <row r="904" ht="17.25" spans="1:9">
      <c r="A904" s="153">
        <v>31331091</v>
      </c>
      <c r="B904" s="154">
        <v>3</v>
      </c>
      <c r="C904" s="154">
        <v>3</v>
      </c>
      <c r="D904" s="154">
        <v>91</v>
      </c>
      <c r="E904" s="154">
        <v>10000</v>
      </c>
      <c r="F904" s="154">
        <v>9200</v>
      </c>
      <c r="G904" s="154"/>
      <c r="H904" s="155">
        <v>200900</v>
      </c>
      <c r="I904" s="154"/>
    </row>
    <row r="905" ht="17.25" spans="1:9">
      <c r="A905" s="153">
        <v>31331092</v>
      </c>
      <c r="B905" s="154">
        <v>3</v>
      </c>
      <c r="C905" s="154">
        <v>3</v>
      </c>
      <c r="D905" s="154">
        <v>92</v>
      </c>
      <c r="E905" s="154">
        <v>10000</v>
      </c>
      <c r="F905" s="154">
        <v>9300</v>
      </c>
      <c r="G905" s="154"/>
      <c r="H905" s="155">
        <v>200901</v>
      </c>
      <c r="I905" s="154"/>
    </row>
    <row r="906" ht="17.25" spans="1:9">
      <c r="A906" s="153">
        <v>31331093</v>
      </c>
      <c r="B906" s="154">
        <v>3</v>
      </c>
      <c r="C906" s="154">
        <v>3</v>
      </c>
      <c r="D906" s="154">
        <v>93</v>
      </c>
      <c r="E906" s="154">
        <v>10000</v>
      </c>
      <c r="F906" s="154">
        <v>9400</v>
      </c>
      <c r="G906" s="154"/>
      <c r="H906" s="155">
        <v>200902</v>
      </c>
      <c r="I906" s="154"/>
    </row>
    <row r="907" ht="17.25" spans="1:9">
      <c r="A907" s="153">
        <v>31331094</v>
      </c>
      <c r="B907" s="154">
        <v>3</v>
      </c>
      <c r="C907" s="154">
        <v>3</v>
      </c>
      <c r="D907" s="154">
        <v>94</v>
      </c>
      <c r="E907" s="154">
        <v>10000</v>
      </c>
      <c r="F907" s="154">
        <v>9500</v>
      </c>
      <c r="G907" s="154"/>
      <c r="H907" s="155">
        <v>200903</v>
      </c>
      <c r="I907" s="154"/>
    </row>
    <row r="908" ht="17.25" spans="1:9">
      <c r="A908" s="153">
        <v>31331095</v>
      </c>
      <c r="B908" s="154">
        <v>3</v>
      </c>
      <c r="C908" s="154">
        <v>3</v>
      </c>
      <c r="D908" s="154">
        <v>95</v>
      </c>
      <c r="E908" s="154">
        <v>10000</v>
      </c>
      <c r="F908" s="154">
        <v>9600</v>
      </c>
      <c r="G908" s="154"/>
      <c r="H908" s="155">
        <v>200904</v>
      </c>
      <c r="I908" s="154"/>
    </row>
    <row r="909" ht="17.25" spans="1:9">
      <c r="A909" s="153">
        <v>31331096</v>
      </c>
      <c r="B909" s="154">
        <v>3</v>
      </c>
      <c r="C909" s="154">
        <v>3</v>
      </c>
      <c r="D909" s="154">
        <v>96</v>
      </c>
      <c r="E909" s="154">
        <v>10000</v>
      </c>
      <c r="F909" s="154">
        <v>9700</v>
      </c>
      <c r="G909" s="154"/>
      <c r="H909" s="155">
        <v>200905</v>
      </c>
      <c r="I909" s="154"/>
    </row>
    <row r="910" ht="17.25" spans="1:9">
      <c r="A910" s="153">
        <v>31331097</v>
      </c>
      <c r="B910" s="154">
        <v>3</v>
      </c>
      <c r="C910" s="154">
        <v>3</v>
      </c>
      <c r="D910" s="154">
        <v>97</v>
      </c>
      <c r="E910" s="154">
        <v>10000</v>
      </c>
      <c r="F910" s="154">
        <v>9800</v>
      </c>
      <c r="G910" s="154"/>
      <c r="H910" s="155">
        <v>200906</v>
      </c>
      <c r="I910" s="154"/>
    </row>
    <row r="911" ht="17.25" spans="1:9">
      <c r="A911" s="153">
        <v>31331098</v>
      </c>
      <c r="B911" s="154">
        <v>3</v>
      </c>
      <c r="C911" s="154">
        <v>3</v>
      </c>
      <c r="D911" s="154">
        <v>98</v>
      </c>
      <c r="E911" s="154">
        <v>10000</v>
      </c>
      <c r="F911" s="154">
        <v>9900</v>
      </c>
      <c r="G911" s="154"/>
      <c r="H911" s="155">
        <v>200907</v>
      </c>
      <c r="I911" s="154"/>
    </row>
    <row r="912" ht="17.25" spans="1:9">
      <c r="A912" s="153">
        <v>31331099</v>
      </c>
      <c r="B912" s="154">
        <v>3</v>
      </c>
      <c r="C912" s="154">
        <v>3</v>
      </c>
      <c r="D912" s="154">
        <v>99</v>
      </c>
      <c r="E912" s="154">
        <v>10000</v>
      </c>
      <c r="F912" s="154">
        <v>10000</v>
      </c>
      <c r="G912" s="154"/>
      <c r="H912" s="155">
        <v>200908</v>
      </c>
      <c r="I912" s="154"/>
    </row>
    <row r="913" ht="17.25" spans="1:9">
      <c r="A913" s="153">
        <v>31331100</v>
      </c>
      <c r="B913" s="154">
        <v>3</v>
      </c>
      <c r="C913" s="154">
        <v>3</v>
      </c>
      <c r="D913" s="154">
        <v>100</v>
      </c>
      <c r="E913" s="154">
        <v>-1</v>
      </c>
      <c r="F913" s="154">
        <v>-1</v>
      </c>
      <c r="G913" s="154"/>
      <c r="H913" s="155">
        <v>200909</v>
      </c>
      <c r="I913" s="154"/>
    </row>
    <row r="914" ht="17.25" spans="1:9">
      <c r="A914" s="153">
        <v>31411000</v>
      </c>
      <c r="B914" s="154">
        <v>4</v>
      </c>
      <c r="C914" s="154">
        <v>1</v>
      </c>
      <c r="D914" s="154">
        <v>0</v>
      </c>
      <c r="E914" s="154">
        <v>10000</v>
      </c>
      <c r="F914" s="154">
        <v>100</v>
      </c>
      <c r="G914" s="154"/>
      <c r="H914" s="155">
        <v>200910</v>
      </c>
      <c r="I914" s="154"/>
    </row>
    <row r="915" ht="17.25" spans="1:9">
      <c r="A915" s="153">
        <v>31411001</v>
      </c>
      <c r="B915" s="154">
        <v>4</v>
      </c>
      <c r="C915" s="154">
        <v>1</v>
      </c>
      <c r="D915" s="154">
        <v>1</v>
      </c>
      <c r="E915" s="154">
        <v>10000</v>
      </c>
      <c r="F915" s="154">
        <v>200</v>
      </c>
      <c r="G915" s="154"/>
      <c r="H915" s="155">
        <v>200911</v>
      </c>
      <c r="I915" s="154"/>
    </row>
    <row r="916" ht="17.25" spans="1:9">
      <c r="A916" s="153">
        <v>31411002</v>
      </c>
      <c r="B916" s="154">
        <v>4</v>
      </c>
      <c r="C916" s="154">
        <v>1</v>
      </c>
      <c r="D916" s="154">
        <v>2</v>
      </c>
      <c r="E916" s="154">
        <v>10000</v>
      </c>
      <c r="F916" s="154">
        <v>300</v>
      </c>
      <c r="G916" s="154"/>
      <c r="H916" s="155">
        <v>200912</v>
      </c>
      <c r="I916" s="154"/>
    </row>
    <row r="917" ht="17.25" spans="1:9">
      <c r="A917" s="153">
        <v>31411003</v>
      </c>
      <c r="B917" s="154">
        <v>4</v>
      </c>
      <c r="C917" s="154">
        <v>1</v>
      </c>
      <c r="D917" s="154">
        <v>3</v>
      </c>
      <c r="E917" s="154">
        <v>10000</v>
      </c>
      <c r="F917" s="154">
        <v>400</v>
      </c>
      <c r="G917" s="154"/>
      <c r="H917" s="155">
        <v>200913</v>
      </c>
      <c r="I917" s="154"/>
    </row>
    <row r="918" ht="17.25" spans="1:9">
      <c r="A918" s="153">
        <v>31411004</v>
      </c>
      <c r="B918" s="154">
        <v>4</v>
      </c>
      <c r="C918" s="154">
        <v>1</v>
      </c>
      <c r="D918" s="154">
        <v>4</v>
      </c>
      <c r="E918" s="154">
        <v>10000</v>
      </c>
      <c r="F918" s="154">
        <v>500</v>
      </c>
      <c r="G918" s="154"/>
      <c r="H918" s="155">
        <v>200914</v>
      </c>
      <c r="I918" s="154"/>
    </row>
    <row r="919" ht="17.25" spans="1:9">
      <c r="A919" s="153">
        <v>31411005</v>
      </c>
      <c r="B919" s="154">
        <v>4</v>
      </c>
      <c r="C919" s="154">
        <v>1</v>
      </c>
      <c r="D919" s="154">
        <v>5</v>
      </c>
      <c r="E919" s="154">
        <v>10000</v>
      </c>
      <c r="F919" s="154">
        <v>600</v>
      </c>
      <c r="G919" s="154"/>
      <c r="H919" s="155">
        <v>200915</v>
      </c>
      <c r="I919" s="154"/>
    </row>
    <row r="920" ht="17.25" spans="1:9">
      <c r="A920" s="153">
        <v>31411006</v>
      </c>
      <c r="B920" s="154">
        <v>4</v>
      </c>
      <c r="C920" s="154">
        <v>1</v>
      </c>
      <c r="D920" s="154">
        <v>6</v>
      </c>
      <c r="E920" s="154">
        <v>10000</v>
      </c>
      <c r="F920" s="154">
        <v>700</v>
      </c>
      <c r="G920" s="154"/>
      <c r="H920" s="155">
        <v>200916</v>
      </c>
      <c r="I920" s="154"/>
    </row>
    <row r="921" ht="17.25" spans="1:9">
      <c r="A921" s="153">
        <v>31411007</v>
      </c>
      <c r="B921" s="154">
        <v>4</v>
      </c>
      <c r="C921" s="154">
        <v>1</v>
      </c>
      <c r="D921" s="154">
        <v>7</v>
      </c>
      <c r="E921" s="154">
        <v>10000</v>
      </c>
      <c r="F921" s="154">
        <v>800</v>
      </c>
      <c r="G921" s="154"/>
      <c r="H921" s="155">
        <v>200917</v>
      </c>
      <c r="I921" s="154"/>
    </row>
    <row r="922" ht="17.25" spans="1:9">
      <c r="A922" s="153">
        <v>31411008</v>
      </c>
      <c r="B922" s="154">
        <v>4</v>
      </c>
      <c r="C922" s="154">
        <v>1</v>
      </c>
      <c r="D922" s="154">
        <v>8</v>
      </c>
      <c r="E922" s="154">
        <v>10000</v>
      </c>
      <c r="F922" s="154">
        <v>900</v>
      </c>
      <c r="G922" s="154"/>
      <c r="H922" s="155">
        <v>200918</v>
      </c>
      <c r="I922" s="154"/>
    </row>
    <row r="923" ht="17.25" spans="1:9">
      <c r="A923" s="153">
        <v>31411009</v>
      </c>
      <c r="B923" s="154">
        <v>4</v>
      </c>
      <c r="C923" s="154">
        <v>1</v>
      </c>
      <c r="D923" s="154">
        <v>9</v>
      </c>
      <c r="E923" s="154">
        <v>10000</v>
      </c>
      <c r="F923" s="154">
        <v>1000</v>
      </c>
      <c r="G923" s="154"/>
      <c r="H923" s="155">
        <v>200919</v>
      </c>
      <c r="I923" s="154"/>
    </row>
    <row r="924" ht="17.25" spans="1:9">
      <c r="A924" s="153">
        <v>31411010</v>
      </c>
      <c r="B924" s="154">
        <v>4</v>
      </c>
      <c r="C924" s="154">
        <v>1</v>
      </c>
      <c r="D924" s="154">
        <v>10</v>
      </c>
      <c r="E924" s="154">
        <v>10000</v>
      </c>
      <c r="F924" s="154">
        <v>1100</v>
      </c>
      <c r="G924" s="154"/>
      <c r="H924" s="155">
        <v>200920</v>
      </c>
      <c r="I924" s="154"/>
    </row>
    <row r="925" ht="17.25" spans="1:9">
      <c r="A925" s="153">
        <v>31411011</v>
      </c>
      <c r="B925" s="154">
        <v>4</v>
      </c>
      <c r="C925" s="154">
        <v>1</v>
      </c>
      <c r="D925" s="154">
        <v>11</v>
      </c>
      <c r="E925" s="154">
        <v>10000</v>
      </c>
      <c r="F925" s="154">
        <v>1200</v>
      </c>
      <c r="G925" s="154"/>
      <c r="H925" s="155">
        <v>200921</v>
      </c>
      <c r="I925" s="154"/>
    </row>
    <row r="926" ht="17.25" spans="1:9">
      <c r="A926" s="153">
        <v>31411012</v>
      </c>
      <c r="B926" s="154">
        <v>4</v>
      </c>
      <c r="C926" s="154">
        <v>1</v>
      </c>
      <c r="D926" s="154">
        <v>12</v>
      </c>
      <c r="E926" s="154">
        <v>10000</v>
      </c>
      <c r="F926" s="154">
        <v>1300</v>
      </c>
      <c r="G926" s="154"/>
      <c r="H926" s="155">
        <v>200922</v>
      </c>
      <c r="I926" s="154"/>
    </row>
    <row r="927" ht="17.25" spans="1:9">
      <c r="A927" s="153">
        <v>31411013</v>
      </c>
      <c r="B927" s="154">
        <v>4</v>
      </c>
      <c r="C927" s="154">
        <v>1</v>
      </c>
      <c r="D927" s="154">
        <v>13</v>
      </c>
      <c r="E927" s="154">
        <v>10000</v>
      </c>
      <c r="F927" s="154">
        <v>1400</v>
      </c>
      <c r="G927" s="154"/>
      <c r="H927" s="155">
        <v>200923</v>
      </c>
      <c r="I927" s="154"/>
    </row>
    <row r="928" ht="17.25" spans="1:9">
      <c r="A928" s="153">
        <v>31411014</v>
      </c>
      <c r="B928" s="154">
        <v>4</v>
      </c>
      <c r="C928" s="154">
        <v>1</v>
      </c>
      <c r="D928" s="154">
        <v>14</v>
      </c>
      <c r="E928" s="154">
        <v>10000</v>
      </c>
      <c r="F928" s="154">
        <v>1500</v>
      </c>
      <c r="G928" s="154"/>
      <c r="H928" s="155">
        <v>200924</v>
      </c>
      <c r="I928" s="154"/>
    </row>
    <row r="929" ht="17.25" spans="1:9">
      <c r="A929" s="153">
        <v>31411015</v>
      </c>
      <c r="B929" s="154">
        <v>4</v>
      </c>
      <c r="C929" s="154">
        <v>1</v>
      </c>
      <c r="D929" s="154">
        <v>15</v>
      </c>
      <c r="E929" s="154">
        <v>10000</v>
      </c>
      <c r="F929" s="154">
        <v>1600</v>
      </c>
      <c r="G929" s="154"/>
      <c r="H929" s="155">
        <v>200925</v>
      </c>
      <c r="I929" s="154"/>
    </row>
    <row r="930" ht="17.25" spans="1:9">
      <c r="A930" s="153">
        <v>31411016</v>
      </c>
      <c r="B930" s="154">
        <v>4</v>
      </c>
      <c r="C930" s="154">
        <v>1</v>
      </c>
      <c r="D930" s="154">
        <v>16</v>
      </c>
      <c r="E930" s="154">
        <v>10000</v>
      </c>
      <c r="F930" s="154">
        <v>1700</v>
      </c>
      <c r="G930" s="154"/>
      <c r="H930" s="155">
        <v>200926</v>
      </c>
      <c r="I930" s="154"/>
    </row>
    <row r="931" ht="17.25" spans="1:9">
      <c r="A931" s="153">
        <v>31411017</v>
      </c>
      <c r="B931" s="154">
        <v>4</v>
      </c>
      <c r="C931" s="154">
        <v>1</v>
      </c>
      <c r="D931" s="154">
        <v>17</v>
      </c>
      <c r="E931" s="154">
        <v>10000</v>
      </c>
      <c r="F931" s="154">
        <v>1800</v>
      </c>
      <c r="G931" s="154"/>
      <c r="H931" s="155">
        <v>200927</v>
      </c>
      <c r="I931" s="154"/>
    </row>
    <row r="932" ht="17.25" spans="1:9">
      <c r="A932" s="153">
        <v>31411018</v>
      </c>
      <c r="B932" s="154">
        <v>4</v>
      </c>
      <c r="C932" s="154">
        <v>1</v>
      </c>
      <c r="D932" s="154">
        <v>18</v>
      </c>
      <c r="E932" s="154">
        <v>10000</v>
      </c>
      <c r="F932" s="154">
        <v>1900</v>
      </c>
      <c r="G932" s="154"/>
      <c r="H932" s="155">
        <v>200928</v>
      </c>
      <c r="I932" s="154"/>
    </row>
    <row r="933" ht="17.25" spans="1:9">
      <c r="A933" s="153">
        <v>31411019</v>
      </c>
      <c r="B933" s="154">
        <v>4</v>
      </c>
      <c r="C933" s="154">
        <v>1</v>
      </c>
      <c r="D933" s="154">
        <v>19</v>
      </c>
      <c r="E933" s="154">
        <v>10000</v>
      </c>
      <c r="F933" s="154">
        <v>2000</v>
      </c>
      <c r="G933" s="154"/>
      <c r="H933" s="155">
        <v>200929</v>
      </c>
      <c r="I933" s="154"/>
    </row>
    <row r="934" ht="17.25" spans="1:9">
      <c r="A934" s="153">
        <v>31411020</v>
      </c>
      <c r="B934" s="154">
        <v>4</v>
      </c>
      <c r="C934" s="154">
        <v>1</v>
      </c>
      <c r="D934" s="154">
        <v>20</v>
      </c>
      <c r="E934" s="154">
        <v>10000</v>
      </c>
      <c r="F934" s="154">
        <v>2100</v>
      </c>
      <c r="G934" s="154"/>
      <c r="H934" s="155">
        <v>200930</v>
      </c>
      <c r="I934" s="154"/>
    </row>
    <row r="935" ht="17.25" spans="1:9">
      <c r="A935" s="153">
        <v>31411021</v>
      </c>
      <c r="B935" s="154">
        <v>4</v>
      </c>
      <c r="C935" s="154">
        <v>1</v>
      </c>
      <c r="D935" s="154">
        <v>21</v>
      </c>
      <c r="E935" s="154">
        <v>10000</v>
      </c>
      <c r="F935" s="154">
        <v>2200</v>
      </c>
      <c r="G935" s="154"/>
      <c r="H935" s="155">
        <v>200931</v>
      </c>
      <c r="I935" s="154"/>
    </row>
    <row r="936" ht="17.25" spans="1:9">
      <c r="A936" s="153">
        <v>31411022</v>
      </c>
      <c r="B936" s="154">
        <v>4</v>
      </c>
      <c r="C936" s="154">
        <v>1</v>
      </c>
      <c r="D936" s="154">
        <v>22</v>
      </c>
      <c r="E936" s="154">
        <v>10000</v>
      </c>
      <c r="F936" s="154">
        <v>2300</v>
      </c>
      <c r="G936" s="154"/>
      <c r="H936" s="155">
        <v>200932</v>
      </c>
      <c r="I936" s="154"/>
    </row>
    <row r="937" ht="17.25" spans="1:9">
      <c r="A937" s="153">
        <v>31411023</v>
      </c>
      <c r="B937" s="154">
        <v>4</v>
      </c>
      <c r="C937" s="154">
        <v>1</v>
      </c>
      <c r="D937" s="154">
        <v>23</v>
      </c>
      <c r="E937" s="154">
        <v>10000</v>
      </c>
      <c r="F937" s="154">
        <v>2400</v>
      </c>
      <c r="G937" s="154"/>
      <c r="H937" s="155">
        <v>200933</v>
      </c>
      <c r="I937" s="154"/>
    </row>
    <row r="938" ht="17.25" spans="1:9">
      <c r="A938" s="153">
        <v>31411024</v>
      </c>
      <c r="B938" s="154">
        <v>4</v>
      </c>
      <c r="C938" s="154">
        <v>1</v>
      </c>
      <c r="D938" s="154">
        <v>24</v>
      </c>
      <c r="E938" s="154">
        <v>10000</v>
      </c>
      <c r="F938" s="154">
        <v>2500</v>
      </c>
      <c r="G938" s="154"/>
      <c r="H938" s="155">
        <v>200934</v>
      </c>
      <c r="I938" s="154"/>
    </row>
    <row r="939" ht="17.25" spans="1:9">
      <c r="A939" s="153">
        <v>31411025</v>
      </c>
      <c r="B939" s="154">
        <v>4</v>
      </c>
      <c r="C939" s="154">
        <v>1</v>
      </c>
      <c r="D939" s="154">
        <v>25</v>
      </c>
      <c r="E939" s="154">
        <v>10000</v>
      </c>
      <c r="F939" s="154">
        <v>2600</v>
      </c>
      <c r="G939" s="154"/>
      <c r="H939" s="155">
        <v>200935</v>
      </c>
      <c r="I939" s="154"/>
    </row>
    <row r="940" ht="17.25" spans="1:9">
      <c r="A940" s="153">
        <v>31411026</v>
      </c>
      <c r="B940" s="154">
        <v>4</v>
      </c>
      <c r="C940" s="154">
        <v>1</v>
      </c>
      <c r="D940" s="154">
        <v>26</v>
      </c>
      <c r="E940" s="154">
        <v>10000</v>
      </c>
      <c r="F940" s="154">
        <v>2700</v>
      </c>
      <c r="G940" s="154"/>
      <c r="H940" s="155">
        <v>200936</v>
      </c>
      <c r="I940" s="154"/>
    </row>
    <row r="941" ht="17.25" spans="1:9">
      <c r="A941" s="153">
        <v>31411027</v>
      </c>
      <c r="B941" s="154">
        <v>4</v>
      </c>
      <c r="C941" s="154">
        <v>1</v>
      </c>
      <c r="D941" s="154">
        <v>27</v>
      </c>
      <c r="E941" s="154">
        <v>10000</v>
      </c>
      <c r="F941" s="154">
        <v>2800</v>
      </c>
      <c r="G941" s="154"/>
      <c r="H941" s="155">
        <v>200937</v>
      </c>
      <c r="I941" s="154"/>
    </row>
    <row r="942" ht="17.25" spans="1:9">
      <c r="A942" s="153">
        <v>31411028</v>
      </c>
      <c r="B942" s="154">
        <v>4</v>
      </c>
      <c r="C942" s="154">
        <v>1</v>
      </c>
      <c r="D942" s="154">
        <v>28</v>
      </c>
      <c r="E942" s="154">
        <v>10000</v>
      </c>
      <c r="F942" s="154">
        <v>2900</v>
      </c>
      <c r="G942" s="154"/>
      <c r="H942" s="155">
        <v>200938</v>
      </c>
      <c r="I942" s="154"/>
    </row>
    <row r="943" ht="17.25" spans="1:9">
      <c r="A943" s="153">
        <v>31411029</v>
      </c>
      <c r="B943" s="154">
        <v>4</v>
      </c>
      <c r="C943" s="154">
        <v>1</v>
      </c>
      <c r="D943" s="154">
        <v>29</v>
      </c>
      <c r="E943" s="154">
        <v>10000</v>
      </c>
      <c r="F943" s="154">
        <v>3000</v>
      </c>
      <c r="G943" s="154"/>
      <c r="H943" s="155">
        <v>200939</v>
      </c>
      <c r="I943" s="154"/>
    </row>
    <row r="944" ht="17.25" spans="1:9">
      <c r="A944" s="153">
        <v>31411030</v>
      </c>
      <c r="B944" s="154">
        <v>4</v>
      </c>
      <c r="C944" s="154">
        <v>1</v>
      </c>
      <c r="D944" s="154">
        <v>30</v>
      </c>
      <c r="E944" s="154">
        <v>10000</v>
      </c>
      <c r="F944" s="154">
        <v>3100</v>
      </c>
      <c r="G944" s="154"/>
      <c r="H944" s="155">
        <v>200940</v>
      </c>
      <c r="I944" s="154"/>
    </row>
    <row r="945" ht="17.25" spans="1:9">
      <c r="A945" s="153">
        <v>31411031</v>
      </c>
      <c r="B945" s="154">
        <v>4</v>
      </c>
      <c r="C945" s="154">
        <v>1</v>
      </c>
      <c r="D945" s="154">
        <v>31</v>
      </c>
      <c r="E945" s="154">
        <v>10000</v>
      </c>
      <c r="F945" s="154">
        <v>3200</v>
      </c>
      <c r="G945" s="154"/>
      <c r="H945" s="155">
        <v>200941</v>
      </c>
      <c r="I945" s="154"/>
    </row>
    <row r="946" ht="17.25" spans="1:9">
      <c r="A946" s="153">
        <v>31411032</v>
      </c>
      <c r="B946" s="154">
        <v>4</v>
      </c>
      <c r="C946" s="154">
        <v>1</v>
      </c>
      <c r="D946" s="154">
        <v>32</v>
      </c>
      <c r="E946" s="154">
        <v>10000</v>
      </c>
      <c r="F946" s="154">
        <v>3300</v>
      </c>
      <c r="G946" s="154"/>
      <c r="H946" s="155">
        <v>200942</v>
      </c>
      <c r="I946" s="154"/>
    </row>
    <row r="947" ht="17.25" spans="1:9">
      <c r="A947" s="153">
        <v>31411033</v>
      </c>
      <c r="B947" s="154">
        <v>4</v>
      </c>
      <c r="C947" s="154">
        <v>1</v>
      </c>
      <c r="D947" s="154">
        <v>33</v>
      </c>
      <c r="E947" s="154">
        <v>10000</v>
      </c>
      <c r="F947" s="154">
        <v>3400</v>
      </c>
      <c r="G947" s="154"/>
      <c r="H947" s="155">
        <v>200943</v>
      </c>
      <c r="I947" s="154"/>
    </row>
    <row r="948" ht="17.25" spans="1:9">
      <c r="A948" s="153">
        <v>31411034</v>
      </c>
      <c r="B948" s="154">
        <v>4</v>
      </c>
      <c r="C948" s="154">
        <v>1</v>
      </c>
      <c r="D948" s="154">
        <v>34</v>
      </c>
      <c r="E948" s="154">
        <v>10000</v>
      </c>
      <c r="F948" s="154">
        <v>3500</v>
      </c>
      <c r="G948" s="154"/>
      <c r="H948" s="155">
        <v>200944</v>
      </c>
      <c r="I948" s="154"/>
    </row>
    <row r="949" ht="17.25" spans="1:9">
      <c r="A949" s="153">
        <v>31411035</v>
      </c>
      <c r="B949" s="154">
        <v>4</v>
      </c>
      <c r="C949" s="154">
        <v>1</v>
      </c>
      <c r="D949" s="154">
        <v>35</v>
      </c>
      <c r="E949" s="154">
        <v>10000</v>
      </c>
      <c r="F949" s="154">
        <v>3600</v>
      </c>
      <c r="G949" s="154"/>
      <c r="H949" s="155">
        <v>200945</v>
      </c>
      <c r="I949" s="154"/>
    </row>
    <row r="950" ht="17.25" spans="1:9">
      <c r="A950" s="153">
        <v>31411036</v>
      </c>
      <c r="B950" s="154">
        <v>4</v>
      </c>
      <c r="C950" s="154">
        <v>1</v>
      </c>
      <c r="D950" s="154">
        <v>36</v>
      </c>
      <c r="E950" s="154">
        <v>10000</v>
      </c>
      <c r="F950" s="154">
        <v>3700</v>
      </c>
      <c r="G950" s="154"/>
      <c r="H950" s="155">
        <v>200946</v>
      </c>
      <c r="I950" s="154"/>
    </row>
    <row r="951" ht="17.25" spans="1:9">
      <c r="A951" s="153">
        <v>31411037</v>
      </c>
      <c r="B951" s="154">
        <v>4</v>
      </c>
      <c r="C951" s="154">
        <v>1</v>
      </c>
      <c r="D951" s="154">
        <v>37</v>
      </c>
      <c r="E951" s="154">
        <v>10000</v>
      </c>
      <c r="F951" s="154">
        <v>3800</v>
      </c>
      <c r="G951" s="154"/>
      <c r="H951" s="155">
        <v>200947</v>
      </c>
      <c r="I951" s="154"/>
    </row>
    <row r="952" ht="17.25" spans="1:9">
      <c r="A952" s="153">
        <v>31411038</v>
      </c>
      <c r="B952" s="154">
        <v>4</v>
      </c>
      <c r="C952" s="154">
        <v>1</v>
      </c>
      <c r="D952" s="154">
        <v>38</v>
      </c>
      <c r="E952" s="154">
        <v>10000</v>
      </c>
      <c r="F952" s="154">
        <v>3900</v>
      </c>
      <c r="G952" s="154"/>
      <c r="H952" s="155">
        <v>200948</v>
      </c>
      <c r="I952" s="154"/>
    </row>
    <row r="953" ht="17.25" spans="1:9">
      <c r="A953" s="153">
        <v>31411039</v>
      </c>
      <c r="B953" s="154">
        <v>4</v>
      </c>
      <c r="C953" s="154">
        <v>1</v>
      </c>
      <c r="D953" s="154">
        <v>39</v>
      </c>
      <c r="E953" s="154">
        <v>10000</v>
      </c>
      <c r="F953" s="154">
        <v>4000</v>
      </c>
      <c r="G953" s="154"/>
      <c r="H953" s="155">
        <v>200949</v>
      </c>
      <c r="I953" s="154"/>
    </row>
    <row r="954" ht="17.25" spans="1:9">
      <c r="A954" s="153">
        <v>31411040</v>
      </c>
      <c r="B954" s="154">
        <v>4</v>
      </c>
      <c r="C954" s="154">
        <v>1</v>
      </c>
      <c r="D954" s="154">
        <v>40</v>
      </c>
      <c r="E954" s="154">
        <v>10000</v>
      </c>
      <c r="F954" s="154">
        <v>4100</v>
      </c>
      <c r="G954" s="154"/>
      <c r="H954" s="155">
        <v>200950</v>
      </c>
      <c r="I954" s="154"/>
    </row>
    <row r="955" ht="17.25" spans="1:9">
      <c r="A955" s="153">
        <v>31411041</v>
      </c>
      <c r="B955" s="154">
        <v>4</v>
      </c>
      <c r="C955" s="154">
        <v>1</v>
      </c>
      <c r="D955" s="154">
        <v>41</v>
      </c>
      <c r="E955" s="154">
        <v>10000</v>
      </c>
      <c r="F955" s="154">
        <v>4200</v>
      </c>
      <c r="G955" s="154"/>
      <c r="H955" s="155">
        <v>200951</v>
      </c>
      <c r="I955" s="154"/>
    </row>
    <row r="956" ht="17.25" spans="1:9">
      <c r="A956" s="153">
        <v>31411042</v>
      </c>
      <c r="B956" s="154">
        <v>4</v>
      </c>
      <c r="C956" s="154">
        <v>1</v>
      </c>
      <c r="D956" s="154">
        <v>42</v>
      </c>
      <c r="E956" s="154">
        <v>10000</v>
      </c>
      <c r="F956" s="154">
        <v>4300</v>
      </c>
      <c r="G956" s="154"/>
      <c r="H956" s="155">
        <v>200952</v>
      </c>
      <c r="I956" s="154"/>
    </row>
    <row r="957" ht="17.25" spans="1:9">
      <c r="A957" s="153">
        <v>31411043</v>
      </c>
      <c r="B957" s="154">
        <v>4</v>
      </c>
      <c r="C957" s="154">
        <v>1</v>
      </c>
      <c r="D957" s="154">
        <v>43</v>
      </c>
      <c r="E957" s="154">
        <v>10000</v>
      </c>
      <c r="F957" s="154">
        <v>4400</v>
      </c>
      <c r="G957" s="154"/>
      <c r="H957" s="155">
        <v>200953</v>
      </c>
      <c r="I957" s="154"/>
    </row>
    <row r="958" ht="17.25" spans="1:9">
      <c r="A958" s="153">
        <v>31411044</v>
      </c>
      <c r="B958" s="154">
        <v>4</v>
      </c>
      <c r="C958" s="154">
        <v>1</v>
      </c>
      <c r="D958" s="154">
        <v>44</v>
      </c>
      <c r="E958" s="154">
        <v>10000</v>
      </c>
      <c r="F958" s="154">
        <v>4500</v>
      </c>
      <c r="G958" s="154"/>
      <c r="H958" s="155">
        <v>200954</v>
      </c>
      <c r="I958" s="154"/>
    </row>
    <row r="959" ht="17.25" spans="1:9">
      <c r="A959" s="153">
        <v>31411045</v>
      </c>
      <c r="B959" s="154">
        <v>4</v>
      </c>
      <c r="C959" s="154">
        <v>1</v>
      </c>
      <c r="D959" s="154">
        <v>45</v>
      </c>
      <c r="E959" s="154">
        <v>10000</v>
      </c>
      <c r="F959" s="154">
        <v>4600</v>
      </c>
      <c r="G959" s="154"/>
      <c r="H959" s="155">
        <v>200955</v>
      </c>
      <c r="I959" s="154"/>
    </row>
    <row r="960" ht="17.25" spans="1:9">
      <c r="A960" s="153">
        <v>31411046</v>
      </c>
      <c r="B960" s="154">
        <v>4</v>
      </c>
      <c r="C960" s="154">
        <v>1</v>
      </c>
      <c r="D960" s="154">
        <v>46</v>
      </c>
      <c r="E960" s="154">
        <v>10000</v>
      </c>
      <c r="F960" s="154">
        <v>4700</v>
      </c>
      <c r="G960" s="154"/>
      <c r="H960" s="155">
        <v>200956</v>
      </c>
      <c r="I960" s="154"/>
    </row>
    <row r="961" ht="17.25" spans="1:9">
      <c r="A961" s="153">
        <v>31411047</v>
      </c>
      <c r="B961" s="154">
        <v>4</v>
      </c>
      <c r="C961" s="154">
        <v>1</v>
      </c>
      <c r="D961" s="154">
        <v>47</v>
      </c>
      <c r="E961" s="154">
        <v>10000</v>
      </c>
      <c r="F961" s="154">
        <v>4800</v>
      </c>
      <c r="G961" s="154"/>
      <c r="H961" s="155">
        <v>200957</v>
      </c>
      <c r="I961" s="154"/>
    </row>
    <row r="962" ht="17.25" spans="1:9">
      <c r="A962" s="153">
        <v>31411048</v>
      </c>
      <c r="B962" s="154">
        <v>4</v>
      </c>
      <c r="C962" s="154">
        <v>1</v>
      </c>
      <c r="D962" s="154">
        <v>48</v>
      </c>
      <c r="E962" s="154">
        <v>10000</v>
      </c>
      <c r="F962" s="154">
        <v>4900</v>
      </c>
      <c r="G962" s="154"/>
      <c r="H962" s="155">
        <v>200958</v>
      </c>
      <c r="I962" s="154"/>
    </row>
    <row r="963" ht="17.25" spans="1:9">
      <c r="A963" s="153">
        <v>31411049</v>
      </c>
      <c r="B963" s="154">
        <v>4</v>
      </c>
      <c r="C963" s="154">
        <v>1</v>
      </c>
      <c r="D963" s="154">
        <v>49</v>
      </c>
      <c r="E963" s="154">
        <v>10000</v>
      </c>
      <c r="F963" s="154">
        <v>5000</v>
      </c>
      <c r="G963" s="154"/>
      <c r="H963" s="155">
        <v>200959</v>
      </c>
      <c r="I963" s="154"/>
    </row>
    <row r="964" ht="17.25" spans="1:9">
      <c r="A964" s="153">
        <v>31411050</v>
      </c>
      <c r="B964" s="154">
        <v>4</v>
      </c>
      <c r="C964" s="154">
        <v>1</v>
      </c>
      <c r="D964" s="154">
        <v>50</v>
      </c>
      <c r="E964" s="154">
        <v>10000</v>
      </c>
      <c r="F964" s="154">
        <v>5100</v>
      </c>
      <c r="G964" s="154"/>
      <c r="H964" s="155">
        <v>200960</v>
      </c>
      <c r="I964" s="154"/>
    </row>
    <row r="965" ht="17.25" spans="1:9">
      <c r="A965" s="153">
        <v>31411051</v>
      </c>
      <c r="B965" s="154">
        <v>4</v>
      </c>
      <c r="C965" s="154">
        <v>1</v>
      </c>
      <c r="D965" s="154">
        <v>51</v>
      </c>
      <c r="E965" s="154">
        <v>10000</v>
      </c>
      <c r="F965" s="154">
        <v>5200</v>
      </c>
      <c r="G965" s="154"/>
      <c r="H965" s="155">
        <v>200961</v>
      </c>
      <c r="I965" s="154"/>
    </row>
    <row r="966" ht="17.25" spans="1:9">
      <c r="A966" s="153">
        <v>31411052</v>
      </c>
      <c r="B966" s="154">
        <v>4</v>
      </c>
      <c r="C966" s="154">
        <v>1</v>
      </c>
      <c r="D966" s="154">
        <v>52</v>
      </c>
      <c r="E966" s="154">
        <v>10000</v>
      </c>
      <c r="F966" s="154">
        <v>5300</v>
      </c>
      <c r="G966" s="154"/>
      <c r="H966" s="155">
        <v>200962</v>
      </c>
      <c r="I966" s="154"/>
    </row>
    <row r="967" ht="17.25" spans="1:9">
      <c r="A967" s="153">
        <v>31411053</v>
      </c>
      <c r="B967" s="154">
        <v>4</v>
      </c>
      <c r="C967" s="154">
        <v>1</v>
      </c>
      <c r="D967" s="154">
        <v>53</v>
      </c>
      <c r="E967" s="154">
        <v>10000</v>
      </c>
      <c r="F967" s="154">
        <v>5400</v>
      </c>
      <c r="G967" s="154"/>
      <c r="H967" s="155">
        <v>200963</v>
      </c>
      <c r="I967" s="154"/>
    </row>
    <row r="968" ht="17.25" spans="1:9">
      <c r="A968" s="153">
        <v>31411054</v>
      </c>
      <c r="B968" s="154">
        <v>4</v>
      </c>
      <c r="C968" s="154">
        <v>1</v>
      </c>
      <c r="D968" s="154">
        <v>54</v>
      </c>
      <c r="E968" s="154">
        <v>10000</v>
      </c>
      <c r="F968" s="154">
        <v>5500</v>
      </c>
      <c r="G968" s="154"/>
      <c r="H968" s="155">
        <v>200964</v>
      </c>
      <c r="I968" s="154"/>
    </row>
    <row r="969" ht="17.25" spans="1:9">
      <c r="A969" s="153">
        <v>31411055</v>
      </c>
      <c r="B969" s="154">
        <v>4</v>
      </c>
      <c r="C969" s="154">
        <v>1</v>
      </c>
      <c r="D969" s="154">
        <v>55</v>
      </c>
      <c r="E969" s="154">
        <v>10000</v>
      </c>
      <c r="F969" s="154">
        <v>5600</v>
      </c>
      <c r="G969" s="154"/>
      <c r="H969" s="155">
        <v>200965</v>
      </c>
      <c r="I969" s="154"/>
    </row>
    <row r="970" ht="17.25" spans="1:9">
      <c r="A970" s="153">
        <v>31411056</v>
      </c>
      <c r="B970" s="154">
        <v>4</v>
      </c>
      <c r="C970" s="154">
        <v>1</v>
      </c>
      <c r="D970" s="154">
        <v>56</v>
      </c>
      <c r="E970" s="154">
        <v>10000</v>
      </c>
      <c r="F970" s="154">
        <v>5700</v>
      </c>
      <c r="G970" s="154"/>
      <c r="H970" s="155">
        <v>200966</v>
      </c>
      <c r="I970" s="154"/>
    </row>
    <row r="971" ht="17.25" spans="1:9">
      <c r="A971" s="153">
        <v>31411057</v>
      </c>
      <c r="B971" s="154">
        <v>4</v>
      </c>
      <c r="C971" s="154">
        <v>1</v>
      </c>
      <c r="D971" s="154">
        <v>57</v>
      </c>
      <c r="E971" s="154">
        <v>10000</v>
      </c>
      <c r="F971" s="154">
        <v>5800</v>
      </c>
      <c r="G971" s="154"/>
      <c r="H971" s="155">
        <v>200967</v>
      </c>
      <c r="I971" s="154"/>
    </row>
    <row r="972" ht="17.25" spans="1:9">
      <c r="A972" s="153">
        <v>31411058</v>
      </c>
      <c r="B972" s="154">
        <v>4</v>
      </c>
      <c r="C972" s="154">
        <v>1</v>
      </c>
      <c r="D972" s="154">
        <v>58</v>
      </c>
      <c r="E972" s="154">
        <v>10000</v>
      </c>
      <c r="F972" s="154">
        <v>5900</v>
      </c>
      <c r="G972" s="154"/>
      <c r="H972" s="155">
        <v>200968</v>
      </c>
      <c r="I972" s="154"/>
    </row>
    <row r="973" ht="17.25" spans="1:9">
      <c r="A973" s="153">
        <v>31411059</v>
      </c>
      <c r="B973" s="154">
        <v>4</v>
      </c>
      <c r="C973" s="154">
        <v>1</v>
      </c>
      <c r="D973" s="154">
        <v>59</v>
      </c>
      <c r="E973" s="154">
        <v>10000</v>
      </c>
      <c r="F973" s="154">
        <v>6000</v>
      </c>
      <c r="G973" s="154"/>
      <c r="H973" s="155">
        <v>200969</v>
      </c>
      <c r="I973" s="154"/>
    </row>
    <row r="974" ht="17.25" spans="1:9">
      <c r="A974" s="153">
        <v>31411060</v>
      </c>
      <c r="B974" s="154">
        <v>4</v>
      </c>
      <c r="C974" s="154">
        <v>1</v>
      </c>
      <c r="D974" s="154">
        <v>60</v>
      </c>
      <c r="E974" s="154">
        <v>10000</v>
      </c>
      <c r="F974" s="154">
        <v>6100</v>
      </c>
      <c r="G974" s="154"/>
      <c r="H974" s="155">
        <v>200970</v>
      </c>
      <c r="I974" s="154"/>
    </row>
    <row r="975" ht="17.25" spans="1:9">
      <c r="A975" s="153">
        <v>31411061</v>
      </c>
      <c r="B975" s="154">
        <v>4</v>
      </c>
      <c r="C975" s="154">
        <v>1</v>
      </c>
      <c r="D975" s="154">
        <v>61</v>
      </c>
      <c r="E975" s="154">
        <v>10000</v>
      </c>
      <c r="F975" s="154">
        <v>6200</v>
      </c>
      <c r="G975" s="154"/>
      <c r="H975" s="155">
        <v>200971</v>
      </c>
      <c r="I975" s="154"/>
    </row>
    <row r="976" ht="17.25" spans="1:9">
      <c r="A976" s="153">
        <v>31411062</v>
      </c>
      <c r="B976" s="154">
        <v>4</v>
      </c>
      <c r="C976" s="154">
        <v>1</v>
      </c>
      <c r="D976" s="154">
        <v>62</v>
      </c>
      <c r="E976" s="154">
        <v>10000</v>
      </c>
      <c r="F976" s="154">
        <v>6300</v>
      </c>
      <c r="G976" s="154"/>
      <c r="H976" s="155">
        <v>200972</v>
      </c>
      <c r="I976" s="154"/>
    </row>
    <row r="977" ht="17.25" spans="1:9">
      <c r="A977" s="153">
        <v>31411063</v>
      </c>
      <c r="B977" s="154">
        <v>4</v>
      </c>
      <c r="C977" s="154">
        <v>1</v>
      </c>
      <c r="D977" s="154">
        <v>63</v>
      </c>
      <c r="E977" s="154">
        <v>10000</v>
      </c>
      <c r="F977" s="154">
        <v>6400</v>
      </c>
      <c r="G977" s="154"/>
      <c r="H977" s="155">
        <v>200973</v>
      </c>
      <c r="I977" s="154"/>
    </row>
    <row r="978" ht="17.25" spans="1:9">
      <c r="A978" s="153">
        <v>31411064</v>
      </c>
      <c r="B978" s="154">
        <v>4</v>
      </c>
      <c r="C978" s="154">
        <v>1</v>
      </c>
      <c r="D978" s="154">
        <v>64</v>
      </c>
      <c r="E978" s="154">
        <v>10000</v>
      </c>
      <c r="F978" s="154">
        <v>6500</v>
      </c>
      <c r="G978" s="154"/>
      <c r="H978" s="155">
        <v>200974</v>
      </c>
      <c r="I978" s="154"/>
    </row>
    <row r="979" ht="17.25" spans="1:9">
      <c r="A979" s="153">
        <v>31411065</v>
      </c>
      <c r="B979" s="154">
        <v>4</v>
      </c>
      <c r="C979" s="154">
        <v>1</v>
      </c>
      <c r="D979" s="154">
        <v>65</v>
      </c>
      <c r="E979" s="154">
        <v>10000</v>
      </c>
      <c r="F979" s="154">
        <v>6600</v>
      </c>
      <c r="G979" s="154"/>
      <c r="H979" s="155">
        <v>200975</v>
      </c>
      <c r="I979" s="154"/>
    </row>
    <row r="980" ht="17.25" spans="1:9">
      <c r="A980" s="153">
        <v>31411066</v>
      </c>
      <c r="B980" s="154">
        <v>4</v>
      </c>
      <c r="C980" s="154">
        <v>1</v>
      </c>
      <c r="D980" s="154">
        <v>66</v>
      </c>
      <c r="E980" s="154">
        <v>10000</v>
      </c>
      <c r="F980" s="154">
        <v>6700</v>
      </c>
      <c r="G980" s="154"/>
      <c r="H980" s="155">
        <v>200976</v>
      </c>
      <c r="I980" s="154"/>
    </row>
    <row r="981" ht="17.25" spans="1:9">
      <c r="A981" s="153">
        <v>31411067</v>
      </c>
      <c r="B981" s="154">
        <v>4</v>
      </c>
      <c r="C981" s="154">
        <v>1</v>
      </c>
      <c r="D981" s="154">
        <v>67</v>
      </c>
      <c r="E981" s="154">
        <v>10000</v>
      </c>
      <c r="F981" s="154">
        <v>6800</v>
      </c>
      <c r="G981" s="154"/>
      <c r="H981" s="155">
        <v>200977</v>
      </c>
      <c r="I981" s="154"/>
    </row>
    <row r="982" ht="17.25" spans="1:9">
      <c r="A982" s="153">
        <v>31411068</v>
      </c>
      <c r="B982" s="154">
        <v>4</v>
      </c>
      <c r="C982" s="154">
        <v>1</v>
      </c>
      <c r="D982" s="154">
        <v>68</v>
      </c>
      <c r="E982" s="154">
        <v>10000</v>
      </c>
      <c r="F982" s="154">
        <v>6900</v>
      </c>
      <c r="G982" s="154"/>
      <c r="H982" s="155">
        <v>200978</v>
      </c>
      <c r="I982" s="154"/>
    </row>
    <row r="983" ht="17.25" spans="1:9">
      <c r="A983" s="153">
        <v>31411069</v>
      </c>
      <c r="B983" s="154">
        <v>4</v>
      </c>
      <c r="C983" s="154">
        <v>1</v>
      </c>
      <c r="D983" s="154">
        <v>69</v>
      </c>
      <c r="E983" s="154">
        <v>10000</v>
      </c>
      <c r="F983" s="154">
        <v>7000</v>
      </c>
      <c r="G983" s="154"/>
      <c r="H983" s="155">
        <v>200979</v>
      </c>
      <c r="I983" s="154"/>
    </row>
    <row r="984" ht="17.25" spans="1:9">
      <c r="A984" s="153">
        <v>31411070</v>
      </c>
      <c r="B984" s="154">
        <v>4</v>
      </c>
      <c r="C984" s="154">
        <v>1</v>
      </c>
      <c r="D984" s="154">
        <v>70</v>
      </c>
      <c r="E984" s="154">
        <v>10000</v>
      </c>
      <c r="F984" s="154">
        <v>7100</v>
      </c>
      <c r="G984" s="154"/>
      <c r="H984" s="155">
        <v>200980</v>
      </c>
      <c r="I984" s="154"/>
    </row>
    <row r="985" ht="17.25" spans="1:9">
      <c r="A985" s="153">
        <v>31411071</v>
      </c>
      <c r="B985" s="154">
        <v>4</v>
      </c>
      <c r="C985" s="154">
        <v>1</v>
      </c>
      <c r="D985" s="154">
        <v>71</v>
      </c>
      <c r="E985" s="154">
        <v>10000</v>
      </c>
      <c r="F985" s="154">
        <v>7200</v>
      </c>
      <c r="G985" s="154"/>
      <c r="H985" s="155">
        <v>200981</v>
      </c>
      <c r="I985" s="154"/>
    </row>
    <row r="986" ht="17.25" spans="1:9">
      <c r="A986" s="153">
        <v>31411072</v>
      </c>
      <c r="B986" s="154">
        <v>4</v>
      </c>
      <c r="C986" s="154">
        <v>1</v>
      </c>
      <c r="D986" s="154">
        <v>72</v>
      </c>
      <c r="E986" s="154">
        <v>10000</v>
      </c>
      <c r="F986" s="154">
        <v>7300</v>
      </c>
      <c r="G986" s="154"/>
      <c r="H986" s="155">
        <v>200982</v>
      </c>
      <c r="I986" s="154"/>
    </row>
    <row r="987" ht="17.25" spans="1:9">
      <c r="A987" s="153">
        <v>31411073</v>
      </c>
      <c r="B987" s="154">
        <v>4</v>
      </c>
      <c r="C987" s="154">
        <v>1</v>
      </c>
      <c r="D987" s="154">
        <v>73</v>
      </c>
      <c r="E987" s="154">
        <v>10000</v>
      </c>
      <c r="F987" s="154">
        <v>7400</v>
      </c>
      <c r="G987" s="154"/>
      <c r="H987" s="155">
        <v>200983</v>
      </c>
      <c r="I987" s="154"/>
    </row>
    <row r="988" ht="17.25" spans="1:9">
      <c r="A988" s="153">
        <v>31411074</v>
      </c>
      <c r="B988" s="154">
        <v>4</v>
      </c>
      <c r="C988" s="154">
        <v>1</v>
      </c>
      <c r="D988" s="154">
        <v>74</v>
      </c>
      <c r="E988" s="154">
        <v>10000</v>
      </c>
      <c r="F988" s="154">
        <v>7500</v>
      </c>
      <c r="G988" s="154"/>
      <c r="H988" s="155">
        <v>200984</v>
      </c>
      <c r="I988" s="154"/>
    </row>
    <row r="989" ht="17.25" spans="1:9">
      <c r="A989" s="153">
        <v>31411075</v>
      </c>
      <c r="B989" s="154">
        <v>4</v>
      </c>
      <c r="C989" s="154">
        <v>1</v>
      </c>
      <c r="D989" s="154">
        <v>75</v>
      </c>
      <c r="E989" s="154">
        <v>10000</v>
      </c>
      <c r="F989" s="154">
        <v>7600</v>
      </c>
      <c r="G989" s="154"/>
      <c r="H989" s="155">
        <v>200985</v>
      </c>
      <c r="I989" s="154"/>
    </row>
    <row r="990" ht="17.25" spans="1:9">
      <c r="A990" s="153">
        <v>31411076</v>
      </c>
      <c r="B990" s="154">
        <v>4</v>
      </c>
      <c r="C990" s="154">
        <v>1</v>
      </c>
      <c r="D990" s="154">
        <v>76</v>
      </c>
      <c r="E990" s="154">
        <v>10000</v>
      </c>
      <c r="F990" s="154">
        <v>7700</v>
      </c>
      <c r="G990" s="154"/>
      <c r="H990" s="155">
        <v>200986</v>
      </c>
      <c r="I990" s="154"/>
    </row>
    <row r="991" ht="17.25" spans="1:9">
      <c r="A991" s="153">
        <v>31411077</v>
      </c>
      <c r="B991" s="154">
        <v>4</v>
      </c>
      <c r="C991" s="154">
        <v>1</v>
      </c>
      <c r="D991" s="154">
        <v>77</v>
      </c>
      <c r="E991" s="154">
        <v>10000</v>
      </c>
      <c r="F991" s="154">
        <v>7800</v>
      </c>
      <c r="G991" s="154"/>
      <c r="H991" s="155">
        <v>200987</v>
      </c>
      <c r="I991" s="154"/>
    </row>
    <row r="992" ht="17.25" spans="1:9">
      <c r="A992" s="153">
        <v>31411078</v>
      </c>
      <c r="B992" s="154">
        <v>4</v>
      </c>
      <c r="C992" s="154">
        <v>1</v>
      </c>
      <c r="D992" s="154">
        <v>78</v>
      </c>
      <c r="E992" s="154">
        <v>10000</v>
      </c>
      <c r="F992" s="154">
        <v>7900</v>
      </c>
      <c r="G992" s="154"/>
      <c r="H992" s="155">
        <v>200988</v>
      </c>
      <c r="I992" s="154"/>
    </row>
    <row r="993" ht="17.25" spans="1:9">
      <c r="A993" s="153">
        <v>31411079</v>
      </c>
      <c r="B993" s="154">
        <v>4</v>
      </c>
      <c r="C993" s="154">
        <v>1</v>
      </c>
      <c r="D993" s="154">
        <v>79</v>
      </c>
      <c r="E993" s="154">
        <v>10000</v>
      </c>
      <c r="F993" s="154">
        <v>8000</v>
      </c>
      <c r="G993" s="154"/>
      <c r="H993" s="155">
        <v>200989</v>
      </c>
      <c r="I993" s="154"/>
    </row>
    <row r="994" ht="17.25" spans="1:9">
      <c r="A994" s="153">
        <v>31411080</v>
      </c>
      <c r="B994" s="154">
        <v>4</v>
      </c>
      <c r="C994" s="154">
        <v>1</v>
      </c>
      <c r="D994" s="154">
        <v>80</v>
      </c>
      <c r="E994" s="154">
        <v>10000</v>
      </c>
      <c r="F994" s="154">
        <v>8100</v>
      </c>
      <c r="G994" s="154"/>
      <c r="H994" s="155">
        <v>200990</v>
      </c>
      <c r="I994" s="154"/>
    </row>
    <row r="995" ht="17.25" spans="1:9">
      <c r="A995" s="153">
        <v>31411081</v>
      </c>
      <c r="B995" s="154">
        <v>4</v>
      </c>
      <c r="C995" s="154">
        <v>1</v>
      </c>
      <c r="D995" s="154">
        <v>81</v>
      </c>
      <c r="E995" s="154">
        <v>10000</v>
      </c>
      <c r="F995" s="154">
        <v>8200</v>
      </c>
      <c r="G995" s="154"/>
      <c r="H995" s="155">
        <v>200991</v>
      </c>
      <c r="I995" s="154"/>
    </row>
    <row r="996" ht="17.25" spans="1:9">
      <c r="A996" s="153">
        <v>31411082</v>
      </c>
      <c r="B996" s="154">
        <v>4</v>
      </c>
      <c r="C996" s="154">
        <v>1</v>
      </c>
      <c r="D996" s="154">
        <v>82</v>
      </c>
      <c r="E996" s="154">
        <v>10000</v>
      </c>
      <c r="F996" s="154">
        <v>8300</v>
      </c>
      <c r="G996" s="154"/>
      <c r="H996" s="155">
        <v>200992</v>
      </c>
      <c r="I996" s="154"/>
    </row>
    <row r="997" ht="17.25" spans="1:9">
      <c r="A997" s="153">
        <v>31411083</v>
      </c>
      <c r="B997" s="154">
        <v>4</v>
      </c>
      <c r="C997" s="154">
        <v>1</v>
      </c>
      <c r="D997" s="154">
        <v>83</v>
      </c>
      <c r="E997" s="154">
        <v>10000</v>
      </c>
      <c r="F997" s="154">
        <v>8400</v>
      </c>
      <c r="G997" s="154"/>
      <c r="H997" s="155">
        <v>200993</v>
      </c>
      <c r="I997" s="154"/>
    </row>
    <row r="998" ht="17.25" spans="1:9">
      <c r="A998" s="153">
        <v>31411084</v>
      </c>
      <c r="B998" s="154">
        <v>4</v>
      </c>
      <c r="C998" s="154">
        <v>1</v>
      </c>
      <c r="D998" s="154">
        <v>84</v>
      </c>
      <c r="E998" s="154">
        <v>10000</v>
      </c>
      <c r="F998" s="154">
        <v>8500</v>
      </c>
      <c r="G998" s="154"/>
      <c r="H998" s="155">
        <v>200994</v>
      </c>
      <c r="I998" s="154"/>
    </row>
    <row r="999" ht="17.25" spans="1:9">
      <c r="A999" s="153">
        <v>31411085</v>
      </c>
      <c r="B999" s="154">
        <v>4</v>
      </c>
      <c r="C999" s="154">
        <v>1</v>
      </c>
      <c r="D999" s="154">
        <v>85</v>
      </c>
      <c r="E999" s="154">
        <v>10000</v>
      </c>
      <c r="F999" s="154">
        <v>8600</v>
      </c>
      <c r="G999" s="154"/>
      <c r="H999" s="155">
        <v>200995</v>
      </c>
      <c r="I999" s="154"/>
    </row>
    <row r="1000" ht="17.25" spans="1:9">
      <c r="A1000" s="153">
        <v>31411086</v>
      </c>
      <c r="B1000" s="154">
        <v>4</v>
      </c>
      <c r="C1000" s="154">
        <v>1</v>
      </c>
      <c r="D1000" s="154">
        <v>86</v>
      </c>
      <c r="E1000" s="154">
        <v>10000</v>
      </c>
      <c r="F1000" s="154">
        <v>8700</v>
      </c>
      <c r="G1000" s="154"/>
      <c r="H1000" s="155">
        <v>200996</v>
      </c>
      <c r="I1000" s="154"/>
    </row>
    <row r="1001" ht="17.25" spans="1:9">
      <c r="A1001" s="153">
        <v>31411087</v>
      </c>
      <c r="B1001" s="154">
        <v>4</v>
      </c>
      <c r="C1001" s="154">
        <v>1</v>
      </c>
      <c r="D1001" s="154">
        <v>87</v>
      </c>
      <c r="E1001" s="154">
        <v>10000</v>
      </c>
      <c r="F1001" s="154">
        <v>8800</v>
      </c>
      <c r="G1001" s="154"/>
      <c r="H1001" s="155">
        <v>200997</v>
      </c>
      <c r="I1001" s="154"/>
    </row>
    <row r="1002" ht="17.25" spans="1:9">
      <c r="A1002" s="153">
        <v>31411088</v>
      </c>
      <c r="B1002" s="154">
        <v>4</v>
      </c>
      <c r="C1002" s="154">
        <v>1</v>
      </c>
      <c r="D1002" s="154">
        <v>88</v>
      </c>
      <c r="E1002" s="154">
        <v>10000</v>
      </c>
      <c r="F1002" s="154">
        <v>8900</v>
      </c>
      <c r="G1002" s="154"/>
      <c r="H1002" s="155">
        <v>200998</v>
      </c>
      <c r="I1002" s="154"/>
    </row>
    <row r="1003" ht="17.25" spans="1:9">
      <c r="A1003" s="153">
        <v>31411089</v>
      </c>
      <c r="B1003" s="154">
        <v>4</v>
      </c>
      <c r="C1003" s="154">
        <v>1</v>
      </c>
      <c r="D1003" s="154">
        <v>89</v>
      </c>
      <c r="E1003" s="154">
        <v>10000</v>
      </c>
      <c r="F1003" s="154">
        <v>9000</v>
      </c>
      <c r="G1003" s="154"/>
      <c r="H1003" s="155">
        <v>200999</v>
      </c>
      <c r="I1003" s="154"/>
    </row>
    <row r="1004" ht="17.25" spans="1:9">
      <c r="A1004" s="153">
        <v>31411090</v>
      </c>
      <c r="B1004" s="154">
        <v>4</v>
      </c>
      <c r="C1004" s="154">
        <v>1</v>
      </c>
      <c r="D1004" s="154">
        <v>90</v>
      </c>
      <c r="E1004" s="154">
        <v>10000</v>
      </c>
      <c r="F1004" s="154">
        <v>9100</v>
      </c>
      <c r="G1004" s="154"/>
      <c r="H1004" s="155">
        <v>201000</v>
      </c>
      <c r="I1004" s="154"/>
    </row>
    <row r="1005" ht="17.25" spans="1:9">
      <c r="A1005" s="153">
        <v>31411091</v>
      </c>
      <c r="B1005" s="154">
        <v>4</v>
      </c>
      <c r="C1005" s="154">
        <v>1</v>
      </c>
      <c r="D1005" s="154">
        <v>91</v>
      </c>
      <c r="E1005" s="154">
        <v>10000</v>
      </c>
      <c r="F1005" s="154">
        <v>9200</v>
      </c>
      <c r="G1005" s="154"/>
      <c r="H1005" s="155">
        <v>201001</v>
      </c>
      <c r="I1005" s="154"/>
    </row>
    <row r="1006" ht="17.25" spans="1:9">
      <c r="A1006" s="153">
        <v>31411092</v>
      </c>
      <c r="B1006" s="154">
        <v>4</v>
      </c>
      <c r="C1006" s="154">
        <v>1</v>
      </c>
      <c r="D1006" s="154">
        <v>92</v>
      </c>
      <c r="E1006" s="154">
        <v>10000</v>
      </c>
      <c r="F1006" s="154">
        <v>9300</v>
      </c>
      <c r="G1006" s="154"/>
      <c r="H1006" s="155">
        <v>201002</v>
      </c>
      <c r="I1006" s="154"/>
    </row>
    <row r="1007" ht="17.25" spans="1:9">
      <c r="A1007" s="153">
        <v>31411093</v>
      </c>
      <c r="B1007" s="154">
        <v>4</v>
      </c>
      <c r="C1007" s="154">
        <v>1</v>
      </c>
      <c r="D1007" s="154">
        <v>93</v>
      </c>
      <c r="E1007" s="154">
        <v>10000</v>
      </c>
      <c r="F1007" s="154">
        <v>9400</v>
      </c>
      <c r="G1007" s="154"/>
      <c r="H1007" s="155">
        <v>201003</v>
      </c>
      <c r="I1007" s="154"/>
    </row>
    <row r="1008" ht="17.25" spans="1:9">
      <c r="A1008" s="153">
        <v>31411094</v>
      </c>
      <c r="B1008" s="154">
        <v>4</v>
      </c>
      <c r="C1008" s="154">
        <v>1</v>
      </c>
      <c r="D1008" s="154">
        <v>94</v>
      </c>
      <c r="E1008" s="154">
        <v>10000</v>
      </c>
      <c r="F1008" s="154">
        <v>9500</v>
      </c>
      <c r="G1008" s="154"/>
      <c r="H1008" s="155">
        <v>201004</v>
      </c>
      <c r="I1008" s="154"/>
    </row>
    <row r="1009" ht="17.25" spans="1:9">
      <c r="A1009" s="153">
        <v>31411095</v>
      </c>
      <c r="B1009" s="154">
        <v>4</v>
      </c>
      <c r="C1009" s="154">
        <v>1</v>
      </c>
      <c r="D1009" s="154">
        <v>95</v>
      </c>
      <c r="E1009" s="154">
        <v>10000</v>
      </c>
      <c r="F1009" s="154">
        <v>9600</v>
      </c>
      <c r="G1009" s="154"/>
      <c r="H1009" s="155">
        <v>201005</v>
      </c>
      <c r="I1009" s="154"/>
    </row>
    <row r="1010" ht="17.25" spans="1:9">
      <c r="A1010" s="153">
        <v>31411096</v>
      </c>
      <c r="B1010" s="154">
        <v>4</v>
      </c>
      <c r="C1010" s="154">
        <v>1</v>
      </c>
      <c r="D1010" s="154">
        <v>96</v>
      </c>
      <c r="E1010" s="154">
        <v>10000</v>
      </c>
      <c r="F1010" s="154">
        <v>9700</v>
      </c>
      <c r="G1010" s="154"/>
      <c r="H1010" s="155">
        <v>201006</v>
      </c>
      <c r="I1010" s="154"/>
    </row>
    <row r="1011" ht="17.25" spans="1:9">
      <c r="A1011" s="153">
        <v>31411097</v>
      </c>
      <c r="B1011" s="154">
        <v>4</v>
      </c>
      <c r="C1011" s="154">
        <v>1</v>
      </c>
      <c r="D1011" s="154">
        <v>97</v>
      </c>
      <c r="E1011" s="154">
        <v>10000</v>
      </c>
      <c r="F1011" s="154">
        <v>9800</v>
      </c>
      <c r="G1011" s="154"/>
      <c r="H1011" s="155">
        <v>201007</v>
      </c>
      <c r="I1011" s="154"/>
    </row>
    <row r="1012" ht="17.25" spans="1:9">
      <c r="A1012" s="153">
        <v>31411098</v>
      </c>
      <c r="B1012" s="154">
        <v>4</v>
      </c>
      <c r="C1012" s="154">
        <v>1</v>
      </c>
      <c r="D1012" s="154">
        <v>98</v>
      </c>
      <c r="E1012" s="154">
        <v>10000</v>
      </c>
      <c r="F1012" s="154">
        <v>9900</v>
      </c>
      <c r="G1012" s="154"/>
      <c r="H1012" s="155">
        <v>201008</v>
      </c>
      <c r="I1012" s="154"/>
    </row>
    <row r="1013" ht="17.25" spans="1:9">
      <c r="A1013" s="153">
        <v>31411099</v>
      </c>
      <c r="B1013" s="154">
        <v>4</v>
      </c>
      <c r="C1013" s="154">
        <v>1</v>
      </c>
      <c r="D1013" s="154">
        <v>99</v>
      </c>
      <c r="E1013" s="154">
        <v>10000</v>
      </c>
      <c r="F1013" s="154">
        <v>10000</v>
      </c>
      <c r="G1013" s="154"/>
      <c r="H1013" s="155">
        <v>201009</v>
      </c>
      <c r="I1013" s="154"/>
    </row>
    <row r="1014" ht="17.25" spans="1:9">
      <c r="A1014" s="153">
        <v>31411100</v>
      </c>
      <c r="B1014" s="154">
        <v>4</v>
      </c>
      <c r="C1014" s="154">
        <v>1</v>
      </c>
      <c r="D1014" s="154">
        <v>100</v>
      </c>
      <c r="E1014" s="154">
        <v>-1</v>
      </c>
      <c r="F1014" s="154">
        <v>-1</v>
      </c>
      <c r="G1014" s="154"/>
      <c r="H1014" s="155">
        <v>201010</v>
      </c>
      <c r="I1014" s="154"/>
    </row>
    <row r="1015" ht="17.25" spans="1:9">
      <c r="A1015" s="153">
        <v>31421000</v>
      </c>
      <c r="B1015" s="154">
        <v>4</v>
      </c>
      <c r="C1015" s="154">
        <v>2</v>
      </c>
      <c r="D1015" s="154">
        <v>0</v>
      </c>
      <c r="E1015" s="154">
        <v>10000</v>
      </c>
      <c r="F1015" s="154">
        <v>100</v>
      </c>
      <c r="G1015" s="154"/>
      <c r="H1015" s="155">
        <v>201011</v>
      </c>
      <c r="I1015" s="154"/>
    </row>
    <row r="1016" ht="17.25" spans="1:9">
      <c r="A1016" s="153">
        <v>31421001</v>
      </c>
      <c r="B1016" s="154">
        <v>4</v>
      </c>
      <c r="C1016" s="154">
        <v>2</v>
      </c>
      <c r="D1016" s="154">
        <v>1</v>
      </c>
      <c r="E1016" s="154">
        <v>10000</v>
      </c>
      <c r="F1016" s="154">
        <v>200</v>
      </c>
      <c r="G1016" s="154"/>
      <c r="H1016" s="155">
        <v>201012</v>
      </c>
      <c r="I1016" s="154"/>
    </row>
    <row r="1017" ht="17.25" spans="1:9">
      <c r="A1017" s="153">
        <v>31421002</v>
      </c>
      <c r="B1017" s="154">
        <v>4</v>
      </c>
      <c r="C1017" s="154">
        <v>2</v>
      </c>
      <c r="D1017" s="154">
        <v>2</v>
      </c>
      <c r="E1017" s="154">
        <v>10000</v>
      </c>
      <c r="F1017" s="154">
        <v>300</v>
      </c>
      <c r="G1017" s="154"/>
      <c r="H1017" s="155">
        <v>201013</v>
      </c>
      <c r="I1017" s="154"/>
    </row>
    <row r="1018" ht="17.25" spans="1:9">
      <c r="A1018" s="153">
        <v>31421003</v>
      </c>
      <c r="B1018" s="154">
        <v>4</v>
      </c>
      <c r="C1018" s="154">
        <v>2</v>
      </c>
      <c r="D1018" s="154">
        <v>3</v>
      </c>
      <c r="E1018" s="154">
        <v>10000</v>
      </c>
      <c r="F1018" s="154">
        <v>400</v>
      </c>
      <c r="G1018" s="154"/>
      <c r="H1018" s="155">
        <v>201014</v>
      </c>
      <c r="I1018" s="154"/>
    </row>
    <row r="1019" ht="17.25" spans="1:9">
      <c r="A1019" s="153">
        <v>31421004</v>
      </c>
      <c r="B1019" s="154">
        <v>4</v>
      </c>
      <c r="C1019" s="154">
        <v>2</v>
      </c>
      <c r="D1019" s="154">
        <v>4</v>
      </c>
      <c r="E1019" s="154">
        <v>10000</v>
      </c>
      <c r="F1019" s="154">
        <v>500</v>
      </c>
      <c r="G1019" s="154"/>
      <c r="H1019" s="155">
        <v>201015</v>
      </c>
      <c r="I1019" s="154"/>
    </row>
    <row r="1020" ht="17.25" spans="1:9">
      <c r="A1020" s="153">
        <v>31421005</v>
      </c>
      <c r="B1020" s="154">
        <v>4</v>
      </c>
      <c r="C1020" s="154">
        <v>2</v>
      </c>
      <c r="D1020" s="154">
        <v>5</v>
      </c>
      <c r="E1020" s="154">
        <v>10000</v>
      </c>
      <c r="F1020" s="154">
        <v>600</v>
      </c>
      <c r="G1020" s="154"/>
      <c r="H1020" s="155">
        <v>201016</v>
      </c>
      <c r="I1020" s="154"/>
    </row>
    <row r="1021" ht="17.25" spans="1:9">
      <c r="A1021" s="153">
        <v>31421006</v>
      </c>
      <c r="B1021" s="154">
        <v>4</v>
      </c>
      <c r="C1021" s="154">
        <v>2</v>
      </c>
      <c r="D1021" s="154">
        <v>6</v>
      </c>
      <c r="E1021" s="154">
        <v>10000</v>
      </c>
      <c r="F1021" s="154">
        <v>700</v>
      </c>
      <c r="G1021" s="154"/>
      <c r="H1021" s="155">
        <v>201017</v>
      </c>
      <c r="I1021" s="154"/>
    </row>
    <row r="1022" ht="17.25" spans="1:9">
      <c r="A1022" s="153">
        <v>31421007</v>
      </c>
      <c r="B1022" s="154">
        <v>4</v>
      </c>
      <c r="C1022" s="154">
        <v>2</v>
      </c>
      <c r="D1022" s="154">
        <v>7</v>
      </c>
      <c r="E1022" s="154">
        <v>10000</v>
      </c>
      <c r="F1022" s="154">
        <v>800</v>
      </c>
      <c r="G1022" s="154"/>
      <c r="H1022" s="155">
        <v>201018</v>
      </c>
      <c r="I1022" s="154"/>
    </row>
    <row r="1023" ht="17.25" spans="1:9">
      <c r="A1023" s="153">
        <v>31421008</v>
      </c>
      <c r="B1023" s="154">
        <v>4</v>
      </c>
      <c r="C1023" s="154">
        <v>2</v>
      </c>
      <c r="D1023" s="154">
        <v>8</v>
      </c>
      <c r="E1023" s="154">
        <v>10000</v>
      </c>
      <c r="F1023" s="154">
        <v>900</v>
      </c>
      <c r="G1023" s="154"/>
      <c r="H1023" s="155">
        <v>201019</v>
      </c>
      <c r="I1023" s="154"/>
    </row>
    <row r="1024" ht="17.25" spans="1:9">
      <c r="A1024" s="153">
        <v>31421009</v>
      </c>
      <c r="B1024" s="154">
        <v>4</v>
      </c>
      <c r="C1024" s="154">
        <v>2</v>
      </c>
      <c r="D1024" s="154">
        <v>9</v>
      </c>
      <c r="E1024" s="154">
        <v>10000</v>
      </c>
      <c r="F1024" s="154">
        <v>1000</v>
      </c>
      <c r="G1024" s="154"/>
      <c r="H1024" s="155">
        <v>201020</v>
      </c>
      <c r="I1024" s="154"/>
    </row>
    <row r="1025" ht="17.25" spans="1:9">
      <c r="A1025" s="153">
        <v>31421010</v>
      </c>
      <c r="B1025" s="154">
        <v>4</v>
      </c>
      <c r="C1025" s="154">
        <v>2</v>
      </c>
      <c r="D1025" s="154">
        <v>10</v>
      </c>
      <c r="E1025" s="154">
        <v>10000</v>
      </c>
      <c r="F1025" s="154">
        <v>1100</v>
      </c>
      <c r="G1025" s="154"/>
      <c r="H1025" s="155">
        <v>201021</v>
      </c>
      <c r="I1025" s="154"/>
    </row>
    <row r="1026" ht="17.25" spans="1:9">
      <c r="A1026" s="153">
        <v>31421011</v>
      </c>
      <c r="B1026" s="154">
        <v>4</v>
      </c>
      <c r="C1026" s="154">
        <v>2</v>
      </c>
      <c r="D1026" s="154">
        <v>11</v>
      </c>
      <c r="E1026" s="154">
        <v>10000</v>
      </c>
      <c r="F1026" s="154">
        <v>1200</v>
      </c>
      <c r="G1026" s="154"/>
      <c r="H1026" s="155">
        <v>201022</v>
      </c>
      <c r="I1026" s="154"/>
    </row>
    <row r="1027" ht="17.25" spans="1:9">
      <c r="A1027" s="153">
        <v>31421012</v>
      </c>
      <c r="B1027" s="154">
        <v>4</v>
      </c>
      <c r="C1027" s="154">
        <v>2</v>
      </c>
      <c r="D1027" s="154">
        <v>12</v>
      </c>
      <c r="E1027" s="154">
        <v>10000</v>
      </c>
      <c r="F1027" s="154">
        <v>1300</v>
      </c>
      <c r="G1027" s="154"/>
      <c r="H1027" s="155">
        <v>201023</v>
      </c>
      <c r="I1027" s="154"/>
    </row>
    <row r="1028" ht="17.25" spans="1:9">
      <c r="A1028" s="153">
        <v>31421013</v>
      </c>
      <c r="B1028" s="154">
        <v>4</v>
      </c>
      <c r="C1028" s="154">
        <v>2</v>
      </c>
      <c r="D1028" s="154">
        <v>13</v>
      </c>
      <c r="E1028" s="154">
        <v>10000</v>
      </c>
      <c r="F1028" s="154">
        <v>1400</v>
      </c>
      <c r="G1028" s="154"/>
      <c r="H1028" s="155">
        <v>201024</v>
      </c>
      <c r="I1028" s="154"/>
    </row>
    <row r="1029" ht="17.25" spans="1:9">
      <c r="A1029" s="153">
        <v>31421014</v>
      </c>
      <c r="B1029" s="154">
        <v>4</v>
      </c>
      <c r="C1029" s="154">
        <v>2</v>
      </c>
      <c r="D1029" s="154">
        <v>14</v>
      </c>
      <c r="E1029" s="154">
        <v>10000</v>
      </c>
      <c r="F1029" s="154">
        <v>1500</v>
      </c>
      <c r="G1029" s="154"/>
      <c r="H1029" s="155">
        <v>201025</v>
      </c>
      <c r="I1029" s="154"/>
    </row>
    <row r="1030" ht="17.25" spans="1:9">
      <c r="A1030" s="153">
        <v>31421015</v>
      </c>
      <c r="B1030" s="154">
        <v>4</v>
      </c>
      <c r="C1030" s="154">
        <v>2</v>
      </c>
      <c r="D1030" s="154">
        <v>15</v>
      </c>
      <c r="E1030" s="154">
        <v>10000</v>
      </c>
      <c r="F1030" s="154">
        <v>1600</v>
      </c>
      <c r="G1030" s="154"/>
      <c r="H1030" s="155">
        <v>201026</v>
      </c>
      <c r="I1030" s="154"/>
    </row>
    <row r="1031" ht="17.25" spans="1:9">
      <c r="A1031" s="153">
        <v>31421016</v>
      </c>
      <c r="B1031" s="154">
        <v>4</v>
      </c>
      <c r="C1031" s="154">
        <v>2</v>
      </c>
      <c r="D1031" s="154">
        <v>16</v>
      </c>
      <c r="E1031" s="154">
        <v>10000</v>
      </c>
      <c r="F1031" s="154">
        <v>1700</v>
      </c>
      <c r="G1031" s="154"/>
      <c r="H1031" s="155">
        <v>201027</v>
      </c>
      <c r="I1031" s="154"/>
    </row>
    <row r="1032" ht="17.25" spans="1:9">
      <c r="A1032" s="153">
        <v>31421017</v>
      </c>
      <c r="B1032" s="154">
        <v>4</v>
      </c>
      <c r="C1032" s="154">
        <v>2</v>
      </c>
      <c r="D1032" s="154">
        <v>17</v>
      </c>
      <c r="E1032" s="154">
        <v>10000</v>
      </c>
      <c r="F1032" s="154">
        <v>1800</v>
      </c>
      <c r="G1032" s="154"/>
      <c r="H1032" s="155">
        <v>201028</v>
      </c>
      <c r="I1032" s="154"/>
    </row>
    <row r="1033" ht="17.25" spans="1:9">
      <c r="A1033" s="153">
        <v>31421018</v>
      </c>
      <c r="B1033" s="154">
        <v>4</v>
      </c>
      <c r="C1033" s="154">
        <v>2</v>
      </c>
      <c r="D1033" s="154">
        <v>18</v>
      </c>
      <c r="E1033" s="154">
        <v>10000</v>
      </c>
      <c r="F1033" s="154">
        <v>1900</v>
      </c>
      <c r="G1033" s="154"/>
      <c r="H1033" s="155">
        <v>201029</v>
      </c>
      <c r="I1033" s="154"/>
    </row>
    <row r="1034" ht="17.25" spans="1:9">
      <c r="A1034" s="153">
        <v>31421019</v>
      </c>
      <c r="B1034" s="154">
        <v>4</v>
      </c>
      <c r="C1034" s="154">
        <v>2</v>
      </c>
      <c r="D1034" s="154">
        <v>19</v>
      </c>
      <c r="E1034" s="154">
        <v>10000</v>
      </c>
      <c r="F1034" s="154">
        <v>2000</v>
      </c>
      <c r="G1034" s="154"/>
      <c r="H1034" s="155">
        <v>201030</v>
      </c>
      <c r="I1034" s="154"/>
    </row>
    <row r="1035" ht="17.25" spans="1:9">
      <c r="A1035" s="153">
        <v>31421020</v>
      </c>
      <c r="B1035" s="154">
        <v>4</v>
      </c>
      <c r="C1035" s="154">
        <v>2</v>
      </c>
      <c r="D1035" s="154">
        <v>20</v>
      </c>
      <c r="E1035" s="154">
        <v>10000</v>
      </c>
      <c r="F1035" s="154">
        <v>2100</v>
      </c>
      <c r="G1035" s="154"/>
      <c r="H1035" s="155">
        <v>201031</v>
      </c>
      <c r="I1035" s="154"/>
    </row>
    <row r="1036" ht="17.25" spans="1:9">
      <c r="A1036" s="153">
        <v>31421021</v>
      </c>
      <c r="B1036" s="154">
        <v>4</v>
      </c>
      <c r="C1036" s="154">
        <v>2</v>
      </c>
      <c r="D1036" s="154">
        <v>21</v>
      </c>
      <c r="E1036" s="154">
        <v>10000</v>
      </c>
      <c r="F1036" s="154">
        <v>2200</v>
      </c>
      <c r="G1036" s="154"/>
      <c r="H1036" s="155">
        <v>201032</v>
      </c>
      <c r="I1036" s="154"/>
    </row>
    <row r="1037" ht="17.25" spans="1:9">
      <c r="A1037" s="153">
        <v>31421022</v>
      </c>
      <c r="B1037" s="154">
        <v>4</v>
      </c>
      <c r="C1037" s="154">
        <v>2</v>
      </c>
      <c r="D1037" s="154">
        <v>22</v>
      </c>
      <c r="E1037" s="154">
        <v>10000</v>
      </c>
      <c r="F1037" s="154">
        <v>2300</v>
      </c>
      <c r="G1037" s="154"/>
      <c r="H1037" s="155">
        <v>201033</v>
      </c>
      <c r="I1037" s="154"/>
    </row>
    <row r="1038" ht="17.25" spans="1:9">
      <c r="A1038" s="153">
        <v>31421023</v>
      </c>
      <c r="B1038" s="154">
        <v>4</v>
      </c>
      <c r="C1038" s="154">
        <v>2</v>
      </c>
      <c r="D1038" s="154">
        <v>23</v>
      </c>
      <c r="E1038" s="154">
        <v>10000</v>
      </c>
      <c r="F1038" s="154">
        <v>2400</v>
      </c>
      <c r="G1038" s="154"/>
      <c r="H1038" s="155">
        <v>201034</v>
      </c>
      <c r="I1038" s="154"/>
    </row>
    <row r="1039" ht="17.25" spans="1:9">
      <c r="A1039" s="153">
        <v>31421024</v>
      </c>
      <c r="B1039" s="154">
        <v>4</v>
      </c>
      <c r="C1039" s="154">
        <v>2</v>
      </c>
      <c r="D1039" s="154">
        <v>24</v>
      </c>
      <c r="E1039" s="154">
        <v>10000</v>
      </c>
      <c r="F1039" s="154">
        <v>2500</v>
      </c>
      <c r="G1039" s="154"/>
      <c r="H1039" s="155">
        <v>201035</v>
      </c>
      <c r="I1039" s="154"/>
    </row>
    <row r="1040" ht="17.25" spans="1:9">
      <c r="A1040" s="153">
        <v>31421025</v>
      </c>
      <c r="B1040" s="154">
        <v>4</v>
      </c>
      <c r="C1040" s="154">
        <v>2</v>
      </c>
      <c r="D1040" s="154">
        <v>25</v>
      </c>
      <c r="E1040" s="154">
        <v>10000</v>
      </c>
      <c r="F1040" s="154">
        <v>2600</v>
      </c>
      <c r="G1040" s="154"/>
      <c r="H1040" s="155">
        <v>201036</v>
      </c>
      <c r="I1040" s="154"/>
    </row>
    <row r="1041" ht="17.25" spans="1:9">
      <c r="A1041" s="153">
        <v>31421026</v>
      </c>
      <c r="B1041" s="154">
        <v>4</v>
      </c>
      <c r="C1041" s="154">
        <v>2</v>
      </c>
      <c r="D1041" s="154">
        <v>26</v>
      </c>
      <c r="E1041" s="154">
        <v>10000</v>
      </c>
      <c r="F1041" s="154">
        <v>2700</v>
      </c>
      <c r="G1041" s="154"/>
      <c r="H1041" s="155">
        <v>201037</v>
      </c>
      <c r="I1041" s="154"/>
    </row>
    <row r="1042" ht="17.25" spans="1:9">
      <c r="A1042" s="153">
        <v>31421027</v>
      </c>
      <c r="B1042" s="154">
        <v>4</v>
      </c>
      <c r="C1042" s="154">
        <v>2</v>
      </c>
      <c r="D1042" s="154">
        <v>27</v>
      </c>
      <c r="E1042" s="154">
        <v>10000</v>
      </c>
      <c r="F1042" s="154">
        <v>2800</v>
      </c>
      <c r="G1042" s="154"/>
      <c r="H1042" s="155">
        <v>201038</v>
      </c>
      <c r="I1042" s="154"/>
    </row>
    <row r="1043" ht="17.25" spans="1:9">
      <c r="A1043" s="153">
        <v>31421028</v>
      </c>
      <c r="B1043" s="154">
        <v>4</v>
      </c>
      <c r="C1043" s="154">
        <v>2</v>
      </c>
      <c r="D1043" s="154">
        <v>28</v>
      </c>
      <c r="E1043" s="154">
        <v>10000</v>
      </c>
      <c r="F1043" s="154">
        <v>2900</v>
      </c>
      <c r="G1043" s="154"/>
      <c r="H1043" s="155">
        <v>201039</v>
      </c>
      <c r="I1043" s="154"/>
    </row>
    <row r="1044" ht="17.25" spans="1:9">
      <c r="A1044" s="153">
        <v>31421029</v>
      </c>
      <c r="B1044" s="154">
        <v>4</v>
      </c>
      <c r="C1044" s="154">
        <v>2</v>
      </c>
      <c r="D1044" s="154">
        <v>29</v>
      </c>
      <c r="E1044" s="154">
        <v>10000</v>
      </c>
      <c r="F1044" s="154">
        <v>3000</v>
      </c>
      <c r="G1044" s="154"/>
      <c r="H1044" s="155">
        <v>201040</v>
      </c>
      <c r="I1044" s="154"/>
    </row>
    <row r="1045" ht="17.25" spans="1:9">
      <c r="A1045" s="153">
        <v>31421030</v>
      </c>
      <c r="B1045" s="154">
        <v>4</v>
      </c>
      <c r="C1045" s="154">
        <v>2</v>
      </c>
      <c r="D1045" s="154">
        <v>30</v>
      </c>
      <c r="E1045" s="154">
        <v>10000</v>
      </c>
      <c r="F1045" s="154">
        <v>3100</v>
      </c>
      <c r="G1045" s="154"/>
      <c r="H1045" s="155">
        <v>201041</v>
      </c>
      <c r="I1045" s="154"/>
    </row>
    <row r="1046" ht="17.25" spans="1:9">
      <c r="A1046" s="153">
        <v>31421031</v>
      </c>
      <c r="B1046" s="154">
        <v>4</v>
      </c>
      <c r="C1046" s="154">
        <v>2</v>
      </c>
      <c r="D1046" s="154">
        <v>31</v>
      </c>
      <c r="E1046" s="154">
        <v>10000</v>
      </c>
      <c r="F1046" s="154">
        <v>3200</v>
      </c>
      <c r="G1046" s="154"/>
      <c r="H1046" s="155">
        <v>201042</v>
      </c>
      <c r="I1046" s="154"/>
    </row>
    <row r="1047" ht="17.25" spans="1:9">
      <c r="A1047" s="153">
        <v>31421032</v>
      </c>
      <c r="B1047" s="154">
        <v>4</v>
      </c>
      <c r="C1047" s="154">
        <v>2</v>
      </c>
      <c r="D1047" s="154">
        <v>32</v>
      </c>
      <c r="E1047" s="154">
        <v>10000</v>
      </c>
      <c r="F1047" s="154">
        <v>3300</v>
      </c>
      <c r="G1047" s="154"/>
      <c r="H1047" s="155">
        <v>201043</v>
      </c>
      <c r="I1047" s="154"/>
    </row>
    <row r="1048" ht="17.25" spans="1:9">
      <c r="A1048" s="153">
        <v>31421033</v>
      </c>
      <c r="B1048" s="154">
        <v>4</v>
      </c>
      <c r="C1048" s="154">
        <v>2</v>
      </c>
      <c r="D1048" s="154">
        <v>33</v>
      </c>
      <c r="E1048" s="154">
        <v>10000</v>
      </c>
      <c r="F1048" s="154">
        <v>3400</v>
      </c>
      <c r="G1048" s="154"/>
      <c r="H1048" s="155">
        <v>201044</v>
      </c>
      <c r="I1048" s="154"/>
    </row>
    <row r="1049" ht="17.25" spans="1:9">
      <c r="A1049" s="153">
        <v>31421034</v>
      </c>
      <c r="B1049" s="154">
        <v>4</v>
      </c>
      <c r="C1049" s="154">
        <v>2</v>
      </c>
      <c r="D1049" s="154">
        <v>34</v>
      </c>
      <c r="E1049" s="154">
        <v>10000</v>
      </c>
      <c r="F1049" s="154">
        <v>3500</v>
      </c>
      <c r="G1049" s="154"/>
      <c r="H1049" s="155">
        <v>201045</v>
      </c>
      <c r="I1049" s="154"/>
    </row>
    <row r="1050" ht="17.25" spans="1:9">
      <c r="A1050" s="153">
        <v>31421035</v>
      </c>
      <c r="B1050" s="154">
        <v>4</v>
      </c>
      <c r="C1050" s="154">
        <v>2</v>
      </c>
      <c r="D1050" s="154">
        <v>35</v>
      </c>
      <c r="E1050" s="154">
        <v>10000</v>
      </c>
      <c r="F1050" s="154">
        <v>3600</v>
      </c>
      <c r="G1050" s="154"/>
      <c r="H1050" s="155">
        <v>201046</v>
      </c>
      <c r="I1050" s="154"/>
    </row>
    <row r="1051" ht="17.25" spans="1:9">
      <c r="A1051" s="153">
        <v>31421036</v>
      </c>
      <c r="B1051" s="154">
        <v>4</v>
      </c>
      <c r="C1051" s="154">
        <v>2</v>
      </c>
      <c r="D1051" s="154">
        <v>36</v>
      </c>
      <c r="E1051" s="154">
        <v>10000</v>
      </c>
      <c r="F1051" s="154">
        <v>3700</v>
      </c>
      <c r="G1051" s="154"/>
      <c r="H1051" s="155">
        <v>201047</v>
      </c>
      <c r="I1051" s="154"/>
    </row>
    <row r="1052" ht="17.25" spans="1:9">
      <c r="A1052" s="153">
        <v>31421037</v>
      </c>
      <c r="B1052" s="154">
        <v>4</v>
      </c>
      <c r="C1052" s="154">
        <v>2</v>
      </c>
      <c r="D1052" s="154">
        <v>37</v>
      </c>
      <c r="E1052" s="154">
        <v>10000</v>
      </c>
      <c r="F1052" s="154">
        <v>3800</v>
      </c>
      <c r="G1052" s="154"/>
      <c r="H1052" s="155">
        <v>201048</v>
      </c>
      <c r="I1052" s="154"/>
    </row>
    <row r="1053" ht="17.25" spans="1:9">
      <c r="A1053" s="153">
        <v>31421038</v>
      </c>
      <c r="B1053" s="154">
        <v>4</v>
      </c>
      <c r="C1053" s="154">
        <v>2</v>
      </c>
      <c r="D1053" s="154">
        <v>38</v>
      </c>
      <c r="E1053" s="154">
        <v>10000</v>
      </c>
      <c r="F1053" s="154">
        <v>3900</v>
      </c>
      <c r="G1053" s="154"/>
      <c r="H1053" s="155">
        <v>201049</v>
      </c>
      <c r="I1053" s="154"/>
    </row>
    <row r="1054" ht="17.25" spans="1:9">
      <c r="A1054" s="153">
        <v>31421039</v>
      </c>
      <c r="B1054" s="154">
        <v>4</v>
      </c>
      <c r="C1054" s="154">
        <v>2</v>
      </c>
      <c r="D1054" s="154">
        <v>39</v>
      </c>
      <c r="E1054" s="154">
        <v>10000</v>
      </c>
      <c r="F1054" s="154">
        <v>4000</v>
      </c>
      <c r="G1054" s="154"/>
      <c r="H1054" s="155">
        <v>201050</v>
      </c>
      <c r="I1054" s="154"/>
    </row>
    <row r="1055" ht="17.25" spans="1:9">
      <c r="A1055" s="153">
        <v>31421040</v>
      </c>
      <c r="B1055" s="154">
        <v>4</v>
      </c>
      <c r="C1055" s="154">
        <v>2</v>
      </c>
      <c r="D1055" s="154">
        <v>40</v>
      </c>
      <c r="E1055" s="154">
        <v>10000</v>
      </c>
      <c r="F1055" s="154">
        <v>4100</v>
      </c>
      <c r="G1055" s="154"/>
      <c r="H1055" s="155">
        <v>201051</v>
      </c>
      <c r="I1055" s="154"/>
    </row>
    <row r="1056" ht="17.25" spans="1:9">
      <c r="A1056" s="153">
        <v>31421041</v>
      </c>
      <c r="B1056" s="154">
        <v>4</v>
      </c>
      <c r="C1056" s="154">
        <v>2</v>
      </c>
      <c r="D1056" s="154">
        <v>41</v>
      </c>
      <c r="E1056" s="154">
        <v>10000</v>
      </c>
      <c r="F1056" s="154">
        <v>4200</v>
      </c>
      <c r="G1056" s="154"/>
      <c r="H1056" s="155">
        <v>201052</v>
      </c>
      <c r="I1056" s="154"/>
    </row>
    <row r="1057" ht="17.25" spans="1:9">
      <c r="A1057" s="153">
        <v>31421042</v>
      </c>
      <c r="B1057" s="154">
        <v>4</v>
      </c>
      <c r="C1057" s="154">
        <v>2</v>
      </c>
      <c r="D1057" s="154">
        <v>42</v>
      </c>
      <c r="E1057" s="154">
        <v>10000</v>
      </c>
      <c r="F1057" s="154">
        <v>4300</v>
      </c>
      <c r="G1057" s="154"/>
      <c r="H1057" s="155">
        <v>201053</v>
      </c>
      <c r="I1057" s="154"/>
    </row>
    <row r="1058" ht="17.25" spans="1:9">
      <c r="A1058" s="153">
        <v>31421043</v>
      </c>
      <c r="B1058" s="154">
        <v>4</v>
      </c>
      <c r="C1058" s="154">
        <v>2</v>
      </c>
      <c r="D1058" s="154">
        <v>43</v>
      </c>
      <c r="E1058" s="154">
        <v>10000</v>
      </c>
      <c r="F1058" s="154">
        <v>4400</v>
      </c>
      <c r="G1058" s="154"/>
      <c r="H1058" s="155">
        <v>201054</v>
      </c>
      <c r="I1058" s="154"/>
    </row>
    <row r="1059" ht="17.25" spans="1:9">
      <c r="A1059" s="153">
        <v>31421044</v>
      </c>
      <c r="B1059" s="154">
        <v>4</v>
      </c>
      <c r="C1059" s="154">
        <v>2</v>
      </c>
      <c r="D1059" s="154">
        <v>44</v>
      </c>
      <c r="E1059" s="154">
        <v>10000</v>
      </c>
      <c r="F1059" s="154">
        <v>4500</v>
      </c>
      <c r="G1059" s="154"/>
      <c r="H1059" s="155">
        <v>201055</v>
      </c>
      <c r="I1059" s="154"/>
    </row>
    <row r="1060" ht="17.25" spans="1:9">
      <c r="A1060" s="153">
        <v>31421045</v>
      </c>
      <c r="B1060" s="154">
        <v>4</v>
      </c>
      <c r="C1060" s="154">
        <v>2</v>
      </c>
      <c r="D1060" s="154">
        <v>45</v>
      </c>
      <c r="E1060" s="154">
        <v>10000</v>
      </c>
      <c r="F1060" s="154">
        <v>4600</v>
      </c>
      <c r="G1060" s="154"/>
      <c r="H1060" s="155">
        <v>201056</v>
      </c>
      <c r="I1060" s="154"/>
    </row>
    <row r="1061" ht="17.25" spans="1:9">
      <c r="A1061" s="153">
        <v>31421046</v>
      </c>
      <c r="B1061" s="154">
        <v>4</v>
      </c>
      <c r="C1061" s="154">
        <v>2</v>
      </c>
      <c r="D1061" s="154">
        <v>46</v>
      </c>
      <c r="E1061" s="154">
        <v>10000</v>
      </c>
      <c r="F1061" s="154">
        <v>4700</v>
      </c>
      <c r="G1061" s="154"/>
      <c r="H1061" s="155">
        <v>201057</v>
      </c>
      <c r="I1061" s="154"/>
    </row>
    <row r="1062" ht="17.25" spans="1:9">
      <c r="A1062" s="153">
        <v>31421047</v>
      </c>
      <c r="B1062" s="154">
        <v>4</v>
      </c>
      <c r="C1062" s="154">
        <v>2</v>
      </c>
      <c r="D1062" s="154">
        <v>47</v>
      </c>
      <c r="E1062" s="154">
        <v>10000</v>
      </c>
      <c r="F1062" s="154">
        <v>4800</v>
      </c>
      <c r="G1062" s="154"/>
      <c r="H1062" s="155">
        <v>201058</v>
      </c>
      <c r="I1062" s="154"/>
    </row>
    <row r="1063" ht="17.25" spans="1:9">
      <c r="A1063" s="153">
        <v>31421048</v>
      </c>
      <c r="B1063" s="154">
        <v>4</v>
      </c>
      <c r="C1063" s="154">
        <v>2</v>
      </c>
      <c r="D1063" s="154">
        <v>48</v>
      </c>
      <c r="E1063" s="154">
        <v>10000</v>
      </c>
      <c r="F1063" s="154">
        <v>4900</v>
      </c>
      <c r="G1063" s="154"/>
      <c r="H1063" s="155">
        <v>201059</v>
      </c>
      <c r="I1063" s="154"/>
    </row>
    <row r="1064" ht="17.25" spans="1:9">
      <c r="A1064" s="153">
        <v>31421049</v>
      </c>
      <c r="B1064" s="154">
        <v>4</v>
      </c>
      <c r="C1064" s="154">
        <v>2</v>
      </c>
      <c r="D1064" s="154">
        <v>49</v>
      </c>
      <c r="E1064" s="154">
        <v>10000</v>
      </c>
      <c r="F1064" s="154">
        <v>5000</v>
      </c>
      <c r="G1064" s="154"/>
      <c r="H1064" s="155">
        <v>201060</v>
      </c>
      <c r="I1064" s="154"/>
    </row>
    <row r="1065" ht="17.25" spans="1:9">
      <c r="A1065" s="153">
        <v>31421050</v>
      </c>
      <c r="B1065" s="154">
        <v>4</v>
      </c>
      <c r="C1065" s="154">
        <v>2</v>
      </c>
      <c r="D1065" s="154">
        <v>50</v>
      </c>
      <c r="E1065" s="154">
        <v>10000</v>
      </c>
      <c r="F1065" s="154">
        <v>5100</v>
      </c>
      <c r="G1065" s="154"/>
      <c r="H1065" s="155">
        <v>201061</v>
      </c>
      <c r="I1065" s="154"/>
    </row>
    <row r="1066" ht="17.25" spans="1:9">
      <c r="A1066" s="153">
        <v>31421051</v>
      </c>
      <c r="B1066" s="154">
        <v>4</v>
      </c>
      <c r="C1066" s="154">
        <v>2</v>
      </c>
      <c r="D1066" s="154">
        <v>51</v>
      </c>
      <c r="E1066" s="154">
        <v>10000</v>
      </c>
      <c r="F1066" s="154">
        <v>5200</v>
      </c>
      <c r="G1066" s="154"/>
      <c r="H1066" s="155">
        <v>201062</v>
      </c>
      <c r="I1066" s="154"/>
    </row>
    <row r="1067" ht="17.25" spans="1:9">
      <c r="A1067" s="153">
        <v>31421052</v>
      </c>
      <c r="B1067" s="154">
        <v>4</v>
      </c>
      <c r="C1067" s="154">
        <v>2</v>
      </c>
      <c r="D1067" s="154">
        <v>52</v>
      </c>
      <c r="E1067" s="154">
        <v>10000</v>
      </c>
      <c r="F1067" s="154">
        <v>5300</v>
      </c>
      <c r="G1067" s="154"/>
      <c r="H1067" s="155">
        <v>201063</v>
      </c>
      <c r="I1067" s="154"/>
    </row>
    <row r="1068" ht="17.25" spans="1:9">
      <c r="A1068" s="153">
        <v>31421053</v>
      </c>
      <c r="B1068" s="154">
        <v>4</v>
      </c>
      <c r="C1068" s="154">
        <v>2</v>
      </c>
      <c r="D1068" s="154">
        <v>53</v>
      </c>
      <c r="E1068" s="154">
        <v>10000</v>
      </c>
      <c r="F1068" s="154">
        <v>5400</v>
      </c>
      <c r="G1068" s="154"/>
      <c r="H1068" s="155">
        <v>201064</v>
      </c>
      <c r="I1068" s="154"/>
    </row>
    <row r="1069" ht="17.25" spans="1:9">
      <c r="A1069" s="153">
        <v>31421054</v>
      </c>
      <c r="B1069" s="154">
        <v>4</v>
      </c>
      <c r="C1069" s="154">
        <v>2</v>
      </c>
      <c r="D1069" s="154">
        <v>54</v>
      </c>
      <c r="E1069" s="154">
        <v>10000</v>
      </c>
      <c r="F1069" s="154">
        <v>5500</v>
      </c>
      <c r="G1069" s="154"/>
      <c r="H1069" s="155">
        <v>201065</v>
      </c>
      <c r="I1069" s="154"/>
    </row>
    <row r="1070" ht="17.25" spans="1:9">
      <c r="A1070" s="153">
        <v>31421055</v>
      </c>
      <c r="B1070" s="154">
        <v>4</v>
      </c>
      <c r="C1070" s="154">
        <v>2</v>
      </c>
      <c r="D1070" s="154">
        <v>55</v>
      </c>
      <c r="E1070" s="154">
        <v>10000</v>
      </c>
      <c r="F1070" s="154">
        <v>5600</v>
      </c>
      <c r="G1070" s="154"/>
      <c r="H1070" s="155">
        <v>201066</v>
      </c>
      <c r="I1070" s="154"/>
    </row>
    <row r="1071" ht="17.25" spans="1:9">
      <c r="A1071" s="153">
        <v>31421056</v>
      </c>
      <c r="B1071" s="154">
        <v>4</v>
      </c>
      <c r="C1071" s="154">
        <v>2</v>
      </c>
      <c r="D1071" s="154">
        <v>56</v>
      </c>
      <c r="E1071" s="154">
        <v>10000</v>
      </c>
      <c r="F1071" s="154">
        <v>5700</v>
      </c>
      <c r="G1071" s="154"/>
      <c r="H1071" s="155">
        <v>201067</v>
      </c>
      <c r="I1071" s="154"/>
    </row>
    <row r="1072" ht="17.25" spans="1:9">
      <c r="A1072" s="153">
        <v>31421057</v>
      </c>
      <c r="B1072" s="154">
        <v>4</v>
      </c>
      <c r="C1072" s="154">
        <v>2</v>
      </c>
      <c r="D1072" s="154">
        <v>57</v>
      </c>
      <c r="E1072" s="154">
        <v>10000</v>
      </c>
      <c r="F1072" s="154">
        <v>5800</v>
      </c>
      <c r="G1072" s="154"/>
      <c r="H1072" s="155">
        <v>201068</v>
      </c>
      <c r="I1072" s="154"/>
    </row>
    <row r="1073" ht="17.25" spans="1:9">
      <c r="A1073" s="153">
        <v>31421058</v>
      </c>
      <c r="B1073" s="154">
        <v>4</v>
      </c>
      <c r="C1073" s="154">
        <v>2</v>
      </c>
      <c r="D1073" s="154">
        <v>58</v>
      </c>
      <c r="E1073" s="154">
        <v>10000</v>
      </c>
      <c r="F1073" s="154">
        <v>5900</v>
      </c>
      <c r="G1073" s="154"/>
      <c r="H1073" s="155">
        <v>201069</v>
      </c>
      <c r="I1073" s="154"/>
    </row>
    <row r="1074" ht="17.25" spans="1:9">
      <c r="A1074" s="153">
        <v>31421059</v>
      </c>
      <c r="B1074" s="154">
        <v>4</v>
      </c>
      <c r="C1074" s="154">
        <v>2</v>
      </c>
      <c r="D1074" s="154">
        <v>59</v>
      </c>
      <c r="E1074" s="154">
        <v>10000</v>
      </c>
      <c r="F1074" s="154">
        <v>6000</v>
      </c>
      <c r="G1074" s="154"/>
      <c r="H1074" s="155">
        <v>201070</v>
      </c>
      <c r="I1074" s="154"/>
    </row>
    <row r="1075" ht="17.25" spans="1:9">
      <c r="A1075" s="153">
        <v>31421060</v>
      </c>
      <c r="B1075" s="154">
        <v>4</v>
      </c>
      <c r="C1075" s="154">
        <v>2</v>
      </c>
      <c r="D1075" s="154">
        <v>60</v>
      </c>
      <c r="E1075" s="154">
        <v>10000</v>
      </c>
      <c r="F1075" s="154">
        <v>6100</v>
      </c>
      <c r="G1075" s="154"/>
      <c r="H1075" s="155">
        <v>201071</v>
      </c>
      <c r="I1075" s="154"/>
    </row>
    <row r="1076" ht="17.25" spans="1:9">
      <c r="A1076" s="153">
        <v>31421061</v>
      </c>
      <c r="B1076" s="154">
        <v>4</v>
      </c>
      <c r="C1076" s="154">
        <v>2</v>
      </c>
      <c r="D1076" s="154">
        <v>61</v>
      </c>
      <c r="E1076" s="154">
        <v>10000</v>
      </c>
      <c r="F1076" s="154">
        <v>6200</v>
      </c>
      <c r="G1076" s="154"/>
      <c r="H1076" s="155">
        <v>201072</v>
      </c>
      <c r="I1076" s="154"/>
    </row>
    <row r="1077" ht="17.25" spans="1:9">
      <c r="A1077" s="153">
        <v>31421062</v>
      </c>
      <c r="B1077" s="154">
        <v>4</v>
      </c>
      <c r="C1077" s="154">
        <v>2</v>
      </c>
      <c r="D1077" s="154">
        <v>62</v>
      </c>
      <c r="E1077" s="154">
        <v>10000</v>
      </c>
      <c r="F1077" s="154">
        <v>6300</v>
      </c>
      <c r="G1077" s="154"/>
      <c r="H1077" s="155">
        <v>201073</v>
      </c>
      <c r="I1077" s="154"/>
    </row>
    <row r="1078" ht="17.25" spans="1:9">
      <c r="A1078" s="153">
        <v>31421063</v>
      </c>
      <c r="B1078" s="154">
        <v>4</v>
      </c>
      <c r="C1078" s="154">
        <v>2</v>
      </c>
      <c r="D1078" s="154">
        <v>63</v>
      </c>
      <c r="E1078" s="154">
        <v>10000</v>
      </c>
      <c r="F1078" s="154">
        <v>6400</v>
      </c>
      <c r="G1078" s="154"/>
      <c r="H1078" s="155">
        <v>201074</v>
      </c>
      <c r="I1078" s="154"/>
    </row>
    <row r="1079" ht="17.25" spans="1:9">
      <c r="A1079" s="153">
        <v>31421064</v>
      </c>
      <c r="B1079" s="154">
        <v>4</v>
      </c>
      <c r="C1079" s="154">
        <v>2</v>
      </c>
      <c r="D1079" s="154">
        <v>64</v>
      </c>
      <c r="E1079" s="154">
        <v>10000</v>
      </c>
      <c r="F1079" s="154">
        <v>6500</v>
      </c>
      <c r="G1079" s="154"/>
      <c r="H1079" s="155">
        <v>201075</v>
      </c>
      <c r="I1079" s="154"/>
    </row>
    <row r="1080" ht="17.25" spans="1:9">
      <c r="A1080" s="153">
        <v>31421065</v>
      </c>
      <c r="B1080" s="154">
        <v>4</v>
      </c>
      <c r="C1080" s="154">
        <v>2</v>
      </c>
      <c r="D1080" s="154">
        <v>65</v>
      </c>
      <c r="E1080" s="154">
        <v>10000</v>
      </c>
      <c r="F1080" s="154">
        <v>6600</v>
      </c>
      <c r="G1080" s="154"/>
      <c r="H1080" s="155">
        <v>201076</v>
      </c>
      <c r="I1080" s="154"/>
    </row>
    <row r="1081" ht="17.25" spans="1:9">
      <c r="A1081" s="153">
        <v>31421066</v>
      </c>
      <c r="B1081" s="154">
        <v>4</v>
      </c>
      <c r="C1081" s="154">
        <v>2</v>
      </c>
      <c r="D1081" s="154">
        <v>66</v>
      </c>
      <c r="E1081" s="154">
        <v>10000</v>
      </c>
      <c r="F1081" s="154">
        <v>6700</v>
      </c>
      <c r="G1081" s="154"/>
      <c r="H1081" s="155">
        <v>201077</v>
      </c>
      <c r="I1081" s="154"/>
    </row>
    <row r="1082" ht="17.25" spans="1:9">
      <c r="A1082" s="153">
        <v>31421067</v>
      </c>
      <c r="B1082" s="154">
        <v>4</v>
      </c>
      <c r="C1082" s="154">
        <v>2</v>
      </c>
      <c r="D1082" s="154">
        <v>67</v>
      </c>
      <c r="E1082" s="154">
        <v>10000</v>
      </c>
      <c r="F1082" s="154">
        <v>6800</v>
      </c>
      <c r="G1082" s="154"/>
      <c r="H1082" s="155">
        <v>201078</v>
      </c>
      <c r="I1082" s="154"/>
    </row>
    <row r="1083" ht="17.25" spans="1:9">
      <c r="A1083" s="153">
        <v>31421068</v>
      </c>
      <c r="B1083" s="154">
        <v>4</v>
      </c>
      <c r="C1083" s="154">
        <v>2</v>
      </c>
      <c r="D1083" s="154">
        <v>68</v>
      </c>
      <c r="E1083" s="154">
        <v>10000</v>
      </c>
      <c r="F1083" s="154">
        <v>6900</v>
      </c>
      <c r="G1083" s="154"/>
      <c r="H1083" s="155">
        <v>201079</v>
      </c>
      <c r="I1083" s="154"/>
    </row>
    <row r="1084" ht="17.25" spans="1:9">
      <c r="A1084" s="153">
        <v>31421069</v>
      </c>
      <c r="B1084" s="154">
        <v>4</v>
      </c>
      <c r="C1084" s="154">
        <v>2</v>
      </c>
      <c r="D1084" s="154">
        <v>69</v>
      </c>
      <c r="E1084" s="154">
        <v>10000</v>
      </c>
      <c r="F1084" s="154">
        <v>7000</v>
      </c>
      <c r="G1084" s="154"/>
      <c r="H1084" s="155">
        <v>201080</v>
      </c>
      <c r="I1084" s="154"/>
    </row>
    <row r="1085" ht="17.25" spans="1:9">
      <c r="A1085" s="153">
        <v>31421070</v>
      </c>
      <c r="B1085" s="154">
        <v>4</v>
      </c>
      <c r="C1085" s="154">
        <v>2</v>
      </c>
      <c r="D1085" s="154">
        <v>70</v>
      </c>
      <c r="E1085" s="154">
        <v>10000</v>
      </c>
      <c r="F1085" s="154">
        <v>7100</v>
      </c>
      <c r="G1085" s="154"/>
      <c r="H1085" s="155">
        <v>201081</v>
      </c>
      <c r="I1085" s="154"/>
    </row>
    <row r="1086" ht="17.25" spans="1:9">
      <c r="A1086" s="153">
        <v>31421071</v>
      </c>
      <c r="B1086" s="154">
        <v>4</v>
      </c>
      <c r="C1086" s="154">
        <v>2</v>
      </c>
      <c r="D1086" s="154">
        <v>71</v>
      </c>
      <c r="E1086" s="154">
        <v>10000</v>
      </c>
      <c r="F1086" s="154">
        <v>7200</v>
      </c>
      <c r="G1086" s="154"/>
      <c r="H1086" s="155">
        <v>201082</v>
      </c>
      <c r="I1086" s="154"/>
    </row>
    <row r="1087" ht="17.25" spans="1:9">
      <c r="A1087" s="153">
        <v>31421072</v>
      </c>
      <c r="B1087" s="154">
        <v>4</v>
      </c>
      <c r="C1087" s="154">
        <v>2</v>
      </c>
      <c r="D1087" s="154">
        <v>72</v>
      </c>
      <c r="E1087" s="154">
        <v>10000</v>
      </c>
      <c r="F1087" s="154">
        <v>7300</v>
      </c>
      <c r="G1087" s="154"/>
      <c r="H1087" s="155">
        <v>201083</v>
      </c>
      <c r="I1087" s="154"/>
    </row>
    <row r="1088" ht="17.25" spans="1:9">
      <c r="A1088" s="153">
        <v>31421073</v>
      </c>
      <c r="B1088" s="154">
        <v>4</v>
      </c>
      <c r="C1088" s="154">
        <v>2</v>
      </c>
      <c r="D1088" s="154">
        <v>73</v>
      </c>
      <c r="E1088" s="154">
        <v>10000</v>
      </c>
      <c r="F1088" s="154">
        <v>7400</v>
      </c>
      <c r="G1088" s="154"/>
      <c r="H1088" s="155">
        <v>201084</v>
      </c>
      <c r="I1088" s="154"/>
    </row>
    <row r="1089" ht="17.25" spans="1:9">
      <c r="A1089" s="153">
        <v>31421074</v>
      </c>
      <c r="B1089" s="154">
        <v>4</v>
      </c>
      <c r="C1089" s="154">
        <v>2</v>
      </c>
      <c r="D1089" s="154">
        <v>74</v>
      </c>
      <c r="E1089" s="154">
        <v>10000</v>
      </c>
      <c r="F1089" s="154">
        <v>7500</v>
      </c>
      <c r="G1089" s="154"/>
      <c r="H1089" s="155">
        <v>201085</v>
      </c>
      <c r="I1089" s="154"/>
    </row>
    <row r="1090" ht="17.25" spans="1:9">
      <c r="A1090" s="153">
        <v>31421075</v>
      </c>
      <c r="B1090" s="154">
        <v>4</v>
      </c>
      <c r="C1090" s="154">
        <v>2</v>
      </c>
      <c r="D1090" s="154">
        <v>75</v>
      </c>
      <c r="E1090" s="154">
        <v>10000</v>
      </c>
      <c r="F1090" s="154">
        <v>7600</v>
      </c>
      <c r="G1090" s="154"/>
      <c r="H1090" s="155">
        <v>201086</v>
      </c>
      <c r="I1090" s="154"/>
    </row>
    <row r="1091" ht="17.25" spans="1:9">
      <c r="A1091" s="153">
        <v>31421076</v>
      </c>
      <c r="B1091" s="154">
        <v>4</v>
      </c>
      <c r="C1091" s="154">
        <v>2</v>
      </c>
      <c r="D1091" s="154">
        <v>76</v>
      </c>
      <c r="E1091" s="154">
        <v>10000</v>
      </c>
      <c r="F1091" s="154">
        <v>7700</v>
      </c>
      <c r="G1091" s="154"/>
      <c r="H1091" s="155">
        <v>201087</v>
      </c>
      <c r="I1091" s="154"/>
    </row>
    <row r="1092" ht="17.25" spans="1:9">
      <c r="A1092" s="153">
        <v>31421077</v>
      </c>
      <c r="B1092" s="154">
        <v>4</v>
      </c>
      <c r="C1092" s="154">
        <v>2</v>
      </c>
      <c r="D1092" s="154">
        <v>77</v>
      </c>
      <c r="E1092" s="154">
        <v>10000</v>
      </c>
      <c r="F1092" s="154">
        <v>7800</v>
      </c>
      <c r="G1092" s="154"/>
      <c r="H1092" s="155">
        <v>201088</v>
      </c>
      <c r="I1092" s="154"/>
    </row>
    <row r="1093" ht="17.25" spans="1:9">
      <c r="A1093" s="153">
        <v>31421078</v>
      </c>
      <c r="B1093" s="154">
        <v>4</v>
      </c>
      <c r="C1093" s="154">
        <v>2</v>
      </c>
      <c r="D1093" s="154">
        <v>78</v>
      </c>
      <c r="E1093" s="154">
        <v>10000</v>
      </c>
      <c r="F1093" s="154">
        <v>7900</v>
      </c>
      <c r="G1093" s="154"/>
      <c r="H1093" s="155">
        <v>201089</v>
      </c>
      <c r="I1093" s="154"/>
    </row>
    <row r="1094" ht="17.25" spans="1:9">
      <c r="A1094" s="153">
        <v>31421079</v>
      </c>
      <c r="B1094" s="154">
        <v>4</v>
      </c>
      <c r="C1094" s="154">
        <v>2</v>
      </c>
      <c r="D1094" s="154">
        <v>79</v>
      </c>
      <c r="E1094" s="154">
        <v>10000</v>
      </c>
      <c r="F1094" s="154">
        <v>8000</v>
      </c>
      <c r="G1094" s="154"/>
      <c r="H1094" s="155">
        <v>201090</v>
      </c>
      <c r="I1094" s="154"/>
    </row>
    <row r="1095" ht="17.25" spans="1:9">
      <c r="A1095" s="153">
        <v>31421080</v>
      </c>
      <c r="B1095" s="154">
        <v>4</v>
      </c>
      <c r="C1095" s="154">
        <v>2</v>
      </c>
      <c r="D1095" s="154">
        <v>80</v>
      </c>
      <c r="E1095" s="154">
        <v>10000</v>
      </c>
      <c r="F1095" s="154">
        <v>8100</v>
      </c>
      <c r="G1095" s="154"/>
      <c r="H1095" s="155">
        <v>201091</v>
      </c>
      <c r="I1095" s="154"/>
    </row>
    <row r="1096" ht="17.25" spans="1:9">
      <c r="A1096" s="153">
        <v>31421081</v>
      </c>
      <c r="B1096" s="154">
        <v>4</v>
      </c>
      <c r="C1096" s="154">
        <v>2</v>
      </c>
      <c r="D1096" s="154">
        <v>81</v>
      </c>
      <c r="E1096" s="154">
        <v>10000</v>
      </c>
      <c r="F1096" s="154">
        <v>8200</v>
      </c>
      <c r="G1096" s="154"/>
      <c r="H1096" s="155">
        <v>201092</v>
      </c>
      <c r="I1096" s="154"/>
    </row>
    <row r="1097" ht="17.25" spans="1:9">
      <c r="A1097" s="153">
        <v>31421082</v>
      </c>
      <c r="B1097" s="154">
        <v>4</v>
      </c>
      <c r="C1097" s="154">
        <v>2</v>
      </c>
      <c r="D1097" s="154">
        <v>82</v>
      </c>
      <c r="E1097" s="154">
        <v>10000</v>
      </c>
      <c r="F1097" s="154">
        <v>8300</v>
      </c>
      <c r="G1097" s="154"/>
      <c r="H1097" s="155">
        <v>201093</v>
      </c>
      <c r="I1097" s="154"/>
    </row>
    <row r="1098" ht="17.25" spans="1:9">
      <c r="A1098" s="153">
        <v>31421083</v>
      </c>
      <c r="B1098" s="154">
        <v>4</v>
      </c>
      <c r="C1098" s="154">
        <v>2</v>
      </c>
      <c r="D1098" s="154">
        <v>83</v>
      </c>
      <c r="E1098" s="154">
        <v>10000</v>
      </c>
      <c r="F1098" s="154">
        <v>8400</v>
      </c>
      <c r="G1098" s="154"/>
      <c r="H1098" s="155">
        <v>201094</v>
      </c>
      <c r="I1098" s="154"/>
    </row>
    <row r="1099" ht="17.25" spans="1:9">
      <c r="A1099" s="153">
        <v>31421084</v>
      </c>
      <c r="B1099" s="154">
        <v>4</v>
      </c>
      <c r="C1099" s="154">
        <v>2</v>
      </c>
      <c r="D1099" s="154">
        <v>84</v>
      </c>
      <c r="E1099" s="154">
        <v>10000</v>
      </c>
      <c r="F1099" s="154">
        <v>8500</v>
      </c>
      <c r="G1099" s="154"/>
      <c r="H1099" s="155">
        <v>201095</v>
      </c>
      <c r="I1099" s="154"/>
    </row>
    <row r="1100" ht="17.25" spans="1:9">
      <c r="A1100" s="153">
        <v>31421085</v>
      </c>
      <c r="B1100" s="154">
        <v>4</v>
      </c>
      <c r="C1100" s="154">
        <v>2</v>
      </c>
      <c r="D1100" s="154">
        <v>85</v>
      </c>
      <c r="E1100" s="154">
        <v>10000</v>
      </c>
      <c r="F1100" s="154">
        <v>8600</v>
      </c>
      <c r="G1100" s="154"/>
      <c r="H1100" s="155">
        <v>201096</v>
      </c>
      <c r="I1100" s="154"/>
    </row>
    <row r="1101" ht="17.25" spans="1:9">
      <c r="A1101" s="153">
        <v>31421086</v>
      </c>
      <c r="B1101" s="154">
        <v>4</v>
      </c>
      <c r="C1101" s="154">
        <v>2</v>
      </c>
      <c r="D1101" s="154">
        <v>86</v>
      </c>
      <c r="E1101" s="154">
        <v>10000</v>
      </c>
      <c r="F1101" s="154">
        <v>8700</v>
      </c>
      <c r="G1101" s="154"/>
      <c r="H1101" s="155">
        <v>201097</v>
      </c>
      <c r="I1101" s="154"/>
    </row>
    <row r="1102" ht="17.25" spans="1:9">
      <c r="A1102" s="153">
        <v>31421087</v>
      </c>
      <c r="B1102" s="154">
        <v>4</v>
      </c>
      <c r="C1102" s="154">
        <v>2</v>
      </c>
      <c r="D1102" s="154">
        <v>87</v>
      </c>
      <c r="E1102" s="154">
        <v>10000</v>
      </c>
      <c r="F1102" s="154">
        <v>8800</v>
      </c>
      <c r="G1102" s="154"/>
      <c r="H1102" s="155">
        <v>201098</v>
      </c>
      <c r="I1102" s="154"/>
    </row>
    <row r="1103" ht="17.25" spans="1:9">
      <c r="A1103" s="153">
        <v>31421088</v>
      </c>
      <c r="B1103" s="154">
        <v>4</v>
      </c>
      <c r="C1103" s="154">
        <v>2</v>
      </c>
      <c r="D1103" s="154">
        <v>88</v>
      </c>
      <c r="E1103" s="154">
        <v>10000</v>
      </c>
      <c r="F1103" s="154">
        <v>8900</v>
      </c>
      <c r="G1103" s="154"/>
      <c r="H1103" s="155">
        <v>201099</v>
      </c>
      <c r="I1103" s="154"/>
    </row>
    <row r="1104" ht="17.25" spans="1:9">
      <c r="A1104" s="153">
        <v>31421089</v>
      </c>
      <c r="B1104" s="154">
        <v>4</v>
      </c>
      <c r="C1104" s="154">
        <v>2</v>
      </c>
      <c r="D1104" s="154">
        <v>89</v>
      </c>
      <c r="E1104" s="154">
        <v>10000</v>
      </c>
      <c r="F1104" s="154">
        <v>9000</v>
      </c>
      <c r="G1104" s="154"/>
      <c r="H1104" s="155">
        <v>201100</v>
      </c>
      <c r="I1104" s="154"/>
    </row>
    <row r="1105" ht="17.25" spans="1:9">
      <c r="A1105" s="153">
        <v>31421090</v>
      </c>
      <c r="B1105" s="154">
        <v>4</v>
      </c>
      <c r="C1105" s="154">
        <v>2</v>
      </c>
      <c r="D1105" s="154">
        <v>90</v>
      </c>
      <c r="E1105" s="154">
        <v>10000</v>
      </c>
      <c r="F1105" s="154">
        <v>9100</v>
      </c>
      <c r="G1105" s="154"/>
      <c r="H1105" s="155">
        <v>201101</v>
      </c>
      <c r="I1105" s="154"/>
    </row>
    <row r="1106" ht="17.25" spans="1:9">
      <c r="A1106" s="153">
        <v>31421091</v>
      </c>
      <c r="B1106" s="154">
        <v>4</v>
      </c>
      <c r="C1106" s="154">
        <v>2</v>
      </c>
      <c r="D1106" s="154">
        <v>91</v>
      </c>
      <c r="E1106" s="154">
        <v>10000</v>
      </c>
      <c r="F1106" s="154">
        <v>9200</v>
      </c>
      <c r="G1106" s="154"/>
      <c r="H1106" s="155">
        <v>201102</v>
      </c>
      <c r="I1106" s="154"/>
    </row>
    <row r="1107" ht="17.25" spans="1:9">
      <c r="A1107" s="153">
        <v>31421092</v>
      </c>
      <c r="B1107" s="154">
        <v>4</v>
      </c>
      <c r="C1107" s="154">
        <v>2</v>
      </c>
      <c r="D1107" s="154">
        <v>92</v>
      </c>
      <c r="E1107" s="154">
        <v>10000</v>
      </c>
      <c r="F1107" s="154">
        <v>9300</v>
      </c>
      <c r="G1107" s="154"/>
      <c r="H1107" s="155">
        <v>201103</v>
      </c>
      <c r="I1107" s="154"/>
    </row>
    <row r="1108" ht="17.25" spans="1:9">
      <c r="A1108" s="153">
        <v>31421093</v>
      </c>
      <c r="B1108" s="154">
        <v>4</v>
      </c>
      <c r="C1108" s="154">
        <v>2</v>
      </c>
      <c r="D1108" s="154">
        <v>93</v>
      </c>
      <c r="E1108" s="154">
        <v>10000</v>
      </c>
      <c r="F1108" s="154">
        <v>9400</v>
      </c>
      <c r="G1108" s="154"/>
      <c r="H1108" s="155">
        <v>201104</v>
      </c>
      <c r="I1108" s="154"/>
    </row>
    <row r="1109" ht="17.25" spans="1:9">
      <c r="A1109" s="153">
        <v>31421094</v>
      </c>
      <c r="B1109" s="154">
        <v>4</v>
      </c>
      <c r="C1109" s="154">
        <v>2</v>
      </c>
      <c r="D1109" s="154">
        <v>94</v>
      </c>
      <c r="E1109" s="154">
        <v>10000</v>
      </c>
      <c r="F1109" s="154">
        <v>9500</v>
      </c>
      <c r="G1109" s="154"/>
      <c r="H1109" s="155">
        <v>201105</v>
      </c>
      <c r="I1109" s="154"/>
    </row>
    <row r="1110" ht="17.25" spans="1:9">
      <c r="A1110" s="153">
        <v>31421095</v>
      </c>
      <c r="B1110" s="154">
        <v>4</v>
      </c>
      <c r="C1110" s="154">
        <v>2</v>
      </c>
      <c r="D1110" s="154">
        <v>95</v>
      </c>
      <c r="E1110" s="154">
        <v>10000</v>
      </c>
      <c r="F1110" s="154">
        <v>9600</v>
      </c>
      <c r="G1110" s="154"/>
      <c r="H1110" s="155">
        <v>201106</v>
      </c>
      <c r="I1110" s="154"/>
    </row>
    <row r="1111" ht="17.25" spans="1:9">
      <c r="A1111" s="153">
        <v>31421096</v>
      </c>
      <c r="B1111" s="154">
        <v>4</v>
      </c>
      <c r="C1111" s="154">
        <v>2</v>
      </c>
      <c r="D1111" s="154">
        <v>96</v>
      </c>
      <c r="E1111" s="154">
        <v>10000</v>
      </c>
      <c r="F1111" s="154">
        <v>9700</v>
      </c>
      <c r="G1111" s="154"/>
      <c r="H1111" s="155">
        <v>201107</v>
      </c>
      <c r="I1111" s="154"/>
    </row>
    <row r="1112" ht="17.25" spans="1:9">
      <c r="A1112" s="153">
        <v>31421097</v>
      </c>
      <c r="B1112" s="154">
        <v>4</v>
      </c>
      <c r="C1112" s="154">
        <v>2</v>
      </c>
      <c r="D1112" s="154">
        <v>97</v>
      </c>
      <c r="E1112" s="154">
        <v>10000</v>
      </c>
      <c r="F1112" s="154">
        <v>9800</v>
      </c>
      <c r="G1112" s="154"/>
      <c r="H1112" s="155">
        <v>201108</v>
      </c>
      <c r="I1112" s="154"/>
    </row>
    <row r="1113" ht="17.25" spans="1:9">
      <c r="A1113" s="153">
        <v>31421098</v>
      </c>
      <c r="B1113" s="154">
        <v>4</v>
      </c>
      <c r="C1113" s="154">
        <v>2</v>
      </c>
      <c r="D1113" s="154">
        <v>98</v>
      </c>
      <c r="E1113" s="154">
        <v>10000</v>
      </c>
      <c r="F1113" s="154">
        <v>9900</v>
      </c>
      <c r="G1113" s="154"/>
      <c r="H1113" s="155">
        <v>201109</v>
      </c>
      <c r="I1113" s="154"/>
    </row>
    <row r="1114" ht="17.25" spans="1:9">
      <c r="A1114" s="153">
        <v>31421099</v>
      </c>
      <c r="B1114" s="154">
        <v>4</v>
      </c>
      <c r="C1114" s="154">
        <v>2</v>
      </c>
      <c r="D1114" s="154">
        <v>99</v>
      </c>
      <c r="E1114" s="154">
        <v>10000</v>
      </c>
      <c r="F1114" s="154">
        <v>10000</v>
      </c>
      <c r="G1114" s="154"/>
      <c r="H1114" s="155">
        <v>201110</v>
      </c>
      <c r="I1114" s="154"/>
    </row>
    <row r="1115" ht="17.25" spans="1:9">
      <c r="A1115" s="153">
        <v>31421100</v>
      </c>
      <c r="B1115" s="154">
        <v>4</v>
      </c>
      <c r="C1115" s="154">
        <v>2</v>
      </c>
      <c r="D1115" s="154">
        <v>100</v>
      </c>
      <c r="E1115" s="154">
        <v>-1</v>
      </c>
      <c r="F1115" s="154">
        <v>-1</v>
      </c>
      <c r="G1115" s="154"/>
      <c r="H1115" s="155">
        <v>201111</v>
      </c>
      <c r="I1115" s="154"/>
    </row>
    <row r="1116" ht="17.25" spans="1:9">
      <c r="A1116" s="153">
        <v>31431000</v>
      </c>
      <c r="B1116" s="154">
        <v>4</v>
      </c>
      <c r="C1116" s="154">
        <v>3</v>
      </c>
      <c r="D1116" s="154">
        <v>0</v>
      </c>
      <c r="E1116" s="154">
        <v>10000</v>
      </c>
      <c r="F1116" s="154">
        <v>100</v>
      </c>
      <c r="G1116" s="154"/>
      <c r="H1116" s="155">
        <v>201112</v>
      </c>
      <c r="I1116" s="154"/>
    </row>
    <row r="1117" ht="17.25" spans="1:9">
      <c r="A1117" s="153">
        <v>31431001</v>
      </c>
      <c r="B1117" s="154">
        <v>4</v>
      </c>
      <c r="C1117" s="154">
        <v>3</v>
      </c>
      <c r="D1117" s="154">
        <v>1</v>
      </c>
      <c r="E1117" s="154">
        <v>10000</v>
      </c>
      <c r="F1117" s="154">
        <v>200</v>
      </c>
      <c r="G1117" s="154"/>
      <c r="H1117" s="155">
        <v>201113</v>
      </c>
      <c r="I1117" s="154"/>
    </row>
    <row r="1118" ht="17.25" spans="1:9">
      <c r="A1118" s="153">
        <v>31431002</v>
      </c>
      <c r="B1118" s="154">
        <v>4</v>
      </c>
      <c r="C1118" s="154">
        <v>3</v>
      </c>
      <c r="D1118" s="154">
        <v>2</v>
      </c>
      <c r="E1118" s="154">
        <v>10000</v>
      </c>
      <c r="F1118" s="154">
        <v>300</v>
      </c>
      <c r="G1118" s="154"/>
      <c r="H1118" s="155">
        <v>201114</v>
      </c>
      <c r="I1118" s="154"/>
    </row>
    <row r="1119" ht="17.25" spans="1:9">
      <c r="A1119" s="153">
        <v>31431003</v>
      </c>
      <c r="B1119" s="154">
        <v>4</v>
      </c>
      <c r="C1119" s="154">
        <v>3</v>
      </c>
      <c r="D1119" s="154">
        <v>3</v>
      </c>
      <c r="E1119" s="154">
        <v>10000</v>
      </c>
      <c r="F1119" s="154">
        <v>400</v>
      </c>
      <c r="G1119" s="154"/>
      <c r="H1119" s="155">
        <v>201115</v>
      </c>
      <c r="I1119" s="154"/>
    </row>
    <row r="1120" ht="17.25" spans="1:9">
      <c r="A1120" s="153">
        <v>31431004</v>
      </c>
      <c r="B1120" s="154">
        <v>4</v>
      </c>
      <c r="C1120" s="154">
        <v>3</v>
      </c>
      <c r="D1120" s="154">
        <v>4</v>
      </c>
      <c r="E1120" s="154">
        <v>10000</v>
      </c>
      <c r="F1120" s="154">
        <v>500</v>
      </c>
      <c r="G1120" s="154"/>
      <c r="H1120" s="155">
        <v>201116</v>
      </c>
      <c r="I1120" s="154"/>
    </row>
    <row r="1121" ht="17.25" spans="1:9">
      <c r="A1121" s="153">
        <v>31431005</v>
      </c>
      <c r="B1121" s="154">
        <v>4</v>
      </c>
      <c r="C1121" s="154">
        <v>3</v>
      </c>
      <c r="D1121" s="154">
        <v>5</v>
      </c>
      <c r="E1121" s="154">
        <v>10000</v>
      </c>
      <c r="F1121" s="154">
        <v>600</v>
      </c>
      <c r="G1121" s="154"/>
      <c r="H1121" s="155">
        <v>201117</v>
      </c>
      <c r="I1121" s="154"/>
    </row>
    <row r="1122" ht="17.25" spans="1:9">
      <c r="A1122" s="153">
        <v>31431006</v>
      </c>
      <c r="B1122" s="154">
        <v>4</v>
      </c>
      <c r="C1122" s="154">
        <v>3</v>
      </c>
      <c r="D1122" s="154">
        <v>6</v>
      </c>
      <c r="E1122" s="154">
        <v>10000</v>
      </c>
      <c r="F1122" s="154">
        <v>700</v>
      </c>
      <c r="G1122" s="154"/>
      <c r="H1122" s="155">
        <v>201118</v>
      </c>
      <c r="I1122" s="154"/>
    </row>
    <row r="1123" ht="17.25" spans="1:9">
      <c r="A1123" s="153">
        <v>31431007</v>
      </c>
      <c r="B1123" s="154">
        <v>4</v>
      </c>
      <c r="C1123" s="154">
        <v>3</v>
      </c>
      <c r="D1123" s="154">
        <v>7</v>
      </c>
      <c r="E1123" s="154">
        <v>10000</v>
      </c>
      <c r="F1123" s="154">
        <v>800</v>
      </c>
      <c r="G1123" s="154"/>
      <c r="H1123" s="155">
        <v>201119</v>
      </c>
      <c r="I1123" s="154"/>
    </row>
    <row r="1124" ht="17.25" spans="1:9">
      <c r="A1124" s="153">
        <v>31431008</v>
      </c>
      <c r="B1124" s="154">
        <v>4</v>
      </c>
      <c r="C1124" s="154">
        <v>3</v>
      </c>
      <c r="D1124" s="154">
        <v>8</v>
      </c>
      <c r="E1124" s="154">
        <v>10000</v>
      </c>
      <c r="F1124" s="154">
        <v>900</v>
      </c>
      <c r="G1124" s="154"/>
      <c r="H1124" s="155">
        <v>201120</v>
      </c>
      <c r="I1124" s="154"/>
    </row>
    <row r="1125" ht="17.25" spans="1:9">
      <c r="A1125" s="153">
        <v>31431009</v>
      </c>
      <c r="B1125" s="154">
        <v>4</v>
      </c>
      <c r="C1125" s="154">
        <v>3</v>
      </c>
      <c r="D1125" s="154">
        <v>9</v>
      </c>
      <c r="E1125" s="154">
        <v>10000</v>
      </c>
      <c r="F1125" s="154">
        <v>1000</v>
      </c>
      <c r="G1125" s="154"/>
      <c r="H1125" s="155">
        <v>201121</v>
      </c>
      <c r="I1125" s="154"/>
    </row>
    <row r="1126" ht="17.25" spans="1:9">
      <c r="A1126" s="153">
        <v>31431010</v>
      </c>
      <c r="B1126" s="154">
        <v>4</v>
      </c>
      <c r="C1126" s="154">
        <v>3</v>
      </c>
      <c r="D1126" s="154">
        <v>10</v>
      </c>
      <c r="E1126" s="154">
        <v>10000</v>
      </c>
      <c r="F1126" s="154">
        <v>1100</v>
      </c>
      <c r="G1126" s="154"/>
      <c r="H1126" s="155">
        <v>201122</v>
      </c>
      <c r="I1126" s="154"/>
    </row>
    <row r="1127" ht="17.25" spans="1:9">
      <c r="A1127" s="153">
        <v>31431011</v>
      </c>
      <c r="B1127" s="154">
        <v>4</v>
      </c>
      <c r="C1127" s="154">
        <v>3</v>
      </c>
      <c r="D1127" s="154">
        <v>11</v>
      </c>
      <c r="E1127" s="154">
        <v>10000</v>
      </c>
      <c r="F1127" s="154">
        <v>1200</v>
      </c>
      <c r="G1127" s="154"/>
      <c r="H1127" s="155">
        <v>201123</v>
      </c>
      <c r="I1127" s="154"/>
    </row>
    <row r="1128" ht="17.25" spans="1:9">
      <c r="A1128" s="153">
        <v>31431012</v>
      </c>
      <c r="B1128" s="154">
        <v>4</v>
      </c>
      <c r="C1128" s="154">
        <v>3</v>
      </c>
      <c r="D1128" s="154">
        <v>12</v>
      </c>
      <c r="E1128" s="154">
        <v>10000</v>
      </c>
      <c r="F1128" s="154">
        <v>1300</v>
      </c>
      <c r="G1128" s="154"/>
      <c r="H1128" s="155">
        <v>201124</v>
      </c>
      <c r="I1128" s="154"/>
    </row>
    <row r="1129" ht="17.25" spans="1:9">
      <c r="A1129" s="153">
        <v>31431013</v>
      </c>
      <c r="B1129" s="154">
        <v>4</v>
      </c>
      <c r="C1129" s="154">
        <v>3</v>
      </c>
      <c r="D1129" s="154">
        <v>13</v>
      </c>
      <c r="E1129" s="154">
        <v>10000</v>
      </c>
      <c r="F1129" s="154">
        <v>1400</v>
      </c>
      <c r="G1129" s="154"/>
      <c r="H1129" s="155">
        <v>201125</v>
      </c>
      <c r="I1129" s="154"/>
    </row>
    <row r="1130" ht="17.25" spans="1:9">
      <c r="A1130" s="153">
        <v>31431014</v>
      </c>
      <c r="B1130" s="154">
        <v>4</v>
      </c>
      <c r="C1130" s="154">
        <v>3</v>
      </c>
      <c r="D1130" s="154">
        <v>14</v>
      </c>
      <c r="E1130" s="154">
        <v>10000</v>
      </c>
      <c r="F1130" s="154">
        <v>1500</v>
      </c>
      <c r="G1130" s="154"/>
      <c r="H1130" s="155">
        <v>201126</v>
      </c>
      <c r="I1130" s="154"/>
    </row>
    <row r="1131" ht="17.25" spans="1:9">
      <c r="A1131" s="153">
        <v>31431015</v>
      </c>
      <c r="B1131" s="154">
        <v>4</v>
      </c>
      <c r="C1131" s="154">
        <v>3</v>
      </c>
      <c r="D1131" s="154">
        <v>15</v>
      </c>
      <c r="E1131" s="154">
        <v>10000</v>
      </c>
      <c r="F1131" s="154">
        <v>1600</v>
      </c>
      <c r="G1131" s="154"/>
      <c r="H1131" s="155">
        <v>201127</v>
      </c>
      <c r="I1131" s="154"/>
    </row>
    <row r="1132" ht="17.25" spans="1:9">
      <c r="A1132" s="153">
        <v>31431016</v>
      </c>
      <c r="B1132" s="154">
        <v>4</v>
      </c>
      <c r="C1132" s="154">
        <v>3</v>
      </c>
      <c r="D1132" s="154">
        <v>16</v>
      </c>
      <c r="E1132" s="154">
        <v>10000</v>
      </c>
      <c r="F1132" s="154">
        <v>1700</v>
      </c>
      <c r="G1132" s="154"/>
      <c r="H1132" s="155">
        <v>201128</v>
      </c>
      <c r="I1132" s="154"/>
    </row>
    <row r="1133" ht="17.25" spans="1:9">
      <c r="A1133" s="153">
        <v>31431017</v>
      </c>
      <c r="B1133" s="154">
        <v>4</v>
      </c>
      <c r="C1133" s="154">
        <v>3</v>
      </c>
      <c r="D1133" s="154">
        <v>17</v>
      </c>
      <c r="E1133" s="154">
        <v>10000</v>
      </c>
      <c r="F1133" s="154">
        <v>1800</v>
      </c>
      <c r="G1133" s="154"/>
      <c r="H1133" s="155">
        <v>201129</v>
      </c>
      <c r="I1133" s="154"/>
    </row>
    <row r="1134" ht="17.25" spans="1:9">
      <c r="A1134" s="153">
        <v>31431018</v>
      </c>
      <c r="B1134" s="154">
        <v>4</v>
      </c>
      <c r="C1134" s="154">
        <v>3</v>
      </c>
      <c r="D1134" s="154">
        <v>18</v>
      </c>
      <c r="E1134" s="154">
        <v>10000</v>
      </c>
      <c r="F1134" s="154">
        <v>1900</v>
      </c>
      <c r="G1134" s="154"/>
      <c r="H1134" s="155">
        <v>201130</v>
      </c>
      <c r="I1134" s="154"/>
    </row>
    <row r="1135" ht="17.25" spans="1:9">
      <c r="A1135" s="153">
        <v>31431019</v>
      </c>
      <c r="B1135" s="154">
        <v>4</v>
      </c>
      <c r="C1135" s="154">
        <v>3</v>
      </c>
      <c r="D1135" s="154">
        <v>19</v>
      </c>
      <c r="E1135" s="154">
        <v>10000</v>
      </c>
      <c r="F1135" s="154">
        <v>2000</v>
      </c>
      <c r="G1135" s="154"/>
      <c r="H1135" s="155">
        <v>201131</v>
      </c>
      <c r="I1135" s="154"/>
    </row>
    <row r="1136" ht="17.25" spans="1:9">
      <c r="A1136" s="153">
        <v>31431020</v>
      </c>
      <c r="B1136" s="154">
        <v>4</v>
      </c>
      <c r="C1136" s="154">
        <v>3</v>
      </c>
      <c r="D1136" s="154">
        <v>20</v>
      </c>
      <c r="E1136" s="154">
        <v>10000</v>
      </c>
      <c r="F1136" s="154">
        <v>2100</v>
      </c>
      <c r="G1136" s="154"/>
      <c r="H1136" s="155">
        <v>201132</v>
      </c>
      <c r="I1136" s="154"/>
    </row>
    <row r="1137" ht="17.25" spans="1:9">
      <c r="A1137" s="153">
        <v>31431021</v>
      </c>
      <c r="B1137" s="154">
        <v>4</v>
      </c>
      <c r="C1137" s="154">
        <v>3</v>
      </c>
      <c r="D1137" s="154">
        <v>21</v>
      </c>
      <c r="E1137" s="154">
        <v>10000</v>
      </c>
      <c r="F1137" s="154">
        <v>2200</v>
      </c>
      <c r="G1137" s="154"/>
      <c r="H1137" s="155">
        <v>201133</v>
      </c>
      <c r="I1137" s="154"/>
    </row>
    <row r="1138" ht="17.25" spans="1:9">
      <c r="A1138" s="153">
        <v>31431022</v>
      </c>
      <c r="B1138" s="154">
        <v>4</v>
      </c>
      <c r="C1138" s="154">
        <v>3</v>
      </c>
      <c r="D1138" s="154">
        <v>22</v>
      </c>
      <c r="E1138" s="154">
        <v>10000</v>
      </c>
      <c r="F1138" s="154">
        <v>2300</v>
      </c>
      <c r="G1138" s="154"/>
      <c r="H1138" s="155">
        <v>201134</v>
      </c>
      <c r="I1138" s="154"/>
    </row>
    <row r="1139" ht="17.25" spans="1:9">
      <c r="A1139" s="153">
        <v>31431023</v>
      </c>
      <c r="B1139" s="154">
        <v>4</v>
      </c>
      <c r="C1139" s="154">
        <v>3</v>
      </c>
      <c r="D1139" s="154">
        <v>23</v>
      </c>
      <c r="E1139" s="154">
        <v>10000</v>
      </c>
      <c r="F1139" s="154">
        <v>2400</v>
      </c>
      <c r="G1139" s="154"/>
      <c r="H1139" s="155">
        <v>201135</v>
      </c>
      <c r="I1139" s="154"/>
    </row>
    <row r="1140" ht="17.25" spans="1:9">
      <c r="A1140" s="153">
        <v>31431024</v>
      </c>
      <c r="B1140" s="154">
        <v>4</v>
      </c>
      <c r="C1140" s="154">
        <v>3</v>
      </c>
      <c r="D1140" s="154">
        <v>24</v>
      </c>
      <c r="E1140" s="154">
        <v>10000</v>
      </c>
      <c r="F1140" s="154">
        <v>2500</v>
      </c>
      <c r="G1140" s="154"/>
      <c r="H1140" s="155">
        <v>201136</v>
      </c>
      <c r="I1140" s="154"/>
    </row>
    <row r="1141" ht="17.25" spans="1:9">
      <c r="A1141" s="153">
        <v>31431025</v>
      </c>
      <c r="B1141" s="154">
        <v>4</v>
      </c>
      <c r="C1141" s="154">
        <v>3</v>
      </c>
      <c r="D1141" s="154">
        <v>25</v>
      </c>
      <c r="E1141" s="154">
        <v>10000</v>
      </c>
      <c r="F1141" s="154">
        <v>2600</v>
      </c>
      <c r="G1141" s="154"/>
      <c r="H1141" s="155">
        <v>201137</v>
      </c>
      <c r="I1141" s="154"/>
    </row>
    <row r="1142" ht="17.25" spans="1:9">
      <c r="A1142" s="153">
        <v>31431026</v>
      </c>
      <c r="B1142" s="154">
        <v>4</v>
      </c>
      <c r="C1142" s="154">
        <v>3</v>
      </c>
      <c r="D1142" s="154">
        <v>26</v>
      </c>
      <c r="E1142" s="154">
        <v>10000</v>
      </c>
      <c r="F1142" s="154">
        <v>2700</v>
      </c>
      <c r="G1142" s="154"/>
      <c r="H1142" s="155">
        <v>201138</v>
      </c>
      <c r="I1142" s="154"/>
    </row>
    <row r="1143" ht="17.25" spans="1:9">
      <c r="A1143" s="153">
        <v>31431027</v>
      </c>
      <c r="B1143" s="154">
        <v>4</v>
      </c>
      <c r="C1143" s="154">
        <v>3</v>
      </c>
      <c r="D1143" s="154">
        <v>27</v>
      </c>
      <c r="E1143" s="154">
        <v>10000</v>
      </c>
      <c r="F1143" s="154">
        <v>2800</v>
      </c>
      <c r="G1143" s="154"/>
      <c r="H1143" s="155">
        <v>201139</v>
      </c>
      <c r="I1143" s="154"/>
    </row>
    <row r="1144" ht="17.25" spans="1:9">
      <c r="A1144" s="153">
        <v>31431028</v>
      </c>
      <c r="B1144" s="154">
        <v>4</v>
      </c>
      <c r="C1144" s="154">
        <v>3</v>
      </c>
      <c r="D1144" s="154">
        <v>28</v>
      </c>
      <c r="E1144" s="154">
        <v>10000</v>
      </c>
      <c r="F1144" s="154">
        <v>2900</v>
      </c>
      <c r="G1144" s="154"/>
      <c r="H1144" s="155">
        <v>201140</v>
      </c>
      <c r="I1144" s="154"/>
    </row>
    <row r="1145" ht="17.25" spans="1:9">
      <c r="A1145" s="153">
        <v>31431029</v>
      </c>
      <c r="B1145" s="154">
        <v>4</v>
      </c>
      <c r="C1145" s="154">
        <v>3</v>
      </c>
      <c r="D1145" s="154">
        <v>29</v>
      </c>
      <c r="E1145" s="154">
        <v>10000</v>
      </c>
      <c r="F1145" s="154">
        <v>3000</v>
      </c>
      <c r="G1145" s="154"/>
      <c r="H1145" s="155">
        <v>201141</v>
      </c>
      <c r="I1145" s="154"/>
    </row>
    <row r="1146" ht="17.25" spans="1:9">
      <c r="A1146" s="153">
        <v>31431030</v>
      </c>
      <c r="B1146" s="154">
        <v>4</v>
      </c>
      <c r="C1146" s="154">
        <v>3</v>
      </c>
      <c r="D1146" s="154">
        <v>30</v>
      </c>
      <c r="E1146" s="154">
        <v>10000</v>
      </c>
      <c r="F1146" s="154">
        <v>3100</v>
      </c>
      <c r="G1146" s="154"/>
      <c r="H1146" s="155">
        <v>201142</v>
      </c>
      <c r="I1146" s="154"/>
    </row>
    <row r="1147" ht="17.25" spans="1:9">
      <c r="A1147" s="153">
        <v>31431031</v>
      </c>
      <c r="B1147" s="154">
        <v>4</v>
      </c>
      <c r="C1147" s="154">
        <v>3</v>
      </c>
      <c r="D1147" s="154">
        <v>31</v>
      </c>
      <c r="E1147" s="154">
        <v>10000</v>
      </c>
      <c r="F1147" s="154">
        <v>3200</v>
      </c>
      <c r="G1147" s="154"/>
      <c r="H1147" s="155">
        <v>201143</v>
      </c>
      <c r="I1147" s="154"/>
    </row>
    <row r="1148" ht="17.25" spans="1:9">
      <c r="A1148" s="153">
        <v>31431032</v>
      </c>
      <c r="B1148" s="154">
        <v>4</v>
      </c>
      <c r="C1148" s="154">
        <v>3</v>
      </c>
      <c r="D1148" s="154">
        <v>32</v>
      </c>
      <c r="E1148" s="154">
        <v>10000</v>
      </c>
      <c r="F1148" s="154">
        <v>3300</v>
      </c>
      <c r="G1148" s="154"/>
      <c r="H1148" s="155">
        <v>201144</v>
      </c>
      <c r="I1148" s="154"/>
    </row>
    <row r="1149" ht="17.25" spans="1:9">
      <c r="A1149" s="153">
        <v>31431033</v>
      </c>
      <c r="B1149" s="154">
        <v>4</v>
      </c>
      <c r="C1149" s="154">
        <v>3</v>
      </c>
      <c r="D1149" s="154">
        <v>33</v>
      </c>
      <c r="E1149" s="154">
        <v>10000</v>
      </c>
      <c r="F1149" s="154">
        <v>3400</v>
      </c>
      <c r="G1149" s="154"/>
      <c r="H1149" s="155">
        <v>201145</v>
      </c>
      <c r="I1149" s="154"/>
    </row>
    <row r="1150" ht="17.25" spans="1:9">
      <c r="A1150" s="153">
        <v>31431034</v>
      </c>
      <c r="B1150" s="154">
        <v>4</v>
      </c>
      <c r="C1150" s="154">
        <v>3</v>
      </c>
      <c r="D1150" s="154">
        <v>34</v>
      </c>
      <c r="E1150" s="154">
        <v>10000</v>
      </c>
      <c r="F1150" s="154">
        <v>3500</v>
      </c>
      <c r="G1150" s="154"/>
      <c r="H1150" s="155">
        <v>201146</v>
      </c>
      <c r="I1150" s="154"/>
    </row>
    <row r="1151" ht="17.25" spans="1:9">
      <c r="A1151" s="153">
        <v>31431035</v>
      </c>
      <c r="B1151" s="154">
        <v>4</v>
      </c>
      <c r="C1151" s="154">
        <v>3</v>
      </c>
      <c r="D1151" s="154">
        <v>35</v>
      </c>
      <c r="E1151" s="154">
        <v>10000</v>
      </c>
      <c r="F1151" s="154">
        <v>3600</v>
      </c>
      <c r="G1151" s="154"/>
      <c r="H1151" s="155">
        <v>201147</v>
      </c>
      <c r="I1151" s="154"/>
    </row>
    <row r="1152" ht="17.25" spans="1:9">
      <c r="A1152" s="153">
        <v>31431036</v>
      </c>
      <c r="B1152" s="154">
        <v>4</v>
      </c>
      <c r="C1152" s="154">
        <v>3</v>
      </c>
      <c r="D1152" s="154">
        <v>36</v>
      </c>
      <c r="E1152" s="154">
        <v>10000</v>
      </c>
      <c r="F1152" s="154">
        <v>3700</v>
      </c>
      <c r="G1152" s="154"/>
      <c r="H1152" s="155">
        <v>201148</v>
      </c>
      <c r="I1152" s="154"/>
    </row>
    <row r="1153" ht="17.25" spans="1:9">
      <c r="A1153" s="153">
        <v>31431037</v>
      </c>
      <c r="B1153" s="154">
        <v>4</v>
      </c>
      <c r="C1153" s="154">
        <v>3</v>
      </c>
      <c r="D1153" s="154">
        <v>37</v>
      </c>
      <c r="E1153" s="154">
        <v>10000</v>
      </c>
      <c r="F1153" s="154">
        <v>3800</v>
      </c>
      <c r="G1153" s="154"/>
      <c r="H1153" s="155">
        <v>201149</v>
      </c>
      <c r="I1153" s="154"/>
    </row>
    <row r="1154" ht="17.25" spans="1:9">
      <c r="A1154" s="153">
        <v>31431038</v>
      </c>
      <c r="B1154" s="154">
        <v>4</v>
      </c>
      <c r="C1154" s="154">
        <v>3</v>
      </c>
      <c r="D1154" s="154">
        <v>38</v>
      </c>
      <c r="E1154" s="154">
        <v>10000</v>
      </c>
      <c r="F1154" s="154">
        <v>3900</v>
      </c>
      <c r="G1154" s="154"/>
      <c r="H1154" s="155">
        <v>201150</v>
      </c>
      <c r="I1154" s="154"/>
    </row>
    <row r="1155" ht="17.25" spans="1:9">
      <c r="A1155" s="153">
        <v>31431039</v>
      </c>
      <c r="B1155" s="154">
        <v>4</v>
      </c>
      <c r="C1155" s="154">
        <v>3</v>
      </c>
      <c r="D1155" s="154">
        <v>39</v>
      </c>
      <c r="E1155" s="154">
        <v>10000</v>
      </c>
      <c r="F1155" s="154">
        <v>4000</v>
      </c>
      <c r="G1155" s="154"/>
      <c r="H1155" s="155">
        <v>201151</v>
      </c>
      <c r="I1155" s="154"/>
    </row>
    <row r="1156" ht="17.25" spans="1:9">
      <c r="A1156" s="153">
        <v>31431040</v>
      </c>
      <c r="B1156" s="154">
        <v>4</v>
      </c>
      <c r="C1156" s="154">
        <v>3</v>
      </c>
      <c r="D1156" s="154">
        <v>40</v>
      </c>
      <c r="E1156" s="154">
        <v>10000</v>
      </c>
      <c r="F1156" s="154">
        <v>4100</v>
      </c>
      <c r="G1156" s="154"/>
      <c r="H1156" s="155">
        <v>201152</v>
      </c>
      <c r="I1156" s="154"/>
    </row>
    <row r="1157" ht="17.25" spans="1:9">
      <c r="A1157" s="153">
        <v>31431041</v>
      </c>
      <c r="B1157" s="154">
        <v>4</v>
      </c>
      <c r="C1157" s="154">
        <v>3</v>
      </c>
      <c r="D1157" s="154">
        <v>41</v>
      </c>
      <c r="E1157" s="154">
        <v>10000</v>
      </c>
      <c r="F1157" s="154">
        <v>4200</v>
      </c>
      <c r="G1157" s="154"/>
      <c r="H1157" s="155">
        <v>201153</v>
      </c>
      <c r="I1157" s="154"/>
    </row>
    <row r="1158" ht="17.25" spans="1:9">
      <c r="A1158" s="153">
        <v>31431042</v>
      </c>
      <c r="B1158" s="154">
        <v>4</v>
      </c>
      <c r="C1158" s="154">
        <v>3</v>
      </c>
      <c r="D1158" s="154">
        <v>42</v>
      </c>
      <c r="E1158" s="154">
        <v>10000</v>
      </c>
      <c r="F1158" s="154">
        <v>4300</v>
      </c>
      <c r="G1158" s="154"/>
      <c r="H1158" s="155">
        <v>201154</v>
      </c>
      <c r="I1158" s="154"/>
    </row>
    <row r="1159" ht="17.25" spans="1:9">
      <c r="A1159" s="153">
        <v>31431043</v>
      </c>
      <c r="B1159" s="154">
        <v>4</v>
      </c>
      <c r="C1159" s="154">
        <v>3</v>
      </c>
      <c r="D1159" s="154">
        <v>43</v>
      </c>
      <c r="E1159" s="154">
        <v>10000</v>
      </c>
      <c r="F1159" s="154">
        <v>4400</v>
      </c>
      <c r="G1159" s="154"/>
      <c r="H1159" s="155">
        <v>201155</v>
      </c>
      <c r="I1159" s="154"/>
    </row>
    <row r="1160" ht="17.25" spans="1:9">
      <c r="A1160" s="153">
        <v>31431044</v>
      </c>
      <c r="B1160" s="154">
        <v>4</v>
      </c>
      <c r="C1160" s="154">
        <v>3</v>
      </c>
      <c r="D1160" s="154">
        <v>44</v>
      </c>
      <c r="E1160" s="154">
        <v>10000</v>
      </c>
      <c r="F1160" s="154">
        <v>4500</v>
      </c>
      <c r="G1160" s="154"/>
      <c r="H1160" s="155">
        <v>201156</v>
      </c>
      <c r="I1160" s="154"/>
    </row>
    <row r="1161" ht="17.25" spans="1:9">
      <c r="A1161" s="153">
        <v>31431045</v>
      </c>
      <c r="B1161" s="154">
        <v>4</v>
      </c>
      <c r="C1161" s="154">
        <v>3</v>
      </c>
      <c r="D1161" s="154">
        <v>45</v>
      </c>
      <c r="E1161" s="154">
        <v>10000</v>
      </c>
      <c r="F1161" s="154">
        <v>4600</v>
      </c>
      <c r="G1161" s="154"/>
      <c r="H1161" s="155">
        <v>201157</v>
      </c>
      <c r="I1161" s="154"/>
    </row>
    <row r="1162" ht="17.25" spans="1:9">
      <c r="A1162" s="153">
        <v>31431046</v>
      </c>
      <c r="B1162" s="154">
        <v>4</v>
      </c>
      <c r="C1162" s="154">
        <v>3</v>
      </c>
      <c r="D1162" s="154">
        <v>46</v>
      </c>
      <c r="E1162" s="154">
        <v>10000</v>
      </c>
      <c r="F1162" s="154">
        <v>4700</v>
      </c>
      <c r="G1162" s="154"/>
      <c r="H1162" s="155">
        <v>201158</v>
      </c>
      <c r="I1162" s="154"/>
    </row>
    <row r="1163" ht="17.25" spans="1:9">
      <c r="A1163" s="153">
        <v>31431047</v>
      </c>
      <c r="B1163" s="154">
        <v>4</v>
      </c>
      <c r="C1163" s="154">
        <v>3</v>
      </c>
      <c r="D1163" s="154">
        <v>47</v>
      </c>
      <c r="E1163" s="154">
        <v>10000</v>
      </c>
      <c r="F1163" s="154">
        <v>4800</v>
      </c>
      <c r="G1163" s="154"/>
      <c r="H1163" s="155">
        <v>201159</v>
      </c>
      <c r="I1163" s="154"/>
    </row>
    <row r="1164" ht="17.25" spans="1:9">
      <c r="A1164" s="153">
        <v>31431048</v>
      </c>
      <c r="B1164" s="154">
        <v>4</v>
      </c>
      <c r="C1164" s="154">
        <v>3</v>
      </c>
      <c r="D1164" s="154">
        <v>48</v>
      </c>
      <c r="E1164" s="154">
        <v>10000</v>
      </c>
      <c r="F1164" s="154">
        <v>4900</v>
      </c>
      <c r="G1164" s="154"/>
      <c r="H1164" s="155">
        <v>201160</v>
      </c>
      <c r="I1164" s="154"/>
    </row>
    <row r="1165" ht="17.25" spans="1:9">
      <c r="A1165" s="153">
        <v>31431049</v>
      </c>
      <c r="B1165" s="154">
        <v>4</v>
      </c>
      <c r="C1165" s="154">
        <v>3</v>
      </c>
      <c r="D1165" s="154">
        <v>49</v>
      </c>
      <c r="E1165" s="154">
        <v>10000</v>
      </c>
      <c r="F1165" s="154">
        <v>5000</v>
      </c>
      <c r="G1165" s="154"/>
      <c r="H1165" s="155">
        <v>201161</v>
      </c>
      <c r="I1165" s="154"/>
    </row>
    <row r="1166" ht="17.25" spans="1:9">
      <c r="A1166" s="153">
        <v>31431050</v>
      </c>
      <c r="B1166" s="154">
        <v>4</v>
      </c>
      <c r="C1166" s="154">
        <v>3</v>
      </c>
      <c r="D1166" s="154">
        <v>50</v>
      </c>
      <c r="E1166" s="154">
        <v>10000</v>
      </c>
      <c r="F1166" s="154">
        <v>5100</v>
      </c>
      <c r="G1166" s="154"/>
      <c r="H1166" s="155">
        <v>201162</v>
      </c>
      <c r="I1166" s="154"/>
    </row>
    <row r="1167" ht="17.25" spans="1:9">
      <c r="A1167" s="153">
        <v>31431051</v>
      </c>
      <c r="B1167" s="154">
        <v>4</v>
      </c>
      <c r="C1167" s="154">
        <v>3</v>
      </c>
      <c r="D1167" s="154">
        <v>51</v>
      </c>
      <c r="E1167" s="154">
        <v>10000</v>
      </c>
      <c r="F1167" s="154">
        <v>5200</v>
      </c>
      <c r="G1167" s="154"/>
      <c r="H1167" s="155">
        <v>201163</v>
      </c>
      <c r="I1167" s="154"/>
    </row>
    <row r="1168" ht="17.25" spans="1:9">
      <c r="A1168" s="153">
        <v>31431052</v>
      </c>
      <c r="B1168" s="154">
        <v>4</v>
      </c>
      <c r="C1168" s="154">
        <v>3</v>
      </c>
      <c r="D1168" s="154">
        <v>52</v>
      </c>
      <c r="E1168" s="154">
        <v>10000</v>
      </c>
      <c r="F1168" s="154">
        <v>5300</v>
      </c>
      <c r="G1168" s="154"/>
      <c r="H1168" s="155">
        <v>201164</v>
      </c>
      <c r="I1168" s="154"/>
    </row>
    <row r="1169" ht="17.25" spans="1:9">
      <c r="A1169" s="153">
        <v>31431053</v>
      </c>
      <c r="B1169" s="154">
        <v>4</v>
      </c>
      <c r="C1169" s="154">
        <v>3</v>
      </c>
      <c r="D1169" s="154">
        <v>53</v>
      </c>
      <c r="E1169" s="154">
        <v>10000</v>
      </c>
      <c r="F1169" s="154">
        <v>5400</v>
      </c>
      <c r="G1169" s="154"/>
      <c r="H1169" s="155">
        <v>201165</v>
      </c>
      <c r="I1169" s="154"/>
    </row>
    <row r="1170" ht="17.25" spans="1:9">
      <c r="A1170" s="153">
        <v>31431054</v>
      </c>
      <c r="B1170" s="154">
        <v>4</v>
      </c>
      <c r="C1170" s="154">
        <v>3</v>
      </c>
      <c r="D1170" s="154">
        <v>54</v>
      </c>
      <c r="E1170" s="154">
        <v>10000</v>
      </c>
      <c r="F1170" s="154">
        <v>5500</v>
      </c>
      <c r="G1170" s="154"/>
      <c r="H1170" s="155">
        <v>201166</v>
      </c>
      <c r="I1170" s="154"/>
    </row>
    <row r="1171" ht="17.25" spans="1:9">
      <c r="A1171" s="153">
        <v>31431055</v>
      </c>
      <c r="B1171" s="154">
        <v>4</v>
      </c>
      <c r="C1171" s="154">
        <v>3</v>
      </c>
      <c r="D1171" s="154">
        <v>55</v>
      </c>
      <c r="E1171" s="154">
        <v>10000</v>
      </c>
      <c r="F1171" s="154">
        <v>5600</v>
      </c>
      <c r="G1171" s="154"/>
      <c r="H1171" s="155">
        <v>201167</v>
      </c>
      <c r="I1171" s="154"/>
    </row>
    <row r="1172" ht="17.25" spans="1:9">
      <c r="A1172" s="153">
        <v>31431056</v>
      </c>
      <c r="B1172" s="154">
        <v>4</v>
      </c>
      <c r="C1172" s="154">
        <v>3</v>
      </c>
      <c r="D1172" s="154">
        <v>56</v>
      </c>
      <c r="E1172" s="154">
        <v>10000</v>
      </c>
      <c r="F1172" s="154">
        <v>5700</v>
      </c>
      <c r="G1172" s="154"/>
      <c r="H1172" s="155">
        <v>201168</v>
      </c>
      <c r="I1172" s="154"/>
    </row>
    <row r="1173" ht="17.25" spans="1:9">
      <c r="A1173" s="153">
        <v>31431057</v>
      </c>
      <c r="B1173" s="154">
        <v>4</v>
      </c>
      <c r="C1173" s="154">
        <v>3</v>
      </c>
      <c r="D1173" s="154">
        <v>57</v>
      </c>
      <c r="E1173" s="154">
        <v>10000</v>
      </c>
      <c r="F1173" s="154">
        <v>5800</v>
      </c>
      <c r="G1173" s="154"/>
      <c r="H1173" s="155">
        <v>201169</v>
      </c>
      <c r="I1173" s="154"/>
    </row>
    <row r="1174" ht="17.25" spans="1:9">
      <c r="A1174" s="153">
        <v>31431058</v>
      </c>
      <c r="B1174" s="154">
        <v>4</v>
      </c>
      <c r="C1174" s="154">
        <v>3</v>
      </c>
      <c r="D1174" s="154">
        <v>58</v>
      </c>
      <c r="E1174" s="154">
        <v>10000</v>
      </c>
      <c r="F1174" s="154">
        <v>5900</v>
      </c>
      <c r="G1174" s="154"/>
      <c r="H1174" s="155">
        <v>201170</v>
      </c>
      <c r="I1174" s="154"/>
    </row>
    <row r="1175" ht="17.25" spans="1:9">
      <c r="A1175" s="153">
        <v>31431059</v>
      </c>
      <c r="B1175" s="154">
        <v>4</v>
      </c>
      <c r="C1175" s="154">
        <v>3</v>
      </c>
      <c r="D1175" s="154">
        <v>59</v>
      </c>
      <c r="E1175" s="154">
        <v>10000</v>
      </c>
      <c r="F1175" s="154">
        <v>6000</v>
      </c>
      <c r="G1175" s="154"/>
      <c r="H1175" s="155">
        <v>201171</v>
      </c>
      <c r="I1175" s="154"/>
    </row>
    <row r="1176" ht="17.25" spans="1:9">
      <c r="A1176" s="153">
        <v>31431060</v>
      </c>
      <c r="B1176" s="154">
        <v>4</v>
      </c>
      <c r="C1176" s="154">
        <v>3</v>
      </c>
      <c r="D1176" s="154">
        <v>60</v>
      </c>
      <c r="E1176" s="154">
        <v>10000</v>
      </c>
      <c r="F1176" s="154">
        <v>6100</v>
      </c>
      <c r="G1176" s="154"/>
      <c r="H1176" s="155">
        <v>201172</v>
      </c>
      <c r="I1176" s="154"/>
    </row>
    <row r="1177" ht="17.25" spans="1:9">
      <c r="A1177" s="153">
        <v>31431061</v>
      </c>
      <c r="B1177" s="154">
        <v>4</v>
      </c>
      <c r="C1177" s="154">
        <v>3</v>
      </c>
      <c r="D1177" s="154">
        <v>61</v>
      </c>
      <c r="E1177" s="154">
        <v>10000</v>
      </c>
      <c r="F1177" s="154">
        <v>6200</v>
      </c>
      <c r="G1177" s="154"/>
      <c r="H1177" s="155">
        <v>201173</v>
      </c>
      <c r="I1177" s="154"/>
    </row>
    <row r="1178" ht="17.25" spans="1:9">
      <c r="A1178" s="153">
        <v>31431062</v>
      </c>
      <c r="B1178" s="154">
        <v>4</v>
      </c>
      <c r="C1178" s="154">
        <v>3</v>
      </c>
      <c r="D1178" s="154">
        <v>62</v>
      </c>
      <c r="E1178" s="154">
        <v>10000</v>
      </c>
      <c r="F1178" s="154">
        <v>6300</v>
      </c>
      <c r="G1178" s="154"/>
      <c r="H1178" s="155">
        <v>201174</v>
      </c>
      <c r="I1178" s="154"/>
    </row>
    <row r="1179" ht="17.25" spans="1:9">
      <c r="A1179" s="153">
        <v>31431063</v>
      </c>
      <c r="B1179" s="154">
        <v>4</v>
      </c>
      <c r="C1179" s="154">
        <v>3</v>
      </c>
      <c r="D1179" s="154">
        <v>63</v>
      </c>
      <c r="E1179" s="154">
        <v>10000</v>
      </c>
      <c r="F1179" s="154">
        <v>6400</v>
      </c>
      <c r="G1179" s="154"/>
      <c r="H1179" s="155">
        <v>201175</v>
      </c>
      <c r="I1179" s="154"/>
    </row>
    <row r="1180" ht="17.25" spans="1:9">
      <c r="A1180" s="153">
        <v>31431064</v>
      </c>
      <c r="B1180" s="154">
        <v>4</v>
      </c>
      <c r="C1180" s="154">
        <v>3</v>
      </c>
      <c r="D1180" s="154">
        <v>64</v>
      </c>
      <c r="E1180" s="154">
        <v>10000</v>
      </c>
      <c r="F1180" s="154">
        <v>6500</v>
      </c>
      <c r="G1180" s="154"/>
      <c r="H1180" s="155">
        <v>201176</v>
      </c>
      <c r="I1180" s="154"/>
    </row>
    <row r="1181" ht="17.25" spans="1:9">
      <c r="A1181" s="153">
        <v>31431065</v>
      </c>
      <c r="B1181" s="154">
        <v>4</v>
      </c>
      <c r="C1181" s="154">
        <v>3</v>
      </c>
      <c r="D1181" s="154">
        <v>65</v>
      </c>
      <c r="E1181" s="154">
        <v>10000</v>
      </c>
      <c r="F1181" s="154">
        <v>6600</v>
      </c>
      <c r="G1181" s="154"/>
      <c r="H1181" s="155">
        <v>201177</v>
      </c>
      <c r="I1181" s="154"/>
    </row>
    <row r="1182" ht="17.25" spans="1:9">
      <c r="A1182" s="153">
        <v>31431066</v>
      </c>
      <c r="B1182" s="154">
        <v>4</v>
      </c>
      <c r="C1182" s="154">
        <v>3</v>
      </c>
      <c r="D1182" s="154">
        <v>66</v>
      </c>
      <c r="E1182" s="154">
        <v>10000</v>
      </c>
      <c r="F1182" s="154">
        <v>6700</v>
      </c>
      <c r="G1182" s="154"/>
      <c r="H1182" s="155">
        <v>201178</v>
      </c>
      <c r="I1182" s="154"/>
    </row>
    <row r="1183" ht="17.25" spans="1:9">
      <c r="A1183" s="153">
        <v>31431067</v>
      </c>
      <c r="B1183" s="154">
        <v>4</v>
      </c>
      <c r="C1183" s="154">
        <v>3</v>
      </c>
      <c r="D1183" s="154">
        <v>67</v>
      </c>
      <c r="E1183" s="154">
        <v>10000</v>
      </c>
      <c r="F1183" s="154">
        <v>6800</v>
      </c>
      <c r="G1183" s="154"/>
      <c r="H1183" s="155">
        <v>201179</v>
      </c>
      <c r="I1183" s="154"/>
    </row>
    <row r="1184" ht="17.25" spans="1:9">
      <c r="A1184" s="153">
        <v>31431068</v>
      </c>
      <c r="B1184" s="154">
        <v>4</v>
      </c>
      <c r="C1184" s="154">
        <v>3</v>
      </c>
      <c r="D1184" s="154">
        <v>68</v>
      </c>
      <c r="E1184" s="154">
        <v>10000</v>
      </c>
      <c r="F1184" s="154">
        <v>6900</v>
      </c>
      <c r="G1184" s="154"/>
      <c r="H1184" s="155">
        <v>201180</v>
      </c>
      <c r="I1184" s="154"/>
    </row>
    <row r="1185" ht="17.25" spans="1:9">
      <c r="A1185" s="153">
        <v>31431069</v>
      </c>
      <c r="B1185" s="154">
        <v>4</v>
      </c>
      <c r="C1185" s="154">
        <v>3</v>
      </c>
      <c r="D1185" s="154">
        <v>69</v>
      </c>
      <c r="E1185" s="154">
        <v>10000</v>
      </c>
      <c r="F1185" s="154">
        <v>7000</v>
      </c>
      <c r="G1185" s="154"/>
      <c r="H1185" s="155">
        <v>201181</v>
      </c>
      <c r="I1185" s="154"/>
    </row>
    <row r="1186" ht="17.25" spans="1:9">
      <c r="A1186" s="153">
        <v>31431070</v>
      </c>
      <c r="B1186" s="154">
        <v>4</v>
      </c>
      <c r="C1186" s="154">
        <v>3</v>
      </c>
      <c r="D1186" s="154">
        <v>70</v>
      </c>
      <c r="E1186" s="154">
        <v>10000</v>
      </c>
      <c r="F1186" s="154">
        <v>7100</v>
      </c>
      <c r="G1186" s="154"/>
      <c r="H1186" s="155">
        <v>201182</v>
      </c>
      <c r="I1186" s="154"/>
    </row>
    <row r="1187" ht="17.25" spans="1:9">
      <c r="A1187" s="153">
        <v>31431071</v>
      </c>
      <c r="B1187" s="154">
        <v>4</v>
      </c>
      <c r="C1187" s="154">
        <v>3</v>
      </c>
      <c r="D1187" s="154">
        <v>71</v>
      </c>
      <c r="E1187" s="154">
        <v>10000</v>
      </c>
      <c r="F1187" s="154">
        <v>7200</v>
      </c>
      <c r="G1187" s="154"/>
      <c r="H1187" s="155">
        <v>201183</v>
      </c>
      <c r="I1187" s="154"/>
    </row>
    <row r="1188" ht="17.25" spans="1:9">
      <c r="A1188" s="153">
        <v>31431072</v>
      </c>
      <c r="B1188" s="154">
        <v>4</v>
      </c>
      <c r="C1188" s="154">
        <v>3</v>
      </c>
      <c r="D1188" s="154">
        <v>72</v>
      </c>
      <c r="E1188" s="154">
        <v>10000</v>
      </c>
      <c r="F1188" s="154">
        <v>7300</v>
      </c>
      <c r="G1188" s="154"/>
      <c r="H1188" s="155">
        <v>201184</v>
      </c>
      <c r="I1188" s="154"/>
    </row>
    <row r="1189" ht="17.25" spans="1:9">
      <c r="A1189" s="153">
        <v>31431073</v>
      </c>
      <c r="B1189" s="154">
        <v>4</v>
      </c>
      <c r="C1189" s="154">
        <v>3</v>
      </c>
      <c r="D1189" s="154">
        <v>73</v>
      </c>
      <c r="E1189" s="154">
        <v>10000</v>
      </c>
      <c r="F1189" s="154">
        <v>7400</v>
      </c>
      <c r="G1189" s="154"/>
      <c r="H1189" s="155">
        <v>201185</v>
      </c>
      <c r="I1189" s="154"/>
    </row>
    <row r="1190" ht="17.25" spans="1:9">
      <c r="A1190" s="153">
        <v>31431074</v>
      </c>
      <c r="B1190" s="154">
        <v>4</v>
      </c>
      <c r="C1190" s="154">
        <v>3</v>
      </c>
      <c r="D1190" s="154">
        <v>74</v>
      </c>
      <c r="E1190" s="154">
        <v>10000</v>
      </c>
      <c r="F1190" s="154">
        <v>7500</v>
      </c>
      <c r="G1190" s="154"/>
      <c r="H1190" s="155">
        <v>201186</v>
      </c>
      <c r="I1190" s="154"/>
    </row>
    <row r="1191" ht="17.25" spans="1:9">
      <c r="A1191" s="153">
        <v>31431075</v>
      </c>
      <c r="B1191" s="154">
        <v>4</v>
      </c>
      <c r="C1191" s="154">
        <v>3</v>
      </c>
      <c r="D1191" s="154">
        <v>75</v>
      </c>
      <c r="E1191" s="154">
        <v>10000</v>
      </c>
      <c r="F1191" s="154">
        <v>7600</v>
      </c>
      <c r="G1191" s="154"/>
      <c r="H1191" s="155">
        <v>201187</v>
      </c>
      <c r="I1191" s="154"/>
    </row>
    <row r="1192" ht="17.25" spans="1:9">
      <c r="A1192" s="153">
        <v>31431076</v>
      </c>
      <c r="B1192" s="154">
        <v>4</v>
      </c>
      <c r="C1192" s="154">
        <v>3</v>
      </c>
      <c r="D1192" s="154">
        <v>76</v>
      </c>
      <c r="E1192" s="154">
        <v>10000</v>
      </c>
      <c r="F1192" s="154">
        <v>7700</v>
      </c>
      <c r="G1192" s="154"/>
      <c r="H1192" s="155">
        <v>201188</v>
      </c>
      <c r="I1192" s="154"/>
    </row>
    <row r="1193" ht="17.25" spans="1:9">
      <c r="A1193" s="153">
        <v>31431077</v>
      </c>
      <c r="B1193" s="154">
        <v>4</v>
      </c>
      <c r="C1193" s="154">
        <v>3</v>
      </c>
      <c r="D1193" s="154">
        <v>77</v>
      </c>
      <c r="E1193" s="154">
        <v>10000</v>
      </c>
      <c r="F1193" s="154">
        <v>7800</v>
      </c>
      <c r="G1193" s="154"/>
      <c r="H1193" s="155">
        <v>201189</v>
      </c>
      <c r="I1193" s="154"/>
    </row>
    <row r="1194" ht="17.25" spans="1:9">
      <c r="A1194" s="153">
        <v>31431078</v>
      </c>
      <c r="B1194" s="154">
        <v>4</v>
      </c>
      <c r="C1194" s="154">
        <v>3</v>
      </c>
      <c r="D1194" s="154">
        <v>78</v>
      </c>
      <c r="E1194" s="154">
        <v>10000</v>
      </c>
      <c r="F1194" s="154">
        <v>7900</v>
      </c>
      <c r="G1194" s="154"/>
      <c r="H1194" s="155">
        <v>201190</v>
      </c>
      <c r="I1194" s="154"/>
    </row>
    <row r="1195" ht="17.25" spans="1:9">
      <c r="A1195" s="153">
        <v>31431079</v>
      </c>
      <c r="B1195" s="154">
        <v>4</v>
      </c>
      <c r="C1195" s="154">
        <v>3</v>
      </c>
      <c r="D1195" s="154">
        <v>79</v>
      </c>
      <c r="E1195" s="154">
        <v>10000</v>
      </c>
      <c r="F1195" s="154">
        <v>8000</v>
      </c>
      <c r="G1195" s="154"/>
      <c r="H1195" s="155">
        <v>201191</v>
      </c>
      <c r="I1195" s="154"/>
    </row>
    <row r="1196" ht="17.25" spans="1:9">
      <c r="A1196" s="153">
        <v>31431080</v>
      </c>
      <c r="B1196" s="154">
        <v>4</v>
      </c>
      <c r="C1196" s="154">
        <v>3</v>
      </c>
      <c r="D1196" s="154">
        <v>80</v>
      </c>
      <c r="E1196" s="154">
        <v>10000</v>
      </c>
      <c r="F1196" s="154">
        <v>8100</v>
      </c>
      <c r="G1196" s="154"/>
      <c r="H1196" s="155">
        <v>201192</v>
      </c>
      <c r="I1196" s="154"/>
    </row>
    <row r="1197" ht="17.25" spans="1:9">
      <c r="A1197" s="153">
        <v>31431081</v>
      </c>
      <c r="B1197" s="154">
        <v>4</v>
      </c>
      <c r="C1197" s="154">
        <v>3</v>
      </c>
      <c r="D1197" s="154">
        <v>81</v>
      </c>
      <c r="E1197" s="154">
        <v>10000</v>
      </c>
      <c r="F1197" s="154">
        <v>8200</v>
      </c>
      <c r="G1197" s="154"/>
      <c r="H1197" s="155">
        <v>201193</v>
      </c>
      <c r="I1197" s="154"/>
    </row>
    <row r="1198" ht="17.25" spans="1:9">
      <c r="A1198" s="153">
        <v>31431082</v>
      </c>
      <c r="B1198" s="154">
        <v>4</v>
      </c>
      <c r="C1198" s="154">
        <v>3</v>
      </c>
      <c r="D1198" s="154">
        <v>82</v>
      </c>
      <c r="E1198" s="154">
        <v>10000</v>
      </c>
      <c r="F1198" s="154">
        <v>8300</v>
      </c>
      <c r="G1198" s="154"/>
      <c r="H1198" s="155">
        <v>201194</v>
      </c>
      <c r="I1198" s="154"/>
    </row>
    <row r="1199" ht="17.25" spans="1:9">
      <c r="A1199" s="153">
        <v>31431083</v>
      </c>
      <c r="B1199" s="154">
        <v>4</v>
      </c>
      <c r="C1199" s="154">
        <v>3</v>
      </c>
      <c r="D1199" s="154">
        <v>83</v>
      </c>
      <c r="E1199" s="154">
        <v>10000</v>
      </c>
      <c r="F1199" s="154">
        <v>8400</v>
      </c>
      <c r="G1199" s="154"/>
      <c r="H1199" s="155">
        <v>201195</v>
      </c>
      <c r="I1199" s="154"/>
    </row>
    <row r="1200" ht="17.25" spans="1:9">
      <c r="A1200" s="153">
        <v>31431084</v>
      </c>
      <c r="B1200" s="154">
        <v>4</v>
      </c>
      <c r="C1200" s="154">
        <v>3</v>
      </c>
      <c r="D1200" s="154">
        <v>84</v>
      </c>
      <c r="E1200" s="154">
        <v>10000</v>
      </c>
      <c r="F1200" s="154">
        <v>8500</v>
      </c>
      <c r="G1200" s="154"/>
      <c r="H1200" s="155">
        <v>201196</v>
      </c>
      <c r="I1200" s="154"/>
    </row>
    <row r="1201" ht="17.25" spans="1:9">
      <c r="A1201" s="153">
        <v>31431085</v>
      </c>
      <c r="B1201" s="154">
        <v>4</v>
      </c>
      <c r="C1201" s="154">
        <v>3</v>
      </c>
      <c r="D1201" s="154">
        <v>85</v>
      </c>
      <c r="E1201" s="154">
        <v>10000</v>
      </c>
      <c r="F1201" s="154">
        <v>8600</v>
      </c>
      <c r="G1201" s="154"/>
      <c r="H1201" s="155">
        <v>201197</v>
      </c>
      <c r="I1201" s="154"/>
    </row>
    <row r="1202" ht="17.25" spans="1:9">
      <c r="A1202" s="153">
        <v>31431086</v>
      </c>
      <c r="B1202" s="154">
        <v>4</v>
      </c>
      <c r="C1202" s="154">
        <v>3</v>
      </c>
      <c r="D1202" s="154">
        <v>86</v>
      </c>
      <c r="E1202" s="154">
        <v>10000</v>
      </c>
      <c r="F1202" s="154">
        <v>8700</v>
      </c>
      <c r="G1202" s="154"/>
      <c r="H1202" s="155">
        <v>201198</v>
      </c>
      <c r="I1202" s="154"/>
    </row>
    <row r="1203" ht="17.25" spans="1:9">
      <c r="A1203" s="153">
        <v>31431087</v>
      </c>
      <c r="B1203" s="154">
        <v>4</v>
      </c>
      <c r="C1203" s="154">
        <v>3</v>
      </c>
      <c r="D1203" s="154">
        <v>87</v>
      </c>
      <c r="E1203" s="154">
        <v>10000</v>
      </c>
      <c r="F1203" s="154">
        <v>8800</v>
      </c>
      <c r="G1203" s="154"/>
      <c r="H1203" s="155">
        <v>201199</v>
      </c>
      <c r="I1203" s="154"/>
    </row>
    <row r="1204" ht="17.25" spans="1:9">
      <c r="A1204" s="153">
        <v>31431088</v>
      </c>
      <c r="B1204" s="154">
        <v>4</v>
      </c>
      <c r="C1204" s="154">
        <v>3</v>
      </c>
      <c r="D1204" s="154">
        <v>88</v>
      </c>
      <c r="E1204" s="154">
        <v>10000</v>
      </c>
      <c r="F1204" s="154">
        <v>8900</v>
      </c>
      <c r="G1204" s="154"/>
      <c r="H1204" s="155">
        <v>201200</v>
      </c>
      <c r="I1204" s="154"/>
    </row>
    <row r="1205" ht="17.25" spans="1:9">
      <c r="A1205" s="153">
        <v>31431089</v>
      </c>
      <c r="B1205" s="154">
        <v>4</v>
      </c>
      <c r="C1205" s="154">
        <v>3</v>
      </c>
      <c r="D1205" s="154">
        <v>89</v>
      </c>
      <c r="E1205" s="154">
        <v>10000</v>
      </c>
      <c r="F1205" s="154">
        <v>9000</v>
      </c>
      <c r="G1205" s="154"/>
      <c r="H1205" s="155">
        <v>201201</v>
      </c>
      <c r="I1205" s="154"/>
    </row>
    <row r="1206" ht="17.25" spans="1:9">
      <c r="A1206" s="153">
        <v>31431090</v>
      </c>
      <c r="B1206" s="154">
        <v>4</v>
      </c>
      <c r="C1206" s="154">
        <v>3</v>
      </c>
      <c r="D1206" s="154">
        <v>90</v>
      </c>
      <c r="E1206" s="154">
        <v>10000</v>
      </c>
      <c r="F1206" s="154">
        <v>9100</v>
      </c>
      <c r="G1206" s="154"/>
      <c r="H1206" s="155">
        <v>201202</v>
      </c>
      <c r="I1206" s="154"/>
    </row>
    <row r="1207" ht="17.25" spans="1:9">
      <c r="A1207" s="153">
        <v>31431091</v>
      </c>
      <c r="B1207" s="154">
        <v>4</v>
      </c>
      <c r="C1207" s="154">
        <v>3</v>
      </c>
      <c r="D1207" s="154">
        <v>91</v>
      </c>
      <c r="E1207" s="154">
        <v>10000</v>
      </c>
      <c r="F1207" s="154">
        <v>9200</v>
      </c>
      <c r="G1207" s="154"/>
      <c r="H1207" s="155">
        <v>201203</v>
      </c>
      <c r="I1207" s="154"/>
    </row>
    <row r="1208" ht="17.25" spans="1:9">
      <c r="A1208" s="153">
        <v>31431092</v>
      </c>
      <c r="B1208" s="154">
        <v>4</v>
      </c>
      <c r="C1208" s="154">
        <v>3</v>
      </c>
      <c r="D1208" s="154">
        <v>92</v>
      </c>
      <c r="E1208" s="154">
        <v>10000</v>
      </c>
      <c r="F1208" s="154">
        <v>9300</v>
      </c>
      <c r="G1208" s="154"/>
      <c r="H1208" s="155">
        <v>201204</v>
      </c>
      <c r="I1208" s="154"/>
    </row>
    <row r="1209" ht="17.25" spans="1:9">
      <c r="A1209" s="153">
        <v>31431093</v>
      </c>
      <c r="B1209" s="154">
        <v>4</v>
      </c>
      <c r="C1209" s="154">
        <v>3</v>
      </c>
      <c r="D1209" s="154">
        <v>93</v>
      </c>
      <c r="E1209" s="154">
        <v>10000</v>
      </c>
      <c r="F1209" s="154">
        <v>9400</v>
      </c>
      <c r="G1209" s="154"/>
      <c r="H1209" s="155">
        <v>201205</v>
      </c>
      <c r="I1209" s="154"/>
    </row>
    <row r="1210" ht="17.25" spans="1:9">
      <c r="A1210" s="153">
        <v>31431094</v>
      </c>
      <c r="B1210" s="154">
        <v>4</v>
      </c>
      <c r="C1210" s="154">
        <v>3</v>
      </c>
      <c r="D1210" s="154">
        <v>94</v>
      </c>
      <c r="E1210" s="154">
        <v>10000</v>
      </c>
      <c r="F1210" s="154">
        <v>9500</v>
      </c>
      <c r="G1210" s="154"/>
      <c r="H1210" s="155">
        <v>201206</v>
      </c>
      <c r="I1210" s="154"/>
    </row>
    <row r="1211" ht="17.25" spans="1:9">
      <c r="A1211" s="153">
        <v>31431095</v>
      </c>
      <c r="B1211" s="154">
        <v>4</v>
      </c>
      <c r="C1211" s="154">
        <v>3</v>
      </c>
      <c r="D1211" s="154">
        <v>95</v>
      </c>
      <c r="E1211" s="154">
        <v>10000</v>
      </c>
      <c r="F1211" s="154">
        <v>9600</v>
      </c>
      <c r="G1211" s="154"/>
      <c r="H1211" s="155">
        <v>201207</v>
      </c>
      <c r="I1211" s="154"/>
    </row>
    <row r="1212" ht="17.25" spans="1:9">
      <c r="A1212" s="153">
        <v>31431096</v>
      </c>
      <c r="B1212" s="154">
        <v>4</v>
      </c>
      <c r="C1212" s="154">
        <v>3</v>
      </c>
      <c r="D1212" s="154">
        <v>96</v>
      </c>
      <c r="E1212" s="154">
        <v>10000</v>
      </c>
      <c r="F1212" s="154">
        <v>9700</v>
      </c>
      <c r="G1212" s="154"/>
      <c r="H1212" s="155">
        <v>201208</v>
      </c>
      <c r="I1212" s="154"/>
    </row>
    <row r="1213" ht="17.25" spans="1:9">
      <c r="A1213" s="153">
        <v>31431097</v>
      </c>
      <c r="B1213" s="154">
        <v>4</v>
      </c>
      <c r="C1213" s="154">
        <v>3</v>
      </c>
      <c r="D1213" s="154">
        <v>97</v>
      </c>
      <c r="E1213" s="154">
        <v>10000</v>
      </c>
      <c r="F1213" s="154">
        <v>9800</v>
      </c>
      <c r="G1213" s="154"/>
      <c r="H1213" s="155">
        <v>201209</v>
      </c>
      <c r="I1213" s="154"/>
    </row>
    <row r="1214" ht="17.25" spans="1:9">
      <c r="A1214" s="153">
        <v>31431098</v>
      </c>
      <c r="B1214" s="154">
        <v>4</v>
      </c>
      <c r="C1214" s="154">
        <v>3</v>
      </c>
      <c r="D1214" s="154">
        <v>98</v>
      </c>
      <c r="E1214" s="154">
        <v>10000</v>
      </c>
      <c r="F1214" s="154">
        <v>9900</v>
      </c>
      <c r="G1214" s="154"/>
      <c r="H1214" s="155">
        <v>201210</v>
      </c>
      <c r="I1214" s="154"/>
    </row>
    <row r="1215" ht="17.25" spans="1:9">
      <c r="A1215" s="153">
        <v>31431099</v>
      </c>
      <c r="B1215" s="154">
        <v>4</v>
      </c>
      <c r="C1215" s="154">
        <v>3</v>
      </c>
      <c r="D1215" s="154">
        <v>99</v>
      </c>
      <c r="E1215" s="154">
        <v>10000</v>
      </c>
      <c r="F1215" s="154">
        <v>10000</v>
      </c>
      <c r="G1215" s="154"/>
      <c r="H1215" s="155">
        <v>201211</v>
      </c>
      <c r="I1215" s="154"/>
    </row>
    <row r="1216" ht="17.25" spans="1:9">
      <c r="A1216" s="153">
        <v>31431100</v>
      </c>
      <c r="B1216" s="154">
        <v>4</v>
      </c>
      <c r="C1216" s="154">
        <v>3</v>
      </c>
      <c r="D1216" s="154">
        <v>100</v>
      </c>
      <c r="E1216" s="154">
        <v>-1</v>
      </c>
      <c r="F1216" s="154">
        <v>-1</v>
      </c>
      <c r="G1216" s="154"/>
      <c r="H1216" s="155">
        <v>201212</v>
      </c>
      <c r="I1216" s="154"/>
    </row>
  </sheetData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U2741"/>
  <sheetViews>
    <sheetView tabSelected="1" workbookViewId="0">
      <pane ySplit="4" topLeftCell="A5" activePane="bottomLeft" state="frozen"/>
      <selection/>
      <selection pane="bottomLeft" activeCell="M2743" sqref="M2743"/>
    </sheetView>
  </sheetViews>
  <sheetFormatPr defaultColWidth="9" defaultRowHeight="16.5"/>
  <cols>
    <col min="1" max="1" width="14.125" customWidth="1"/>
    <col min="2" max="2" width="33.75" customWidth="1"/>
    <col min="3" max="3" width="6.375" customWidth="1"/>
    <col min="4" max="6" width="9.00833333333333" customWidth="1"/>
    <col min="7" max="7" width="9.75" customWidth="1"/>
    <col min="8" max="9" width="9.75833333333333" customWidth="1"/>
    <col min="10" max="10" width="9.75833333333333" style="125" customWidth="1"/>
    <col min="11" max="21" width="9.75833333333333" customWidth="1"/>
  </cols>
  <sheetData>
    <row r="1" ht="17.25" spans="1:21">
      <c r="A1" s="5" t="s">
        <v>0</v>
      </c>
      <c r="B1" s="5" t="s">
        <v>1</v>
      </c>
      <c r="C1" s="5" t="s">
        <v>0</v>
      </c>
      <c r="D1" s="51" t="s">
        <v>66</v>
      </c>
      <c r="E1" s="51" t="s">
        <v>66</v>
      </c>
      <c r="F1" s="51" t="s">
        <v>66</v>
      </c>
      <c r="G1" s="5" t="s">
        <v>0</v>
      </c>
      <c r="H1" s="5" t="s">
        <v>0</v>
      </c>
      <c r="I1" s="5" t="s">
        <v>0</v>
      </c>
      <c r="J1" s="51" t="s">
        <v>0</v>
      </c>
      <c r="K1" s="51" t="s">
        <v>66</v>
      </c>
      <c r="L1" s="51" t="s">
        <v>66</v>
      </c>
      <c r="M1" s="51" t="s">
        <v>66</v>
      </c>
      <c r="N1" s="51" t="s">
        <v>66</v>
      </c>
      <c r="O1" s="51" t="s">
        <v>66</v>
      </c>
      <c r="P1" s="51" t="s">
        <v>66</v>
      </c>
      <c r="Q1" s="51" t="s">
        <v>66</v>
      </c>
      <c r="R1" s="51" t="s">
        <v>66</v>
      </c>
      <c r="S1" s="51" t="s">
        <v>0</v>
      </c>
      <c r="T1" s="51" t="s">
        <v>0</v>
      </c>
      <c r="U1" s="51" t="s">
        <v>0</v>
      </c>
    </row>
    <row r="2" ht="18" spans="1:21">
      <c r="A2" s="6" t="s">
        <v>2</v>
      </c>
      <c r="B2" s="126" t="s">
        <v>6</v>
      </c>
      <c r="C2" s="6" t="s">
        <v>67</v>
      </c>
      <c r="D2" s="6" t="s">
        <v>68</v>
      </c>
      <c r="E2" s="6" t="s">
        <v>69</v>
      </c>
      <c r="F2" s="6" t="s">
        <v>70</v>
      </c>
      <c r="G2" s="6" t="s">
        <v>71</v>
      </c>
      <c r="H2" s="6" t="s">
        <v>72</v>
      </c>
      <c r="I2" s="6" t="s">
        <v>73</v>
      </c>
      <c r="J2" s="6" t="s">
        <v>74</v>
      </c>
      <c r="K2" s="6" t="s">
        <v>75</v>
      </c>
      <c r="L2" s="6" t="s">
        <v>76</v>
      </c>
      <c r="M2" s="6" t="s">
        <v>77</v>
      </c>
      <c r="N2" s="6" t="s">
        <v>78</v>
      </c>
      <c r="O2" s="6" t="s">
        <v>79</v>
      </c>
      <c r="P2" s="6" t="s">
        <v>80</v>
      </c>
      <c r="Q2" s="6" t="s">
        <v>81</v>
      </c>
      <c r="R2" s="6" t="s">
        <v>82</v>
      </c>
      <c r="S2" s="6" t="s">
        <v>83</v>
      </c>
      <c r="T2" s="6" t="s">
        <v>84</v>
      </c>
      <c r="U2" s="6" t="s">
        <v>85</v>
      </c>
    </row>
    <row r="3" ht="18" spans="1:21">
      <c r="A3" s="127" t="s">
        <v>19</v>
      </c>
      <c r="B3" s="113" t="s">
        <v>58</v>
      </c>
      <c r="C3" s="113" t="s">
        <v>86</v>
      </c>
      <c r="D3" s="113" t="s">
        <v>87</v>
      </c>
      <c r="E3" s="113" t="s">
        <v>88</v>
      </c>
      <c r="F3" s="113" t="s">
        <v>89</v>
      </c>
      <c r="G3" s="113" t="s">
        <v>90</v>
      </c>
      <c r="H3" s="113" t="s">
        <v>91</v>
      </c>
      <c r="I3" s="113" t="s">
        <v>92</v>
      </c>
      <c r="J3" s="113" t="s">
        <v>93</v>
      </c>
      <c r="K3" s="113" t="s">
        <v>94</v>
      </c>
      <c r="L3" s="113" t="s">
        <v>95</v>
      </c>
      <c r="M3" s="113" t="s">
        <v>96</v>
      </c>
      <c r="N3" s="113" t="s">
        <v>97</v>
      </c>
      <c r="O3" s="113" t="s">
        <v>98</v>
      </c>
      <c r="P3" s="113" t="s">
        <v>99</v>
      </c>
      <c r="Q3" s="113" t="s">
        <v>100</v>
      </c>
      <c r="R3" s="113" t="s">
        <v>101</v>
      </c>
      <c r="S3" s="113" t="s">
        <v>102</v>
      </c>
      <c r="T3" s="113" t="s">
        <v>103</v>
      </c>
      <c r="U3" s="113" t="s">
        <v>104</v>
      </c>
    </row>
    <row r="4" ht="30" customHeight="1" spans="1:21">
      <c r="A4" s="67" t="s">
        <v>105</v>
      </c>
      <c r="B4" s="128" t="s">
        <v>58</v>
      </c>
      <c r="C4" s="67" t="s">
        <v>106</v>
      </c>
      <c r="D4" s="67" t="s">
        <v>107</v>
      </c>
      <c r="E4" s="67" t="s">
        <v>108</v>
      </c>
      <c r="F4" s="67" t="s">
        <v>109</v>
      </c>
      <c r="G4" s="67" t="s">
        <v>110</v>
      </c>
      <c r="H4" s="67" t="s">
        <v>111</v>
      </c>
      <c r="I4" s="67" t="s">
        <v>112</v>
      </c>
      <c r="J4" s="67" t="s">
        <v>113</v>
      </c>
      <c r="K4" s="67" t="s">
        <v>114</v>
      </c>
      <c r="L4" s="67" t="s">
        <v>114</v>
      </c>
      <c r="M4" s="67" t="s">
        <v>114</v>
      </c>
      <c r="N4" s="67" t="s">
        <v>114</v>
      </c>
      <c r="O4" s="67" t="s">
        <v>115</v>
      </c>
      <c r="P4" s="67" t="s">
        <v>116</v>
      </c>
      <c r="Q4" s="67" t="s">
        <v>117</v>
      </c>
      <c r="R4" s="67" t="s">
        <v>118</v>
      </c>
      <c r="S4" s="67" t="s">
        <v>119</v>
      </c>
      <c r="T4" s="67" t="s">
        <v>120</v>
      </c>
      <c r="U4" s="67" t="s">
        <v>121</v>
      </c>
    </row>
    <row r="5" ht="17.25" spans="1:21">
      <c r="A5" s="129">
        <v>11010001</v>
      </c>
      <c r="B5" s="130" t="str">
        <f>s_level_attribute!E5</f>
        <v>奈奈1级属性</v>
      </c>
      <c r="C5" s="130">
        <v>101</v>
      </c>
      <c r="D5" s="131">
        <f>[2]主角成长属性配表!E2</f>
        <v>8</v>
      </c>
      <c r="E5" s="131">
        <f>[2]主角成长属性配表!F2</f>
        <v>2</v>
      </c>
      <c r="F5" s="131">
        <f>[2]主角成长属性配表!G2</f>
        <v>60</v>
      </c>
      <c r="G5" s="130">
        <v>0</v>
      </c>
      <c r="H5" s="130">
        <v>0</v>
      </c>
      <c r="I5" s="131">
        <f>[3]装备成长!$X$2*1000</f>
        <v>100</v>
      </c>
      <c r="J5" s="130">
        <v>0</v>
      </c>
      <c r="K5" s="131">
        <f>[3]装备成长!$Y$2-1</f>
        <v>0.5</v>
      </c>
      <c r="L5" s="130">
        <v>0</v>
      </c>
      <c r="M5" s="130">
        <v>0</v>
      </c>
      <c r="N5" s="130">
        <v>0</v>
      </c>
      <c r="O5" s="130">
        <v>0</v>
      </c>
      <c r="P5" s="130">
        <v>0</v>
      </c>
      <c r="Q5" s="130">
        <v>0</v>
      </c>
      <c r="R5" s="130">
        <v>0</v>
      </c>
      <c r="S5" s="130">
        <v>0</v>
      </c>
      <c r="T5" s="130">
        <v>0</v>
      </c>
      <c r="U5" s="130">
        <v>0</v>
      </c>
    </row>
    <row r="6" ht="17.25" spans="1:21">
      <c r="A6" s="132">
        <f>A5+1</f>
        <v>11010002</v>
      </c>
      <c r="B6" s="130" t="str">
        <f>s_level_attribute!E6</f>
        <v>奈奈2级属性</v>
      </c>
      <c r="C6" s="130">
        <v>101</v>
      </c>
      <c r="D6" s="131">
        <f>[2]主角成长属性配表!E3</f>
        <v>15</v>
      </c>
      <c r="E6" s="131">
        <f>[2]主角成长属性配表!F3</f>
        <v>3</v>
      </c>
      <c r="F6" s="131">
        <f>[2]主角成长属性配表!G3</f>
        <v>120</v>
      </c>
      <c r="G6" s="130">
        <v>0</v>
      </c>
      <c r="H6" s="130">
        <v>0</v>
      </c>
      <c r="I6" s="130">
        <f>I5</f>
        <v>100</v>
      </c>
      <c r="J6" s="130">
        <v>0</v>
      </c>
      <c r="K6" s="130">
        <f>K5</f>
        <v>0.5</v>
      </c>
      <c r="L6" s="130">
        <v>0</v>
      </c>
      <c r="M6" s="130">
        <v>0</v>
      </c>
      <c r="N6" s="130">
        <v>0</v>
      </c>
      <c r="O6" s="130">
        <v>0</v>
      </c>
      <c r="P6" s="130">
        <v>0</v>
      </c>
      <c r="Q6" s="130">
        <v>0</v>
      </c>
      <c r="R6" s="130">
        <v>0</v>
      </c>
      <c r="S6" s="130">
        <v>0</v>
      </c>
      <c r="T6" s="130">
        <v>0</v>
      </c>
      <c r="U6" s="130">
        <v>0</v>
      </c>
    </row>
    <row r="7" ht="17.25" spans="1:21">
      <c r="A7" s="132">
        <f t="shared" ref="A7:A38" si="0">A6+1</f>
        <v>11010003</v>
      </c>
      <c r="B7" s="130" t="str">
        <f>s_level_attribute!E7</f>
        <v>奈奈3级属性</v>
      </c>
      <c r="C7" s="130">
        <v>101</v>
      </c>
      <c r="D7" s="131">
        <f>[2]主角成长属性配表!E4</f>
        <v>23</v>
      </c>
      <c r="E7" s="131">
        <f>[2]主角成长属性配表!F4</f>
        <v>5</v>
      </c>
      <c r="F7" s="131">
        <f>[2]主角成长属性配表!G4</f>
        <v>180</v>
      </c>
      <c r="G7" s="130">
        <v>0</v>
      </c>
      <c r="H7" s="130">
        <v>0</v>
      </c>
      <c r="I7" s="130">
        <f t="shared" ref="I7:I13" si="1">I6</f>
        <v>100</v>
      </c>
      <c r="J7" s="130">
        <v>0</v>
      </c>
      <c r="K7" s="130">
        <f t="shared" ref="K7:K13" si="2">K6</f>
        <v>0.5</v>
      </c>
      <c r="L7" s="130">
        <v>0</v>
      </c>
      <c r="M7" s="130">
        <v>0</v>
      </c>
      <c r="N7" s="130">
        <v>0</v>
      </c>
      <c r="O7" s="130">
        <v>0</v>
      </c>
      <c r="P7" s="130">
        <v>0</v>
      </c>
      <c r="Q7" s="130">
        <v>0</v>
      </c>
      <c r="R7" s="130">
        <v>0</v>
      </c>
      <c r="S7" s="130">
        <v>0</v>
      </c>
      <c r="T7" s="130">
        <v>0</v>
      </c>
      <c r="U7" s="130">
        <v>0</v>
      </c>
    </row>
    <row r="8" ht="17.25" spans="1:21">
      <c r="A8" s="132">
        <f t="shared" si="0"/>
        <v>11010004</v>
      </c>
      <c r="B8" s="130" t="str">
        <f>s_level_attribute!E8</f>
        <v>奈奈4级属性</v>
      </c>
      <c r="C8" s="130">
        <v>101</v>
      </c>
      <c r="D8" s="131">
        <f>[2]主角成长属性配表!E5</f>
        <v>30</v>
      </c>
      <c r="E8" s="131">
        <f>[2]主角成长属性配表!F5</f>
        <v>6</v>
      </c>
      <c r="F8" s="131">
        <f>[2]主角成长属性配表!G5</f>
        <v>240</v>
      </c>
      <c r="G8" s="130">
        <v>0</v>
      </c>
      <c r="H8" s="130">
        <v>0</v>
      </c>
      <c r="I8" s="130">
        <f t="shared" si="1"/>
        <v>100</v>
      </c>
      <c r="J8" s="130">
        <v>0</v>
      </c>
      <c r="K8" s="130">
        <f t="shared" si="2"/>
        <v>0.5</v>
      </c>
      <c r="L8" s="130">
        <v>0</v>
      </c>
      <c r="M8" s="130">
        <v>0</v>
      </c>
      <c r="N8" s="130">
        <v>0</v>
      </c>
      <c r="O8" s="130">
        <v>0</v>
      </c>
      <c r="P8" s="130">
        <v>0</v>
      </c>
      <c r="Q8" s="130">
        <v>0</v>
      </c>
      <c r="R8" s="130">
        <v>0</v>
      </c>
      <c r="S8" s="130">
        <v>0</v>
      </c>
      <c r="T8" s="130">
        <v>0</v>
      </c>
      <c r="U8" s="130">
        <v>0</v>
      </c>
    </row>
    <row r="9" ht="17.25" spans="1:21">
      <c r="A9" s="132">
        <f t="shared" si="0"/>
        <v>11010005</v>
      </c>
      <c r="B9" s="130" t="str">
        <f>s_level_attribute!E9</f>
        <v>奈奈5级属性</v>
      </c>
      <c r="C9" s="130">
        <v>101</v>
      </c>
      <c r="D9" s="131">
        <f>[2]主角成长属性配表!E6</f>
        <v>38</v>
      </c>
      <c r="E9" s="131">
        <f>[2]主角成长属性配表!F6</f>
        <v>8</v>
      </c>
      <c r="F9" s="131">
        <f>[2]主角成长属性配表!G6</f>
        <v>300</v>
      </c>
      <c r="G9" s="130">
        <v>0</v>
      </c>
      <c r="H9" s="130">
        <v>0</v>
      </c>
      <c r="I9" s="130">
        <f t="shared" si="1"/>
        <v>100</v>
      </c>
      <c r="J9" s="130">
        <v>0</v>
      </c>
      <c r="K9" s="130">
        <f t="shared" si="2"/>
        <v>0.5</v>
      </c>
      <c r="L9" s="130">
        <v>0</v>
      </c>
      <c r="M9" s="130">
        <v>0</v>
      </c>
      <c r="N9" s="130">
        <v>0</v>
      </c>
      <c r="O9" s="130">
        <v>0</v>
      </c>
      <c r="P9" s="130">
        <v>0</v>
      </c>
      <c r="Q9" s="130">
        <v>0</v>
      </c>
      <c r="R9" s="130">
        <v>0</v>
      </c>
      <c r="S9" s="130">
        <v>0</v>
      </c>
      <c r="T9" s="130">
        <v>0</v>
      </c>
      <c r="U9" s="130">
        <v>0</v>
      </c>
    </row>
    <row r="10" ht="17.25" spans="1:21">
      <c r="A10" s="132">
        <f t="shared" si="0"/>
        <v>11010006</v>
      </c>
      <c r="B10" s="130" t="str">
        <f>s_level_attribute!E10</f>
        <v>奈奈6级属性</v>
      </c>
      <c r="C10" s="130">
        <v>101</v>
      </c>
      <c r="D10" s="131">
        <f>[2]主角成长属性配表!E7</f>
        <v>45</v>
      </c>
      <c r="E10" s="131">
        <f>[2]主角成长属性配表!F7</f>
        <v>9</v>
      </c>
      <c r="F10" s="131">
        <f>[2]主角成长属性配表!G7</f>
        <v>360</v>
      </c>
      <c r="G10" s="130">
        <v>0</v>
      </c>
      <c r="H10" s="130">
        <v>0</v>
      </c>
      <c r="I10" s="130">
        <f t="shared" si="1"/>
        <v>100</v>
      </c>
      <c r="J10" s="130">
        <v>0</v>
      </c>
      <c r="K10" s="130">
        <f t="shared" si="2"/>
        <v>0.5</v>
      </c>
      <c r="L10" s="130">
        <v>0</v>
      </c>
      <c r="M10" s="130">
        <v>0</v>
      </c>
      <c r="N10" s="130">
        <v>0</v>
      </c>
      <c r="O10" s="130">
        <v>0</v>
      </c>
      <c r="P10" s="130">
        <v>0</v>
      </c>
      <c r="Q10" s="130">
        <v>0</v>
      </c>
      <c r="R10" s="130">
        <v>0</v>
      </c>
      <c r="S10" s="130">
        <v>0</v>
      </c>
      <c r="T10" s="130">
        <v>0</v>
      </c>
      <c r="U10" s="130">
        <v>0</v>
      </c>
    </row>
    <row r="11" ht="17.25" spans="1:21">
      <c r="A11" s="132">
        <f t="shared" si="0"/>
        <v>11010007</v>
      </c>
      <c r="B11" s="130" t="str">
        <f>s_level_attribute!E11</f>
        <v>奈奈7级属性</v>
      </c>
      <c r="C11" s="130">
        <v>101</v>
      </c>
      <c r="D11" s="131">
        <f>[2]主角成长属性配表!E8</f>
        <v>53</v>
      </c>
      <c r="E11" s="131">
        <f>[2]主角成长属性配表!F8</f>
        <v>11</v>
      </c>
      <c r="F11" s="131">
        <f>[2]主角成长属性配表!G8</f>
        <v>420</v>
      </c>
      <c r="G11" s="130">
        <v>0</v>
      </c>
      <c r="H11" s="130">
        <v>0</v>
      </c>
      <c r="I11" s="130">
        <f t="shared" si="1"/>
        <v>100</v>
      </c>
      <c r="J11" s="130">
        <v>0</v>
      </c>
      <c r="K11" s="130">
        <f t="shared" si="2"/>
        <v>0.5</v>
      </c>
      <c r="L11" s="130">
        <v>0</v>
      </c>
      <c r="M11" s="130">
        <v>0</v>
      </c>
      <c r="N11" s="130">
        <v>0</v>
      </c>
      <c r="O11" s="130">
        <v>0</v>
      </c>
      <c r="P11" s="130">
        <v>0</v>
      </c>
      <c r="Q11" s="130">
        <v>0</v>
      </c>
      <c r="R11" s="130">
        <v>0</v>
      </c>
      <c r="S11" s="130">
        <v>0</v>
      </c>
      <c r="T11" s="130">
        <v>0</v>
      </c>
      <c r="U11" s="130">
        <v>0</v>
      </c>
    </row>
    <row r="12" ht="17.25" spans="1:21">
      <c r="A12" s="132">
        <f t="shared" si="0"/>
        <v>11010008</v>
      </c>
      <c r="B12" s="130" t="str">
        <f>s_level_attribute!E12</f>
        <v>奈奈8级属性</v>
      </c>
      <c r="C12" s="130">
        <v>101</v>
      </c>
      <c r="D12" s="131">
        <f>[2]主角成长属性配表!E9</f>
        <v>60</v>
      </c>
      <c r="E12" s="131">
        <f>[2]主角成长属性配表!F9</f>
        <v>12</v>
      </c>
      <c r="F12" s="131">
        <f>[2]主角成长属性配表!G9</f>
        <v>480</v>
      </c>
      <c r="G12" s="130">
        <v>0</v>
      </c>
      <c r="H12" s="130">
        <v>0</v>
      </c>
      <c r="I12" s="130">
        <f t="shared" si="1"/>
        <v>100</v>
      </c>
      <c r="J12" s="130">
        <v>0</v>
      </c>
      <c r="K12" s="130">
        <f t="shared" si="2"/>
        <v>0.5</v>
      </c>
      <c r="L12" s="130">
        <v>0</v>
      </c>
      <c r="M12" s="130">
        <v>0</v>
      </c>
      <c r="N12" s="130">
        <v>0</v>
      </c>
      <c r="O12" s="130">
        <v>0</v>
      </c>
      <c r="P12" s="130">
        <v>0</v>
      </c>
      <c r="Q12" s="130">
        <v>0</v>
      </c>
      <c r="R12" s="130">
        <v>0</v>
      </c>
      <c r="S12" s="130">
        <v>0</v>
      </c>
      <c r="T12" s="130">
        <v>0</v>
      </c>
      <c r="U12" s="130">
        <v>0</v>
      </c>
    </row>
    <row r="13" ht="17.25" spans="1:21">
      <c r="A13" s="132">
        <f t="shared" si="0"/>
        <v>11010009</v>
      </c>
      <c r="B13" s="130" t="str">
        <f>s_level_attribute!E13</f>
        <v>奈奈9级属性</v>
      </c>
      <c r="C13" s="130">
        <v>101</v>
      </c>
      <c r="D13" s="131">
        <f>[2]主角成长属性配表!E10</f>
        <v>68</v>
      </c>
      <c r="E13" s="131">
        <f>[2]主角成长属性配表!F10</f>
        <v>14</v>
      </c>
      <c r="F13" s="131">
        <f>[2]主角成长属性配表!G10</f>
        <v>540</v>
      </c>
      <c r="G13" s="130">
        <v>0</v>
      </c>
      <c r="H13" s="130">
        <v>0</v>
      </c>
      <c r="I13" s="130">
        <f t="shared" si="1"/>
        <v>100</v>
      </c>
      <c r="J13" s="130">
        <v>0</v>
      </c>
      <c r="K13" s="130">
        <f t="shared" si="2"/>
        <v>0.5</v>
      </c>
      <c r="L13" s="130">
        <v>0</v>
      </c>
      <c r="M13" s="130">
        <v>0</v>
      </c>
      <c r="N13" s="130">
        <v>0</v>
      </c>
      <c r="O13" s="130">
        <v>0</v>
      </c>
      <c r="P13" s="130">
        <v>0</v>
      </c>
      <c r="Q13" s="130">
        <v>0</v>
      </c>
      <c r="R13" s="130">
        <v>0</v>
      </c>
      <c r="S13" s="130">
        <v>0</v>
      </c>
      <c r="T13" s="130">
        <v>0</v>
      </c>
      <c r="U13" s="130">
        <v>0</v>
      </c>
    </row>
    <row r="14" ht="17.25" spans="1:21">
      <c r="A14" s="132">
        <f t="shared" si="0"/>
        <v>11010010</v>
      </c>
      <c r="B14" s="130" t="str">
        <f>s_level_attribute!E14</f>
        <v>奈奈10级属性</v>
      </c>
      <c r="C14" s="130">
        <v>101</v>
      </c>
      <c r="D14" s="131">
        <f>[2]主角成长属性配表!E11</f>
        <v>75</v>
      </c>
      <c r="E14" s="131">
        <f>[2]主角成长属性配表!F11</f>
        <v>15</v>
      </c>
      <c r="F14" s="131">
        <f>[2]主角成长属性配表!G11</f>
        <v>600</v>
      </c>
      <c r="G14" s="130">
        <v>0</v>
      </c>
      <c r="H14" s="130">
        <v>0</v>
      </c>
      <c r="I14" s="130">
        <f t="shared" ref="I14:I45" si="3">I13</f>
        <v>100</v>
      </c>
      <c r="J14" s="130">
        <v>0</v>
      </c>
      <c r="K14" s="130">
        <f t="shared" ref="K14:K45" si="4">K13</f>
        <v>0.5</v>
      </c>
      <c r="L14" s="130">
        <v>0</v>
      </c>
      <c r="M14" s="130">
        <v>0</v>
      </c>
      <c r="N14" s="130">
        <v>0</v>
      </c>
      <c r="O14" s="130">
        <v>0</v>
      </c>
      <c r="P14" s="130">
        <v>0</v>
      </c>
      <c r="Q14" s="130">
        <v>0</v>
      </c>
      <c r="R14" s="130">
        <v>0</v>
      </c>
      <c r="S14" s="130">
        <v>0</v>
      </c>
      <c r="T14" s="130">
        <v>0</v>
      </c>
      <c r="U14" s="130">
        <v>0</v>
      </c>
    </row>
    <row r="15" ht="17.25" spans="1:21">
      <c r="A15" s="132">
        <f t="shared" si="0"/>
        <v>11010011</v>
      </c>
      <c r="B15" s="130" t="str">
        <f>s_level_attribute!E15</f>
        <v>奈奈11级属性</v>
      </c>
      <c r="C15" s="130">
        <v>101</v>
      </c>
      <c r="D15" s="131">
        <f>[2]主角成长属性配表!E12</f>
        <v>83</v>
      </c>
      <c r="E15" s="131">
        <f>[2]主角成长属性配表!F12</f>
        <v>17</v>
      </c>
      <c r="F15" s="131">
        <f>[2]主角成长属性配表!G12</f>
        <v>660</v>
      </c>
      <c r="G15" s="130">
        <v>0</v>
      </c>
      <c r="H15" s="130">
        <v>0</v>
      </c>
      <c r="I15" s="130">
        <f t="shared" si="3"/>
        <v>100</v>
      </c>
      <c r="J15" s="130">
        <v>0</v>
      </c>
      <c r="K15" s="130">
        <f t="shared" si="4"/>
        <v>0.5</v>
      </c>
      <c r="L15" s="130">
        <v>0</v>
      </c>
      <c r="M15" s="130">
        <v>0</v>
      </c>
      <c r="N15" s="130">
        <v>0</v>
      </c>
      <c r="O15" s="130">
        <v>0</v>
      </c>
      <c r="P15" s="130">
        <v>0</v>
      </c>
      <c r="Q15" s="130">
        <v>0</v>
      </c>
      <c r="R15" s="130">
        <v>0</v>
      </c>
      <c r="S15" s="130">
        <v>0</v>
      </c>
      <c r="T15" s="130">
        <v>0</v>
      </c>
      <c r="U15" s="130">
        <v>0</v>
      </c>
    </row>
    <row r="16" ht="17.25" spans="1:21">
      <c r="A16" s="132">
        <f t="shared" si="0"/>
        <v>11010012</v>
      </c>
      <c r="B16" s="130" t="str">
        <f>s_level_attribute!E16</f>
        <v>奈奈12级属性</v>
      </c>
      <c r="C16" s="130">
        <v>101</v>
      </c>
      <c r="D16" s="131">
        <f>[2]主角成长属性配表!E13</f>
        <v>90</v>
      </c>
      <c r="E16" s="131">
        <f>[2]主角成长属性配表!F13</f>
        <v>18</v>
      </c>
      <c r="F16" s="131">
        <f>[2]主角成长属性配表!G13</f>
        <v>720</v>
      </c>
      <c r="G16" s="130">
        <v>0</v>
      </c>
      <c r="H16" s="130">
        <v>0</v>
      </c>
      <c r="I16" s="130">
        <f t="shared" si="3"/>
        <v>100</v>
      </c>
      <c r="J16" s="130">
        <v>0</v>
      </c>
      <c r="K16" s="130">
        <f t="shared" si="4"/>
        <v>0.5</v>
      </c>
      <c r="L16" s="130">
        <v>0</v>
      </c>
      <c r="M16" s="130">
        <v>0</v>
      </c>
      <c r="N16" s="130">
        <v>0</v>
      </c>
      <c r="O16" s="130">
        <v>0</v>
      </c>
      <c r="P16" s="130">
        <v>0</v>
      </c>
      <c r="Q16" s="130">
        <v>0</v>
      </c>
      <c r="R16" s="130">
        <v>0</v>
      </c>
      <c r="S16" s="130">
        <v>0</v>
      </c>
      <c r="T16" s="130">
        <v>0</v>
      </c>
      <c r="U16" s="130">
        <v>0</v>
      </c>
    </row>
    <row r="17" ht="17.25" spans="1:21">
      <c r="A17" s="132">
        <f t="shared" si="0"/>
        <v>11010013</v>
      </c>
      <c r="B17" s="130" t="str">
        <f>s_level_attribute!E17</f>
        <v>奈奈13级属性</v>
      </c>
      <c r="C17" s="130">
        <v>101</v>
      </c>
      <c r="D17" s="131">
        <f>[2]主角成长属性配表!E14</f>
        <v>98</v>
      </c>
      <c r="E17" s="131">
        <f>[2]主角成长属性配表!F14</f>
        <v>20</v>
      </c>
      <c r="F17" s="131">
        <f>[2]主角成长属性配表!G14</f>
        <v>780</v>
      </c>
      <c r="G17" s="130">
        <v>0</v>
      </c>
      <c r="H17" s="130">
        <v>0</v>
      </c>
      <c r="I17" s="130">
        <f t="shared" si="3"/>
        <v>100</v>
      </c>
      <c r="J17" s="130">
        <v>0</v>
      </c>
      <c r="K17" s="130">
        <f t="shared" si="4"/>
        <v>0.5</v>
      </c>
      <c r="L17" s="130">
        <v>0</v>
      </c>
      <c r="M17" s="130">
        <v>0</v>
      </c>
      <c r="N17" s="130">
        <v>0</v>
      </c>
      <c r="O17" s="130">
        <v>0</v>
      </c>
      <c r="P17" s="130">
        <v>0</v>
      </c>
      <c r="Q17" s="130">
        <v>0</v>
      </c>
      <c r="R17" s="130">
        <v>0</v>
      </c>
      <c r="S17" s="130">
        <v>0</v>
      </c>
      <c r="T17" s="130">
        <v>0</v>
      </c>
      <c r="U17" s="130">
        <v>0</v>
      </c>
    </row>
    <row r="18" ht="17.25" spans="1:21">
      <c r="A18" s="132">
        <f t="shared" si="0"/>
        <v>11010014</v>
      </c>
      <c r="B18" s="130" t="str">
        <f>s_level_attribute!E18</f>
        <v>奈奈14级属性</v>
      </c>
      <c r="C18" s="130">
        <v>101</v>
      </c>
      <c r="D18" s="131">
        <f>[2]主角成长属性配表!E15</f>
        <v>105</v>
      </c>
      <c r="E18" s="131">
        <f>[2]主角成长属性配表!F15</f>
        <v>21</v>
      </c>
      <c r="F18" s="131">
        <f>[2]主角成长属性配表!G15</f>
        <v>840</v>
      </c>
      <c r="G18" s="130">
        <v>0</v>
      </c>
      <c r="H18" s="130">
        <v>0</v>
      </c>
      <c r="I18" s="130">
        <f t="shared" si="3"/>
        <v>100</v>
      </c>
      <c r="J18" s="130">
        <v>0</v>
      </c>
      <c r="K18" s="130">
        <f t="shared" si="4"/>
        <v>0.5</v>
      </c>
      <c r="L18" s="130">
        <v>0</v>
      </c>
      <c r="M18" s="130">
        <v>0</v>
      </c>
      <c r="N18" s="130">
        <v>0</v>
      </c>
      <c r="O18" s="130">
        <v>0</v>
      </c>
      <c r="P18" s="130">
        <v>0</v>
      </c>
      <c r="Q18" s="130">
        <v>0</v>
      </c>
      <c r="R18" s="130">
        <v>0</v>
      </c>
      <c r="S18" s="130">
        <v>0</v>
      </c>
      <c r="T18" s="130">
        <v>0</v>
      </c>
      <c r="U18" s="130">
        <v>0</v>
      </c>
    </row>
    <row r="19" ht="17.25" spans="1:21">
      <c r="A19" s="132">
        <f t="shared" si="0"/>
        <v>11010015</v>
      </c>
      <c r="B19" s="130" t="str">
        <f>s_level_attribute!E19</f>
        <v>奈奈15级属性</v>
      </c>
      <c r="C19" s="130">
        <v>101</v>
      </c>
      <c r="D19" s="131">
        <f>[2]主角成长属性配表!E16</f>
        <v>113</v>
      </c>
      <c r="E19" s="131">
        <f>[2]主角成长属性配表!F16</f>
        <v>23</v>
      </c>
      <c r="F19" s="131">
        <f>[2]主角成长属性配表!G16</f>
        <v>900</v>
      </c>
      <c r="G19" s="130">
        <v>0</v>
      </c>
      <c r="H19" s="130">
        <v>0</v>
      </c>
      <c r="I19" s="130">
        <f t="shared" si="3"/>
        <v>100</v>
      </c>
      <c r="J19" s="130">
        <v>0</v>
      </c>
      <c r="K19" s="130">
        <f t="shared" si="4"/>
        <v>0.5</v>
      </c>
      <c r="L19" s="130">
        <v>0</v>
      </c>
      <c r="M19" s="130">
        <v>0</v>
      </c>
      <c r="N19" s="130">
        <v>0</v>
      </c>
      <c r="O19" s="130">
        <v>0</v>
      </c>
      <c r="P19" s="130">
        <v>0</v>
      </c>
      <c r="Q19" s="130">
        <v>0</v>
      </c>
      <c r="R19" s="130">
        <v>0</v>
      </c>
      <c r="S19" s="130">
        <v>0</v>
      </c>
      <c r="T19" s="130">
        <v>0</v>
      </c>
      <c r="U19" s="130">
        <v>0</v>
      </c>
    </row>
    <row r="20" ht="17.25" spans="1:21">
      <c r="A20" s="132">
        <f t="shared" si="0"/>
        <v>11010016</v>
      </c>
      <c r="B20" s="130" t="str">
        <f>s_level_attribute!E20</f>
        <v>奈奈16级属性</v>
      </c>
      <c r="C20" s="130">
        <v>101</v>
      </c>
      <c r="D20" s="131">
        <f>[2]主角成长属性配表!E17</f>
        <v>120</v>
      </c>
      <c r="E20" s="131">
        <f>[2]主角成长属性配表!F17</f>
        <v>24</v>
      </c>
      <c r="F20" s="131">
        <f>[2]主角成长属性配表!G17</f>
        <v>960</v>
      </c>
      <c r="G20" s="130">
        <v>0</v>
      </c>
      <c r="H20" s="130">
        <v>0</v>
      </c>
      <c r="I20" s="130">
        <f t="shared" si="3"/>
        <v>100</v>
      </c>
      <c r="J20" s="130">
        <v>0</v>
      </c>
      <c r="K20" s="130">
        <f t="shared" si="4"/>
        <v>0.5</v>
      </c>
      <c r="L20" s="130">
        <v>0</v>
      </c>
      <c r="M20" s="130">
        <v>0</v>
      </c>
      <c r="N20" s="130">
        <v>0</v>
      </c>
      <c r="O20" s="130">
        <v>0</v>
      </c>
      <c r="P20" s="130">
        <v>0</v>
      </c>
      <c r="Q20" s="130">
        <v>0</v>
      </c>
      <c r="R20" s="130">
        <v>0</v>
      </c>
      <c r="S20" s="130">
        <v>0</v>
      </c>
      <c r="T20" s="130">
        <v>0</v>
      </c>
      <c r="U20" s="130">
        <v>0</v>
      </c>
    </row>
    <row r="21" ht="17.25" spans="1:21">
      <c r="A21" s="132">
        <f t="shared" si="0"/>
        <v>11010017</v>
      </c>
      <c r="B21" s="130" t="str">
        <f>s_level_attribute!E21</f>
        <v>奈奈17级属性</v>
      </c>
      <c r="C21" s="130">
        <v>101</v>
      </c>
      <c r="D21" s="131">
        <f>[2]主角成长属性配表!E18</f>
        <v>128</v>
      </c>
      <c r="E21" s="131">
        <f>[2]主角成长属性配表!F18</f>
        <v>26</v>
      </c>
      <c r="F21" s="131">
        <f>[2]主角成长属性配表!G18</f>
        <v>1020</v>
      </c>
      <c r="G21" s="130">
        <v>0</v>
      </c>
      <c r="H21" s="130">
        <v>0</v>
      </c>
      <c r="I21" s="130">
        <f t="shared" si="3"/>
        <v>100</v>
      </c>
      <c r="J21" s="130">
        <v>0</v>
      </c>
      <c r="K21" s="130">
        <f t="shared" si="4"/>
        <v>0.5</v>
      </c>
      <c r="L21" s="130">
        <v>0</v>
      </c>
      <c r="M21" s="130">
        <v>0</v>
      </c>
      <c r="N21" s="130">
        <v>0</v>
      </c>
      <c r="O21" s="130">
        <v>0</v>
      </c>
      <c r="P21" s="130">
        <v>0</v>
      </c>
      <c r="Q21" s="130">
        <v>0</v>
      </c>
      <c r="R21" s="130">
        <v>0</v>
      </c>
      <c r="S21" s="130">
        <v>0</v>
      </c>
      <c r="T21" s="130">
        <v>0</v>
      </c>
      <c r="U21" s="130">
        <v>0</v>
      </c>
    </row>
    <row r="22" ht="17.25" spans="1:21">
      <c r="A22" s="132">
        <f t="shared" si="0"/>
        <v>11010018</v>
      </c>
      <c r="B22" s="130" t="str">
        <f>s_level_attribute!E22</f>
        <v>奈奈18级属性</v>
      </c>
      <c r="C22" s="130">
        <v>101</v>
      </c>
      <c r="D22" s="131">
        <f>[2]主角成长属性配表!E19</f>
        <v>135</v>
      </c>
      <c r="E22" s="131">
        <f>[2]主角成长属性配表!F19</f>
        <v>27</v>
      </c>
      <c r="F22" s="131">
        <f>[2]主角成长属性配表!G19</f>
        <v>1080</v>
      </c>
      <c r="G22" s="130">
        <v>0</v>
      </c>
      <c r="H22" s="130">
        <v>0</v>
      </c>
      <c r="I22" s="130">
        <f t="shared" si="3"/>
        <v>100</v>
      </c>
      <c r="J22" s="130">
        <v>0</v>
      </c>
      <c r="K22" s="130">
        <f t="shared" si="4"/>
        <v>0.5</v>
      </c>
      <c r="L22" s="130">
        <v>0</v>
      </c>
      <c r="M22" s="130">
        <v>0</v>
      </c>
      <c r="N22" s="130">
        <v>0</v>
      </c>
      <c r="O22" s="130">
        <v>0</v>
      </c>
      <c r="P22" s="130">
        <v>0</v>
      </c>
      <c r="Q22" s="130">
        <v>0</v>
      </c>
      <c r="R22" s="130">
        <v>0</v>
      </c>
      <c r="S22" s="130">
        <v>0</v>
      </c>
      <c r="T22" s="130">
        <v>0</v>
      </c>
      <c r="U22" s="130">
        <v>0</v>
      </c>
    </row>
    <row r="23" ht="17.25" spans="1:21">
      <c r="A23" s="132">
        <f t="shared" si="0"/>
        <v>11010019</v>
      </c>
      <c r="B23" s="130" t="str">
        <f>s_level_attribute!E23</f>
        <v>奈奈19级属性</v>
      </c>
      <c r="C23" s="130">
        <v>101</v>
      </c>
      <c r="D23" s="131">
        <f>[2]主角成长属性配表!E20</f>
        <v>143</v>
      </c>
      <c r="E23" s="131">
        <f>[2]主角成长属性配表!F20</f>
        <v>29</v>
      </c>
      <c r="F23" s="131">
        <f>[2]主角成长属性配表!G20</f>
        <v>1140</v>
      </c>
      <c r="G23" s="130">
        <v>0</v>
      </c>
      <c r="H23" s="130">
        <v>0</v>
      </c>
      <c r="I23" s="130">
        <f t="shared" si="3"/>
        <v>100</v>
      </c>
      <c r="J23" s="130">
        <v>0</v>
      </c>
      <c r="K23" s="130">
        <f t="shared" si="4"/>
        <v>0.5</v>
      </c>
      <c r="L23" s="130">
        <v>0</v>
      </c>
      <c r="M23" s="130">
        <v>0</v>
      </c>
      <c r="N23" s="130">
        <v>0</v>
      </c>
      <c r="O23" s="130">
        <v>0</v>
      </c>
      <c r="P23" s="130">
        <v>0</v>
      </c>
      <c r="Q23" s="130">
        <v>0</v>
      </c>
      <c r="R23" s="130">
        <v>0</v>
      </c>
      <c r="S23" s="130">
        <v>0</v>
      </c>
      <c r="T23" s="130">
        <v>0</v>
      </c>
      <c r="U23" s="130">
        <v>0</v>
      </c>
    </row>
    <row r="24" ht="17.25" spans="1:21">
      <c r="A24" s="132">
        <f t="shared" si="0"/>
        <v>11010020</v>
      </c>
      <c r="B24" s="130" t="str">
        <f>s_level_attribute!E24</f>
        <v>奈奈20级属性</v>
      </c>
      <c r="C24" s="130">
        <v>101</v>
      </c>
      <c r="D24" s="131">
        <f>[2]主角成长属性配表!E21</f>
        <v>150</v>
      </c>
      <c r="E24" s="131">
        <f>[2]主角成长属性配表!F21</f>
        <v>30</v>
      </c>
      <c r="F24" s="131">
        <f>[2]主角成长属性配表!G21</f>
        <v>1200</v>
      </c>
      <c r="G24" s="130">
        <v>0</v>
      </c>
      <c r="H24" s="130">
        <v>0</v>
      </c>
      <c r="I24" s="130">
        <f t="shared" si="3"/>
        <v>100</v>
      </c>
      <c r="J24" s="130">
        <v>0</v>
      </c>
      <c r="K24" s="130">
        <f t="shared" si="4"/>
        <v>0.5</v>
      </c>
      <c r="L24" s="130">
        <v>0</v>
      </c>
      <c r="M24" s="130">
        <v>0</v>
      </c>
      <c r="N24" s="130">
        <v>0</v>
      </c>
      <c r="O24" s="130">
        <v>0</v>
      </c>
      <c r="P24" s="130">
        <v>0</v>
      </c>
      <c r="Q24" s="130">
        <v>0</v>
      </c>
      <c r="R24" s="130">
        <v>0</v>
      </c>
      <c r="S24" s="130">
        <v>0</v>
      </c>
      <c r="T24" s="130">
        <v>0</v>
      </c>
      <c r="U24" s="130">
        <v>0</v>
      </c>
    </row>
    <row r="25" ht="17.25" spans="1:21">
      <c r="A25" s="132">
        <f t="shared" si="0"/>
        <v>11010021</v>
      </c>
      <c r="B25" s="130" t="str">
        <f>s_level_attribute!E25</f>
        <v>奈奈21级属性</v>
      </c>
      <c r="C25" s="130">
        <v>101</v>
      </c>
      <c r="D25" s="131">
        <f>[2]主角成长属性配表!E22</f>
        <v>158</v>
      </c>
      <c r="E25" s="131">
        <f>[2]主角成长属性配表!F22</f>
        <v>32</v>
      </c>
      <c r="F25" s="131">
        <f>[2]主角成长属性配表!G22</f>
        <v>1260</v>
      </c>
      <c r="G25" s="130">
        <v>0</v>
      </c>
      <c r="H25" s="130">
        <v>0</v>
      </c>
      <c r="I25" s="130">
        <f t="shared" si="3"/>
        <v>100</v>
      </c>
      <c r="J25" s="130">
        <v>0</v>
      </c>
      <c r="K25" s="130">
        <f t="shared" si="4"/>
        <v>0.5</v>
      </c>
      <c r="L25" s="130">
        <v>0</v>
      </c>
      <c r="M25" s="130">
        <v>0</v>
      </c>
      <c r="N25" s="130">
        <v>0</v>
      </c>
      <c r="O25" s="130">
        <v>0</v>
      </c>
      <c r="P25" s="130">
        <v>0</v>
      </c>
      <c r="Q25" s="130">
        <v>0</v>
      </c>
      <c r="R25" s="130">
        <v>0</v>
      </c>
      <c r="S25" s="130">
        <v>0</v>
      </c>
      <c r="T25" s="130">
        <v>0</v>
      </c>
      <c r="U25" s="130">
        <v>0</v>
      </c>
    </row>
    <row r="26" ht="17.25" spans="1:21">
      <c r="A26" s="132">
        <f t="shared" si="0"/>
        <v>11010022</v>
      </c>
      <c r="B26" s="130" t="str">
        <f>s_level_attribute!E26</f>
        <v>奈奈22级属性</v>
      </c>
      <c r="C26" s="130">
        <v>101</v>
      </c>
      <c r="D26" s="131">
        <f>[2]主角成长属性配表!E23</f>
        <v>165</v>
      </c>
      <c r="E26" s="131">
        <f>[2]主角成长属性配表!F23</f>
        <v>33</v>
      </c>
      <c r="F26" s="131">
        <f>[2]主角成长属性配表!G23</f>
        <v>1320</v>
      </c>
      <c r="G26" s="130">
        <v>0</v>
      </c>
      <c r="H26" s="130">
        <v>0</v>
      </c>
      <c r="I26" s="130">
        <f t="shared" si="3"/>
        <v>100</v>
      </c>
      <c r="J26" s="130">
        <v>0</v>
      </c>
      <c r="K26" s="130">
        <f t="shared" si="4"/>
        <v>0.5</v>
      </c>
      <c r="L26" s="130">
        <v>0</v>
      </c>
      <c r="M26" s="130">
        <v>0</v>
      </c>
      <c r="N26" s="130">
        <v>0</v>
      </c>
      <c r="O26" s="130">
        <v>0</v>
      </c>
      <c r="P26" s="130">
        <v>0</v>
      </c>
      <c r="Q26" s="130">
        <v>0</v>
      </c>
      <c r="R26" s="130">
        <v>0</v>
      </c>
      <c r="S26" s="130">
        <v>0</v>
      </c>
      <c r="T26" s="130">
        <v>0</v>
      </c>
      <c r="U26" s="130">
        <v>0</v>
      </c>
    </row>
    <row r="27" ht="17.25" spans="1:21">
      <c r="A27" s="132">
        <f t="shared" si="0"/>
        <v>11010023</v>
      </c>
      <c r="B27" s="130" t="str">
        <f>s_level_attribute!E27</f>
        <v>奈奈23级属性</v>
      </c>
      <c r="C27" s="130">
        <v>101</v>
      </c>
      <c r="D27" s="131">
        <f>[2]主角成长属性配表!E24</f>
        <v>173</v>
      </c>
      <c r="E27" s="131">
        <f>[2]主角成长属性配表!F24</f>
        <v>35</v>
      </c>
      <c r="F27" s="131">
        <f>[2]主角成长属性配表!G24</f>
        <v>1380</v>
      </c>
      <c r="G27" s="130">
        <v>0</v>
      </c>
      <c r="H27" s="130">
        <v>0</v>
      </c>
      <c r="I27" s="130">
        <f t="shared" si="3"/>
        <v>100</v>
      </c>
      <c r="J27" s="130">
        <v>0</v>
      </c>
      <c r="K27" s="130">
        <f t="shared" si="4"/>
        <v>0.5</v>
      </c>
      <c r="L27" s="130">
        <v>0</v>
      </c>
      <c r="M27" s="130">
        <v>0</v>
      </c>
      <c r="N27" s="130">
        <v>0</v>
      </c>
      <c r="O27" s="130">
        <v>0</v>
      </c>
      <c r="P27" s="130">
        <v>0</v>
      </c>
      <c r="Q27" s="130">
        <v>0</v>
      </c>
      <c r="R27" s="130">
        <v>0</v>
      </c>
      <c r="S27" s="130">
        <v>0</v>
      </c>
      <c r="T27" s="130">
        <v>0</v>
      </c>
      <c r="U27" s="130">
        <v>0</v>
      </c>
    </row>
    <row r="28" ht="17.25" spans="1:21">
      <c r="A28" s="132">
        <f t="shared" si="0"/>
        <v>11010024</v>
      </c>
      <c r="B28" s="130" t="str">
        <f>s_level_attribute!E28</f>
        <v>奈奈24级属性</v>
      </c>
      <c r="C28" s="130">
        <v>101</v>
      </c>
      <c r="D28" s="131">
        <f>[2]主角成长属性配表!E25</f>
        <v>180</v>
      </c>
      <c r="E28" s="131">
        <f>[2]主角成长属性配表!F25</f>
        <v>36</v>
      </c>
      <c r="F28" s="131">
        <f>[2]主角成长属性配表!G25</f>
        <v>1440</v>
      </c>
      <c r="G28" s="130">
        <v>0</v>
      </c>
      <c r="H28" s="130">
        <v>0</v>
      </c>
      <c r="I28" s="130">
        <f t="shared" si="3"/>
        <v>100</v>
      </c>
      <c r="J28" s="130">
        <v>0</v>
      </c>
      <c r="K28" s="130">
        <f t="shared" si="4"/>
        <v>0.5</v>
      </c>
      <c r="L28" s="130">
        <v>0</v>
      </c>
      <c r="M28" s="130">
        <v>0</v>
      </c>
      <c r="N28" s="130">
        <v>0</v>
      </c>
      <c r="O28" s="130">
        <v>0</v>
      </c>
      <c r="P28" s="130">
        <v>0</v>
      </c>
      <c r="Q28" s="130">
        <v>0</v>
      </c>
      <c r="R28" s="130">
        <v>0</v>
      </c>
      <c r="S28" s="130">
        <v>0</v>
      </c>
      <c r="T28" s="130">
        <v>0</v>
      </c>
      <c r="U28" s="130">
        <v>0</v>
      </c>
    </row>
    <row r="29" ht="17.25" spans="1:21">
      <c r="A29" s="132">
        <f t="shared" si="0"/>
        <v>11010025</v>
      </c>
      <c r="B29" s="130" t="str">
        <f>s_level_attribute!E29</f>
        <v>奈奈25级属性</v>
      </c>
      <c r="C29" s="130">
        <v>101</v>
      </c>
      <c r="D29" s="131">
        <f>[2]主角成长属性配表!E26</f>
        <v>188</v>
      </c>
      <c r="E29" s="131">
        <f>[2]主角成长属性配表!F26</f>
        <v>38</v>
      </c>
      <c r="F29" s="131">
        <f>[2]主角成长属性配表!G26</f>
        <v>1500</v>
      </c>
      <c r="G29" s="130">
        <v>0</v>
      </c>
      <c r="H29" s="130">
        <v>0</v>
      </c>
      <c r="I29" s="130">
        <f t="shared" si="3"/>
        <v>100</v>
      </c>
      <c r="J29" s="130">
        <v>0</v>
      </c>
      <c r="K29" s="130">
        <f t="shared" si="4"/>
        <v>0.5</v>
      </c>
      <c r="L29" s="130">
        <v>0</v>
      </c>
      <c r="M29" s="130">
        <v>0</v>
      </c>
      <c r="N29" s="130">
        <v>0</v>
      </c>
      <c r="O29" s="130">
        <v>0</v>
      </c>
      <c r="P29" s="130">
        <v>0</v>
      </c>
      <c r="Q29" s="130">
        <v>0</v>
      </c>
      <c r="R29" s="130">
        <v>0</v>
      </c>
      <c r="S29" s="130">
        <v>0</v>
      </c>
      <c r="T29" s="130">
        <v>0</v>
      </c>
      <c r="U29" s="130">
        <v>0</v>
      </c>
    </row>
    <row r="30" ht="17.25" spans="1:21">
      <c r="A30" s="132">
        <f t="shared" si="0"/>
        <v>11010026</v>
      </c>
      <c r="B30" s="130" t="str">
        <f>s_level_attribute!E30</f>
        <v>奈奈26级属性</v>
      </c>
      <c r="C30" s="130">
        <v>101</v>
      </c>
      <c r="D30" s="131">
        <f>[2]主角成长属性配表!E27</f>
        <v>195</v>
      </c>
      <c r="E30" s="131">
        <f>[2]主角成长属性配表!F27</f>
        <v>39</v>
      </c>
      <c r="F30" s="131">
        <f>[2]主角成长属性配表!G27</f>
        <v>1560</v>
      </c>
      <c r="G30" s="130">
        <v>0</v>
      </c>
      <c r="H30" s="130">
        <v>0</v>
      </c>
      <c r="I30" s="130">
        <f t="shared" si="3"/>
        <v>100</v>
      </c>
      <c r="J30" s="130">
        <v>0</v>
      </c>
      <c r="K30" s="130">
        <f t="shared" si="4"/>
        <v>0.5</v>
      </c>
      <c r="L30" s="130">
        <v>0</v>
      </c>
      <c r="M30" s="130">
        <v>0</v>
      </c>
      <c r="N30" s="130">
        <v>0</v>
      </c>
      <c r="O30" s="130">
        <v>0</v>
      </c>
      <c r="P30" s="130">
        <v>0</v>
      </c>
      <c r="Q30" s="130">
        <v>0</v>
      </c>
      <c r="R30" s="130">
        <v>0</v>
      </c>
      <c r="S30" s="130">
        <v>0</v>
      </c>
      <c r="T30" s="130">
        <v>0</v>
      </c>
      <c r="U30" s="130">
        <v>0</v>
      </c>
    </row>
    <row r="31" ht="17.25" spans="1:21">
      <c r="A31" s="132">
        <f t="shared" si="0"/>
        <v>11010027</v>
      </c>
      <c r="B31" s="130" t="str">
        <f>s_level_attribute!E31</f>
        <v>奈奈27级属性</v>
      </c>
      <c r="C31" s="130">
        <v>101</v>
      </c>
      <c r="D31" s="131">
        <f>[2]主角成长属性配表!E28</f>
        <v>203</v>
      </c>
      <c r="E31" s="131">
        <f>[2]主角成长属性配表!F28</f>
        <v>41</v>
      </c>
      <c r="F31" s="131">
        <f>[2]主角成长属性配表!G28</f>
        <v>1620</v>
      </c>
      <c r="G31" s="130">
        <v>0</v>
      </c>
      <c r="H31" s="130">
        <v>0</v>
      </c>
      <c r="I31" s="130">
        <f t="shared" si="3"/>
        <v>100</v>
      </c>
      <c r="J31" s="130">
        <v>0</v>
      </c>
      <c r="K31" s="130">
        <f t="shared" si="4"/>
        <v>0.5</v>
      </c>
      <c r="L31" s="130">
        <v>0</v>
      </c>
      <c r="M31" s="130">
        <v>0</v>
      </c>
      <c r="N31" s="130">
        <v>0</v>
      </c>
      <c r="O31" s="130">
        <v>0</v>
      </c>
      <c r="P31" s="130">
        <v>0</v>
      </c>
      <c r="Q31" s="130">
        <v>0</v>
      </c>
      <c r="R31" s="130">
        <v>0</v>
      </c>
      <c r="S31" s="130">
        <v>0</v>
      </c>
      <c r="T31" s="130">
        <v>0</v>
      </c>
      <c r="U31" s="130">
        <v>0</v>
      </c>
    </row>
    <row r="32" ht="17.25" spans="1:21">
      <c r="A32" s="132">
        <f t="shared" si="0"/>
        <v>11010028</v>
      </c>
      <c r="B32" s="130" t="str">
        <f>s_level_attribute!E32</f>
        <v>奈奈28级属性</v>
      </c>
      <c r="C32" s="130">
        <v>101</v>
      </c>
      <c r="D32" s="131">
        <f>[2]主角成长属性配表!E29</f>
        <v>210</v>
      </c>
      <c r="E32" s="131">
        <f>[2]主角成长属性配表!F29</f>
        <v>42</v>
      </c>
      <c r="F32" s="131">
        <f>[2]主角成长属性配表!G29</f>
        <v>1680</v>
      </c>
      <c r="G32" s="130">
        <v>0</v>
      </c>
      <c r="H32" s="130">
        <v>0</v>
      </c>
      <c r="I32" s="130">
        <f t="shared" si="3"/>
        <v>100</v>
      </c>
      <c r="J32" s="130">
        <v>0</v>
      </c>
      <c r="K32" s="130">
        <f t="shared" si="4"/>
        <v>0.5</v>
      </c>
      <c r="L32" s="130">
        <v>0</v>
      </c>
      <c r="M32" s="130">
        <v>0</v>
      </c>
      <c r="N32" s="130">
        <v>0</v>
      </c>
      <c r="O32" s="130">
        <v>0</v>
      </c>
      <c r="P32" s="130">
        <v>0</v>
      </c>
      <c r="Q32" s="130">
        <v>0</v>
      </c>
      <c r="R32" s="130">
        <v>0</v>
      </c>
      <c r="S32" s="130">
        <v>0</v>
      </c>
      <c r="T32" s="130">
        <v>0</v>
      </c>
      <c r="U32" s="130">
        <v>0</v>
      </c>
    </row>
    <row r="33" ht="17.25" spans="1:21">
      <c r="A33" s="132">
        <f t="shared" si="0"/>
        <v>11010029</v>
      </c>
      <c r="B33" s="130" t="str">
        <f>s_level_attribute!E33</f>
        <v>奈奈29级属性</v>
      </c>
      <c r="C33" s="130">
        <v>101</v>
      </c>
      <c r="D33" s="131">
        <f>[2]主角成长属性配表!E30</f>
        <v>218</v>
      </c>
      <c r="E33" s="131">
        <f>[2]主角成长属性配表!F30</f>
        <v>44</v>
      </c>
      <c r="F33" s="131">
        <f>[2]主角成长属性配表!G30</f>
        <v>1740</v>
      </c>
      <c r="G33" s="130">
        <v>0</v>
      </c>
      <c r="H33" s="130">
        <v>0</v>
      </c>
      <c r="I33" s="130">
        <f t="shared" si="3"/>
        <v>100</v>
      </c>
      <c r="J33" s="130">
        <v>0</v>
      </c>
      <c r="K33" s="130">
        <f t="shared" si="4"/>
        <v>0.5</v>
      </c>
      <c r="L33" s="130">
        <v>0</v>
      </c>
      <c r="M33" s="130">
        <v>0</v>
      </c>
      <c r="N33" s="130">
        <v>0</v>
      </c>
      <c r="O33" s="130">
        <v>0</v>
      </c>
      <c r="P33" s="130">
        <v>0</v>
      </c>
      <c r="Q33" s="130">
        <v>0</v>
      </c>
      <c r="R33" s="130">
        <v>0</v>
      </c>
      <c r="S33" s="130">
        <v>0</v>
      </c>
      <c r="T33" s="130">
        <v>0</v>
      </c>
      <c r="U33" s="130">
        <v>0</v>
      </c>
    </row>
    <row r="34" ht="17.25" spans="1:21">
      <c r="A34" s="132">
        <f t="shared" si="0"/>
        <v>11010030</v>
      </c>
      <c r="B34" s="130" t="str">
        <f>s_level_attribute!E34</f>
        <v>奈奈30级属性</v>
      </c>
      <c r="C34" s="130">
        <v>101</v>
      </c>
      <c r="D34" s="131">
        <f>[2]主角成长属性配表!E31</f>
        <v>225</v>
      </c>
      <c r="E34" s="131">
        <f>[2]主角成长属性配表!F31</f>
        <v>45</v>
      </c>
      <c r="F34" s="131">
        <f>[2]主角成长属性配表!G31</f>
        <v>1800</v>
      </c>
      <c r="G34" s="130">
        <v>0</v>
      </c>
      <c r="H34" s="130">
        <v>0</v>
      </c>
      <c r="I34" s="130">
        <f t="shared" si="3"/>
        <v>100</v>
      </c>
      <c r="J34" s="130">
        <v>0</v>
      </c>
      <c r="K34" s="130">
        <f t="shared" si="4"/>
        <v>0.5</v>
      </c>
      <c r="L34" s="130">
        <v>0</v>
      </c>
      <c r="M34" s="130">
        <v>0</v>
      </c>
      <c r="N34" s="130">
        <v>0</v>
      </c>
      <c r="O34" s="130">
        <v>0</v>
      </c>
      <c r="P34" s="130">
        <v>0</v>
      </c>
      <c r="Q34" s="130">
        <v>0</v>
      </c>
      <c r="R34" s="130">
        <v>0</v>
      </c>
      <c r="S34" s="130">
        <v>0</v>
      </c>
      <c r="T34" s="130">
        <v>0</v>
      </c>
      <c r="U34" s="130">
        <v>0</v>
      </c>
    </row>
    <row r="35" ht="17.25" spans="1:21">
      <c r="A35" s="132">
        <f t="shared" si="0"/>
        <v>11010031</v>
      </c>
      <c r="B35" s="130" t="str">
        <f>s_level_attribute!E35</f>
        <v>奈奈31级属性</v>
      </c>
      <c r="C35" s="130">
        <v>101</v>
      </c>
      <c r="D35" s="131">
        <f>[2]主角成长属性配表!E32</f>
        <v>233</v>
      </c>
      <c r="E35" s="131">
        <f>[2]主角成长属性配表!F32</f>
        <v>47</v>
      </c>
      <c r="F35" s="131">
        <f>[2]主角成长属性配表!G32</f>
        <v>1860</v>
      </c>
      <c r="G35" s="130">
        <v>0</v>
      </c>
      <c r="H35" s="130">
        <v>0</v>
      </c>
      <c r="I35" s="130">
        <f t="shared" si="3"/>
        <v>100</v>
      </c>
      <c r="J35" s="130">
        <v>0</v>
      </c>
      <c r="K35" s="130">
        <f t="shared" si="4"/>
        <v>0.5</v>
      </c>
      <c r="L35" s="130">
        <v>0</v>
      </c>
      <c r="M35" s="130">
        <v>0</v>
      </c>
      <c r="N35" s="130">
        <v>0</v>
      </c>
      <c r="O35" s="130">
        <v>0</v>
      </c>
      <c r="P35" s="130">
        <v>0</v>
      </c>
      <c r="Q35" s="130">
        <v>0</v>
      </c>
      <c r="R35" s="130">
        <v>0</v>
      </c>
      <c r="S35" s="130">
        <v>0</v>
      </c>
      <c r="T35" s="130">
        <v>0</v>
      </c>
      <c r="U35" s="130">
        <v>0</v>
      </c>
    </row>
    <row r="36" ht="17.25" spans="1:21">
      <c r="A36" s="132">
        <f t="shared" si="0"/>
        <v>11010032</v>
      </c>
      <c r="B36" s="130" t="str">
        <f>s_level_attribute!E36</f>
        <v>奈奈32级属性</v>
      </c>
      <c r="C36" s="130">
        <v>101</v>
      </c>
      <c r="D36" s="131">
        <f>[2]主角成长属性配表!E33</f>
        <v>240</v>
      </c>
      <c r="E36" s="131">
        <f>[2]主角成长属性配表!F33</f>
        <v>48</v>
      </c>
      <c r="F36" s="131">
        <f>[2]主角成长属性配表!G33</f>
        <v>1920</v>
      </c>
      <c r="G36" s="130">
        <v>0</v>
      </c>
      <c r="H36" s="130">
        <v>0</v>
      </c>
      <c r="I36" s="130">
        <f t="shared" si="3"/>
        <v>100</v>
      </c>
      <c r="J36" s="130">
        <v>0</v>
      </c>
      <c r="K36" s="130">
        <f t="shared" si="4"/>
        <v>0.5</v>
      </c>
      <c r="L36" s="130">
        <v>0</v>
      </c>
      <c r="M36" s="130">
        <v>0</v>
      </c>
      <c r="N36" s="130">
        <v>0</v>
      </c>
      <c r="O36" s="130">
        <v>0</v>
      </c>
      <c r="P36" s="130">
        <v>0</v>
      </c>
      <c r="Q36" s="130">
        <v>0</v>
      </c>
      <c r="R36" s="130">
        <v>0</v>
      </c>
      <c r="S36" s="130">
        <v>0</v>
      </c>
      <c r="T36" s="130">
        <v>0</v>
      </c>
      <c r="U36" s="130">
        <v>0</v>
      </c>
    </row>
    <row r="37" ht="17.25" spans="1:21">
      <c r="A37" s="132">
        <f t="shared" si="0"/>
        <v>11010033</v>
      </c>
      <c r="B37" s="130" t="str">
        <f>s_level_attribute!E37</f>
        <v>奈奈33级属性</v>
      </c>
      <c r="C37" s="130">
        <v>101</v>
      </c>
      <c r="D37" s="131">
        <f>[2]主角成长属性配表!E34</f>
        <v>248</v>
      </c>
      <c r="E37" s="131">
        <f>[2]主角成长属性配表!F34</f>
        <v>50</v>
      </c>
      <c r="F37" s="131">
        <f>[2]主角成长属性配表!G34</f>
        <v>1980</v>
      </c>
      <c r="G37" s="130">
        <v>0</v>
      </c>
      <c r="H37" s="130">
        <v>0</v>
      </c>
      <c r="I37" s="130">
        <f t="shared" si="3"/>
        <v>100</v>
      </c>
      <c r="J37" s="130">
        <v>0</v>
      </c>
      <c r="K37" s="130">
        <f t="shared" si="4"/>
        <v>0.5</v>
      </c>
      <c r="L37" s="130">
        <v>0</v>
      </c>
      <c r="M37" s="130">
        <v>0</v>
      </c>
      <c r="N37" s="130">
        <v>0</v>
      </c>
      <c r="O37" s="130">
        <v>0</v>
      </c>
      <c r="P37" s="130">
        <v>0</v>
      </c>
      <c r="Q37" s="130">
        <v>0</v>
      </c>
      <c r="R37" s="130">
        <v>0</v>
      </c>
      <c r="S37" s="130">
        <v>0</v>
      </c>
      <c r="T37" s="130">
        <v>0</v>
      </c>
      <c r="U37" s="130">
        <v>0</v>
      </c>
    </row>
    <row r="38" ht="17.25" spans="1:21">
      <c r="A38" s="132">
        <f t="shared" si="0"/>
        <v>11010034</v>
      </c>
      <c r="B38" s="130" t="str">
        <f>s_level_attribute!E38</f>
        <v>奈奈34级属性</v>
      </c>
      <c r="C38" s="130">
        <v>101</v>
      </c>
      <c r="D38" s="131">
        <f>[2]主角成长属性配表!E35</f>
        <v>255</v>
      </c>
      <c r="E38" s="131">
        <f>[2]主角成长属性配表!F35</f>
        <v>51</v>
      </c>
      <c r="F38" s="131">
        <f>[2]主角成长属性配表!G35</f>
        <v>2040</v>
      </c>
      <c r="G38" s="130">
        <v>0</v>
      </c>
      <c r="H38" s="130">
        <v>0</v>
      </c>
      <c r="I38" s="130">
        <f t="shared" si="3"/>
        <v>100</v>
      </c>
      <c r="J38" s="130">
        <v>0</v>
      </c>
      <c r="K38" s="130">
        <f t="shared" si="4"/>
        <v>0.5</v>
      </c>
      <c r="L38" s="130">
        <v>0</v>
      </c>
      <c r="M38" s="130">
        <v>0</v>
      </c>
      <c r="N38" s="130">
        <v>0</v>
      </c>
      <c r="O38" s="130">
        <v>0</v>
      </c>
      <c r="P38" s="130">
        <v>0</v>
      </c>
      <c r="Q38" s="130">
        <v>0</v>
      </c>
      <c r="R38" s="130">
        <v>0</v>
      </c>
      <c r="S38" s="130">
        <v>0</v>
      </c>
      <c r="T38" s="130">
        <v>0</v>
      </c>
      <c r="U38" s="130">
        <v>0</v>
      </c>
    </row>
    <row r="39" ht="17.25" spans="1:21">
      <c r="A39" s="132">
        <f t="shared" ref="A39:A70" si="5">A38+1</f>
        <v>11010035</v>
      </c>
      <c r="B39" s="130" t="str">
        <f>s_level_attribute!E39</f>
        <v>奈奈35级属性</v>
      </c>
      <c r="C39" s="130">
        <v>101</v>
      </c>
      <c r="D39" s="131">
        <f>[2]主角成长属性配表!E36</f>
        <v>263</v>
      </c>
      <c r="E39" s="131">
        <f>[2]主角成长属性配表!F36</f>
        <v>53</v>
      </c>
      <c r="F39" s="131">
        <f>[2]主角成长属性配表!G36</f>
        <v>2100</v>
      </c>
      <c r="G39" s="130">
        <v>0</v>
      </c>
      <c r="H39" s="130">
        <v>0</v>
      </c>
      <c r="I39" s="130">
        <f t="shared" si="3"/>
        <v>100</v>
      </c>
      <c r="J39" s="130">
        <v>0</v>
      </c>
      <c r="K39" s="130">
        <f t="shared" si="4"/>
        <v>0.5</v>
      </c>
      <c r="L39" s="130">
        <v>0</v>
      </c>
      <c r="M39" s="130">
        <v>0</v>
      </c>
      <c r="N39" s="130">
        <v>0</v>
      </c>
      <c r="O39" s="130">
        <v>0</v>
      </c>
      <c r="P39" s="130">
        <v>0</v>
      </c>
      <c r="Q39" s="130">
        <v>0</v>
      </c>
      <c r="R39" s="130">
        <v>0</v>
      </c>
      <c r="S39" s="130">
        <v>0</v>
      </c>
      <c r="T39" s="130">
        <v>0</v>
      </c>
      <c r="U39" s="130">
        <v>0</v>
      </c>
    </row>
    <row r="40" ht="17.25" spans="1:21">
      <c r="A40" s="132">
        <f t="shared" si="5"/>
        <v>11010036</v>
      </c>
      <c r="B40" s="130" t="str">
        <f>s_level_attribute!E40</f>
        <v>奈奈36级属性</v>
      </c>
      <c r="C40" s="130">
        <v>101</v>
      </c>
      <c r="D40" s="131">
        <f>[2]主角成长属性配表!E37</f>
        <v>270</v>
      </c>
      <c r="E40" s="131">
        <f>[2]主角成长属性配表!F37</f>
        <v>54</v>
      </c>
      <c r="F40" s="131">
        <f>[2]主角成长属性配表!G37</f>
        <v>2160</v>
      </c>
      <c r="G40" s="130">
        <v>0</v>
      </c>
      <c r="H40" s="130">
        <v>0</v>
      </c>
      <c r="I40" s="130">
        <f t="shared" si="3"/>
        <v>100</v>
      </c>
      <c r="J40" s="130">
        <v>0</v>
      </c>
      <c r="K40" s="130">
        <f t="shared" si="4"/>
        <v>0.5</v>
      </c>
      <c r="L40" s="130">
        <v>0</v>
      </c>
      <c r="M40" s="130">
        <v>0</v>
      </c>
      <c r="N40" s="130">
        <v>0</v>
      </c>
      <c r="O40" s="130">
        <v>0</v>
      </c>
      <c r="P40" s="130">
        <v>0</v>
      </c>
      <c r="Q40" s="130">
        <v>0</v>
      </c>
      <c r="R40" s="130">
        <v>0</v>
      </c>
      <c r="S40" s="130">
        <v>0</v>
      </c>
      <c r="T40" s="130">
        <v>0</v>
      </c>
      <c r="U40" s="130">
        <v>0</v>
      </c>
    </row>
    <row r="41" ht="17.25" spans="1:21">
      <c r="A41" s="132">
        <f t="shared" si="5"/>
        <v>11010037</v>
      </c>
      <c r="B41" s="130" t="str">
        <f>s_level_attribute!E41</f>
        <v>奈奈37级属性</v>
      </c>
      <c r="C41" s="130">
        <v>101</v>
      </c>
      <c r="D41" s="131">
        <f>[2]主角成长属性配表!E38</f>
        <v>278</v>
      </c>
      <c r="E41" s="131">
        <f>[2]主角成长属性配表!F38</f>
        <v>56</v>
      </c>
      <c r="F41" s="131">
        <f>[2]主角成长属性配表!G38</f>
        <v>2220</v>
      </c>
      <c r="G41" s="130">
        <v>0</v>
      </c>
      <c r="H41" s="130">
        <v>0</v>
      </c>
      <c r="I41" s="130">
        <f t="shared" si="3"/>
        <v>100</v>
      </c>
      <c r="J41" s="130">
        <v>0</v>
      </c>
      <c r="K41" s="130">
        <f t="shared" si="4"/>
        <v>0.5</v>
      </c>
      <c r="L41" s="130">
        <v>0</v>
      </c>
      <c r="M41" s="130">
        <v>0</v>
      </c>
      <c r="N41" s="130">
        <v>0</v>
      </c>
      <c r="O41" s="130">
        <v>0</v>
      </c>
      <c r="P41" s="130">
        <v>0</v>
      </c>
      <c r="Q41" s="130">
        <v>0</v>
      </c>
      <c r="R41" s="130">
        <v>0</v>
      </c>
      <c r="S41" s="130">
        <v>0</v>
      </c>
      <c r="T41" s="130">
        <v>0</v>
      </c>
      <c r="U41" s="130">
        <v>0</v>
      </c>
    </row>
    <row r="42" ht="17.25" spans="1:21">
      <c r="A42" s="132">
        <f t="shared" si="5"/>
        <v>11010038</v>
      </c>
      <c r="B42" s="130" t="str">
        <f>s_level_attribute!E42</f>
        <v>奈奈38级属性</v>
      </c>
      <c r="C42" s="130">
        <v>101</v>
      </c>
      <c r="D42" s="131">
        <f>[2]主角成长属性配表!E39</f>
        <v>285</v>
      </c>
      <c r="E42" s="131">
        <f>[2]主角成长属性配表!F39</f>
        <v>57</v>
      </c>
      <c r="F42" s="131">
        <f>[2]主角成长属性配表!G39</f>
        <v>2280</v>
      </c>
      <c r="G42" s="130">
        <v>0</v>
      </c>
      <c r="H42" s="130">
        <v>0</v>
      </c>
      <c r="I42" s="130">
        <f t="shared" si="3"/>
        <v>100</v>
      </c>
      <c r="J42" s="130">
        <v>0</v>
      </c>
      <c r="K42" s="130">
        <f t="shared" si="4"/>
        <v>0.5</v>
      </c>
      <c r="L42" s="130">
        <v>0</v>
      </c>
      <c r="M42" s="130">
        <v>0</v>
      </c>
      <c r="N42" s="130">
        <v>0</v>
      </c>
      <c r="O42" s="130">
        <v>0</v>
      </c>
      <c r="P42" s="130">
        <v>0</v>
      </c>
      <c r="Q42" s="130">
        <v>0</v>
      </c>
      <c r="R42" s="130">
        <v>0</v>
      </c>
      <c r="S42" s="130">
        <v>0</v>
      </c>
      <c r="T42" s="130">
        <v>0</v>
      </c>
      <c r="U42" s="130">
        <v>0</v>
      </c>
    </row>
    <row r="43" ht="17.25" spans="1:21">
      <c r="A43" s="132">
        <f t="shared" si="5"/>
        <v>11010039</v>
      </c>
      <c r="B43" s="130" t="str">
        <f>s_level_attribute!E43</f>
        <v>奈奈39级属性</v>
      </c>
      <c r="C43" s="130">
        <v>101</v>
      </c>
      <c r="D43" s="131">
        <f>[2]主角成长属性配表!E40</f>
        <v>293</v>
      </c>
      <c r="E43" s="131">
        <f>[2]主角成长属性配表!F40</f>
        <v>59</v>
      </c>
      <c r="F43" s="131">
        <f>[2]主角成长属性配表!G40</f>
        <v>2340</v>
      </c>
      <c r="G43" s="130">
        <v>0</v>
      </c>
      <c r="H43" s="130">
        <v>0</v>
      </c>
      <c r="I43" s="130">
        <f t="shared" si="3"/>
        <v>100</v>
      </c>
      <c r="J43" s="130">
        <v>0</v>
      </c>
      <c r="K43" s="130">
        <f t="shared" si="4"/>
        <v>0.5</v>
      </c>
      <c r="L43" s="130">
        <v>0</v>
      </c>
      <c r="M43" s="130">
        <v>0</v>
      </c>
      <c r="N43" s="130">
        <v>0</v>
      </c>
      <c r="O43" s="130">
        <v>0</v>
      </c>
      <c r="P43" s="130">
        <v>0</v>
      </c>
      <c r="Q43" s="130">
        <v>0</v>
      </c>
      <c r="R43" s="130">
        <v>0</v>
      </c>
      <c r="S43" s="130">
        <v>0</v>
      </c>
      <c r="T43" s="130">
        <v>0</v>
      </c>
      <c r="U43" s="130">
        <v>0</v>
      </c>
    </row>
    <row r="44" ht="17.25" spans="1:21">
      <c r="A44" s="132">
        <f t="shared" si="5"/>
        <v>11010040</v>
      </c>
      <c r="B44" s="130" t="str">
        <f>s_level_attribute!E44</f>
        <v>奈奈40级属性</v>
      </c>
      <c r="C44" s="130">
        <v>101</v>
      </c>
      <c r="D44" s="131">
        <f>[2]主角成长属性配表!E41</f>
        <v>300</v>
      </c>
      <c r="E44" s="131">
        <f>[2]主角成长属性配表!F41</f>
        <v>60</v>
      </c>
      <c r="F44" s="131">
        <f>[2]主角成长属性配表!G41</f>
        <v>2400</v>
      </c>
      <c r="G44" s="130">
        <v>0</v>
      </c>
      <c r="H44" s="130">
        <v>0</v>
      </c>
      <c r="I44" s="130">
        <f t="shared" si="3"/>
        <v>100</v>
      </c>
      <c r="J44" s="130">
        <v>0</v>
      </c>
      <c r="K44" s="130">
        <f t="shared" si="4"/>
        <v>0.5</v>
      </c>
      <c r="L44" s="130">
        <v>0</v>
      </c>
      <c r="M44" s="130">
        <v>0</v>
      </c>
      <c r="N44" s="130">
        <v>0</v>
      </c>
      <c r="O44" s="130">
        <v>0</v>
      </c>
      <c r="P44" s="130">
        <v>0</v>
      </c>
      <c r="Q44" s="130">
        <v>0</v>
      </c>
      <c r="R44" s="130">
        <v>0</v>
      </c>
      <c r="S44" s="130">
        <v>0</v>
      </c>
      <c r="T44" s="130">
        <v>0</v>
      </c>
      <c r="U44" s="130">
        <v>0</v>
      </c>
    </row>
    <row r="45" ht="17.25" spans="1:21">
      <c r="A45" s="132">
        <f t="shared" si="5"/>
        <v>11010041</v>
      </c>
      <c r="B45" s="130" t="str">
        <f>s_level_attribute!E45</f>
        <v>奈奈41级属性</v>
      </c>
      <c r="C45" s="130">
        <v>101</v>
      </c>
      <c r="D45" s="131">
        <f>[2]主角成长属性配表!E42</f>
        <v>308</v>
      </c>
      <c r="E45" s="131">
        <f>[2]主角成长属性配表!F42</f>
        <v>62</v>
      </c>
      <c r="F45" s="131">
        <f>[2]主角成长属性配表!G42</f>
        <v>2460</v>
      </c>
      <c r="G45" s="130">
        <v>0</v>
      </c>
      <c r="H45" s="130">
        <v>0</v>
      </c>
      <c r="I45" s="130">
        <f t="shared" si="3"/>
        <v>100</v>
      </c>
      <c r="J45" s="130">
        <v>0</v>
      </c>
      <c r="K45" s="130">
        <f t="shared" si="4"/>
        <v>0.5</v>
      </c>
      <c r="L45" s="130">
        <v>0</v>
      </c>
      <c r="M45" s="130">
        <v>0</v>
      </c>
      <c r="N45" s="130">
        <v>0</v>
      </c>
      <c r="O45" s="130">
        <v>0</v>
      </c>
      <c r="P45" s="130">
        <v>0</v>
      </c>
      <c r="Q45" s="130">
        <v>0</v>
      </c>
      <c r="R45" s="130">
        <v>0</v>
      </c>
      <c r="S45" s="130">
        <v>0</v>
      </c>
      <c r="T45" s="130">
        <v>0</v>
      </c>
      <c r="U45" s="130">
        <v>0</v>
      </c>
    </row>
    <row r="46" ht="17.25" spans="1:21">
      <c r="A46" s="132">
        <f t="shared" si="5"/>
        <v>11010042</v>
      </c>
      <c r="B46" s="130" t="str">
        <f>s_level_attribute!E46</f>
        <v>奈奈42级属性</v>
      </c>
      <c r="C46" s="130">
        <v>101</v>
      </c>
      <c r="D46" s="131">
        <f>[2]主角成长属性配表!E43</f>
        <v>315</v>
      </c>
      <c r="E46" s="131">
        <f>[2]主角成长属性配表!F43</f>
        <v>63</v>
      </c>
      <c r="F46" s="131">
        <f>[2]主角成长属性配表!G43</f>
        <v>2520</v>
      </c>
      <c r="G46" s="130">
        <v>0</v>
      </c>
      <c r="H46" s="130">
        <v>0</v>
      </c>
      <c r="I46" s="130">
        <f t="shared" ref="I46:I77" si="6">I45</f>
        <v>100</v>
      </c>
      <c r="J46" s="130">
        <v>0</v>
      </c>
      <c r="K46" s="130">
        <f t="shared" ref="K46:K77" si="7">K45</f>
        <v>0.5</v>
      </c>
      <c r="L46" s="130">
        <v>0</v>
      </c>
      <c r="M46" s="130">
        <v>0</v>
      </c>
      <c r="N46" s="130">
        <v>0</v>
      </c>
      <c r="O46" s="130">
        <v>0</v>
      </c>
      <c r="P46" s="130">
        <v>0</v>
      </c>
      <c r="Q46" s="130">
        <v>0</v>
      </c>
      <c r="R46" s="130">
        <v>0</v>
      </c>
      <c r="S46" s="130">
        <v>0</v>
      </c>
      <c r="T46" s="130">
        <v>0</v>
      </c>
      <c r="U46" s="130">
        <v>0</v>
      </c>
    </row>
    <row r="47" ht="17.25" spans="1:21">
      <c r="A47" s="132">
        <f t="shared" si="5"/>
        <v>11010043</v>
      </c>
      <c r="B47" s="130" t="str">
        <f>s_level_attribute!E47</f>
        <v>奈奈43级属性</v>
      </c>
      <c r="C47" s="130">
        <v>101</v>
      </c>
      <c r="D47" s="131">
        <f>[2]主角成长属性配表!E44</f>
        <v>323</v>
      </c>
      <c r="E47" s="131">
        <f>[2]主角成长属性配表!F44</f>
        <v>65</v>
      </c>
      <c r="F47" s="131">
        <f>[2]主角成长属性配表!G44</f>
        <v>2580</v>
      </c>
      <c r="G47" s="130">
        <v>0</v>
      </c>
      <c r="H47" s="130">
        <v>0</v>
      </c>
      <c r="I47" s="130">
        <f t="shared" si="6"/>
        <v>100</v>
      </c>
      <c r="J47" s="130">
        <v>0</v>
      </c>
      <c r="K47" s="130">
        <f t="shared" si="7"/>
        <v>0.5</v>
      </c>
      <c r="L47" s="130">
        <v>0</v>
      </c>
      <c r="M47" s="130">
        <v>0</v>
      </c>
      <c r="N47" s="130">
        <v>0</v>
      </c>
      <c r="O47" s="130">
        <v>0</v>
      </c>
      <c r="P47" s="130">
        <v>0</v>
      </c>
      <c r="Q47" s="130">
        <v>0</v>
      </c>
      <c r="R47" s="130">
        <v>0</v>
      </c>
      <c r="S47" s="130">
        <v>0</v>
      </c>
      <c r="T47" s="130">
        <v>0</v>
      </c>
      <c r="U47" s="130">
        <v>0</v>
      </c>
    </row>
    <row r="48" ht="17.25" spans="1:21">
      <c r="A48" s="132">
        <f t="shared" si="5"/>
        <v>11010044</v>
      </c>
      <c r="B48" s="130" t="str">
        <f>s_level_attribute!E48</f>
        <v>奈奈44级属性</v>
      </c>
      <c r="C48" s="130">
        <v>101</v>
      </c>
      <c r="D48" s="131">
        <f>[2]主角成长属性配表!E45</f>
        <v>330</v>
      </c>
      <c r="E48" s="131">
        <f>[2]主角成长属性配表!F45</f>
        <v>66</v>
      </c>
      <c r="F48" s="131">
        <f>[2]主角成长属性配表!G45</f>
        <v>2640</v>
      </c>
      <c r="G48" s="130">
        <v>0</v>
      </c>
      <c r="H48" s="130">
        <v>0</v>
      </c>
      <c r="I48" s="130">
        <f t="shared" si="6"/>
        <v>100</v>
      </c>
      <c r="J48" s="130">
        <v>0</v>
      </c>
      <c r="K48" s="130">
        <f t="shared" si="7"/>
        <v>0.5</v>
      </c>
      <c r="L48" s="130">
        <v>0</v>
      </c>
      <c r="M48" s="130">
        <v>0</v>
      </c>
      <c r="N48" s="130">
        <v>0</v>
      </c>
      <c r="O48" s="130">
        <v>0</v>
      </c>
      <c r="P48" s="130">
        <v>0</v>
      </c>
      <c r="Q48" s="130">
        <v>0</v>
      </c>
      <c r="R48" s="130">
        <v>0</v>
      </c>
      <c r="S48" s="130">
        <v>0</v>
      </c>
      <c r="T48" s="130">
        <v>0</v>
      </c>
      <c r="U48" s="130">
        <v>0</v>
      </c>
    </row>
    <row r="49" ht="17.25" spans="1:21">
      <c r="A49" s="132">
        <f t="shared" si="5"/>
        <v>11010045</v>
      </c>
      <c r="B49" s="130" t="str">
        <f>s_level_attribute!E49</f>
        <v>奈奈45级属性</v>
      </c>
      <c r="C49" s="130">
        <v>101</v>
      </c>
      <c r="D49" s="131">
        <f>[2]主角成长属性配表!E46</f>
        <v>338</v>
      </c>
      <c r="E49" s="131">
        <f>[2]主角成长属性配表!F46</f>
        <v>68</v>
      </c>
      <c r="F49" s="131">
        <f>[2]主角成长属性配表!G46</f>
        <v>2700</v>
      </c>
      <c r="G49" s="130">
        <v>0</v>
      </c>
      <c r="H49" s="130">
        <v>0</v>
      </c>
      <c r="I49" s="130">
        <f t="shared" si="6"/>
        <v>100</v>
      </c>
      <c r="J49" s="130">
        <v>0</v>
      </c>
      <c r="K49" s="130">
        <f t="shared" si="7"/>
        <v>0.5</v>
      </c>
      <c r="L49" s="130">
        <v>0</v>
      </c>
      <c r="M49" s="130">
        <v>0</v>
      </c>
      <c r="N49" s="130">
        <v>0</v>
      </c>
      <c r="O49" s="130">
        <v>0</v>
      </c>
      <c r="P49" s="130">
        <v>0</v>
      </c>
      <c r="Q49" s="130">
        <v>0</v>
      </c>
      <c r="R49" s="130">
        <v>0</v>
      </c>
      <c r="S49" s="130">
        <v>0</v>
      </c>
      <c r="T49" s="130">
        <v>0</v>
      </c>
      <c r="U49" s="130">
        <v>0</v>
      </c>
    </row>
    <row r="50" ht="17.25" spans="1:21">
      <c r="A50" s="132">
        <f t="shared" si="5"/>
        <v>11010046</v>
      </c>
      <c r="B50" s="130" t="str">
        <f>s_level_attribute!E50</f>
        <v>奈奈46级属性</v>
      </c>
      <c r="C50" s="130">
        <v>101</v>
      </c>
      <c r="D50" s="131">
        <f>[2]主角成长属性配表!E47</f>
        <v>345</v>
      </c>
      <c r="E50" s="131">
        <f>[2]主角成长属性配表!F47</f>
        <v>69</v>
      </c>
      <c r="F50" s="131">
        <f>[2]主角成长属性配表!G47</f>
        <v>2760</v>
      </c>
      <c r="G50" s="130">
        <v>0</v>
      </c>
      <c r="H50" s="130">
        <v>0</v>
      </c>
      <c r="I50" s="130">
        <f t="shared" si="6"/>
        <v>100</v>
      </c>
      <c r="J50" s="130">
        <v>0</v>
      </c>
      <c r="K50" s="130">
        <f t="shared" si="7"/>
        <v>0.5</v>
      </c>
      <c r="L50" s="130">
        <v>0</v>
      </c>
      <c r="M50" s="130">
        <v>0</v>
      </c>
      <c r="N50" s="130">
        <v>0</v>
      </c>
      <c r="O50" s="130">
        <v>0</v>
      </c>
      <c r="P50" s="130">
        <v>0</v>
      </c>
      <c r="Q50" s="130">
        <v>0</v>
      </c>
      <c r="R50" s="130">
        <v>0</v>
      </c>
      <c r="S50" s="130">
        <v>0</v>
      </c>
      <c r="T50" s="130">
        <v>0</v>
      </c>
      <c r="U50" s="130">
        <v>0</v>
      </c>
    </row>
    <row r="51" ht="17.25" spans="1:21">
      <c r="A51" s="132">
        <f t="shared" si="5"/>
        <v>11010047</v>
      </c>
      <c r="B51" s="130" t="str">
        <f>s_level_attribute!E51</f>
        <v>奈奈47级属性</v>
      </c>
      <c r="C51" s="130">
        <v>101</v>
      </c>
      <c r="D51" s="131">
        <f>[2]主角成长属性配表!E48</f>
        <v>353</v>
      </c>
      <c r="E51" s="131">
        <f>[2]主角成长属性配表!F48</f>
        <v>71</v>
      </c>
      <c r="F51" s="131">
        <f>[2]主角成长属性配表!G48</f>
        <v>2820</v>
      </c>
      <c r="G51" s="130">
        <v>0</v>
      </c>
      <c r="H51" s="130">
        <v>0</v>
      </c>
      <c r="I51" s="130">
        <f t="shared" si="6"/>
        <v>100</v>
      </c>
      <c r="J51" s="130">
        <v>0</v>
      </c>
      <c r="K51" s="130">
        <f t="shared" si="7"/>
        <v>0.5</v>
      </c>
      <c r="L51" s="130">
        <v>0</v>
      </c>
      <c r="M51" s="130">
        <v>0</v>
      </c>
      <c r="N51" s="130">
        <v>0</v>
      </c>
      <c r="O51" s="130">
        <v>0</v>
      </c>
      <c r="P51" s="130">
        <v>0</v>
      </c>
      <c r="Q51" s="130">
        <v>0</v>
      </c>
      <c r="R51" s="130">
        <v>0</v>
      </c>
      <c r="S51" s="130">
        <v>0</v>
      </c>
      <c r="T51" s="130">
        <v>0</v>
      </c>
      <c r="U51" s="130">
        <v>0</v>
      </c>
    </row>
    <row r="52" ht="17.25" spans="1:21">
      <c r="A52" s="132">
        <f t="shared" si="5"/>
        <v>11010048</v>
      </c>
      <c r="B52" s="130" t="str">
        <f>s_level_attribute!E52</f>
        <v>奈奈48级属性</v>
      </c>
      <c r="C52" s="130">
        <v>101</v>
      </c>
      <c r="D52" s="131">
        <f>[2]主角成长属性配表!E49</f>
        <v>360</v>
      </c>
      <c r="E52" s="131">
        <f>[2]主角成长属性配表!F49</f>
        <v>72</v>
      </c>
      <c r="F52" s="131">
        <f>[2]主角成长属性配表!G49</f>
        <v>2880</v>
      </c>
      <c r="G52" s="130">
        <v>0</v>
      </c>
      <c r="H52" s="130">
        <v>0</v>
      </c>
      <c r="I52" s="130">
        <f t="shared" si="6"/>
        <v>100</v>
      </c>
      <c r="J52" s="130">
        <v>0</v>
      </c>
      <c r="K52" s="130">
        <f t="shared" si="7"/>
        <v>0.5</v>
      </c>
      <c r="L52" s="130">
        <v>0</v>
      </c>
      <c r="M52" s="130">
        <v>0</v>
      </c>
      <c r="N52" s="130">
        <v>0</v>
      </c>
      <c r="O52" s="130">
        <v>0</v>
      </c>
      <c r="P52" s="130">
        <v>0</v>
      </c>
      <c r="Q52" s="130">
        <v>0</v>
      </c>
      <c r="R52" s="130">
        <v>0</v>
      </c>
      <c r="S52" s="130">
        <v>0</v>
      </c>
      <c r="T52" s="130">
        <v>0</v>
      </c>
      <c r="U52" s="130">
        <v>0</v>
      </c>
    </row>
    <row r="53" ht="17.25" spans="1:21">
      <c r="A53" s="132">
        <f t="shared" si="5"/>
        <v>11010049</v>
      </c>
      <c r="B53" s="130" t="str">
        <f>s_level_attribute!E53</f>
        <v>奈奈49级属性</v>
      </c>
      <c r="C53" s="130">
        <v>101</v>
      </c>
      <c r="D53" s="131">
        <f>[2]主角成长属性配表!E50</f>
        <v>368</v>
      </c>
      <c r="E53" s="131">
        <f>[2]主角成长属性配表!F50</f>
        <v>74</v>
      </c>
      <c r="F53" s="131">
        <f>[2]主角成长属性配表!G50</f>
        <v>2940</v>
      </c>
      <c r="G53" s="130">
        <v>0</v>
      </c>
      <c r="H53" s="130">
        <v>0</v>
      </c>
      <c r="I53" s="130">
        <f t="shared" si="6"/>
        <v>100</v>
      </c>
      <c r="J53" s="130">
        <v>0</v>
      </c>
      <c r="K53" s="130">
        <f t="shared" si="7"/>
        <v>0.5</v>
      </c>
      <c r="L53" s="130">
        <v>0</v>
      </c>
      <c r="M53" s="130">
        <v>0</v>
      </c>
      <c r="N53" s="130">
        <v>0</v>
      </c>
      <c r="O53" s="130">
        <v>0</v>
      </c>
      <c r="P53" s="130">
        <v>0</v>
      </c>
      <c r="Q53" s="130">
        <v>0</v>
      </c>
      <c r="R53" s="130">
        <v>0</v>
      </c>
      <c r="S53" s="130">
        <v>0</v>
      </c>
      <c r="T53" s="130">
        <v>0</v>
      </c>
      <c r="U53" s="130">
        <v>0</v>
      </c>
    </row>
    <row r="54" ht="17.25" spans="1:21">
      <c r="A54" s="132">
        <f t="shared" si="5"/>
        <v>11010050</v>
      </c>
      <c r="B54" s="130" t="str">
        <f>s_level_attribute!E54</f>
        <v>奈奈50级属性</v>
      </c>
      <c r="C54" s="130">
        <v>101</v>
      </c>
      <c r="D54" s="131">
        <f>[2]主角成长属性配表!E51</f>
        <v>375</v>
      </c>
      <c r="E54" s="131">
        <f>[2]主角成长属性配表!F51</f>
        <v>75</v>
      </c>
      <c r="F54" s="131">
        <f>[2]主角成长属性配表!G51</f>
        <v>3000</v>
      </c>
      <c r="G54" s="130">
        <v>0</v>
      </c>
      <c r="H54" s="130">
        <v>0</v>
      </c>
      <c r="I54" s="130">
        <f t="shared" si="6"/>
        <v>100</v>
      </c>
      <c r="J54" s="130">
        <v>0</v>
      </c>
      <c r="K54" s="130">
        <f t="shared" si="7"/>
        <v>0.5</v>
      </c>
      <c r="L54" s="130">
        <v>0</v>
      </c>
      <c r="M54" s="130">
        <v>0</v>
      </c>
      <c r="N54" s="130">
        <v>0</v>
      </c>
      <c r="O54" s="130">
        <v>0</v>
      </c>
      <c r="P54" s="130">
        <v>0</v>
      </c>
      <c r="Q54" s="130">
        <v>0</v>
      </c>
      <c r="R54" s="130">
        <v>0</v>
      </c>
      <c r="S54" s="130">
        <v>0</v>
      </c>
      <c r="T54" s="130">
        <v>0</v>
      </c>
      <c r="U54" s="130">
        <v>0</v>
      </c>
    </row>
    <row r="55" ht="17.25" spans="1:21">
      <c r="A55" s="132">
        <f t="shared" si="5"/>
        <v>11010051</v>
      </c>
      <c r="B55" s="130" t="str">
        <f>s_level_attribute!E55</f>
        <v>奈奈51级属性</v>
      </c>
      <c r="C55" s="130">
        <v>101</v>
      </c>
      <c r="D55" s="131">
        <f>[2]主角成长属性配表!E52</f>
        <v>383</v>
      </c>
      <c r="E55" s="131">
        <f>[2]主角成长属性配表!F52</f>
        <v>77</v>
      </c>
      <c r="F55" s="131">
        <f>[2]主角成长属性配表!G52</f>
        <v>3060</v>
      </c>
      <c r="G55" s="130">
        <v>0</v>
      </c>
      <c r="H55" s="130">
        <v>0</v>
      </c>
      <c r="I55" s="130">
        <f t="shared" si="6"/>
        <v>100</v>
      </c>
      <c r="J55" s="130">
        <v>0</v>
      </c>
      <c r="K55" s="130">
        <f t="shared" si="7"/>
        <v>0.5</v>
      </c>
      <c r="L55" s="130">
        <v>0</v>
      </c>
      <c r="M55" s="130">
        <v>0</v>
      </c>
      <c r="N55" s="130">
        <v>0</v>
      </c>
      <c r="O55" s="130">
        <v>0</v>
      </c>
      <c r="P55" s="130">
        <v>0</v>
      </c>
      <c r="Q55" s="130">
        <v>0</v>
      </c>
      <c r="R55" s="130">
        <v>0</v>
      </c>
      <c r="S55" s="130">
        <v>0</v>
      </c>
      <c r="T55" s="130">
        <v>0</v>
      </c>
      <c r="U55" s="130">
        <v>0</v>
      </c>
    </row>
    <row r="56" ht="17.25" spans="1:21">
      <c r="A56" s="132">
        <f t="shared" si="5"/>
        <v>11010052</v>
      </c>
      <c r="B56" s="130" t="str">
        <f>s_level_attribute!E56</f>
        <v>奈奈52级属性</v>
      </c>
      <c r="C56" s="130">
        <v>101</v>
      </c>
      <c r="D56" s="131">
        <f>[2]主角成长属性配表!E53</f>
        <v>390</v>
      </c>
      <c r="E56" s="131">
        <f>[2]主角成长属性配表!F53</f>
        <v>78</v>
      </c>
      <c r="F56" s="131">
        <f>[2]主角成长属性配表!G53</f>
        <v>3120</v>
      </c>
      <c r="G56" s="130">
        <v>0</v>
      </c>
      <c r="H56" s="130">
        <v>0</v>
      </c>
      <c r="I56" s="130">
        <f t="shared" si="6"/>
        <v>100</v>
      </c>
      <c r="J56" s="130">
        <v>0</v>
      </c>
      <c r="K56" s="130">
        <f t="shared" si="7"/>
        <v>0.5</v>
      </c>
      <c r="L56" s="130">
        <v>0</v>
      </c>
      <c r="M56" s="130">
        <v>0</v>
      </c>
      <c r="N56" s="130">
        <v>0</v>
      </c>
      <c r="O56" s="130">
        <v>0</v>
      </c>
      <c r="P56" s="130">
        <v>0</v>
      </c>
      <c r="Q56" s="130">
        <v>0</v>
      </c>
      <c r="R56" s="130">
        <v>0</v>
      </c>
      <c r="S56" s="130">
        <v>0</v>
      </c>
      <c r="T56" s="130">
        <v>0</v>
      </c>
      <c r="U56" s="130">
        <v>0</v>
      </c>
    </row>
    <row r="57" ht="17.25" spans="1:21">
      <c r="A57" s="132">
        <f t="shared" si="5"/>
        <v>11010053</v>
      </c>
      <c r="B57" s="130" t="str">
        <f>s_level_attribute!E57</f>
        <v>奈奈53级属性</v>
      </c>
      <c r="C57" s="130">
        <v>101</v>
      </c>
      <c r="D57" s="131">
        <f>[2]主角成长属性配表!E54</f>
        <v>398</v>
      </c>
      <c r="E57" s="131">
        <f>[2]主角成长属性配表!F54</f>
        <v>80</v>
      </c>
      <c r="F57" s="131">
        <f>[2]主角成长属性配表!G54</f>
        <v>3180</v>
      </c>
      <c r="G57" s="130">
        <v>0</v>
      </c>
      <c r="H57" s="130">
        <v>0</v>
      </c>
      <c r="I57" s="130">
        <f t="shared" si="6"/>
        <v>100</v>
      </c>
      <c r="J57" s="130">
        <v>0</v>
      </c>
      <c r="K57" s="130">
        <f t="shared" si="7"/>
        <v>0.5</v>
      </c>
      <c r="L57" s="130">
        <v>0</v>
      </c>
      <c r="M57" s="130">
        <v>0</v>
      </c>
      <c r="N57" s="130">
        <v>0</v>
      </c>
      <c r="O57" s="130">
        <v>0</v>
      </c>
      <c r="P57" s="130">
        <v>0</v>
      </c>
      <c r="Q57" s="130">
        <v>0</v>
      </c>
      <c r="R57" s="130">
        <v>0</v>
      </c>
      <c r="S57" s="130">
        <v>0</v>
      </c>
      <c r="T57" s="130">
        <v>0</v>
      </c>
      <c r="U57" s="130">
        <v>0</v>
      </c>
    </row>
    <row r="58" ht="17.25" spans="1:21">
      <c r="A58" s="132">
        <f t="shared" si="5"/>
        <v>11010054</v>
      </c>
      <c r="B58" s="130" t="str">
        <f>s_level_attribute!E58</f>
        <v>奈奈54级属性</v>
      </c>
      <c r="C58" s="130">
        <v>101</v>
      </c>
      <c r="D58" s="131">
        <f>[2]主角成长属性配表!E55</f>
        <v>405</v>
      </c>
      <c r="E58" s="131">
        <f>[2]主角成长属性配表!F55</f>
        <v>81</v>
      </c>
      <c r="F58" s="131">
        <f>[2]主角成长属性配表!G55</f>
        <v>3240</v>
      </c>
      <c r="G58" s="130">
        <v>0</v>
      </c>
      <c r="H58" s="130">
        <v>0</v>
      </c>
      <c r="I58" s="130">
        <f t="shared" si="6"/>
        <v>100</v>
      </c>
      <c r="J58" s="130">
        <v>0</v>
      </c>
      <c r="K58" s="130">
        <f t="shared" si="7"/>
        <v>0.5</v>
      </c>
      <c r="L58" s="130">
        <v>0</v>
      </c>
      <c r="M58" s="130">
        <v>0</v>
      </c>
      <c r="N58" s="130">
        <v>0</v>
      </c>
      <c r="O58" s="130">
        <v>0</v>
      </c>
      <c r="P58" s="130">
        <v>0</v>
      </c>
      <c r="Q58" s="130">
        <v>0</v>
      </c>
      <c r="R58" s="130">
        <v>0</v>
      </c>
      <c r="S58" s="130">
        <v>0</v>
      </c>
      <c r="T58" s="130">
        <v>0</v>
      </c>
      <c r="U58" s="130">
        <v>0</v>
      </c>
    </row>
    <row r="59" ht="17.25" spans="1:21">
      <c r="A59" s="132">
        <f t="shared" si="5"/>
        <v>11010055</v>
      </c>
      <c r="B59" s="130" t="str">
        <f>s_level_attribute!E59</f>
        <v>奈奈55级属性</v>
      </c>
      <c r="C59" s="130">
        <v>101</v>
      </c>
      <c r="D59" s="131">
        <f>[2]主角成长属性配表!E56</f>
        <v>413</v>
      </c>
      <c r="E59" s="131">
        <f>[2]主角成长属性配表!F56</f>
        <v>83</v>
      </c>
      <c r="F59" s="131">
        <f>[2]主角成长属性配表!G56</f>
        <v>3300</v>
      </c>
      <c r="G59" s="130">
        <v>0</v>
      </c>
      <c r="H59" s="130">
        <v>0</v>
      </c>
      <c r="I59" s="130">
        <f t="shared" si="6"/>
        <v>100</v>
      </c>
      <c r="J59" s="130">
        <v>0</v>
      </c>
      <c r="K59" s="130">
        <f t="shared" si="7"/>
        <v>0.5</v>
      </c>
      <c r="L59" s="130">
        <v>0</v>
      </c>
      <c r="M59" s="130">
        <v>0</v>
      </c>
      <c r="N59" s="130">
        <v>0</v>
      </c>
      <c r="O59" s="130">
        <v>0</v>
      </c>
      <c r="P59" s="130">
        <v>0</v>
      </c>
      <c r="Q59" s="130">
        <v>0</v>
      </c>
      <c r="R59" s="130">
        <v>0</v>
      </c>
      <c r="S59" s="130">
        <v>0</v>
      </c>
      <c r="T59" s="130">
        <v>0</v>
      </c>
      <c r="U59" s="130">
        <v>0</v>
      </c>
    </row>
    <row r="60" ht="17.25" spans="1:21">
      <c r="A60" s="132">
        <f t="shared" si="5"/>
        <v>11010056</v>
      </c>
      <c r="B60" s="130" t="str">
        <f>s_level_attribute!E60</f>
        <v>奈奈56级属性</v>
      </c>
      <c r="C60" s="130">
        <v>101</v>
      </c>
      <c r="D60" s="131">
        <f>[2]主角成长属性配表!E57</f>
        <v>420</v>
      </c>
      <c r="E60" s="131">
        <f>[2]主角成长属性配表!F57</f>
        <v>84</v>
      </c>
      <c r="F60" s="131">
        <f>[2]主角成长属性配表!G57</f>
        <v>3360</v>
      </c>
      <c r="G60" s="130">
        <v>0</v>
      </c>
      <c r="H60" s="130">
        <v>0</v>
      </c>
      <c r="I60" s="130">
        <f t="shared" si="6"/>
        <v>100</v>
      </c>
      <c r="J60" s="130">
        <v>0</v>
      </c>
      <c r="K60" s="130">
        <f t="shared" si="7"/>
        <v>0.5</v>
      </c>
      <c r="L60" s="130">
        <v>0</v>
      </c>
      <c r="M60" s="130">
        <v>0</v>
      </c>
      <c r="N60" s="130">
        <v>0</v>
      </c>
      <c r="O60" s="130">
        <v>0</v>
      </c>
      <c r="P60" s="130">
        <v>0</v>
      </c>
      <c r="Q60" s="130">
        <v>0</v>
      </c>
      <c r="R60" s="130">
        <v>0</v>
      </c>
      <c r="S60" s="130">
        <v>0</v>
      </c>
      <c r="T60" s="130">
        <v>0</v>
      </c>
      <c r="U60" s="130">
        <v>0</v>
      </c>
    </row>
    <row r="61" ht="17.25" spans="1:21">
      <c r="A61" s="132">
        <f t="shared" si="5"/>
        <v>11010057</v>
      </c>
      <c r="B61" s="130" t="str">
        <f>s_level_attribute!E61</f>
        <v>奈奈57级属性</v>
      </c>
      <c r="C61" s="130">
        <v>101</v>
      </c>
      <c r="D61" s="131">
        <f>[2]主角成长属性配表!E58</f>
        <v>428</v>
      </c>
      <c r="E61" s="131">
        <f>[2]主角成长属性配表!F58</f>
        <v>86</v>
      </c>
      <c r="F61" s="131">
        <f>[2]主角成长属性配表!G58</f>
        <v>3420</v>
      </c>
      <c r="G61" s="130">
        <v>0</v>
      </c>
      <c r="H61" s="130">
        <v>0</v>
      </c>
      <c r="I61" s="130">
        <f t="shared" si="6"/>
        <v>100</v>
      </c>
      <c r="J61" s="130">
        <v>0</v>
      </c>
      <c r="K61" s="130">
        <f t="shared" si="7"/>
        <v>0.5</v>
      </c>
      <c r="L61" s="130">
        <v>0</v>
      </c>
      <c r="M61" s="130">
        <v>0</v>
      </c>
      <c r="N61" s="130">
        <v>0</v>
      </c>
      <c r="O61" s="130">
        <v>0</v>
      </c>
      <c r="P61" s="130">
        <v>0</v>
      </c>
      <c r="Q61" s="130">
        <v>0</v>
      </c>
      <c r="R61" s="130">
        <v>0</v>
      </c>
      <c r="S61" s="130">
        <v>0</v>
      </c>
      <c r="T61" s="130">
        <v>0</v>
      </c>
      <c r="U61" s="130">
        <v>0</v>
      </c>
    </row>
    <row r="62" ht="17.25" spans="1:21">
      <c r="A62" s="132">
        <f t="shared" si="5"/>
        <v>11010058</v>
      </c>
      <c r="B62" s="130" t="str">
        <f>s_level_attribute!E62</f>
        <v>奈奈58级属性</v>
      </c>
      <c r="C62" s="130">
        <v>101</v>
      </c>
      <c r="D62" s="131">
        <f>[2]主角成长属性配表!E59</f>
        <v>435</v>
      </c>
      <c r="E62" s="131">
        <f>[2]主角成长属性配表!F59</f>
        <v>87</v>
      </c>
      <c r="F62" s="131">
        <f>[2]主角成长属性配表!G59</f>
        <v>3480</v>
      </c>
      <c r="G62" s="130">
        <v>0</v>
      </c>
      <c r="H62" s="130">
        <v>0</v>
      </c>
      <c r="I62" s="130">
        <f t="shared" si="6"/>
        <v>100</v>
      </c>
      <c r="J62" s="130">
        <v>0</v>
      </c>
      <c r="K62" s="130">
        <f t="shared" si="7"/>
        <v>0.5</v>
      </c>
      <c r="L62" s="130">
        <v>0</v>
      </c>
      <c r="M62" s="130">
        <v>0</v>
      </c>
      <c r="N62" s="130">
        <v>0</v>
      </c>
      <c r="O62" s="130">
        <v>0</v>
      </c>
      <c r="P62" s="130">
        <v>0</v>
      </c>
      <c r="Q62" s="130">
        <v>0</v>
      </c>
      <c r="R62" s="130">
        <v>0</v>
      </c>
      <c r="S62" s="130">
        <v>0</v>
      </c>
      <c r="T62" s="130">
        <v>0</v>
      </c>
      <c r="U62" s="130">
        <v>0</v>
      </c>
    </row>
    <row r="63" ht="17.25" spans="1:21">
      <c r="A63" s="132">
        <f t="shared" si="5"/>
        <v>11010059</v>
      </c>
      <c r="B63" s="130" t="str">
        <f>s_level_attribute!E63</f>
        <v>奈奈59级属性</v>
      </c>
      <c r="C63" s="130">
        <v>101</v>
      </c>
      <c r="D63" s="131">
        <f>[2]主角成长属性配表!E60</f>
        <v>443</v>
      </c>
      <c r="E63" s="131">
        <f>[2]主角成长属性配表!F60</f>
        <v>89</v>
      </c>
      <c r="F63" s="131">
        <f>[2]主角成长属性配表!G60</f>
        <v>3540</v>
      </c>
      <c r="G63" s="130">
        <v>0</v>
      </c>
      <c r="H63" s="130">
        <v>0</v>
      </c>
      <c r="I63" s="130">
        <f t="shared" si="6"/>
        <v>100</v>
      </c>
      <c r="J63" s="130">
        <v>0</v>
      </c>
      <c r="K63" s="130">
        <f t="shared" si="7"/>
        <v>0.5</v>
      </c>
      <c r="L63" s="130">
        <v>0</v>
      </c>
      <c r="M63" s="130">
        <v>0</v>
      </c>
      <c r="N63" s="130">
        <v>0</v>
      </c>
      <c r="O63" s="130">
        <v>0</v>
      </c>
      <c r="P63" s="130">
        <v>0</v>
      </c>
      <c r="Q63" s="130">
        <v>0</v>
      </c>
      <c r="R63" s="130">
        <v>0</v>
      </c>
      <c r="S63" s="130">
        <v>0</v>
      </c>
      <c r="T63" s="130">
        <v>0</v>
      </c>
      <c r="U63" s="130">
        <v>0</v>
      </c>
    </row>
    <row r="64" ht="17.25" spans="1:21">
      <c r="A64" s="132">
        <f t="shared" si="5"/>
        <v>11010060</v>
      </c>
      <c r="B64" s="130" t="str">
        <f>s_level_attribute!E64</f>
        <v>奈奈60级属性</v>
      </c>
      <c r="C64" s="130">
        <v>101</v>
      </c>
      <c r="D64" s="131">
        <f>[2]主角成长属性配表!E61</f>
        <v>450</v>
      </c>
      <c r="E64" s="131">
        <f>[2]主角成长属性配表!F61</f>
        <v>90</v>
      </c>
      <c r="F64" s="131">
        <f>[2]主角成长属性配表!G61</f>
        <v>3600</v>
      </c>
      <c r="G64" s="130">
        <v>0</v>
      </c>
      <c r="H64" s="130">
        <v>0</v>
      </c>
      <c r="I64" s="130">
        <f t="shared" si="6"/>
        <v>100</v>
      </c>
      <c r="J64" s="130">
        <v>0</v>
      </c>
      <c r="K64" s="130">
        <f t="shared" si="7"/>
        <v>0.5</v>
      </c>
      <c r="L64" s="130">
        <v>0</v>
      </c>
      <c r="M64" s="130">
        <v>0</v>
      </c>
      <c r="N64" s="130">
        <v>0</v>
      </c>
      <c r="O64" s="130">
        <v>0</v>
      </c>
      <c r="P64" s="130">
        <v>0</v>
      </c>
      <c r="Q64" s="130">
        <v>0</v>
      </c>
      <c r="R64" s="130">
        <v>0</v>
      </c>
      <c r="S64" s="130">
        <v>0</v>
      </c>
      <c r="T64" s="130">
        <v>0</v>
      </c>
      <c r="U64" s="130">
        <v>0</v>
      </c>
    </row>
    <row r="65" ht="17.25" spans="1:21">
      <c r="A65" s="132">
        <f t="shared" si="5"/>
        <v>11010061</v>
      </c>
      <c r="B65" s="130" t="str">
        <f>s_level_attribute!E65</f>
        <v>奈奈61级属性</v>
      </c>
      <c r="C65" s="130">
        <v>101</v>
      </c>
      <c r="D65" s="131">
        <f>[2]主角成长属性配表!E62</f>
        <v>458</v>
      </c>
      <c r="E65" s="131">
        <f>[2]主角成长属性配表!F62</f>
        <v>92</v>
      </c>
      <c r="F65" s="131">
        <f>[2]主角成长属性配表!G62</f>
        <v>3660</v>
      </c>
      <c r="G65" s="130">
        <v>0</v>
      </c>
      <c r="H65" s="130">
        <v>0</v>
      </c>
      <c r="I65" s="130">
        <f t="shared" si="6"/>
        <v>100</v>
      </c>
      <c r="J65" s="130">
        <v>0</v>
      </c>
      <c r="K65" s="130">
        <f t="shared" si="7"/>
        <v>0.5</v>
      </c>
      <c r="L65" s="130">
        <v>0</v>
      </c>
      <c r="M65" s="130">
        <v>0</v>
      </c>
      <c r="N65" s="130">
        <v>0</v>
      </c>
      <c r="O65" s="130">
        <v>0</v>
      </c>
      <c r="P65" s="130">
        <v>0</v>
      </c>
      <c r="Q65" s="130">
        <v>0</v>
      </c>
      <c r="R65" s="130">
        <v>0</v>
      </c>
      <c r="S65" s="130">
        <v>0</v>
      </c>
      <c r="T65" s="130">
        <v>0</v>
      </c>
      <c r="U65" s="130">
        <v>0</v>
      </c>
    </row>
    <row r="66" ht="17.25" spans="1:21">
      <c r="A66" s="132">
        <f t="shared" si="5"/>
        <v>11010062</v>
      </c>
      <c r="B66" s="130" t="str">
        <f>s_level_attribute!E66</f>
        <v>奈奈62级属性</v>
      </c>
      <c r="C66" s="130">
        <v>101</v>
      </c>
      <c r="D66" s="131">
        <f>[2]主角成长属性配表!E63</f>
        <v>465</v>
      </c>
      <c r="E66" s="131">
        <f>[2]主角成长属性配表!F63</f>
        <v>93</v>
      </c>
      <c r="F66" s="131">
        <f>[2]主角成长属性配表!G63</f>
        <v>3720</v>
      </c>
      <c r="G66" s="130">
        <v>0</v>
      </c>
      <c r="H66" s="130">
        <v>0</v>
      </c>
      <c r="I66" s="130">
        <f t="shared" si="6"/>
        <v>100</v>
      </c>
      <c r="J66" s="130">
        <v>0</v>
      </c>
      <c r="K66" s="130">
        <f t="shared" si="7"/>
        <v>0.5</v>
      </c>
      <c r="L66" s="130">
        <v>0</v>
      </c>
      <c r="M66" s="130">
        <v>0</v>
      </c>
      <c r="N66" s="130">
        <v>0</v>
      </c>
      <c r="O66" s="130">
        <v>0</v>
      </c>
      <c r="P66" s="130">
        <v>0</v>
      </c>
      <c r="Q66" s="130">
        <v>0</v>
      </c>
      <c r="R66" s="130">
        <v>0</v>
      </c>
      <c r="S66" s="130">
        <v>0</v>
      </c>
      <c r="T66" s="130">
        <v>0</v>
      </c>
      <c r="U66" s="130">
        <v>0</v>
      </c>
    </row>
    <row r="67" ht="17.25" spans="1:21">
      <c r="A67" s="132">
        <f t="shared" si="5"/>
        <v>11010063</v>
      </c>
      <c r="B67" s="130" t="str">
        <f>s_level_attribute!E67</f>
        <v>奈奈63级属性</v>
      </c>
      <c r="C67" s="130">
        <v>101</v>
      </c>
      <c r="D67" s="131">
        <f>[2]主角成长属性配表!E64</f>
        <v>473</v>
      </c>
      <c r="E67" s="131">
        <f>[2]主角成长属性配表!F64</f>
        <v>95</v>
      </c>
      <c r="F67" s="131">
        <f>[2]主角成长属性配表!G64</f>
        <v>3780</v>
      </c>
      <c r="G67" s="130">
        <v>0</v>
      </c>
      <c r="H67" s="130">
        <v>0</v>
      </c>
      <c r="I67" s="130">
        <f t="shared" si="6"/>
        <v>100</v>
      </c>
      <c r="J67" s="130">
        <v>0</v>
      </c>
      <c r="K67" s="130">
        <f t="shared" si="7"/>
        <v>0.5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30">
        <v>0</v>
      </c>
      <c r="S67" s="130">
        <v>0</v>
      </c>
      <c r="T67" s="130">
        <v>0</v>
      </c>
      <c r="U67" s="130">
        <v>0</v>
      </c>
    </row>
    <row r="68" ht="17.25" spans="1:21">
      <c r="A68" s="132">
        <f t="shared" si="5"/>
        <v>11010064</v>
      </c>
      <c r="B68" s="130" t="str">
        <f>s_level_attribute!E68</f>
        <v>奈奈64级属性</v>
      </c>
      <c r="C68" s="130">
        <v>101</v>
      </c>
      <c r="D68" s="131">
        <f>[2]主角成长属性配表!E65</f>
        <v>480</v>
      </c>
      <c r="E68" s="131">
        <f>[2]主角成长属性配表!F65</f>
        <v>96</v>
      </c>
      <c r="F68" s="131">
        <f>[2]主角成长属性配表!G65</f>
        <v>3840</v>
      </c>
      <c r="G68" s="130">
        <v>0</v>
      </c>
      <c r="H68" s="130">
        <v>0</v>
      </c>
      <c r="I68" s="130">
        <f t="shared" si="6"/>
        <v>100</v>
      </c>
      <c r="J68" s="130">
        <v>0</v>
      </c>
      <c r="K68" s="130">
        <f t="shared" si="7"/>
        <v>0.5</v>
      </c>
      <c r="L68" s="130">
        <v>0</v>
      </c>
      <c r="M68" s="130">
        <v>0</v>
      </c>
      <c r="N68" s="130">
        <v>0</v>
      </c>
      <c r="O68" s="130">
        <v>0</v>
      </c>
      <c r="P68" s="130">
        <v>0</v>
      </c>
      <c r="Q68" s="130">
        <v>0</v>
      </c>
      <c r="R68" s="130">
        <v>0</v>
      </c>
      <c r="S68" s="130">
        <v>0</v>
      </c>
      <c r="T68" s="130">
        <v>0</v>
      </c>
      <c r="U68" s="130">
        <v>0</v>
      </c>
    </row>
    <row r="69" ht="17.25" spans="1:21">
      <c r="A69" s="132">
        <f t="shared" si="5"/>
        <v>11010065</v>
      </c>
      <c r="B69" s="130" t="str">
        <f>s_level_attribute!E69</f>
        <v>奈奈65级属性</v>
      </c>
      <c r="C69" s="130">
        <v>101</v>
      </c>
      <c r="D69" s="131">
        <f>[2]主角成长属性配表!E66</f>
        <v>488</v>
      </c>
      <c r="E69" s="131">
        <f>[2]主角成长属性配表!F66</f>
        <v>98</v>
      </c>
      <c r="F69" s="131">
        <f>[2]主角成长属性配表!G66</f>
        <v>3900</v>
      </c>
      <c r="G69" s="130">
        <v>0</v>
      </c>
      <c r="H69" s="130">
        <v>0</v>
      </c>
      <c r="I69" s="130">
        <f t="shared" si="6"/>
        <v>100</v>
      </c>
      <c r="J69" s="130">
        <v>0</v>
      </c>
      <c r="K69" s="130">
        <f t="shared" si="7"/>
        <v>0.5</v>
      </c>
      <c r="L69" s="130">
        <v>0</v>
      </c>
      <c r="M69" s="130">
        <v>0</v>
      </c>
      <c r="N69" s="130">
        <v>0</v>
      </c>
      <c r="O69" s="130">
        <v>0</v>
      </c>
      <c r="P69" s="130">
        <v>0</v>
      </c>
      <c r="Q69" s="130">
        <v>0</v>
      </c>
      <c r="R69" s="130">
        <v>0</v>
      </c>
      <c r="S69" s="130">
        <v>0</v>
      </c>
      <c r="T69" s="130">
        <v>0</v>
      </c>
      <c r="U69" s="130">
        <v>0</v>
      </c>
    </row>
    <row r="70" ht="17.25" spans="1:21">
      <c r="A70" s="132">
        <f t="shared" si="5"/>
        <v>11010066</v>
      </c>
      <c r="B70" s="130" t="str">
        <f>s_level_attribute!E70</f>
        <v>奈奈66级属性</v>
      </c>
      <c r="C70" s="130">
        <v>101</v>
      </c>
      <c r="D70" s="131">
        <f>[2]主角成长属性配表!E67</f>
        <v>495</v>
      </c>
      <c r="E70" s="131">
        <f>[2]主角成长属性配表!F67</f>
        <v>99</v>
      </c>
      <c r="F70" s="131">
        <f>[2]主角成长属性配表!G67</f>
        <v>3960</v>
      </c>
      <c r="G70" s="130">
        <v>0</v>
      </c>
      <c r="H70" s="130">
        <v>0</v>
      </c>
      <c r="I70" s="130">
        <f t="shared" si="6"/>
        <v>100</v>
      </c>
      <c r="J70" s="130">
        <v>0</v>
      </c>
      <c r="K70" s="130">
        <f t="shared" si="7"/>
        <v>0.5</v>
      </c>
      <c r="L70" s="130">
        <v>0</v>
      </c>
      <c r="M70" s="130">
        <v>0</v>
      </c>
      <c r="N70" s="130">
        <v>0</v>
      </c>
      <c r="O70" s="130">
        <v>0</v>
      </c>
      <c r="P70" s="130">
        <v>0</v>
      </c>
      <c r="Q70" s="130">
        <v>0</v>
      </c>
      <c r="R70" s="130">
        <v>0</v>
      </c>
      <c r="S70" s="130">
        <v>0</v>
      </c>
      <c r="T70" s="130">
        <v>0</v>
      </c>
      <c r="U70" s="130">
        <v>0</v>
      </c>
    </row>
    <row r="71" ht="17.25" spans="1:21">
      <c r="A71" s="132">
        <f t="shared" ref="A71:A104" si="8">A70+1</f>
        <v>11010067</v>
      </c>
      <c r="B71" s="130" t="str">
        <f>s_level_attribute!E71</f>
        <v>奈奈67级属性</v>
      </c>
      <c r="C71" s="130">
        <v>101</v>
      </c>
      <c r="D71" s="131">
        <f>[2]主角成长属性配表!E68</f>
        <v>503</v>
      </c>
      <c r="E71" s="131">
        <f>[2]主角成长属性配表!F68</f>
        <v>101</v>
      </c>
      <c r="F71" s="131">
        <f>[2]主角成长属性配表!G68</f>
        <v>4020</v>
      </c>
      <c r="G71" s="130">
        <v>0</v>
      </c>
      <c r="H71" s="130">
        <v>0</v>
      </c>
      <c r="I71" s="130">
        <f t="shared" si="6"/>
        <v>100</v>
      </c>
      <c r="J71" s="130">
        <v>0</v>
      </c>
      <c r="K71" s="130">
        <f t="shared" si="7"/>
        <v>0.5</v>
      </c>
      <c r="L71" s="130">
        <v>0</v>
      </c>
      <c r="M71" s="130">
        <v>0</v>
      </c>
      <c r="N71" s="130">
        <v>0</v>
      </c>
      <c r="O71" s="130">
        <v>0</v>
      </c>
      <c r="P71" s="130">
        <v>0</v>
      </c>
      <c r="Q71" s="130">
        <v>0</v>
      </c>
      <c r="R71" s="130">
        <v>0</v>
      </c>
      <c r="S71" s="130">
        <v>0</v>
      </c>
      <c r="T71" s="130">
        <v>0</v>
      </c>
      <c r="U71" s="130">
        <v>0</v>
      </c>
    </row>
    <row r="72" ht="17.25" spans="1:21">
      <c r="A72" s="132">
        <f t="shared" si="8"/>
        <v>11010068</v>
      </c>
      <c r="B72" s="130" t="str">
        <f>s_level_attribute!E72</f>
        <v>奈奈68级属性</v>
      </c>
      <c r="C72" s="130">
        <v>101</v>
      </c>
      <c r="D72" s="131">
        <f>[2]主角成长属性配表!E69</f>
        <v>510</v>
      </c>
      <c r="E72" s="131">
        <f>[2]主角成长属性配表!F69</f>
        <v>102</v>
      </c>
      <c r="F72" s="131">
        <f>[2]主角成长属性配表!G69</f>
        <v>4080</v>
      </c>
      <c r="G72" s="130">
        <v>0</v>
      </c>
      <c r="H72" s="130">
        <v>0</v>
      </c>
      <c r="I72" s="130">
        <f t="shared" si="6"/>
        <v>100</v>
      </c>
      <c r="J72" s="130">
        <v>0</v>
      </c>
      <c r="K72" s="130">
        <f t="shared" si="7"/>
        <v>0.5</v>
      </c>
      <c r="L72" s="130">
        <v>0</v>
      </c>
      <c r="M72" s="130">
        <v>0</v>
      </c>
      <c r="N72" s="130">
        <v>0</v>
      </c>
      <c r="O72" s="130">
        <v>0</v>
      </c>
      <c r="P72" s="130">
        <v>0</v>
      </c>
      <c r="Q72" s="130">
        <v>0</v>
      </c>
      <c r="R72" s="130">
        <v>0</v>
      </c>
      <c r="S72" s="130">
        <v>0</v>
      </c>
      <c r="T72" s="130">
        <v>0</v>
      </c>
      <c r="U72" s="130">
        <v>0</v>
      </c>
    </row>
    <row r="73" ht="17.25" spans="1:21">
      <c r="A73" s="132">
        <f t="shared" si="8"/>
        <v>11010069</v>
      </c>
      <c r="B73" s="130" t="str">
        <f>s_level_attribute!E73</f>
        <v>奈奈69级属性</v>
      </c>
      <c r="C73" s="130">
        <v>101</v>
      </c>
      <c r="D73" s="131">
        <f>[2]主角成长属性配表!E70</f>
        <v>518</v>
      </c>
      <c r="E73" s="131">
        <f>[2]主角成长属性配表!F70</f>
        <v>104</v>
      </c>
      <c r="F73" s="131">
        <f>[2]主角成长属性配表!G70</f>
        <v>4140</v>
      </c>
      <c r="G73" s="130">
        <v>0</v>
      </c>
      <c r="H73" s="130">
        <v>0</v>
      </c>
      <c r="I73" s="130">
        <f t="shared" si="6"/>
        <v>100</v>
      </c>
      <c r="J73" s="130">
        <v>0</v>
      </c>
      <c r="K73" s="130">
        <f t="shared" si="7"/>
        <v>0.5</v>
      </c>
      <c r="L73" s="130">
        <v>0</v>
      </c>
      <c r="M73" s="130">
        <v>0</v>
      </c>
      <c r="N73" s="130">
        <v>0</v>
      </c>
      <c r="O73" s="130">
        <v>0</v>
      </c>
      <c r="P73" s="130">
        <v>0</v>
      </c>
      <c r="Q73" s="130">
        <v>0</v>
      </c>
      <c r="R73" s="130">
        <v>0</v>
      </c>
      <c r="S73" s="130">
        <v>0</v>
      </c>
      <c r="T73" s="130">
        <v>0</v>
      </c>
      <c r="U73" s="130">
        <v>0</v>
      </c>
    </row>
    <row r="74" ht="17.25" spans="1:21">
      <c r="A74" s="132">
        <f t="shared" si="8"/>
        <v>11010070</v>
      </c>
      <c r="B74" s="130" t="str">
        <f>s_level_attribute!E74</f>
        <v>奈奈70级属性</v>
      </c>
      <c r="C74" s="130">
        <v>101</v>
      </c>
      <c r="D74" s="131">
        <f>[2]主角成长属性配表!E71</f>
        <v>525</v>
      </c>
      <c r="E74" s="131">
        <f>[2]主角成长属性配表!F71</f>
        <v>105</v>
      </c>
      <c r="F74" s="131">
        <f>[2]主角成长属性配表!G71</f>
        <v>4200</v>
      </c>
      <c r="G74" s="130">
        <v>0</v>
      </c>
      <c r="H74" s="130">
        <v>0</v>
      </c>
      <c r="I74" s="130">
        <f t="shared" si="6"/>
        <v>100</v>
      </c>
      <c r="J74" s="130">
        <v>0</v>
      </c>
      <c r="K74" s="130">
        <f t="shared" si="7"/>
        <v>0.5</v>
      </c>
      <c r="L74" s="130">
        <v>0</v>
      </c>
      <c r="M74" s="130">
        <v>0</v>
      </c>
      <c r="N74" s="130">
        <v>0</v>
      </c>
      <c r="O74" s="130">
        <v>0</v>
      </c>
      <c r="P74" s="130">
        <v>0</v>
      </c>
      <c r="Q74" s="130">
        <v>0</v>
      </c>
      <c r="R74" s="130">
        <v>0</v>
      </c>
      <c r="S74" s="130">
        <v>0</v>
      </c>
      <c r="T74" s="130">
        <v>0</v>
      </c>
      <c r="U74" s="130">
        <v>0</v>
      </c>
    </row>
    <row r="75" ht="17.25" spans="1:21">
      <c r="A75" s="132">
        <f t="shared" si="8"/>
        <v>11010071</v>
      </c>
      <c r="B75" s="130" t="str">
        <f>s_level_attribute!E75</f>
        <v>奈奈71级属性</v>
      </c>
      <c r="C75" s="130">
        <v>101</v>
      </c>
      <c r="D75" s="131">
        <f>[2]主角成长属性配表!E72</f>
        <v>533</v>
      </c>
      <c r="E75" s="131">
        <f>[2]主角成长属性配表!F72</f>
        <v>107</v>
      </c>
      <c r="F75" s="131">
        <f>[2]主角成长属性配表!G72</f>
        <v>4260</v>
      </c>
      <c r="G75" s="130">
        <v>0</v>
      </c>
      <c r="H75" s="130">
        <v>0</v>
      </c>
      <c r="I75" s="130">
        <f t="shared" si="6"/>
        <v>100</v>
      </c>
      <c r="J75" s="130">
        <v>0</v>
      </c>
      <c r="K75" s="130">
        <f t="shared" si="7"/>
        <v>0.5</v>
      </c>
      <c r="L75" s="130">
        <v>0</v>
      </c>
      <c r="M75" s="130">
        <v>0</v>
      </c>
      <c r="N75" s="130">
        <v>0</v>
      </c>
      <c r="O75" s="130">
        <v>0</v>
      </c>
      <c r="P75" s="130">
        <v>0</v>
      </c>
      <c r="Q75" s="130">
        <v>0</v>
      </c>
      <c r="R75" s="130">
        <v>0</v>
      </c>
      <c r="S75" s="130">
        <v>0</v>
      </c>
      <c r="T75" s="130">
        <v>0</v>
      </c>
      <c r="U75" s="130">
        <v>0</v>
      </c>
    </row>
    <row r="76" ht="17.25" spans="1:21">
      <c r="A76" s="132">
        <f t="shared" si="8"/>
        <v>11010072</v>
      </c>
      <c r="B76" s="130" t="str">
        <f>s_level_attribute!E76</f>
        <v>奈奈72级属性</v>
      </c>
      <c r="C76" s="130">
        <v>101</v>
      </c>
      <c r="D76" s="131">
        <f>[2]主角成长属性配表!E73</f>
        <v>540</v>
      </c>
      <c r="E76" s="131">
        <f>[2]主角成长属性配表!F73</f>
        <v>108</v>
      </c>
      <c r="F76" s="131">
        <f>[2]主角成长属性配表!G73</f>
        <v>4320</v>
      </c>
      <c r="G76" s="130">
        <v>0</v>
      </c>
      <c r="H76" s="130">
        <v>0</v>
      </c>
      <c r="I76" s="130">
        <f t="shared" si="6"/>
        <v>100</v>
      </c>
      <c r="J76" s="130">
        <v>0</v>
      </c>
      <c r="K76" s="130">
        <f t="shared" si="7"/>
        <v>0.5</v>
      </c>
      <c r="L76" s="130">
        <v>0</v>
      </c>
      <c r="M76" s="130">
        <v>0</v>
      </c>
      <c r="N76" s="130">
        <v>0</v>
      </c>
      <c r="O76" s="130">
        <v>0</v>
      </c>
      <c r="P76" s="130">
        <v>0</v>
      </c>
      <c r="Q76" s="130">
        <v>0</v>
      </c>
      <c r="R76" s="130">
        <v>0</v>
      </c>
      <c r="S76" s="130">
        <v>0</v>
      </c>
      <c r="T76" s="130">
        <v>0</v>
      </c>
      <c r="U76" s="130">
        <v>0</v>
      </c>
    </row>
    <row r="77" ht="17.25" spans="1:21">
      <c r="A77" s="132">
        <f t="shared" si="8"/>
        <v>11010073</v>
      </c>
      <c r="B77" s="130" t="str">
        <f>s_level_attribute!E77</f>
        <v>奈奈73级属性</v>
      </c>
      <c r="C77" s="130">
        <v>101</v>
      </c>
      <c r="D77" s="131">
        <f>[2]主角成长属性配表!E74</f>
        <v>548</v>
      </c>
      <c r="E77" s="131">
        <f>[2]主角成长属性配表!F74</f>
        <v>110</v>
      </c>
      <c r="F77" s="131">
        <f>[2]主角成长属性配表!G74</f>
        <v>4380</v>
      </c>
      <c r="G77" s="130">
        <v>0</v>
      </c>
      <c r="H77" s="130">
        <v>0</v>
      </c>
      <c r="I77" s="130">
        <f t="shared" si="6"/>
        <v>100</v>
      </c>
      <c r="J77" s="130">
        <v>0</v>
      </c>
      <c r="K77" s="130">
        <f t="shared" si="7"/>
        <v>0.5</v>
      </c>
      <c r="L77" s="130">
        <v>0</v>
      </c>
      <c r="M77" s="130">
        <v>0</v>
      </c>
      <c r="N77" s="130">
        <v>0</v>
      </c>
      <c r="O77" s="130">
        <v>0</v>
      </c>
      <c r="P77" s="130">
        <v>0</v>
      </c>
      <c r="Q77" s="130">
        <v>0</v>
      </c>
      <c r="R77" s="130">
        <v>0</v>
      </c>
      <c r="S77" s="130">
        <v>0</v>
      </c>
      <c r="T77" s="130">
        <v>0</v>
      </c>
      <c r="U77" s="130">
        <v>0</v>
      </c>
    </row>
    <row r="78" ht="17.25" spans="1:21">
      <c r="A78" s="132">
        <f t="shared" si="8"/>
        <v>11010074</v>
      </c>
      <c r="B78" s="130" t="str">
        <f>s_level_attribute!E78</f>
        <v>奈奈74级属性</v>
      </c>
      <c r="C78" s="130">
        <v>101</v>
      </c>
      <c r="D78" s="131">
        <f>[2]主角成长属性配表!E75</f>
        <v>555</v>
      </c>
      <c r="E78" s="131">
        <f>[2]主角成长属性配表!F75</f>
        <v>111</v>
      </c>
      <c r="F78" s="131">
        <f>[2]主角成长属性配表!G75</f>
        <v>4440</v>
      </c>
      <c r="G78" s="130">
        <v>0</v>
      </c>
      <c r="H78" s="130">
        <v>0</v>
      </c>
      <c r="I78" s="130">
        <f t="shared" ref="I78:I104" si="9">I77</f>
        <v>100</v>
      </c>
      <c r="J78" s="130">
        <v>0</v>
      </c>
      <c r="K78" s="130">
        <f t="shared" ref="K78:K104" si="10">K77</f>
        <v>0.5</v>
      </c>
      <c r="L78" s="130">
        <v>0</v>
      </c>
      <c r="M78" s="130">
        <v>0</v>
      </c>
      <c r="N78" s="130">
        <v>0</v>
      </c>
      <c r="O78" s="130">
        <v>0</v>
      </c>
      <c r="P78" s="130">
        <v>0</v>
      </c>
      <c r="Q78" s="130">
        <v>0</v>
      </c>
      <c r="R78" s="130">
        <v>0</v>
      </c>
      <c r="S78" s="130">
        <v>0</v>
      </c>
      <c r="T78" s="130">
        <v>0</v>
      </c>
      <c r="U78" s="130">
        <v>0</v>
      </c>
    </row>
    <row r="79" ht="17.25" spans="1:21">
      <c r="A79" s="132">
        <f t="shared" si="8"/>
        <v>11010075</v>
      </c>
      <c r="B79" s="130" t="str">
        <f>s_level_attribute!E79</f>
        <v>奈奈75级属性</v>
      </c>
      <c r="C79" s="130">
        <v>101</v>
      </c>
      <c r="D79" s="131">
        <f>[2]主角成长属性配表!E76</f>
        <v>563</v>
      </c>
      <c r="E79" s="131">
        <f>[2]主角成长属性配表!F76</f>
        <v>113</v>
      </c>
      <c r="F79" s="131">
        <f>[2]主角成长属性配表!G76</f>
        <v>4500</v>
      </c>
      <c r="G79" s="130">
        <v>0</v>
      </c>
      <c r="H79" s="130">
        <v>0</v>
      </c>
      <c r="I79" s="130">
        <f t="shared" si="9"/>
        <v>100</v>
      </c>
      <c r="J79" s="130">
        <v>0</v>
      </c>
      <c r="K79" s="130">
        <f t="shared" si="10"/>
        <v>0.5</v>
      </c>
      <c r="L79" s="130">
        <v>0</v>
      </c>
      <c r="M79" s="130">
        <v>0</v>
      </c>
      <c r="N79" s="130">
        <v>0</v>
      </c>
      <c r="O79" s="130">
        <v>0</v>
      </c>
      <c r="P79" s="130">
        <v>0</v>
      </c>
      <c r="Q79" s="130">
        <v>0</v>
      </c>
      <c r="R79" s="130">
        <v>0</v>
      </c>
      <c r="S79" s="130">
        <v>0</v>
      </c>
      <c r="T79" s="130">
        <v>0</v>
      </c>
      <c r="U79" s="130">
        <v>0</v>
      </c>
    </row>
    <row r="80" ht="17.25" spans="1:21">
      <c r="A80" s="132">
        <f t="shared" si="8"/>
        <v>11010076</v>
      </c>
      <c r="B80" s="130" t="str">
        <f>s_level_attribute!E80</f>
        <v>奈奈76级属性</v>
      </c>
      <c r="C80" s="130">
        <v>101</v>
      </c>
      <c r="D80" s="131">
        <f>[2]主角成长属性配表!E77</f>
        <v>570</v>
      </c>
      <c r="E80" s="131">
        <f>[2]主角成长属性配表!F77</f>
        <v>114</v>
      </c>
      <c r="F80" s="131">
        <f>[2]主角成长属性配表!G77</f>
        <v>4560</v>
      </c>
      <c r="G80" s="130">
        <v>0</v>
      </c>
      <c r="H80" s="130">
        <v>0</v>
      </c>
      <c r="I80" s="130">
        <f t="shared" si="9"/>
        <v>100</v>
      </c>
      <c r="J80" s="130">
        <v>0</v>
      </c>
      <c r="K80" s="130">
        <f t="shared" si="10"/>
        <v>0.5</v>
      </c>
      <c r="L80" s="130">
        <v>0</v>
      </c>
      <c r="M80" s="130">
        <v>0</v>
      </c>
      <c r="N80" s="130">
        <v>0</v>
      </c>
      <c r="O80" s="130">
        <v>0</v>
      </c>
      <c r="P80" s="130">
        <v>0</v>
      </c>
      <c r="Q80" s="130">
        <v>0</v>
      </c>
      <c r="R80" s="130">
        <v>0</v>
      </c>
      <c r="S80" s="130">
        <v>0</v>
      </c>
      <c r="T80" s="130">
        <v>0</v>
      </c>
      <c r="U80" s="130">
        <v>0</v>
      </c>
    </row>
    <row r="81" ht="17.25" spans="1:21">
      <c r="A81" s="132">
        <f t="shared" si="8"/>
        <v>11010077</v>
      </c>
      <c r="B81" s="130" t="str">
        <f>s_level_attribute!E81</f>
        <v>奈奈77级属性</v>
      </c>
      <c r="C81" s="130">
        <v>101</v>
      </c>
      <c r="D81" s="131">
        <f>[2]主角成长属性配表!E78</f>
        <v>578</v>
      </c>
      <c r="E81" s="131">
        <f>[2]主角成长属性配表!F78</f>
        <v>116</v>
      </c>
      <c r="F81" s="131">
        <f>[2]主角成长属性配表!G78</f>
        <v>4620</v>
      </c>
      <c r="G81" s="130">
        <v>0</v>
      </c>
      <c r="H81" s="130">
        <v>0</v>
      </c>
      <c r="I81" s="130">
        <f t="shared" si="9"/>
        <v>100</v>
      </c>
      <c r="J81" s="130">
        <v>0</v>
      </c>
      <c r="K81" s="130">
        <f t="shared" si="10"/>
        <v>0.5</v>
      </c>
      <c r="L81" s="130">
        <v>0</v>
      </c>
      <c r="M81" s="130">
        <v>0</v>
      </c>
      <c r="N81" s="130">
        <v>0</v>
      </c>
      <c r="O81" s="130">
        <v>0</v>
      </c>
      <c r="P81" s="130">
        <v>0</v>
      </c>
      <c r="Q81" s="130">
        <v>0</v>
      </c>
      <c r="R81" s="130">
        <v>0</v>
      </c>
      <c r="S81" s="130">
        <v>0</v>
      </c>
      <c r="T81" s="130">
        <v>0</v>
      </c>
      <c r="U81" s="130">
        <v>0</v>
      </c>
    </row>
    <row r="82" ht="17.25" spans="1:21">
      <c r="A82" s="132">
        <f t="shared" si="8"/>
        <v>11010078</v>
      </c>
      <c r="B82" s="130" t="str">
        <f>s_level_attribute!E82</f>
        <v>奈奈78级属性</v>
      </c>
      <c r="C82" s="130">
        <v>101</v>
      </c>
      <c r="D82" s="131">
        <f>[2]主角成长属性配表!E79</f>
        <v>585</v>
      </c>
      <c r="E82" s="131">
        <f>[2]主角成长属性配表!F79</f>
        <v>117</v>
      </c>
      <c r="F82" s="131">
        <f>[2]主角成长属性配表!G79</f>
        <v>4680</v>
      </c>
      <c r="G82" s="130">
        <v>0</v>
      </c>
      <c r="H82" s="130">
        <v>0</v>
      </c>
      <c r="I82" s="130">
        <f t="shared" si="9"/>
        <v>100</v>
      </c>
      <c r="J82" s="130">
        <v>0</v>
      </c>
      <c r="K82" s="130">
        <f t="shared" si="10"/>
        <v>0.5</v>
      </c>
      <c r="L82" s="130">
        <v>0</v>
      </c>
      <c r="M82" s="130">
        <v>0</v>
      </c>
      <c r="N82" s="130">
        <v>0</v>
      </c>
      <c r="O82" s="130">
        <v>0</v>
      </c>
      <c r="P82" s="130">
        <v>0</v>
      </c>
      <c r="Q82" s="130">
        <v>0</v>
      </c>
      <c r="R82" s="130">
        <v>0</v>
      </c>
      <c r="S82" s="130">
        <v>0</v>
      </c>
      <c r="T82" s="130">
        <v>0</v>
      </c>
      <c r="U82" s="130">
        <v>0</v>
      </c>
    </row>
    <row r="83" ht="17.25" spans="1:21">
      <c r="A83" s="132">
        <f t="shared" si="8"/>
        <v>11010079</v>
      </c>
      <c r="B83" s="130" t="str">
        <f>s_level_attribute!E83</f>
        <v>奈奈79级属性</v>
      </c>
      <c r="C83" s="130">
        <v>101</v>
      </c>
      <c r="D83" s="131">
        <f>[2]主角成长属性配表!E80</f>
        <v>593</v>
      </c>
      <c r="E83" s="131">
        <f>[2]主角成长属性配表!F80</f>
        <v>119</v>
      </c>
      <c r="F83" s="131">
        <f>[2]主角成长属性配表!G80</f>
        <v>4740</v>
      </c>
      <c r="G83" s="130">
        <v>0</v>
      </c>
      <c r="H83" s="130">
        <v>0</v>
      </c>
      <c r="I83" s="130">
        <f t="shared" si="9"/>
        <v>100</v>
      </c>
      <c r="J83" s="130">
        <v>0</v>
      </c>
      <c r="K83" s="130">
        <f t="shared" si="10"/>
        <v>0.5</v>
      </c>
      <c r="L83" s="130">
        <v>0</v>
      </c>
      <c r="M83" s="130">
        <v>0</v>
      </c>
      <c r="N83" s="130">
        <v>0</v>
      </c>
      <c r="O83" s="130">
        <v>0</v>
      </c>
      <c r="P83" s="130">
        <v>0</v>
      </c>
      <c r="Q83" s="130">
        <v>0</v>
      </c>
      <c r="R83" s="130">
        <v>0</v>
      </c>
      <c r="S83" s="130">
        <v>0</v>
      </c>
      <c r="T83" s="130">
        <v>0</v>
      </c>
      <c r="U83" s="130">
        <v>0</v>
      </c>
    </row>
    <row r="84" ht="17.25" spans="1:21">
      <c r="A84" s="132">
        <f t="shared" si="8"/>
        <v>11010080</v>
      </c>
      <c r="B84" s="130" t="str">
        <f>s_level_attribute!E84</f>
        <v>奈奈80级属性</v>
      </c>
      <c r="C84" s="130">
        <v>101</v>
      </c>
      <c r="D84" s="131">
        <f>[2]主角成长属性配表!E81</f>
        <v>600</v>
      </c>
      <c r="E84" s="131">
        <f>[2]主角成长属性配表!F81</f>
        <v>120</v>
      </c>
      <c r="F84" s="131">
        <f>[2]主角成长属性配表!G81</f>
        <v>4800</v>
      </c>
      <c r="G84" s="130">
        <v>0</v>
      </c>
      <c r="H84" s="130">
        <v>0</v>
      </c>
      <c r="I84" s="130">
        <f t="shared" si="9"/>
        <v>100</v>
      </c>
      <c r="J84" s="130">
        <v>0</v>
      </c>
      <c r="K84" s="130">
        <f t="shared" si="10"/>
        <v>0.5</v>
      </c>
      <c r="L84" s="130">
        <v>0</v>
      </c>
      <c r="M84" s="130">
        <v>0</v>
      </c>
      <c r="N84" s="130">
        <v>0</v>
      </c>
      <c r="O84" s="130">
        <v>0</v>
      </c>
      <c r="P84" s="130">
        <v>0</v>
      </c>
      <c r="Q84" s="130">
        <v>0</v>
      </c>
      <c r="R84" s="130">
        <v>0</v>
      </c>
      <c r="S84" s="130">
        <v>0</v>
      </c>
      <c r="T84" s="130">
        <v>0</v>
      </c>
      <c r="U84" s="130">
        <v>0</v>
      </c>
    </row>
    <row r="85" ht="17.25" spans="1:21">
      <c r="A85" s="132">
        <f t="shared" si="8"/>
        <v>11010081</v>
      </c>
      <c r="B85" s="130" t="str">
        <f>s_level_attribute!E85</f>
        <v>奈奈81级属性</v>
      </c>
      <c r="C85" s="130">
        <v>101</v>
      </c>
      <c r="D85" s="131">
        <f>[2]主角成长属性配表!E82</f>
        <v>608</v>
      </c>
      <c r="E85" s="131">
        <f>[2]主角成长属性配表!F82</f>
        <v>122</v>
      </c>
      <c r="F85" s="131">
        <f>[2]主角成长属性配表!G82</f>
        <v>4860</v>
      </c>
      <c r="G85" s="130">
        <v>0</v>
      </c>
      <c r="H85" s="130">
        <v>0</v>
      </c>
      <c r="I85" s="130">
        <f t="shared" si="9"/>
        <v>100</v>
      </c>
      <c r="J85" s="130">
        <v>0</v>
      </c>
      <c r="K85" s="130">
        <f t="shared" si="10"/>
        <v>0.5</v>
      </c>
      <c r="L85" s="130">
        <v>0</v>
      </c>
      <c r="M85" s="130">
        <v>0</v>
      </c>
      <c r="N85" s="130">
        <v>0</v>
      </c>
      <c r="O85" s="130">
        <v>0</v>
      </c>
      <c r="P85" s="130">
        <v>0</v>
      </c>
      <c r="Q85" s="130">
        <v>0</v>
      </c>
      <c r="R85" s="130">
        <v>0</v>
      </c>
      <c r="S85" s="130">
        <v>0</v>
      </c>
      <c r="T85" s="130">
        <v>0</v>
      </c>
      <c r="U85" s="130">
        <v>0</v>
      </c>
    </row>
    <row r="86" ht="17.25" spans="1:21">
      <c r="A86" s="132">
        <f t="shared" si="8"/>
        <v>11010082</v>
      </c>
      <c r="B86" s="130" t="str">
        <f>s_level_attribute!E86</f>
        <v>奈奈82级属性</v>
      </c>
      <c r="C86" s="130">
        <v>101</v>
      </c>
      <c r="D86" s="131">
        <f>[2]主角成长属性配表!E83</f>
        <v>615</v>
      </c>
      <c r="E86" s="131">
        <f>[2]主角成长属性配表!F83</f>
        <v>123</v>
      </c>
      <c r="F86" s="131">
        <f>[2]主角成长属性配表!G83</f>
        <v>4920</v>
      </c>
      <c r="G86" s="130">
        <v>0</v>
      </c>
      <c r="H86" s="130">
        <v>0</v>
      </c>
      <c r="I86" s="130">
        <f t="shared" si="9"/>
        <v>100</v>
      </c>
      <c r="J86" s="130">
        <v>0</v>
      </c>
      <c r="K86" s="130">
        <f t="shared" si="10"/>
        <v>0.5</v>
      </c>
      <c r="L86" s="130">
        <v>0</v>
      </c>
      <c r="M86" s="130">
        <v>0</v>
      </c>
      <c r="N86" s="130">
        <v>0</v>
      </c>
      <c r="O86" s="130">
        <v>0</v>
      </c>
      <c r="P86" s="130">
        <v>0</v>
      </c>
      <c r="Q86" s="130">
        <v>0</v>
      </c>
      <c r="R86" s="130">
        <v>0</v>
      </c>
      <c r="S86" s="130">
        <v>0</v>
      </c>
      <c r="T86" s="130">
        <v>0</v>
      </c>
      <c r="U86" s="130">
        <v>0</v>
      </c>
    </row>
    <row r="87" ht="17.25" spans="1:21">
      <c r="A87" s="132">
        <f t="shared" si="8"/>
        <v>11010083</v>
      </c>
      <c r="B87" s="130" t="str">
        <f>s_level_attribute!E87</f>
        <v>奈奈83级属性</v>
      </c>
      <c r="C87" s="130">
        <v>101</v>
      </c>
      <c r="D87" s="131">
        <f>[2]主角成长属性配表!E84</f>
        <v>623</v>
      </c>
      <c r="E87" s="131">
        <f>[2]主角成长属性配表!F84</f>
        <v>125</v>
      </c>
      <c r="F87" s="131">
        <f>[2]主角成长属性配表!G84</f>
        <v>4980</v>
      </c>
      <c r="G87" s="130">
        <v>0</v>
      </c>
      <c r="H87" s="130">
        <v>0</v>
      </c>
      <c r="I87" s="130">
        <f t="shared" si="9"/>
        <v>100</v>
      </c>
      <c r="J87" s="130">
        <v>0</v>
      </c>
      <c r="K87" s="130">
        <f t="shared" si="10"/>
        <v>0.5</v>
      </c>
      <c r="L87" s="130">
        <v>0</v>
      </c>
      <c r="M87" s="130">
        <v>0</v>
      </c>
      <c r="N87" s="130">
        <v>0</v>
      </c>
      <c r="O87" s="130">
        <v>0</v>
      </c>
      <c r="P87" s="130">
        <v>0</v>
      </c>
      <c r="Q87" s="130">
        <v>0</v>
      </c>
      <c r="R87" s="130">
        <v>0</v>
      </c>
      <c r="S87" s="130">
        <v>0</v>
      </c>
      <c r="T87" s="130">
        <v>0</v>
      </c>
      <c r="U87" s="130">
        <v>0</v>
      </c>
    </row>
    <row r="88" ht="17.25" spans="1:21">
      <c r="A88" s="132">
        <f t="shared" si="8"/>
        <v>11010084</v>
      </c>
      <c r="B88" s="130" t="str">
        <f>s_level_attribute!E88</f>
        <v>奈奈84级属性</v>
      </c>
      <c r="C88" s="130">
        <v>101</v>
      </c>
      <c r="D88" s="131">
        <f>[2]主角成长属性配表!E85</f>
        <v>630</v>
      </c>
      <c r="E88" s="131">
        <f>[2]主角成长属性配表!F85</f>
        <v>126</v>
      </c>
      <c r="F88" s="131">
        <f>[2]主角成长属性配表!G85</f>
        <v>5040</v>
      </c>
      <c r="G88" s="130">
        <v>0</v>
      </c>
      <c r="H88" s="130">
        <v>0</v>
      </c>
      <c r="I88" s="130">
        <f t="shared" si="9"/>
        <v>100</v>
      </c>
      <c r="J88" s="130">
        <v>0</v>
      </c>
      <c r="K88" s="130">
        <f t="shared" si="10"/>
        <v>0.5</v>
      </c>
      <c r="L88" s="130">
        <v>0</v>
      </c>
      <c r="M88" s="130">
        <v>0</v>
      </c>
      <c r="N88" s="130">
        <v>0</v>
      </c>
      <c r="O88" s="130">
        <v>0</v>
      </c>
      <c r="P88" s="130">
        <v>0</v>
      </c>
      <c r="Q88" s="130">
        <v>0</v>
      </c>
      <c r="R88" s="130">
        <v>0</v>
      </c>
      <c r="S88" s="130">
        <v>0</v>
      </c>
      <c r="T88" s="130">
        <v>0</v>
      </c>
      <c r="U88" s="130">
        <v>0</v>
      </c>
    </row>
    <row r="89" ht="17.25" spans="1:21">
      <c r="A89" s="132">
        <f t="shared" si="8"/>
        <v>11010085</v>
      </c>
      <c r="B89" s="130" t="str">
        <f>s_level_attribute!E89</f>
        <v>奈奈85级属性</v>
      </c>
      <c r="C89" s="130">
        <v>101</v>
      </c>
      <c r="D89" s="131">
        <f>[2]主角成长属性配表!E86</f>
        <v>638</v>
      </c>
      <c r="E89" s="131">
        <f>[2]主角成长属性配表!F86</f>
        <v>128</v>
      </c>
      <c r="F89" s="131">
        <f>[2]主角成长属性配表!G86</f>
        <v>5100</v>
      </c>
      <c r="G89" s="130">
        <v>0</v>
      </c>
      <c r="H89" s="130">
        <v>0</v>
      </c>
      <c r="I89" s="130">
        <f t="shared" si="9"/>
        <v>100</v>
      </c>
      <c r="J89" s="130">
        <v>0</v>
      </c>
      <c r="K89" s="130">
        <f t="shared" si="10"/>
        <v>0.5</v>
      </c>
      <c r="L89" s="130">
        <v>0</v>
      </c>
      <c r="M89" s="130">
        <v>0</v>
      </c>
      <c r="N89" s="130">
        <v>0</v>
      </c>
      <c r="O89" s="130">
        <v>0</v>
      </c>
      <c r="P89" s="130">
        <v>0</v>
      </c>
      <c r="Q89" s="130">
        <v>0</v>
      </c>
      <c r="R89" s="130">
        <v>0</v>
      </c>
      <c r="S89" s="130">
        <v>0</v>
      </c>
      <c r="T89" s="130">
        <v>0</v>
      </c>
      <c r="U89" s="130">
        <v>0</v>
      </c>
    </row>
    <row r="90" ht="17.25" spans="1:21">
      <c r="A90" s="132">
        <f t="shared" si="8"/>
        <v>11010086</v>
      </c>
      <c r="B90" s="130" t="str">
        <f>s_level_attribute!E90</f>
        <v>奈奈86级属性</v>
      </c>
      <c r="C90" s="130">
        <v>101</v>
      </c>
      <c r="D90" s="131">
        <f>[2]主角成长属性配表!E87</f>
        <v>645</v>
      </c>
      <c r="E90" s="131">
        <f>[2]主角成长属性配表!F87</f>
        <v>129</v>
      </c>
      <c r="F90" s="131">
        <f>[2]主角成长属性配表!G87</f>
        <v>5160</v>
      </c>
      <c r="G90" s="130">
        <v>0</v>
      </c>
      <c r="H90" s="130">
        <v>0</v>
      </c>
      <c r="I90" s="130">
        <f t="shared" si="9"/>
        <v>100</v>
      </c>
      <c r="J90" s="130">
        <v>0</v>
      </c>
      <c r="K90" s="130">
        <f t="shared" si="10"/>
        <v>0.5</v>
      </c>
      <c r="L90" s="130">
        <v>0</v>
      </c>
      <c r="M90" s="130">
        <v>0</v>
      </c>
      <c r="N90" s="130">
        <v>0</v>
      </c>
      <c r="O90" s="130">
        <v>0</v>
      </c>
      <c r="P90" s="130">
        <v>0</v>
      </c>
      <c r="Q90" s="130">
        <v>0</v>
      </c>
      <c r="R90" s="130">
        <v>0</v>
      </c>
      <c r="S90" s="130">
        <v>0</v>
      </c>
      <c r="T90" s="130">
        <v>0</v>
      </c>
      <c r="U90" s="130">
        <v>0</v>
      </c>
    </row>
    <row r="91" ht="17.25" spans="1:21">
      <c r="A91" s="132">
        <f t="shared" si="8"/>
        <v>11010087</v>
      </c>
      <c r="B91" s="130" t="str">
        <f>s_level_attribute!E91</f>
        <v>奈奈87级属性</v>
      </c>
      <c r="C91" s="130">
        <v>101</v>
      </c>
      <c r="D91" s="131">
        <f>[2]主角成长属性配表!E88</f>
        <v>653</v>
      </c>
      <c r="E91" s="131">
        <f>[2]主角成长属性配表!F88</f>
        <v>131</v>
      </c>
      <c r="F91" s="131">
        <f>[2]主角成长属性配表!G88</f>
        <v>5220</v>
      </c>
      <c r="G91" s="130">
        <v>0</v>
      </c>
      <c r="H91" s="130">
        <v>0</v>
      </c>
      <c r="I91" s="130">
        <f t="shared" si="9"/>
        <v>100</v>
      </c>
      <c r="J91" s="130">
        <v>0</v>
      </c>
      <c r="K91" s="130">
        <f t="shared" si="10"/>
        <v>0.5</v>
      </c>
      <c r="L91" s="130">
        <v>0</v>
      </c>
      <c r="M91" s="130">
        <v>0</v>
      </c>
      <c r="N91" s="130">
        <v>0</v>
      </c>
      <c r="O91" s="130">
        <v>0</v>
      </c>
      <c r="P91" s="130">
        <v>0</v>
      </c>
      <c r="Q91" s="130">
        <v>0</v>
      </c>
      <c r="R91" s="130">
        <v>0</v>
      </c>
      <c r="S91" s="130">
        <v>0</v>
      </c>
      <c r="T91" s="130">
        <v>0</v>
      </c>
      <c r="U91" s="130">
        <v>0</v>
      </c>
    </row>
    <row r="92" ht="17.25" spans="1:21">
      <c r="A92" s="132">
        <f t="shared" si="8"/>
        <v>11010088</v>
      </c>
      <c r="B92" s="130" t="str">
        <f>s_level_attribute!E92</f>
        <v>奈奈88级属性</v>
      </c>
      <c r="C92" s="130">
        <v>101</v>
      </c>
      <c r="D92" s="131">
        <f>[2]主角成长属性配表!E89</f>
        <v>660</v>
      </c>
      <c r="E92" s="131">
        <f>[2]主角成长属性配表!F89</f>
        <v>132</v>
      </c>
      <c r="F92" s="131">
        <f>[2]主角成长属性配表!G89</f>
        <v>5280</v>
      </c>
      <c r="G92" s="130">
        <v>0</v>
      </c>
      <c r="H92" s="130">
        <v>0</v>
      </c>
      <c r="I92" s="130">
        <f t="shared" si="9"/>
        <v>100</v>
      </c>
      <c r="J92" s="130">
        <v>0</v>
      </c>
      <c r="K92" s="130">
        <f t="shared" si="10"/>
        <v>0.5</v>
      </c>
      <c r="L92" s="130">
        <v>0</v>
      </c>
      <c r="M92" s="130">
        <v>0</v>
      </c>
      <c r="N92" s="130">
        <v>0</v>
      </c>
      <c r="O92" s="130">
        <v>0</v>
      </c>
      <c r="P92" s="130">
        <v>0</v>
      </c>
      <c r="Q92" s="130">
        <v>0</v>
      </c>
      <c r="R92" s="130">
        <v>0</v>
      </c>
      <c r="S92" s="130">
        <v>0</v>
      </c>
      <c r="T92" s="130">
        <v>0</v>
      </c>
      <c r="U92" s="130">
        <v>0</v>
      </c>
    </row>
    <row r="93" ht="17.25" spans="1:21">
      <c r="A93" s="132">
        <f t="shared" si="8"/>
        <v>11010089</v>
      </c>
      <c r="B93" s="130" t="str">
        <f>s_level_attribute!E93</f>
        <v>奈奈89级属性</v>
      </c>
      <c r="C93" s="130">
        <v>101</v>
      </c>
      <c r="D93" s="131">
        <f>[2]主角成长属性配表!E90</f>
        <v>668</v>
      </c>
      <c r="E93" s="131">
        <f>[2]主角成长属性配表!F90</f>
        <v>134</v>
      </c>
      <c r="F93" s="131">
        <f>[2]主角成长属性配表!G90</f>
        <v>5340</v>
      </c>
      <c r="G93" s="130">
        <v>0</v>
      </c>
      <c r="H93" s="130">
        <v>0</v>
      </c>
      <c r="I93" s="130">
        <f t="shared" si="9"/>
        <v>100</v>
      </c>
      <c r="J93" s="130">
        <v>0</v>
      </c>
      <c r="K93" s="130">
        <f t="shared" si="10"/>
        <v>0.5</v>
      </c>
      <c r="L93" s="130">
        <v>0</v>
      </c>
      <c r="M93" s="130">
        <v>0</v>
      </c>
      <c r="N93" s="130">
        <v>0</v>
      </c>
      <c r="O93" s="130">
        <v>0</v>
      </c>
      <c r="P93" s="130">
        <v>0</v>
      </c>
      <c r="Q93" s="130">
        <v>0</v>
      </c>
      <c r="R93" s="130">
        <v>0</v>
      </c>
      <c r="S93" s="130">
        <v>0</v>
      </c>
      <c r="T93" s="130">
        <v>0</v>
      </c>
      <c r="U93" s="130">
        <v>0</v>
      </c>
    </row>
    <row r="94" ht="17.25" spans="1:21">
      <c r="A94" s="132">
        <f t="shared" si="8"/>
        <v>11010090</v>
      </c>
      <c r="B94" s="130" t="str">
        <f>s_level_attribute!E94</f>
        <v>奈奈90级属性</v>
      </c>
      <c r="C94" s="130">
        <v>101</v>
      </c>
      <c r="D94" s="131">
        <f>[2]主角成长属性配表!E91</f>
        <v>675</v>
      </c>
      <c r="E94" s="131">
        <f>[2]主角成长属性配表!F91</f>
        <v>135</v>
      </c>
      <c r="F94" s="131">
        <f>[2]主角成长属性配表!G91</f>
        <v>5400</v>
      </c>
      <c r="G94" s="130">
        <v>0</v>
      </c>
      <c r="H94" s="130">
        <v>0</v>
      </c>
      <c r="I94" s="130">
        <f t="shared" si="9"/>
        <v>100</v>
      </c>
      <c r="J94" s="130">
        <v>0</v>
      </c>
      <c r="K94" s="130">
        <f t="shared" si="10"/>
        <v>0.5</v>
      </c>
      <c r="L94" s="130">
        <v>0</v>
      </c>
      <c r="M94" s="130">
        <v>0</v>
      </c>
      <c r="N94" s="130">
        <v>0</v>
      </c>
      <c r="O94" s="130">
        <v>0</v>
      </c>
      <c r="P94" s="130">
        <v>0</v>
      </c>
      <c r="Q94" s="130">
        <v>0</v>
      </c>
      <c r="R94" s="130">
        <v>0</v>
      </c>
      <c r="S94" s="130">
        <v>0</v>
      </c>
      <c r="T94" s="130">
        <v>0</v>
      </c>
      <c r="U94" s="130">
        <v>0</v>
      </c>
    </row>
    <row r="95" ht="17.25" spans="1:21">
      <c r="A95" s="132">
        <f t="shared" si="8"/>
        <v>11010091</v>
      </c>
      <c r="B95" s="130" t="str">
        <f>s_level_attribute!E95</f>
        <v>奈奈91级属性</v>
      </c>
      <c r="C95" s="130">
        <v>101</v>
      </c>
      <c r="D95" s="131">
        <f>[2]主角成长属性配表!E92</f>
        <v>683</v>
      </c>
      <c r="E95" s="131">
        <f>[2]主角成长属性配表!F92</f>
        <v>137</v>
      </c>
      <c r="F95" s="131">
        <f>[2]主角成长属性配表!G92</f>
        <v>5460</v>
      </c>
      <c r="G95" s="130">
        <v>0</v>
      </c>
      <c r="H95" s="130">
        <v>0</v>
      </c>
      <c r="I95" s="130">
        <f t="shared" si="9"/>
        <v>100</v>
      </c>
      <c r="J95" s="130">
        <v>0</v>
      </c>
      <c r="K95" s="130">
        <f t="shared" si="10"/>
        <v>0.5</v>
      </c>
      <c r="L95" s="130">
        <v>0</v>
      </c>
      <c r="M95" s="130">
        <v>0</v>
      </c>
      <c r="N95" s="130">
        <v>0</v>
      </c>
      <c r="O95" s="130">
        <v>0</v>
      </c>
      <c r="P95" s="130">
        <v>0</v>
      </c>
      <c r="Q95" s="130">
        <v>0</v>
      </c>
      <c r="R95" s="130">
        <v>0</v>
      </c>
      <c r="S95" s="130">
        <v>0</v>
      </c>
      <c r="T95" s="130">
        <v>0</v>
      </c>
      <c r="U95" s="130">
        <v>0</v>
      </c>
    </row>
    <row r="96" ht="17.25" spans="1:21">
      <c r="A96" s="132">
        <f t="shared" si="8"/>
        <v>11010092</v>
      </c>
      <c r="B96" s="130" t="str">
        <f>s_level_attribute!E96</f>
        <v>奈奈92级属性</v>
      </c>
      <c r="C96" s="130">
        <v>101</v>
      </c>
      <c r="D96" s="131">
        <f>[2]主角成长属性配表!E93</f>
        <v>690</v>
      </c>
      <c r="E96" s="131">
        <f>[2]主角成长属性配表!F93</f>
        <v>138</v>
      </c>
      <c r="F96" s="131">
        <f>[2]主角成长属性配表!G93</f>
        <v>5520</v>
      </c>
      <c r="G96" s="130">
        <v>0</v>
      </c>
      <c r="H96" s="130">
        <v>0</v>
      </c>
      <c r="I96" s="130">
        <f t="shared" si="9"/>
        <v>100</v>
      </c>
      <c r="J96" s="130">
        <v>0</v>
      </c>
      <c r="K96" s="130">
        <f t="shared" si="10"/>
        <v>0.5</v>
      </c>
      <c r="L96" s="130">
        <v>0</v>
      </c>
      <c r="M96" s="130">
        <v>0</v>
      </c>
      <c r="N96" s="130">
        <v>0</v>
      </c>
      <c r="O96" s="130">
        <v>0</v>
      </c>
      <c r="P96" s="130">
        <v>0</v>
      </c>
      <c r="Q96" s="130">
        <v>0</v>
      </c>
      <c r="R96" s="130">
        <v>0</v>
      </c>
      <c r="S96" s="130">
        <v>0</v>
      </c>
      <c r="T96" s="130">
        <v>0</v>
      </c>
      <c r="U96" s="130">
        <v>0</v>
      </c>
    </row>
    <row r="97" ht="17.25" spans="1:21">
      <c r="A97" s="132">
        <f t="shared" si="8"/>
        <v>11010093</v>
      </c>
      <c r="B97" s="130" t="str">
        <f>s_level_attribute!E97</f>
        <v>奈奈93级属性</v>
      </c>
      <c r="C97" s="130">
        <v>101</v>
      </c>
      <c r="D97" s="131">
        <f>[2]主角成长属性配表!E94</f>
        <v>698</v>
      </c>
      <c r="E97" s="131">
        <f>[2]主角成长属性配表!F94</f>
        <v>140</v>
      </c>
      <c r="F97" s="131">
        <f>[2]主角成长属性配表!G94</f>
        <v>5580</v>
      </c>
      <c r="G97" s="130">
        <v>0</v>
      </c>
      <c r="H97" s="130">
        <v>0</v>
      </c>
      <c r="I97" s="130">
        <f t="shared" si="9"/>
        <v>100</v>
      </c>
      <c r="J97" s="130">
        <v>0</v>
      </c>
      <c r="K97" s="130">
        <f t="shared" si="10"/>
        <v>0.5</v>
      </c>
      <c r="L97" s="130">
        <v>0</v>
      </c>
      <c r="M97" s="130">
        <v>0</v>
      </c>
      <c r="N97" s="130">
        <v>0</v>
      </c>
      <c r="O97" s="130">
        <v>0</v>
      </c>
      <c r="P97" s="130">
        <v>0</v>
      </c>
      <c r="Q97" s="130">
        <v>0</v>
      </c>
      <c r="R97" s="130">
        <v>0</v>
      </c>
      <c r="S97" s="130">
        <v>0</v>
      </c>
      <c r="T97" s="130">
        <v>0</v>
      </c>
      <c r="U97" s="130">
        <v>0</v>
      </c>
    </row>
    <row r="98" ht="17.25" spans="1:21">
      <c r="A98" s="132">
        <f t="shared" si="8"/>
        <v>11010094</v>
      </c>
      <c r="B98" s="130" t="str">
        <f>s_level_attribute!E98</f>
        <v>奈奈94级属性</v>
      </c>
      <c r="C98" s="130">
        <v>101</v>
      </c>
      <c r="D98" s="131">
        <f>[2]主角成长属性配表!E95</f>
        <v>705</v>
      </c>
      <c r="E98" s="131">
        <f>[2]主角成长属性配表!F95</f>
        <v>141</v>
      </c>
      <c r="F98" s="131">
        <f>[2]主角成长属性配表!G95</f>
        <v>5640</v>
      </c>
      <c r="G98" s="130">
        <v>0</v>
      </c>
      <c r="H98" s="130">
        <v>0</v>
      </c>
      <c r="I98" s="130">
        <f t="shared" si="9"/>
        <v>100</v>
      </c>
      <c r="J98" s="130">
        <v>0</v>
      </c>
      <c r="K98" s="130">
        <f t="shared" si="10"/>
        <v>0.5</v>
      </c>
      <c r="L98" s="130">
        <v>0</v>
      </c>
      <c r="M98" s="130">
        <v>0</v>
      </c>
      <c r="N98" s="130">
        <v>0</v>
      </c>
      <c r="O98" s="130">
        <v>0</v>
      </c>
      <c r="P98" s="130">
        <v>0</v>
      </c>
      <c r="Q98" s="130">
        <v>0</v>
      </c>
      <c r="R98" s="130">
        <v>0</v>
      </c>
      <c r="S98" s="130">
        <v>0</v>
      </c>
      <c r="T98" s="130">
        <v>0</v>
      </c>
      <c r="U98" s="130">
        <v>0</v>
      </c>
    </row>
    <row r="99" ht="17.25" spans="1:21">
      <c r="A99" s="132">
        <f t="shared" si="8"/>
        <v>11010095</v>
      </c>
      <c r="B99" s="130" t="str">
        <f>s_level_attribute!E99</f>
        <v>奈奈95级属性</v>
      </c>
      <c r="C99" s="130">
        <v>101</v>
      </c>
      <c r="D99" s="131">
        <f>[2]主角成长属性配表!E96</f>
        <v>713</v>
      </c>
      <c r="E99" s="131">
        <f>[2]主角成长属性配表!F96</f>
        <v>143</v>
      </c>
      <c r="F99" s="131">
        <f>[2]主角成长属性配表!G96</f>
        <v>5700</v>
      </c>
      <c r="G99" s="130">
        <v>0</v>
      </c>
      <c r="H99" s="130">
        <v>0</v>
      </c>
      <c r="I99" s="130">
        <f t="shared" si="9"/>
        <v>100</v>
      </c>
      <c r="J99" s="130">
        <v>0</v>
      </c>
      <c r="K99" s="130">
        <f t="shared" si="10"/>
        <v>0.5</v>
      </c>
      <c r="L99" s="130">
        <v>0</v>
      </c>
      <c r="M99" s="130">
        <v>0</v>
      </c>
      <c r="N99" s="130">
        <v>0</v>
      </c>
      <c r="O99" s="130">
        <v>0</v>
      </c>
      <c r="P99" s="130">
        <v>0</v>
      </c>
      <c r="Q99" s="130">
        <v>0</v>
      </c>
      <c r="R99" s="130">
        <v>0</v>
      </c>
      <c r="S99" s="130">
        <v>0</v>
      </c>
      <c r="T99" s="130">
        <v>0</v>
      </c>
      <c r="U99" s="130">
        <v>0</v>
      </c>
    </row>
    <row r="100" ht="17.25" spans="1:21">
      <c r="A100" s="132">
        <f t="shared" si="8"/>
        <v>11010096</v>
      </c>
      <c r="B100" s="130" t="str">
        <f>s_level_attribute!E100</f>
        <v>奈奈96级属性</v>
      </c>
      <c r="C100" s="130">
        <v>101</v>
      </c>
      <c r="D100" s="131">
        <f>[2]主角成长属性配表!E97</f>
        <v>720</v>
      </c>
      <c r="E100" s="131">
        <f>[2]主角成长属性配表!F97</f>
        <v>144</v>
      </c>
      <c r="F100" s="131">
        <f>[2]主角成长属性配表!G97</f>
        <v>5760</v>
      </c>
      <c r="G100" s="130">
        <v>0</v>
      </c>
      <c r="H100" s="130">
        <v>0</v>
      </c>
      <c r="I100" s="130">
        <f t="shared" si="9"/>
        <v>100</v>
      </c>
      <c r="J100" s="130">
        <v>0</v>
      </c>
      <c r="K100" s="130">
        <f t="shared" si="10"/>
        <v>0.5</v>
      </c>
      <c r="L100" s="130">
        <v>0</v>
      </c>
      <c r="M100" s="130">
        <v>0</v>
      </c>
      <c r="N100" s="130">
        <v>0</v>
      </c>
      <c r="O100" s="130">
        <v>0</v>
      </c>
      <c r="P100" s="130">
        <v>0</v>
      </c>
      <c r="Q100" s="130">
        <v>0</v>
      </c>
      <c r="R100" s="130">
        <v>0</v>
      </c>
      <c r="S100" s="130">
        <v>0</v>
      </c>
      <c r="T100" s="130">
        <v>0</v>
      </c>
      <c r="U100" s="130">
        <v>0</v>
      </c>
    </row>
    <row r="101" ht="17.25" spans="1:21">
      <c r="A101" s="132">
        <f t="shared" si="8"/>
        <v>11010097</v>
      </c>
      <c r="B101" s="130" t="str">
        <f>s_level_attribute!E101</f>
        <v>奈奈97级属性</v>
      </c>
      <c r="C101" s="130">
        <v>101</v>
      </c>
      <c r="D101" s="131">
        <f>[2]主角成长属性配表!E98</f>
        <v>728</v>
      </c>
      <c r="E101" s="131">
        <f>[2]主角成长属性配表!F98</f>
        <v>146</v>
      </c>
      <c r="F101" s="131">
        <f>[2]主角成长属性配表!G98</f>
        <v>5820</v>
      </c>
      <c r="G101" s="130">
        <v>0</v>
      </c>
      <c r="H101" s="130">
        <v>0</v>
      </c>
      <c r="I101" s="130">
        <f t="shared" si="9"/>
        <v>100</v>
      </c>
      <c r="J101" s="130">
        <v>0</v>
      </c>
      <c r="K101" s="130">
        <f t="shared" si="10"/>
        <v>0.5</v>
      </c>
      <c r="L101" s="130">
        <v>0</v>
      </c>
      <c r="M101" s="130">
        <v>0</v>
      </c>
      <c r="N101" s="130">
        <v>0</v>
      </c>
      <c r="O101" s="130">
        <v>0</v>
      </c>
      <c r="P101" s="130">
        <v>0</v>
      </c>
      <c r="Q101" s="130">
        <v>0</v>
      </c>
      <c r="R101" s="130">
        <v>0</v>
      </c>
      <c r="S101" s="130">
        <v>0</v>
      </c>
      <c r="T101" s="130">
        <v>0</v>
      </c>
      <c r="U101" s="130">
        <v>0</v>
      </c>
    </row>
    <row r="102" ht="17.25" spans="1:21">
      <c r="A102" s="132">
        <f t="shared" si="8"/>
        <v>11010098</v>
      </c>
      <c r="B102" s="130" t="str">
        <f>s_level_attribute!E102</f>
        <v>奈奈98级属性</v>
      </c>
      <c r="C102" s="130">
        <v>101</v>
      </c>
      <c r="D102" s="131">
        <f>[2]主角成长属性配表!E99</f>
        <v>735</v>
      </c>
      <c r="E102" s="131">
        <f>[2]主角成长属性配表!F99</f>
        <v>147</v>
      </c>
      <c r="F102" s="131">
        <f>[2]主角成长属性配表!G99</f>
        <v>5880</v>
      </c>
      <c r="G102" s="130">
        <v>0</v>
      </c>
      <c r="H102" s="130">
        <v>0</v>
      </c>
      <c r="I102" s="130">
        <f t="shared" si="9"/>
        <v>100</v>
      </c>
      <c r="J102" s="130">
        <v>0</v>
      </c>
      <c r="K102" s="130">
        <f t="shared" si="10"/>
        <v>0.5</v>
      </c>
      <c r="L102" s="130">
        <v>0</v>
      </c>
      <c r="M102" s="130">
        <v>0</v>
      </c>
      <c r="N102" s="130">
        <v>0</v>
      </c>
      <c r="O102" s="130">
        <v>0</v>
      </c>
      <c r="P102" s="130">
        <v>0</v>
      </c>
      <c r="Q102" s="130">
        <v>0</v>
      </c>
      <c r="R102" s="130">
        <v>0</v>
      </c>
      <c r="S102" s="130">
        <v>0</v>
      </c>
      <c r="T102" s="130">
        <v>0</v>
      </c>
      <c r="U102" s="130">
        <v>0</v>
      </c>
    </row>
    <row r="103" ht="17.25" spans="1:21">
      <c r="A103" s="132">
        <f t="shared" si="8"/>
        <v>11010099</v>
      </c>
      <c r="B103" s="130" t="str">
        <f>s_level_attribute!E103</f>
        <v>奈奈99级属性</v>
      </c>
      <c r="C103" s="130">
        <v>101</v>
      </c>
      <c r="D103" s="131">
        <f>[2]主角成长属性配表!E100</f>
        <v>743</v>
      </c>
      <c r="E103" s="131">
        <f>[2]主角成长属性配表!F100</f>
        <v>149</v>
      </c>
      <c r="F103" s="131">
        <f>[2]主角成长属性配表!G100</f>
        <v>5940</v>
      </c>
      <c r="G103" s="130">
        <v>0</v>
      </c>
      <c r="H103" s="130">
        <v>0</v>
      </c>
      <c r="I103" s="130">
        <f t="shared" si="9"/>
        <v>100</v>
      </c>
      <c r="J103" s="130">
        <v>0</v>
      </c>
      <c r="K103" s="130">
        <f t="shared" si="10"/>
        <v>0.5</v>
      </c>
      <c r="L103" s="130">
        <v>0</v>
      </c>
      <c r="M103" s="130">
        <v>0</v>
      </c>
      <c r="N103" s="130">
        <v>0</v>
      </c>
      <c r="O103" s="130">
        <v>0</v>
      </c>
      <c r="P103" s="130">
        <v>0</v>
      </c>
      <c r="Q103" s="130">
        <v>0</v>
      </c>
      <c r="R103" s="130">
        <v>0</v>
      </c>
      <c r="S103" s="130">
        <v>0</v>
      </c>
      <c r="T103" s="130">
        <v>0</v>
      </c>
      <c r="U103" s="130">
        <v>0</v>
      </c>
    </row>
    <row r="104" ht="17.25" spans="1:21">
      <c r="A104" s="132">
        <f t="shared" si="8"/>
        <v>11010100</v>
      </c>
      <c r="B104" s="130" t="str">
        <f>s_level_attribute!E104</f>
        <v>奈奈100级属性</v>
      </c>
      <c r="C104" s="130">
        <v>101</v>
      </c>
      <c r="D104" s="131">
        <f>[2]主角成长属性配表!E101</f>
        <v>750</v>
      </c>
      <c r="E104" s="131">
        <f>[2]主角成长属性配表!F101</f>
        <v>150</v>
      </c>
      <c r="F104" s="131">
        <f>[2]主角成长属性配表!G101</f>
        <v>6000</v>
      </c>
      <c r="G104" s="130">
        <v>0</v>
      </c>
      <c r="H104" s="130">
        <v>0</v>
      </c>
      <c r="I104" s="130">
        <f t="shared" si="9"/>
        <v>100</v>
      </c>
      <c r="J104" s="130">
        <v>0</v>
      </c>
      <c r="K104" s="130">
        <f t="shared" si="10"/>
        <v>0.5</v>
      </c>
      <c r="L104" s="130">
        <v>0</v>
      </c>
      <c r="M104" s="130">
        <v>0</v>
      </c>
      <c r="N104" s="130">
        <v>0</v>
      </c>
      <c r="O104" s="130">
        <v>0</v>
      </c>
      <c r="P104" s="130">
        <v>0</v>
      </c>
      <c r="Q104" s="130">
        <v>0</v>
      </c>
      <c r="R104" s="130">
        <v>0</v>
      </c>
      <c r="S104" s="130">
        <v>0</v>
      </c>
      <c r="T104" s="130">
        <v>0</v>
      </c>
      <c r="U104" s="130">
        <v>0</v>
      </c>
    </row>
    <row r="105" ht="17.25" spans="1:21">
      <c r="A105" s="129">
        <v>11008001</v>
      </c>
      <c r="B105" s="130" t="str">
        <f>s_level_attribute!E105</f>
        <v>真希1级属性</v>
      </c>
      <c r="C105" s="130">
        <v>101</v>
      </c>
      <c r="D105" s="131">
        <f>[2]主角成长属性配表!E102</f>
        <v>9</v>
      </c>
      <c r="E105" s="131">
        <f>[2]主角成长属性配表!F102</f>
        <v>2</v>
      </c>
      <c r="F105" s="131">
        <f>[2]主角成长属性配表!G102</f>
        <v>75</v>
      </c>
      <c r="G105" s="130">
        <v>0</v>
      </c>
      <c r="H105" s="130">
        <v>0</v>
      </c>
      <c r="I105" s="130">
        <f t="shared" ref="I105:I168" si="11">I104</f>
        <v>100</v>
      </c>
      <c r="J105" s="130">
        <v>0</v>
      </c>
      <c r="K105" s="130">
        <f t="shared" ref="K105:K168" si="12">K104</f>
        <v>0.5</v>
      </c>
      <c r="L105" s="130">
        <v>0</v>
      </c>
      <c r="M105" s="130">
        <v>0</v>
      </c>
      <c r="N105" s="130">
        <v>0</v>
      </c>
      <c r="O105" s="130">
        <v>0</v>
      </c>
      <c r="P105" s="130">
        <v>0</v>
      </c>
      <c r="Q105" s="130">
        <v>0</v>
      </c>
      <c r="R105" s="130">
        <v>0</v>
      </c>
      <c r="S105" s="130">
        <v>0</v>
      </c>
      <c r="T105" s="130">
        <v>0</v>
      </c>
      <c r="U105" s="130">
        <v>0</v>
      </c>
    </row>
    <row r="106" ht="17.25" spans="1:21">
      <c r="A106" s="132">
        <f>A105+1</f>
        <v>11008002</v>
      </c>
      <c r="B106" s="130" t="str">
        <f>s_level_attribute!E106</f>
        <v>真希2级属性</v>
      </c>
      <c r="C106" s="130">
        <v>101</v>
      </c>
      <c r="D106" s="131">
        <f>[2]主角成长属性配表!E103</f>
        <v>19</v>
      </c>
      <c r="E106" s="131">
        <f>[2]主角成长属性配表!F103</f>
        <v>4</v>
      </c>
      <c r="F106" s="131">
        <f>[2]主角成长属性配表!G103</f>
        <v>150</v>
      </c>
      <c r="G106" s="130">
        <v>0</v>
      </c>
      <c r="H106" s="130">
        <v>0</v>
      </c>
      <c r="I106" s="130">
        <f t="shared" si="11"/>
        <v>100</v>
      </c>
      <c r="J106" s="130">
        <v>0</v>
      </c>
      <c r="K106" s="130">
        <f t="shared" si="12"/>
        <v>0.5</v>
      </c>
      <c r="L106" s="130">
        <v>0</v>
      </c>
      <c r="M106" s="130">
        <v>0</v>
      </c>
      <c r="N106" s="130">
        <v>0</v>
      </c>
      <c r="O106" s="130">
        <v>0</v>
      </c>
      <c r="P106" s="130">
        <v>0</v>
      </c>
      <c r="Q106" s="130">
        <v>0</v>
      </c>
      <c r="R106" s="130">
        <v>0</v>
      </c>
      <c r="S106" s="130">
        <v>0</v>
      </c>
      <c r="T106" s="130">
        <v>0</v>
      </c>
      <c r="U106" s="130">
        <v>0</v>
      </c>
    </row>
    <row r="107" ht="17.25" spans="1:21">
      <c r="A107" s="132">
        <f t="shared" ref="A107:A138" si="13">A106+1</f>
        <v>11008003</v>
      </c>
      <c r="B107" s="130" t="str">
        <f>s_level_attribute!E107</f>
        <v>真希3级属性</v>
      </c>
      <c r="C107" s="130">
        <v>101</v>
      </c>
      <c r="D107" s="131">
        <f>[2]主角成长属性配表!E104</f>
        <v>28</v>
      </c>
      <c r="E107" s="131">
        <f>[2]主角成长属性配表!F104</f>
        <v>6</v>
      </c>
      <c r="F107" s="131">
        <f>[2]主角成长属性配表!G104</f>
        <v>225</v>
      </c>
      <c r="G107" s="130">
        <v>0</v>
      </c>
      <c r="H107" s="130">
        <v>0</v>
      </c>
      <c r="I107" s="130">
        <f t="shared" si="11"/>
        <v>100</v>
      </c>
      <c r="J107" s="130">
        <v>0</v>
      </c>
      <c r="K107" s="130">
        <f t="shared" si="12"/>
        <v>0.5</v>
      </c>
      <c r="L107" s="130">
        <v>0</v>
      </c>
      <c r="M107" s="130">
        <v>0</v>
      </c>
      <c r="N107" s="130">
        <v>0</v>
      </c>
      <c r="O107" s="130">
        <v>0</v>
      </c>
      <c r="P107" s="130">
        <v>0</v>
      </c>
      <c r="Q107" s="130">
        <v>0</v>
      </c>
      <c r="R107" s="130">
        <v>0</v>
      </c>
      <c r="S107" s="130">
        <v>0</v>
      </c>
      <c r="T107" s="130">
        <v>0</v>
      </c>
      <c r="U107" s="130">
        <v>0</v>
      </c>
    </row>
    <row r="108" ht="17.25" spans="1:21">
      <c r="A108" s="132">
        <f t="shared" si="13"/>
        <v>11008004</v>
      </c>
      <c r="B108" s="130" t="str">
        <f>s_level_attribute!E108</f>
        <v>真希4级属性</v>
      </c>
      <c r="C108" s="130">
        <v>101</v>
      </c>
      <c r="D108" s="131">
        <f>[2]主角成长属性配表!E105</f>
        <v>38</v>
      </c>
      <c r="E108" s="131">
        <f>[2]主角成长属性配表!F105</f>
        <v>8</v>
      </c>
      <c r="F108" s="131">
        <f>[2]主角成长属性配表!G105</f>
        <v>300</v>
      </c>
      <c r="G108" s="130">
        <v>0</v>
      </c>
      <c r="H108" s="130">
        <v>0</v>
      </c>
      <c r="I108" s="130">
        <f t="shared" si="11"/>
        <v>100</v>
      </c>
      <c r="J108" s="130">
        <v>0</v>
      </c>
      <c r="K108" s="130">
        <f t="shared" si="12"/>
        <v>0.5</v>
      </c>
      <c r="L108" s="130">
        <v>0</v>
      </c>
      <c r="M108" s="130">
        <v>0</v>
      </c>
      <c r="N108" s="130">
        <v>0</v>
      </c>
      <c r="O108" s="130">
        <v>0</v>
      </c>
      <c r="P108" s="130">
        <v>0</v>
      </c>
      <c r="Q108" s="130">
        <v>0</v>
      </c>
      <c r="R108" s="130">
        <v>0</v>
      </c>
      <c r="S108" s="130">
        <v>0</v>
      </c>
      <c r="T108" s="130">
        <v>0</v>
      </c>
      <c r="U108" s="130">
        <v>0</v>
      </c>
    </row>
    <row r="109" ht="17.25" spans="1:21">
      <c r="A109" s="132">
        <f t="shared" si="13"/>
        <v>11008005</v>
      </c>
      <c r="B109" s="130" t="str">
        <f>s_level_attribute!E109</f>
        <v>真希5级属性</v>
      </c>
      <c r="C109" s="130">
        <v>101</v>
      </c>
      <c r="D109" s="131">
        <f>[2]主角成长属性配表!E106</f>
        <v>47</v>
      </c>
      <c r="E109" s="131">
        <f>[2]主角成长属性配表!F106</f>
        <v>9</v>
      </c>
      <c r="F109" s="131">
        <f>[2]主角成长属性配表!G106</f>
        <v>375</v>
      </c>
      <c r="G109" s="130">
        <v>0</v>
      </c>
      <c r="H109" s="130">
        <v>0</v>
      </c>
      <c r="I109" s="130">
        <f t="shared" si="11"/>
        <v>100</v>
      </c>
      <c r="J109" s="130">
        <v>0</v>
      </c>
      <c r="K109" s="130">
        <f t="shared" si="12"/>
        <v>0.5</v>
      </c>
      <c r="L109" s="130">
        <v>0</v>
      </c>
      <c r="M109" s="130">
        <v>0</v>
      </c>
      <c r="N109" s="130">
        <v>0</v>
      </c>
      <c r="O109" s="130">
        <v>0</v>
      </c>
      <c r="P109" s="130">
        <v>0</v>
      </c>
      <c r="Q109" s="130">
        <v>0</v>
      </c>
      <c r="R109" s="130">
        <v>0</v>
      </c>
      <c r="S109" s="130">
        <v>0</v>
      </c>
      <c r="T109" s="130">
        <v>0</v>
      </c>
      <c r="U109" s="130">
        <v>0</v>
      </c>
    </row>
    <row r="110" ht="17.25" spans="1:21">
      <c r="A110" s="132">
        <f t="shared" si="13"/>
        <v>11008006</v>
      </c>
      <c r="B110" s="130" t="str">
        <f>s_level_attribute!E110</f>
        <v>真希6级属性</v>
      </c>
      <c r="C110" s="130">
        <v>101</v>
      </c>
      <c r="D110" s="131">
        <f>[2]主角成长属性配表!E107</f>
        <v>56</v>
      </c>
      <c r="E110" s="131">
        <f>[2]主角成长属性配表!F107</f>
        <v>11</v>
      </c>
      <c r="F110" s="131">
        <f>[2]主角成长属性配表!G107</f>
        <v>450</v>
      </c>
      <c r="G110" s="130">
        <v>0</v>
      </c>
      <c r="H110" s="130">
        <v>0</v>
      </c>
      <c r="I110" s="130">
        <f t="shared" si="11"/>
        <v>100</v>
      </c>
      <c r="J110" s="130">
        <v>0</v>
      </c>
      <c r="K110" s="130">
        <f t="shared" si="12"/>
        <v>0.5</v>
      </c>
      <c r="L110" s="130">
        <v>0</v>
      </c>
      <c r="M110" s="130">
        <v>0</v>
      </c>
      <c r="N110" s="130">
        <v>0</v>
      </c>
      <c r="O110" s="130">
        <v>0</v>
      </c>
      <c r="P110" s="130">
        <v>0</v>
      </c>
      <c r="Q110" s="130">
        <v>0</v>
      </c>
      <c r="R110" s="130">
        <v>0</v>
      </c>
      <c r="S110" s="130">
        <v>0</v>
      </c>
      <c r="T110" s="130">
        <v>0</v>
      </c>
      <c r="U110" s="130">
        <v>0</v>
      </c>
    </row>
    <row r="111" ht="17.25" spans="1:21">
      <c r="A111" s="132">
        <f t="shared" si="13"/>
        <v>11008007</v>
      </c>
      <c r="B111" s="130" t="str">
        <f>s_level_attribute!E111</f>
        <v>真希7级属性</v>
      </c>
      <c r="C111" s="130">
        <v>101</v>
      </c>
      <c r="D111" s="131">
        <f>[2]主角成长属性配表!E108</f>
        <v>66</v>
      </c>
      <c r="E111" s="131">
        <f>[2]主角成长属性配表!F108</f>
        <v>13</v>
      </c>
      <c r="F111" s="131">
        <f>[2]主角成长属性配表!G108</f>
        <v>525</v>
      </c>
      <c r="G111" s="130">
        <v>0</v>
      </c>
      <c r="H111" s="130">
        <v>0</v>
      </c>
      <c r="I111" s="130">
        <f t="shared" si="11"/>
        <v>100</v>
      </c>
      <c r="J111" s="130">
        <v>0</v>
      </c>
      <c r="K111" s="130">
        <f t="shared" si="12"/>
        <v>0.5</v>
      </c>
      <c r="L111" s="130">
        <v>0</v>
      </c>
      <c r="M111" s="130">
        <v>0</v>
      </c>
      <c r="N111" s="130">
        <v>0</v>
      </c>
      <c r="O111" s="130">
        <v>0</v>
      </c>
      <c r="P111" s="130">
        <v>0</v>
      </c>
      <c r="Q111" s="130">
        <v>0</v>
      </c>
      <c r="R111" s="130">
        <v>0</v>
      </c>
      <c r="S111" s="130">
        <v>0</v>
      </c>
      <c r="T111" s="130">
        <v>0</v>
      </c>
      <c r="U111" s="130">
        <v>0</v>
      </c>
    </row>
    <row r="112" ht="17.25" spans="1:21">
      <c r="A112" s="132">
        <f t="shared" si="13"/>
        <v>11008008</v>
      </c>
      <c r="B112" s="130" t="str">
        <f>s_level_attribute!E112</f>
        <v>真希8级属性</v>
      </c>
      <c r="C112" s="130">
        <v>101</v>
      </c>
      <c r="D112" s="131">
        <f>[2]主角成长属性配表!E109</f>
        <v>75</v>
      </c>
      <c r="E112" s="131">
        <f>[2]主角成长属性配表!F109</f>
        <v>15</v>
      </c>
      <c r="F112" s="131">
        <f>[2]主角成长属性配表!G109</f>
        <v>600</v>
      </c>
      <c r="G112" s="130">
        <v>0</v>
      </c>
      <c r="H112" s="130">
        <v>0</v>
      </c>
      <c r="I112" s="130">
        <f t="shared" si="11"/>
        <v>100</v>
      </c>
      <c r="J112" s="130">
        <v>0</v>
      </c>
      <c r="K112" s="130">
        <f t="shared" si="12"/>
        <v>0.5</v>
      </c>
      <c r="L112" s="130">
        <v>0</v>
      </c>
      <c r="M112" s="130">
        <v>0</v>
      </c>
      <c r="N112" s="130">
        <v>0</v>
      </c>
      <c r="O112" s="130">
        <v>0</v>
      </c>
      <c r="P112" s="130">
        <v>0</v>
      </c>
      <c r="Q112" s="130">
        <v>0</v>
      </c>
      <c r="R112" s="130">
        <v>0</v>
      </c>
      <c r="S112" s="130">
        <v>0</v>
      </c>
      <c r="T112" s="130">
        <v>0</v>
      </c>
      <c r="U112" s="130">
        <v>0</v>
      </c>
    </row>
    <row r="113" ht="17.25" spans="1:21">
      <c r="A113" s="132">
        <f t="shared" si="13"/>
        <v>11008009</v>
      </c>
      <c r="B113" s="130" t="str">
        <f>s_level_attribute!E113</f>
        <v>真希9级属性</v>
      </c>
      <c r="C113" s="130">
        <v>101</v>
      </c>
      <c r="D113" s="131">
        <f>[2]主角成长属性配表!E110</f>
        <v>84</v>
      </c>
      <c r="E113" s="131">
        <f>[2]主角成长属性配表!F110</f>
        <v>17</v>
      </c>
      <c r="F113" s="131">
        <f>[2]主角成长属性配表!G110</f>
        <v>675</v>
      </c>
      <c r="G113" s="130">
        <v>0</v>
      </c>
      <c r="H113" s="130">
        <v>0</v>
      </c>
      <c r="I113" s="130">
        <f t="shared" si="11"/>
        <v>100</v>
      </c>
      <c r="J113" s="130">
        <v>0</v>
      </c>
      <c r="K113" s="130">
        <f t="shared" si="12"/>
        <v>0.5</v>
      </c>
      <c r="L113" s="130">
        <v>0</v>
      </c>
      <c r="M113" s="130">
        <v>0</v>
      </c>
      <c r="N113" s="130">
        <v>0</v>
      </c>
      <c r="O113" s="130">
        <v>0</v>
      </c>
      <c r="P113" s="130">
        <v>0</v>
      </c>
      <c r="Q113" s="130">
        <v>0</v>
      </c>
      <c r="R113" s="130">
        <v>0</v>
      </c>
      <c r="S113" s="130">
        <v>0</v>
      </c>
      <c r="T113" s="130">
        <v>0</v>
      </c>
      <c r="U113" s="130">
        <v>0</v>
      </c>
    </row>
    <row r="114" ht="17.25" spans="1:21">
      <c r="A114" s="132">
        <f t="shared" si="13"/>
        <v>11008010</v>
      </c>
      <c r="B114" s="130" t="str">
        <f>s_level_attribute!E114</f>
        <v>真希10级属性</v>
      </c>
      <c r="C114" s="130">
        <v>101</v>
      </c>
      <c r="D114" s="131">
        <f>[2]主角成长属性配表!E111</f>
        <v>94</v>
      </c>
      <c r="E114" s="131">
        <f>[2]主角成长属性配表!F111</f>
        <v>19</v>
      </c>
      <c r="F114" s="131">
        <f>[2]主角成长属性配表!G111</f>
        <v>750</v>
      </c>
      <c r="G114" s="130">
        <v>0</v>
      </c>
      <c r="H114" s="130">
        <v>0</v>
      </c>
      <c r="I114" s="130">
        <f t="shared" si="11"/>
        <v>100</v>
      </c>
      <c r="J114" s="130">
        <v>0</v>
      </c>
      <c r="K114" s="130">
        <f t="shared" si="12"/>
        <v>0.5</v>
      </c>
      <c r="L114" s="130">
        <v>0</v>
      </c>
      <c r="M114" s="130">
        <v>0</v>
      </c>
      <c r="N114" s="130">
        <v>0</v>
      </c>
      <c r="O114" s="130">
        <v>0</v>
      </c>
      <c r="P114" s="130">
        <v>0</v>
      </c>
      <c r="Q114" s="130">
        <v>0</v>
      </c>
      <c r="R114" s="130">
        <v>0</v>
      </c>
      <c r="S114" s="130">
        <v>0</v>
      </c>
      <c r="T114" s="130">
        <v>0</v>
      </c>
      <c r="U114" s="130">
        <v>0</v>
      </c>
    </row>
    <row r="115" ht="17.25" spans="1:21">
      <c r="A115" s="132">
        <f t="shared" si="13"/>
        <v>11008011</v>
      </c>
      <c r="B115" s="130" t="str">
        <f>s_level_attribute!E115</f>
        <v>真希11级属性</v>
      </c>
      <c r="C115" s="130">
        <v>101</v>
      </c>
      <c r="D115" s="131">
        <f>[2]主角成长属性配表!E112</f>
        <v>103</v>
      </c>
      <c r="E115" s="131">
        <f>[2]主角成长属性配表!F112</f>
        <v>21</v>
      </c>
      <c r="F115" s="131">
        <f>[2]主角成长属性配表!G112</f>
        <v>825</v>
      </c>
      <c r="G115" s="130">
        <v>0</v>
      </c>
      <c r="H115" s="130">
        <v>0</v>
      </c>
      <c r="I115" s="130">
        <f t="shared" si="11"/>
        <v>100</v>
      </c>
      <c r="J115" s="130">
        <v>0</v>
      </c>
      <c r="K115" s="130">
        <f t="shared" si="12"/>
        <v>0.5</v>
      </c>
      <c r="L115" s="130">
        <v>0</v>
      </c>
      <c r="M115" s="130">
        <v>0</v>
      </c>
      <c r="N115" s="130">
        <v>0</v>
      </c>
      <c r="O115" s="130">
        <v>0</v>
      </c>
      <c r="P115" s="130">
        <v>0</v>
      </c>
      <c r="Q115" s="130">
        <v>0</v>
      </c>
      <c r="R115" s="130">
        <v>0</v>
      </c>
      <c r="S115" s="130">
        <v>0</v>
      </c>
      <c r="T115" s="130">
        <v>0</v>
      </c>
      <c r="U115" s="130">
        <v>0</v>
      </c>
    </row>
    <row r="116" ht="17.25" spans="1:21">
      <c r="A116" s="132">
        <f t="shared" si="13"/>
        <v>11008012</v>
      </c>
      <c r="B116" s="130" t="str">
        <f>s_level_attribute!E116</f>
        <v>真希12级属性</v>
      </c>
      <c r="C116" s="130">
        <v>101</v>
      </c>
      <c r="D116" s="131">
        <f>[2]主角成长属性配表!E113</f>
        <v>113</v>
      </c>
      <c r="E116" s="131">
        <f>[2]主角成长属性配表!F113</f>
        <v>23</v>
      </c>
      <c r="F116" s="131">
        <f>[2]主角成长属性配表!G113</f>
        <v>900</v>
      </c>
      <c r="G116" s="130">
        <v>0</v>
      </c>
      <c r="H116" s="130">
        <v>0</v>
      </c>
      <c r="I116" s="130">
        <f t="shared" si="11"/>
        <v>100</v>
      </c>
      <c r="J116" s="130">
        <v>0</v>
      </c>
      <c r="K116" s="130">
        <f t="shared" si="12"/>
        <v>0.5</v>
      </c>
      <c r="L116" s="130">
        <v>0</v>
      </c>
      <c r="M116" s="130">
        <v>0</v>
      </c>
      <c r="N116" s="130">
        <v>0</v>
      </c>
      <c r="O116" s="130">
        <v>0</v>
      </c>
      <c r="P116" s="130">
        <v>0</v>
      </c>
      <c r="Q116" s="130">
        <v>0</v>
      </c>
      <c r="R116" s="130">
        <v>0</v>
      </c>
      <c r="S116" s="130">
        <v>0</v>
      </c>
      <c r="T116" s="130">
        <v>0</v>
      </c>
      <c r="U116" s="130">
        <v>0</v>
      </c>
    </row>
    <row r="117" ht="17.25" spans="1:21">
      <c r="A117" s="132">
        <f t="shared" si="13"/>
        <v>11008013</v>
      </c>
      <c r="B117" s="130" t="str">
        <f>s_level_attribute!E117</f>
        <v>真希13级属性</v>
      </c>
      <c r="C117" s="130">
        <v>101</v>
      </c>
      <c r="D117" s="131">
        <f>[2]主角成长属性配表!E114</f>
        <v>122</v>
      </c>
      <c r="E117" s="131">
        <f>[2]主角成长属性配表!F114</f>
        <v>24</v>
      </c>
      <c r="F117" s="131">
        <f>[2]主角成长属性配表!G114</f>
        <v>975</v>
      </c>
      <c r="G117" s="130">
        <v>0</v>
      </c>
      <c r="H117" s="130">
        <v>0</v>
      </c>
      <c r="I117" s="130">
        <f t="shared" si="11"/>
        <v>100</v>
      </c>
      <c r="J117" s="130">
        <v>0</v>
      </c>
      <c r="K117" s="130">
        <f t="shared" si="12"/>
        <v>0.5</v>
      </c>
      <c r="L117" s="130">
        <v>0</v>
      </c>
      <c r="M117" s="130">
        <v>0</v>
      </c>
      <c r="N117" s="130">
        <v>0</v>
      </c>
      <c r="O117" s="130">
        <v>0</v>
      </c>
      <c r="P117" s="130">
        <v>0</v>
      </c>
      <c r="Q117" s="130">
        <v>0</v>
      </c>
      <c r="R117" s="130">
        <v>0</v>
      </c>
      <c r="S117" s="130">
        <v>0</v>
      </c>
      <c r="T117" s="130">
        <v>0</v>
      </c>
      <c r="U117" s="130">
        <v>0</v>
      </c>
    </row>
    <row r="118" ht="17.25" spans="1:21">
      <c r="A118" s="132">
        <f t="shared" si="13"/>
        <v>11008014</v>
      </c>
      <c r="B118" s="130" t="str">
        <f>s_level_attribute!E118</f>
        <v>真希14级属性</v>
      </c>
      <c r="C118" s="130">
        <v>101</v>
      </c>
      <c r="D118" s="131">
        <f>[2]主角成长属性配表!E115</f>
        <v>131</v>
      </c>
      <c r="E118" s="131">
        <f>[2]主角成长属性配表!F115</f>
        <v>26</v>
      </c>
      <c r="F118" s="131">
        <f>[2]主角成长属性配表!G115</f>
        <v>1050</v>
      </c>
      <c r="G118" s="130">
        <v>0</v>
      </c>
      <c r="H118" s="130">
        <v>0</v>
      </c>
      <c r="I118" s="130">
        <f t="shared" si="11"/>
        <v>100</v>
      </c>
      <c r="J118" s="130">
        <v>0</v>
      </c>
      <c r="K118" s="130">
        <f t="shared" si="12"/>
        <v>0.5</v>
      </c>
      <c r="L118" s="130">
        <v>0</v>
      </c>
      <c r="M118" s="130">
        <v>0</v>
      </c>
      <c r="N118" s="130">
        <v>0</v>
      </c>
      <c r="O118" s="130">
        <v>0</v>
      </c>
      <c r="P118" s="130">
        <v>0</v>
      </c>
      <c r="Q118" s="130">
        <v>0</v>
      </c>
      <c r="R118" s="130">
        <v>0</v>
      </c>
      <c r="S118" s="130">
        <v>0</v>
      </c>
      <c r="T118" s="130">
        <v>0</v>
      </c>
      <c r="U118" s="130">
        <v>0</v>
      </c>
    </row>
    <row r="119" ht="17.25" spans="1:21">
      <c r="A119" s="132">
        <f t="shared" si="13"/>
        <v>11008015</v>
      </c>
      <c r="B119" s="130" t="str">
        <f>s_level_attribute!E119</f>
        <v>真希15级属性</v>
      </c>
      <c r="C119" s="130">
        <v>101</v>
      </c>
      <c r="D119" s="131">
        <f>[2]主角成长属性配表!E116</f>
        <v>141</v>
      </c>
      <c r="E119" s="131">
        <f>[2]主角成长属性配表!F116</f>
        <v>28</v>
      </c>
      <c r="F119" s="131">
        <f>[2]主角成长属性配表!G116</f>
        <v>1125</v>
      </c>
      <c r="G119" s="130">
        <v>0</v>
      </c>
      <c r="H119" s="130">
        <v>0</v>
      </c>
      <c r="I119" s="130">
        <f t="shared" si="11"/>
        <v>100</v>
      </c>
      <c r="J119" s="130">
        <v>0</v>
      </c>
      <c r="K119" s="130">
        <f t="shared" si="12"/>
        <v>0.5</v>
      </c>
      <c r="L119" s="130">
        <v>0</v>
      </c>
      <c r="M119" s="130">
        <v>0</v>
      </c>
      <c r="N119" s="130">
        <v>0</v>
      </c>
      <c r="O119" s="130">
        <v>0</v>
      </c>
      <c r="P119" s="130">
        <v>0</v>
      </c>
      <c r="Q119" s="130">
        <v>0</v>
      </c>
      <c r="R119" s="130">
        <v>0</v>
      </c>
      <c r="S119" s="130">
        <v>0</v>
      </c>
      <c r="T119" s="130">
        <v>0</v>
      </c>
      <c r="U119" s="130">
        <v>0</v>
      </c>
    </row>
    <row r="120" ht="17.25" spans="1:21">
      <c r="A120" s="132">
        <f t="shared" si="13"/>
        <v>11008016</v>
      </c>
      <c r="B120" s="130" t="str">
        <f>s_level_attribute!E120</f>
        <v>真希16级属性</v>
      </c>
      <c r="C120" s="130">
        <v>101</v>
      </c>
      <c r="D120" s="131">
        <f>[2]主角成长属性配表!E117</f>
        <v>150</v>
      </c>
      <c r="E120" s="131">
        <f>[2]主角成长属性配表!F117</f>
        <v>30</v>
      </c>
      <c r="F120" s="131">
        <f>[2]主角成长属性配表!G117</f>
        <v>1200</v>
      </c>
      <c r="G120" s="130">
        <v>0</v>
      </c>
      <c r="H120" s="130">
        <v>0</v>
      </c>
      <c r="I120" s="130">
        <f t="shared" si="11"/>
        <v>100</v>
      </c>
      <c r="J120" s="130">
        <v>0</v>
      </c>
      <c r="K120" s="130">
        <f t="shared" si="12"/>
        <v>0.5</v>
      </c>
      <c r="L120" s="130">
        <v>0</v>
      </c>
      <c r="M120" s="130">
        <v>0</v>
      </c>
      <c r="N120" s="130">
        <v>0</v>
      </c>
      <c r="O120" s="130">
        <v>0</v>
      </c>
      <c r="P120" s="130">
        <v>0</v>
      </c>
      <c r="Q120" s="130">
        <v>0</v>
      </c>
      <c r="R120" s="130">
        <v>0</v>
      </c>
      <c r="S120" s="130">
        <v>0</v>
      </c>
      <c r="T120" s="130">
        <v>0</v>
      </c>
      <c r="U120" s="130">
        <v>0</v>
      </c>
    </row>
    <row r="121" ht="17.25" spans="1:21">
      <c r="A121" s="132">
        <f t="shared" si="13"/>
        <v>11008017</v>
      </c>
      <c r="B121" s="130" t="str">
        <f>s_level_attribute!E121</f>
        <v>真希17级属性</v>
      </c>
      <c r="C121" s="130">
        <v>101</v>
      </c>
      <c r="D121" s="131">
        <f>[2]主角成长属性配表!E118</f>
        <v>159</v>
      </c>
      <c r="E121" s="131">
        <f>[2]主角成长属性配表!F118</f>
        <v>32</v>
      </c>
      <c r="F121" s="131">
        <f>[2]主角成长属性配表!G118</f>
        <v>1275</v>
      </c>
      <c r="G121" s="130">
        <v>0</v>
      </c>
      <c r="H121" s="130">
        <v>0</v>
      </c>
      <c r="I121" s="130">
        <f t="shared" si="11"/>
        <v>100</v>
      </c>
      <c r="J121" s="130">
        <v>0</v>
      </c>
      <c r="K121" s="130">
        <f t="shared" si="12"/>
        <v>0.5</v>
      </c>
      <c r="L121" s="130">
        <v>0</v>
      </c>
      <c r="M121" s="130">
        <v>0</v>
      </c>
      <c r="N121" s="130">
        <v>0</v>
      </c>
      <c r="O121" s="130">
        <v>0</v>
      </c>
      <c r="P121" s="130">
        <v>0</v>
      </c>
      <c r="Q121" s="130">
        <v>0</v>
      </c>
      <c r="R121" s="130">
        <v>0</v>
      </c>
      <c r="S121" s="130">
        <v>0</v>
      </c>
      <c r="T121" s="130">
        <v>0</v>
      </c>
      <c r="U121" s="130">
        <v>0</v>
      </c>
    </row>
    <row r="122" ht="17.25" spans="1:21">
      <c r="A122" s="132">
        <f t="shared" si="13"/>
        <v>11008018</v>
      </c>
      <c r="B122" s="130" t="str">
        <f>s_level_attribute!E122</f>
        <v>真希18级属性</v>
      </c>
      <c r="C122" s="130">
        <v>101</v>
      </c>
      <c r="D122" s="131">
        <f>[2]主角成长属性配表!E119</f>
        <v>169</v>
      </c>
      <c r="E122" s="131">
        <f>[2]主角成长属性配表!F119</f>
        <v>34</v>
      </c>
      <c r="F122" s="131">
        <f>[2]主角成长属性配表!G119</f>
        <v>1350</v>
      </c>
      <c r="G122" s="130">
        <v>0</v>
      </c>
      <c r="H122" s="130">
        <v>0</v>
      </c>
      <c r="I122" s="130">
        <f t="shared" si="11"/>
        <v>100</v>
      </c>
      <c r="J122" s="130">
        <v>0</v>
      </c>
      <c r="K122" s="130">
        <f t="shared" si="12"/>
        <v>0.5</v>
      </c>
      <c r="L122" s="130">
        <v>0</v>
      </c>
      <c r="M122" s="130">
        <v>0</v>
      </c>
      <c r="N122" s="130">
        <v>0</v>
      </c>
      <c r="O122" s="130">
        <v>0</v>
      </c>
      <c r="P122" s="130">
        <v>0</v>
      </c>
      <c r="Q122" s="130">
        <v>0</v>
      </c>
      <c r="R122" s="130">
        <v>0</v>
      </c>
      <c r="S122" s="130">
        <v>0</v>
      </c>
      <c r="T122" s="130">
        <v>0</v>
      </c>
      <c r="U122" s="130">
        <v>0</v>
      </c>
    </row>
    <row r="123" ht="17.25" spans="1:21">
      <c r="A123" s="132">
        <f t="shared" si="13"/>
        <v>11008019</v>
      </c>
      <c r="B123" s="130" t="str">
        <f>s_level_attribute!E123</f>
        <v>真希19级属性</v>
      </c>
      <c r="C123" s="130">
        <v>101</v>
      </c>
      <c r="D123" s="131">
        <f>[2]主角成长属性配表!E120</f>
        <v>178</v>
      </c>
      <c r="E123" s="131">
        <f>[2]主角成长属性配表!F120</f>
        <v>36</v>
      </c>
      <c r="F123" s="131">
        <f>[2]主角成长属性配表!G120</f>
        <v>1425</v>
      </c>
      <c r="G123" s="130">
        <v>0</v>
      </c>
      <c r="H123" s="130">
        <v>0</v>
      </c>
      <c r="I123" s="130">
        <f t="shared" si="11"/>
        <v>100</v>
      </c>
      <c r="J123" s="130">
        <v>0</v>
      </c>
      <c r="K123" s="130">
        <f t="shared" si="12"/>
        <v>0.5</v>
      </c>
      <c r="L123" s="130">
        <v>0</v>
      </c>
      <c r="M123" s="130">
        <v>0</v>
      </c>
      <c r="N123" s="130">
        <v>0</v>
      </c>
      <c r="O123" s="130">
        <v>0</v>
      </c>
      <c r="P123" s="130">
        <v>0</v>
      </c>
      <c r="Q123" s="130">
        <v>0</v>
      </c>
      <c r="R123" s="130">
        <v>0</v>
      </c>
      <c r="S123" s="130">
        <v>0</v>
      </c>
      <c r="T123" s="130">
        <v>0</v>
      </c>
      <c r="U123" s="130">
        <v>0</v>
      </c>
    </row>
    <row r="124" ht="17.25" spans="1:21">
      <c r="A124" s="132">
        <f t="shared" si="13"/>
        <v>11008020</v>
      </c>
      <c r="B124" s="130" t="str">
        <f>s_level_attribute!E124</f>
        <v>真希20级属性</v>
      </c>
      <c r="C124" s="130">
        <v>101</v>
      </c>
      <c r="D124" s="131">
        <f>[2]主角成长属性配表!E121</f>
        <v>188</v>
      </c>
      <c r="E124" s="131">
        <f>[2]主角成长属性配表!F121</f>
        <v>38</v>
      </c>
      <c r="F124" s="131">
        <f>[2]主角成长属性配表!G121</f>
        <v>1500</v>
      </c>
      <c r="G124" s="130">
        <v>0</v>
      </c>
      <c r="H124" s="130">
        <v>0</v>
      </c>
      <c r="I124" s="130">
        <f t="shared" si="11"/>
        <v>100</v>
      </c>
      <c r="J124" s="130">
        <v>0</v>
      </c>
      <c r="K124" s="130">
        <f t="shared" si="12"/>
        <v>0.5</v>
      </c>
      <c r="L124" s="130">
        <v>0</v>
      </c>
      <c r="M124" s="130">
        <v>0</v>
      </c>
      <c r="N124" s="130">
        <v>0</v>
      </c>
      <c r="O124" s="130">
        <v>0</v>
      </c>
      <c r="P124" s="130">
        <v>0</v>
      </c>
      <c r="Q124" s="130">
        <v>0</v>
      </c>
      <c r="R124" s="130">
        <v>0</v>
      </c>
      <c r="S124" s="130">
        <v>0</v>
      </c>
      <c r="T124" s="130">
        <v>0</v>
      </c>
      <c r="U124" s="130">
        <v>0</v>
      </c>
    </row>
    <row r="125" ht="17.25" spans="1:21">
      <c r="A125" s="132">
        <f t="shared" si="13"/>
        <v>11008021</v>
      </c>
      <c r="B125" s="130" t="str">
        <f>s_level_attribute!E125</f>
        <v>真希21级属性</v>
      </c>
      <c r="C125" s="130">
        <v>101</v>
      </c>
      <c r="D125" s="131">
        <f>[2]主角成长属性配表!E122</f>
        <v>197</v>
      </c>
      <c r="E125" s="131">
        <f>[2]主角成长属性配表!F122</f>
        <v>39</v>
      </c>
      <c r="F125" s="131">
        <f>[2]主角成长属性配表!G122</f>
        <v>1575</v>
      </c>
      <c r="G125" s="130">
        <v>0</v>
      </c>
      <c r="H125" s="130">
        <v>0</v>
      </c>
      <c r="I125" s="130">
        <f t="shared" si="11"/>
        <v>100</v>
      </c>
      <c r="J125" s="130">
        <v>0</v>
      </c>
      <c r="K125" s="130">
        <f t="shared" si="12"/>
        <v>0.5</v>
      </c>
      <c r="L125" s="130">
        <v>0</v>
      </c>
      <c r="M125" s="130">
        <v>0</v>
      </c>
      <c r="N125" s="130">
        <v>0</v>
      </c>
      <c r="O125" s="130">
        <v>0</v>
      </c>
      <c r="P125" s="130">
        <v>0</v>
      </c>
      <c r="Q125" s="130">
        <v>0</v>
      </c>
      <c r="R125" s="130">
        <v>0</v>
      </c>
      <c r="S125" s="130">
        <v>0</v>
      </c>
      <c r="T125" s="130">
        <v>0</v>
      </c>
      <c r="U125" s="130">
        <v>0</v>
      </c>
    </row>
    <row r="126" ht="17.25" spans="1:21">
      <c r="A126" s="132">
        <f t="shared" si="13"/>
        <v>11008022</v>
      </c>
      <c r="B126" s="130" t="str">
        <f>s_level_attribute!E126</f>
        <v>真希22级属性</v>
      </c>
      <c r="C126" s="130">
        <v>101</v>
      </c>
      <c r="D126" s="131">
        <f>[2]主角成长属性配表!E123</f>
        <v>206</v>
      </c>
      <c r="E126" s="131">
        <f>[2]主角成长属性配表!F123</f>
        <v>41</v>
      </c>
      <c r="F126" s="131">
        <f>[2]主角成长属性配表!G123</f>
        <v>1650</v>
      </c>
      <c r="G126" s="130">
        <v>0</v>
      </c>
      <c r="H126" s="130">
        <v>0</v>
      </c>
      <c r="I126" s="130">
        <f t="shared" si="11"/>
        <v>100</v>
      </c>
      <c r="J126" s="130">
        <v>0</v>
      </c>
      <c r="K126" s="130">
        <f t="shared" si="12"/>
        <v>0.5</v>
      </c>
      <c r="L126" s="130">
        <v>0</v>
      </c>
      <c r="M126" s="130">
        <v>0</v>
      </c>
      <c r="N126" s="130">
        <v>0</v>
      </c>
      <c r="O126" s="130">
        <v>0</v>
      </c>
      <c r="P126" s="130">
        <v>0</v>
      </c>
      <c r="Q126" s="130">
        <v>0</v>
      </c>
      <c r="R126" s="130">
        <v>0</v>
      </c>
      <c r="S126" s="130">
        <v>0</v>
      </c>
      <c r="T126" s="130">
        <v>0</v>
      </c>
      <c r="U126" s="130">
        <v>0</v>
      </c>
    </row>
    <row r="127" ht="17.25" spans="1:21">
      <c r="A127" s="132">
        <f t="shared" si="13"/>
        <v>11008023</v>
      </c>
      <c r="B127" s="130" t="str">
        <f>s_level_attribute!E127</f>
        <v>真希23级属性</v>
      </c>
      <c r="C127" s="130">
        <v>101</v>
      </c>
      <c r="D127" s="131">
        <f>[2]主角成长属性配表!E124</f>
        <v>216</v>
      </c>
      <c r="E127" s="131">
        <f>[2]主角成长属性配表!F124</f>
        <v>43</v>
      </c>
      <c r="F127" s="131">
        <f>[2]主角成长属性配表!G124</f>
        <v>1725</v>
      </c>
      <c r="G127" s="130">
        <v>0</v>
      </c>
      <c r="H127" s="130">
        <v>0</v>
      </c>
      <c r="I127" s="130">
        <f t="shared" si="11"/>
        <v>100</v>
      </c>
      <c r="J127" s="130">
        <v>0</v>
      </c>
      <c r="K127" s="130">
        <f t="shared" si="12"/>
        <v>0.5</v>
      </c>
      <c r="L127" s="130">
        <v>0</v>
      </c>
      <c r="M127" s="130">
        <v>0</v>
      </c>
      <c r="N127" s="130">
        <v>0</v>
      </c>
      <c r="O127" s="130">
        <v>0</v>
      </c>
      <c r="P127" s="130">
        <v>0</v>
      </c>
      <c r="Q127" s="130">
        <v>0</v>
      </c>
      <c r="R127" s="130">
        <v>0</v>
      </c>
      <c r="S127" s="130">
        <v>0</v>
      </c>
      <c r="T127" s="130">
        <v>0</v>
      </c>
      <c r="U127" s="130">
        <v>0</v>
      </c>
    </row>
    <row r="128" ht="17.25" spans="1:21">
      <c r="A128" s="132">
        <f t="shared" si="13"/>
        <v>11008024</v>
      </c>
      <c r="B128" s="130" t="str">
        <f>s_level_attribute!E128</f>
        <v>真希24级属性</v>
      </c>
      <c r="C128" s="130">
        <v>101</v>
      </c>
      <c r="D128" s="131">
        <f>[2]主角成长属性配表!E125</f>
        <v>225</v>
      </c>
      <c r="E128" s="131">
        <f>[2]主角成长属性配表!F125</f>
        <v>45</v>
      </c>
      <c r="F128" s="131">
        <f>[2]主角成长属性配表!G125</f>
        <v>1800</v>
      </c>
      <c r="G128" s="130">
        <v>0</v>
      </c>
      <c r="H128" s="130">
        <v>0</v>
      </c>
      <c r="I128" s="130">
        <f t="shared" si="11"/>
        <v>100</v>
      </c>
      <c r="J128" s="130">
        <v>0</v>
      </c>
      <c r="K128" s="130">
        <f t="shared" si="12"/>
        <v>0.5</v>
      </c>
      <c r="L128" s="130">
        <v>0</v>
      </c>
      <c r="M128" s="130">
        <v>0</v>
      </c>
      <c r="N128" s="130">
        <v>0</v>
      </c>
      <c r="O128" s="130">
        <v>0</v>
      </c>
      <c r="P128" s="130">
        <v>0</v>
      </c>
      <c r="Q128" s="130">
        <v>0</v>
      </c>
      <c r="R128" s="130">
        <v>0</v>
      </c>
      <c r="S128" s="130">
        <v>0</v>
      </c>
      <c r="T128" s="130">
        <v>0</v>
      </c>
      <c r="U128" s="130">
        <v>0</v>
      </c>
    </row>
    <row r="129" ht="17.25" spans="1:21">
      <c r="A129" s="132">
        <f t="shared" si="13"/>
        <v>11008025</v>
      </c>
      <c r="B129" s="130" t="str">
        <f>s_level_attribute!E129</f>
        <v>真希25级属性</v>
      </c>
      <c r="C129" s="130">
        <v>101</v>
      </c>
      <c r="D129" s="131">
        <f>[2]主角成长属性配表!E126</f>
        <v>234</v>
      </c>
      <c r="E129" s="131">
        <f>[2]主角成长属性配表!F126</f>
        <v>47</v>
      </c>
      <c r="F129" s="131">
        <f>[2]主角成长属性配表!G126</f>
        <v>1875</v>
      </c>
      <c r="G129" s="130">
        <v>0</v>
      </c>
      <c r="H129" s="130">
        <v>0</v>
      </c>
      <c r="I129" s="130">
        <f t="shared" si="11"/>
        <v>100</v>
      </c>
      <c r="J129" s="130">
        <v>0</v>
      </c>
      <c r="K129" s="130">
        <f t="shared" si="12"/>
        <v>0.5</v>
      </c>
      <c r="L129" s="130">
        <v>0</v>
      </c>
      <c r="M129" s="130">
        <v>0</v>
      </c>
      <c r="N129" s="130">
        <v>0</v>
      </c>
      <c r="O129" s="130">
        <v>0</v>
      </c>
      <c r="P129" s="130">
        <v>0</v>
      </c>
      <c r="Q129" s="130">
        <v>0</v>
      </c>
      <c r="R129" s="130">
        <v>0</v>
      </c>
      <c r="S129" s="130">
        <v>0</v>
      </c>
      <c r="T129" s="130">
        <v>0</v>
      </c>
      <c r="U129" s="130">
        <v>0</v>
      </c>
    </row>
    <row r="130" ht="17.25" spans="1:21">
      <c r="A130" s="132">
        <f t="shared" si="13"/>
        <v>11008026</v>
      </c>
      <c r="B130" s="130" t="str">
        <f>s_level_attribute!E130</f>
        <v>真希26级属性</v>
      </c>
      <c r="C130" s="130">
        <v>101</v>
      </c>
      <c r="D130" s="131">
        <f>[2]主角成长属性配表!E127</f>
        <v>244</v>
      </c>
      <c r="E130" s="131">
        <f>[2]主角成长属性配表!F127</f>
        <v>49</v>
      </c>
      <c r="F130" s="131">
        <f>[2]主角成长属性配表!G127</f>
        <v>1950</v>
      </c>
      <c r="G130" s="130">
        <v>0</v>
      </c>
      <c r="H130" s="130">
        <v>0</v>
      </c>
      <c r="I130" s="130">
        <f t="shared" si="11"/>
        <v>100</v>
      </c>
      <c r="J130" s="130">
        <v>0</v>
      </c>
      <c r="K130" s="130">
        <f t="shared" si="12"/>
        <v>0.5</v>
      </c>
      <c r="L130" s="130">
        <v>0</v>
      </c>
      <c r="M130" s="130">
        <v>0</v>
      </c>
      <c r="N130" s="130">
        <v>0</v>
      </c>
      <c r="O130" s="130">
        <v>0</v>
      </c>
      <c r="P130" s="130">
        <v>0</v>
      </c>
      <c r="Q130" s="130">
        <v>0</v>
      </c>
      <c r="R130" s="130">
        <v>0</v>
      </c>
      <c r="S130" s="130">
        <v>0</v>
      </c>
      <c r="T130" s="130">
        <v>0</v>
      </c>
      <c r="U130" s="130">
        <v>0</v>
      </c>
    </row>
    <row r="131" ht="17.25" spans="1:21">
      <c r="A131" s="132">
        <f t="shared" si="13"/>
        <v>11008027</v>
      </c>
      <c r="B131" s="130" t="str">
        <f>s_level_attribute!E131</f>
        <v>真希27级属性</v>
      </c>
      <c r="C131" s="130">
        <v>101</v>
      </c>
      <c r="D131" s="131">
        <f>[2]主角成长属性配表!E128</f>
        <v>253</v>
      </c>
      <c r="E131" s="131">
        <f>[2]主角成长属性配表!F128</f>
        <v>51</v>
      </c>
      <c r="F131" s="131">
        <f>[2]主角成长属性配表!G128</f>
        <v>2025</v>
      </c>
      <c r="G131" s="130">
        <v>0</v>
      </c>
      <c r="H131" s="130">
        <v>0</v>
      </c>
      <c r="I131" s="130">
        <f t="shared" si="11"/>
        <v>100</v>
      </c>
      <c r="J131" s="130">
        <v>0</v>
      </c>
      <c r="K131" s="130">
        <f t="shared" si="12"/>
        <v>0.5</v>
      </c>
      <c r="L131" s="130">
        <v>0</v>
      </c>
      <c r="M131" s="130">
        <v>0</v>
      </c>
      <c r="N131" s="130">
        <v>0</v>
      </c>
      <c r="O131" s="130">
        <v>0</v>
      </c>
      <c r="P131" s="130">
        <v>0</v>
      </c>
      <c r="Q131" s="130">
        <v>0</v>
      </c>
      <c r="R131" s="130">
        <v>0</v>
      </c>
      <c r="S131" s="130">
        <v>0</v>
      </c>
      <c r="T131" s="130">
        <v>0</v>
      </c>
      <c r="U131" s="130">
        <v>0</v>
      </c>
    </row>
    <row r="132" ht="17.25" spans="1:21">
      <c r="A132" s="132">
        <f t="shared" si="13"/>
        <v>11008028</v>
      </c>
      <c r="B132" s="130" t="str">
        <f>s_level_attribute!E132</f>
        <v>真希28级属性</v>
      </c>
      <c r="C132" s="130">
        <v>101</v>
      </c>
      <c r="D132" s="131">
        <f>[2]主角成长属性配表!E129</f>
        <v>263</v>
      </c>
      <c r="E132" s="131">
        <f>[2]主角成长属性配表!F129</f>
        <v>53</v>
      </c>
      <c r="F132" s="131">
        <f>[2]主角成长属性配表!G129</f>
        <v>2100</v>
      </c>
      <c r="G132" s="130">
        <v>0</v>
      </c>
      <c r="H132" s="130">
        <v>0</v>
      </c>
      <c r="I132" s="130">
        <f t="shared" si="11"/>
        <v>100</v>
      </c>
      <c r="J132" s="130">
        <v>0</v>
      </c>
      <c r="K132" s="130">
        <f t="shared" si="12"/>
        <v>0.5</v>
      </c>
      <c r="L132" s="130">
        <v>0</v>
      </c>
      <c r="M132" s="130">
        <v>0</v>
      </c>
      <c r="N132" s="130">
        <v>0</v>
      </c>
      <c r="O132" s="130">
        <v>0</v>
      </c>
      <c r="P132" s="130">
        <v>0</v>
      </c>
      <c r="Q132" s="130">
        <v>0</v>
      </c>
      <c r="R132" s="130">
        <v>0</v>
      </c>
      <c r="S132" s="130">
        <v>0</v>
      </c>
      <c r="T132" s="130">
        <v>0</v>
      </c>
      <c r="U132" s="130">
        <v>0</v>
      </c>
    </row>
    <row r="133" ht="17.25" spans="1:21">
      <c r="A133" s="132">
        <f t="shared" si="13"/>
        <v>11008029</v>
      </c>
      <c r="B133" s="130" t="str">
        <f>s_level_attribute!E133</f>
        <v>真希29级属性</v>
      </c>
      <c r="C133" s="130">
        <v>101</v>
      </c>
      <c r="D133" s="131">
        <f>[2]主角成长属性配表!E130</f>
        <v>272</v>
      </c>
      <c r="E133" s="131">
        <f>[2]主角成长属性配表!F130</f>
        <v>54</v>
      </c>
      <c r="F133" s="131">
        <f>[2]主角成长属性配表!G130</f>
        <v>2175</v>
      </c>
      <c r="G133" s="130">
        <v>0</v>
      </c>
      <c r="H133" s="130">
        <v>0</v>
      </c>
      <c r="I133" s="130">
        <f t="shared" si="11"/>
        <v>100</v>
      </c>
      <c r="J133" s="130">
        <v>0</v>
      </c>
      <c r="K133" s="130">
        <f t="shared" si="12"/>
        <v>0.5</v>
      </c>
      <c r="L133" s="130">
        <v>0</v>
      </c>
      <c r="M133" s="130">
        <v>0</v>
      </c>
      <c r="N133" s="130">
        <v>0</v>
      </c>
      <c r="O133" s="130">
        <v>0</v>
      </c>
      <c r="P133" s="130">
        <v>0</v>
      </c>
      <c r="Q133" s="130">
        <v>0</v>
      </c>
      <c r="R133" s="130">
        <v>0</v>
      </c>
      <c r="S133" s="130">
        <v>0</v>
      </c>
      <c r="T133" s="130">
        <v>0</v>
      </c>
      <c r="U133" s="130">
        <v>0</v>
      </c>
    </row>
    <row r="134" ht="17.25" spans="1:21">
      <c r="A134" s="132">
        <f t="shared" si="13"/>
        <v>11008030</v>
      </c>
      <c r="B134" s="130" t="str">
        <f>s_level_attribute!E134</f>
        <v>真希30级属性</v>
      </c>
      <c r="C134" s="130">
        <v>101</v>
      </c>
      <c r="D134" s="131">
        <f>[2]主角成长属性配表!E131</f>
        <v>281</v>
      </c>
      <c r="E134" s="131">
        <f>[2]主角成长属性配表!F131</f>
        <v>56</v>
      </c>
      <c r="F134" s="131">
        <f>[2]主角成长属性配表!G131</f>
        <v>2250</v>
      </c>
      <c r="G134" s="130">
        <v>0</v>
      </c>
      <c r="H134" s="130">
        <v>0</v>
      </c>
      <c r="I134" s="130">
        <f t="shared" si="11"/>
        <v>100</v>
      </c>
      <c r="J134" s="130">
        <v>0</v>
      </c>
      <c r="K134" s="130">
        <f t="shared" si="12"/>
        <v>0.5</v>
      </c>
      <c r="L134" s="130">
        <v>0</v>
      </c>
      <c r="M134" s="130">
        <v>0</v>
      </c>
      <c r="N134" s="130">
        <v>0</v>
      </c>
      <c r="O134" s="130">
        <v>0</v>
      </c>
      <c r="P134" s="130">
        <v>0</v>
      </c>
      <c r="Q134" s="130">
        <v>0</v>
      </c>
      <c r="R134" s="130">
        <v>0</v>
      </c>
      <c r="S134" s="130">
        <v>0</v>
      </c>
      <c r="T134" s="130">
        <v>0</v>
      </c>
      <c r="U134" s="130">
        <v>0</v>
      </c>
    </row>
    <row r="135" ht="17.25" spans="1:21">
      <c r="A135" s="132">
        <f t="shared" si="13"/>
        <v>11008031</v>
      </c>
      <c r="B135" s="130" t="str">
        <f>s_level_attribute!E135</f>
        <v>真希31级属性</v>
      </c>
      <c r="C135" s="130">
        <v>101</v>
      </c>
      <c r="D135" s="131">
        <f>[2]主角成长属性配表!E132</f>
        <v>291</v>
      </c>
      <c r="E135" s="131">
        <f>[2]主角成长属性配表!F132</f>
        <v>58</v>
      </c>
      <c r="F135" s="131">
        <f>[2]主角成长属性配表!G132</f>
        <v>2325</v>
      </c>
      <c r="G135" s="130">
        <v>0</v>
      </c>
      <c r="H135" s="130">
        <v>0</v>
      </c>
      <c r="I135" s="130">
        <f t="shared" si="11"/>
        <v>100</v>
      </c>
      <c r="J135" s="130">
        <v>0</v>
      </c>
      <c r="K135" s="130">
        <f t="shared" si="12"/>
        <v>0.5</v>
      </c>
      <c r="L135" s="130">
        <v>0</v>
      </c>
      <c r="M135" s="130">
        <v>0</v>
      </c>
      <c r="N135" s="130">
        <v>0</v>
      </c>
      <c r="O135" s="130">
        <v>0</v>
      </c>
      <c r="P135" s="130">
        <v>0</v>
      </c>
      <c r="Q135" s="130">
        <v>0</v>
      </c>
      <c r="R135" s="130">
        <v>0</v>
      </c>
      <c r="S135" s="130">
        <v>0</v>
      </c>
      <c r="T135" s="130">
        <v>0</v>
      </c>
      <c r="U135" s="130">
        <v>0</v>
      </c>
    </row>
    <row r="136" ht="17.25" spans="1:21">
      <c r="A136" s="132">
        <f t="shared" si="13"/>
        <v>11008032</v>
      </c>
      <c r="B136" s="130" t="str">
        <f>s_level_attribute!E136</f>
        <v>真希32级属性</v>
      </c>
      <c r="C136" s="130">
        <v>101</v>
      </c>
      <c r="D136" s="131">
        <f>[2]主角成长属性配表!E133</f>
        <v>300</v>
      </c>
      <c r="E136" s="131">
        <f>[2]主角成长属性配表!F133</f>
        <v>60</v>
      </c>
      <c r="F136" s="131">
        <f>[2]主角成长属性配表!G133</f>
        <v>2400</v>
      </c>
      <c r="G136" s="130">
        <v>0</v>
      </c>
      <c r="H136" s="130">
        <v>0</v>
      </c>
      <c r="I136" s="130">
        <f t="shared" si="11"/>
        <v>100</v>
      </c>
      <c r="J136" s="130">
        <v>0</v>
      </c>
      <c r="K136" s="130">
        <f t="shared" si="12"/>
        <v>0.5</v>
      </c>
      <c r="L136" s="130">
        <v>0</v>
      </c>
      <c r="M136" s="130">
        <v>0</v>
      </c>
      <c r="N136" s="130">
        <v>0</v>
      </c>
      <c r="O136" s="130">
        <v>0</v>
      </c>
      <c r="P136" s="130">
        <v>0</v>
      </c>
      <c r="Q136" s="130">
        <v>0</v>
      </c>
      <c r="R136" s="130">
        <v>0</v>
      </c>
      <c r="S136" s="130">
        <v>0</v>
      </c>
      <c r="T136" s="130">
        <v>0</v>
      </c>
      <c r="U136" s="130">
        <v>0</v>
      </c>
    </row>
    <row r="137" ht="17.25" spans="1:21">
      <c r="A137" s="132">
        <f t="shared" si="13"/>
        <v>11008033</v>
      </c>
      <c r="B137" s="130" t="str">
        <f>s_level_attribute!E137</f>
        <v>真希33级属性</v>
      </c>
      <c r="C137" s="130">
        <v>101</v>
      </c>
      <c r="D137" s="131">
        <f>[2]主角成长属性配表!E134</f>
        <v>309</v>
      </c>
      <c r="E137" s="131">
        <f>[2]主角成长属性配表!F134</f>
        <v>62</v>
      </c>
      <c r="F137" s="131">
        <f>[2]主角成长属性配表!G134</f>
        <v>2475</v>
      </c>
      <c r="G137" s="130">
        <v>0</v>
      </c>
      <c r="H137" s="130">
        <v>0</v>
      </c>
      <c r="I137" s="130">
        <f t="shared" si="11"/>
        <v>100</v>
      </c>
      <c r="J137" s="130">
        <v>0</v>
      </c>
      <c r="K137" s="130">
        <f t="shared" si="12"/>
        <v>0.5</v>
      </c>
      <c r="L137" s="130">
        <v>0</v>
      </c>
      <c r="M137" s="130">
        <v>0</v>
      </c>
      <c r="N137" s="130">
        <v>0</v>
      </c>
      <c r="O137" s="130">
        <v>0</v>
      </c>
      <c r="P137" s="130">
        <v>0</v>
      </c>
      <c r="Q137" s="130">
        <v>0</v>
      </c>
      <c r="R137" s="130">
        <v>0</v>
      </c>
      <c r="S137" s="130">
        <v>0</v>
      </c>
      <c r="T137" s="130">
        <v>0</v>
      </c>
      <c r="U137" s="130">
        <v>0</v>
      </c>
    </row>
    <row r="138" ht="17.25" spans="1:21">
      <c r="A138" s="132">
        <f t="shared" si="13"/>
        <v>11008034</v>
      </c>
      <c r="B138" s="130" t="str">
        <f>s_level_attribute!E138</f>
        <v>真希34级属性</v>
      </c>
      <c r="C138" s="130">
        <v>101</v>
      </c>
      <c r="D138" s="131">
        <f>[2]主角成长属性配表!E135</f>
        <v>319</v>
      </c>
      <c r="E138" s="131">
        <f>[2]主角成长属性配表!F135</f>
        <v>64</v>
      </c>
      <c r="F138" s="131">
        <f>[2]主角成长属性配表!G135</f>
        <v>2550</v>
      </c>
      <c r="G138" s="130">
        <v>0</v>
      </c>
      <c r="H138" s="130">
        <v>0</v>
      </c>
      <c r="I138" s="130">
        <f t="shared" si="11"/>
        <v>100</v>
      </c>
      <c r="J138" s="130">
        <v>0</v>
      </c>
      <c r="K138" s="130">
        <f t="shared" si="12"/>
        <v>0.5</v>
      </c>
      <c r="L138" s="130">
        <v>0</v>
      </c>
      <c r="M138" s="130">
        <v>0</v>
      </c>
      <c r="N138" s="130">
        <v>0</v>
      </c>
      <c r="O138" s="130">
        <v>0</v>
      </c>
      <c r="P138" s="130">
        <v>0</v>
      </c>
      <c r="Q138" s="130">
        <v>0</v>
      </c>
      <c r="R138" s="130">
        <v>0</v>
      </c>
      <c r="S138" s="130">
        <v>0</v>
      </c>
      <c r="T138" s="130">
        <v>0</v>
      </c>
      <c r="U138" s="130">
        <v>0</v>
      </c>
    </row>
    <row r="139" ht="17.25" spans="1:21">
      <c r="A139" s="132">
        <f t="shared" ref="A139:A170" si="14">A138+1</f>
        <v>11008035</v>
      </c>
      <c r="B139" s="130" t="str">
        <f>s_level_attribute!E139</f>
        <v>真希35级属性</v>
      </c>
      <c r="C139" s="130">
        <v>101</v>
      </c>
      <c r="D139" s="131">
        <f>[2]主角成长属性配表!E136</f>
        <v>328</v>
      </c>
      <c r="E139" s="131">
        <f>[2]主角成长属性配表!F136</f>
        <v>66</v>
      </c>
      <c r="F139" s="131">
        <f>[2]主角成长属性配表!G136</f>
        <v>2625</v>
      </c>
      <c r="G139" s="130">
        <v>0</v>
      </c>
      <c r="H139" s="130">
        <v>0</v>
      </c>
      <c r="I139" s="130">
        <f t="shared" si="11"/>
        <v>100</v>
      </c>
      <c r="J139" s="130">
        <v>0</v>
      </c>
      <c r="K139" s="130">
        <f t="shared" si="12"/>
        <v>0.5</v>
      </c>
      <c r="L139" s="130">
        <v>0</v>
      </c>
      <c r="M139" s="130">
        <v>0</v>
      </c>
      <c r="N139" s="130">
        <v>0</v>
      </c>
      <c r="O139" s="130">
        <v>0</v>
      </c>
      <c r="P139" s="130">
        <v>0</v>
      </c>
      <c r="Q139" s="130">
        <v>0</v>
      </c>
      <c r="R139" s="130">
        <v>0</v>
      </c>
      <c r="S139" s="130">
        <v>0</v>
      </c>
      <c r="T139" s="130">
        <v>0</v>
      </c>
      <c r="U139" s="130">
        <v>0</v>
      </c>
    </row>
    <row r="140" ht="17.25" spans="1:21">
      <c r="A140" s="132">
        <f t="shared" si="14"/>
        <v>11008036</v>
      </c>
      <c r="B140" s="130" t="str">
        <f>s_level_attribute!E140</f>
        <v>真希36级属性</v>
      </c>
      <c r="C140" s="130">
        <v>101</v>
      </c>
      <c r="D140" s="131">
        <f>[2]主角成长属性配表!E137</f>
        <v>338</v>
      </c>
      <c r="E140" s="131">
        <f>[2]主角成长属性配表!F137</f>
        <v>68</v>
      </c>
      <c r="F140" s="131">
        <f>[2]主角成长属性配表!G137</f>
        <v>2700</v>
      </c>
      <c r="G140" s="130">
        <v>0</v>
      </c>
      <c r="H140" s="130">
        <v>0</v>
      </c>
      <c r="I140" s="130">
        <f t="shared" si="11"/>
        <v>100</v>
      </c>
      <c r="J140" s="130">
        <v>0</v>
      </c>
      <c r="K140" s="130">
        <f t="shared" si="12"/>
        <v>0.5</v>
      </c>
      <c r="L140" s="130">
        <v>0</v>
      </c>
      <c r="M140" s="130">
        <v>0</v>
      </c>
      <c r="N140" s="130">
        <v>0</v>
      </c>
      <c r="O140" s="130">
        <v>0</v>
      </c>
      <c r="P140" s="130">
        <v>0</v>
      </c>
      <c r="Q140" s="130">
        <v>0</v>
      </c>
      <c r="R140" s="130">
        <v>0</v>
      </c>
      <c r="S140" s="130">
        <v>0</v>
      </c>
      <c r="T140" s="130">
        <v>0</v>
      </c>
      <c r="U140" s="130">
        <v>0</v>
      </c>
    </row>
    <row r="141" ht="17.25" spans="1:21">
      <c r="A141" s="132">
        <f t="shared" si="14"/>
        <v>11008037</v>
      </c>
      <c r="B141" s="130" t="str">
        <f>s_level_attribute!E141</f>
        <v>真希37级属性</v>
      </c>
      <c r="C141" s="130">
        <v>101</v>
      </c>
      <c r="D141" s="131">
        <f>[2]主角成长属性配表!E138</f>
        <v>347</v>
      </c>
      <c r="E141" s="131">
        <f>[2]主角成长属性配表!F138</f>
        <v>69</v>
      </c>
      <c r="F141" s="131">
        <f>[2]主角成长属性配表!G138</f>
        <v>2775</v>
      </c>
      <c r="G141" s="130">
        <v>0</v>
      </c>
      <c r="H141" s="130">
        <v>0</v>
      </c>
      <c r="I141" s="130">
        <f t="shared" si="11"/>
        <v>100</v>
      </c>
      <c r="J141" s="130">
        <v>0</v>
      </c>
      <c r="K141" s="130">
        <f t="shared" si="12"/>
        <v>0.5</v>
      </c>
      <c r="L141" s="130">
        <v>0</v>
      </c>
      <c r="M141" s="130">
        <v>0</v>
      </c>
      <c r="N141" s="130">
        <v>0</v>
      </c>
      <c r="O141" s="130">
        <v>0</v>
      </c>
      <c r="P141" s="130">
        <v>0</v>
      </c>
      <c r="Q141" s="130">
        <v>0</v>
      </c>
      <c r="R141" s="130">
        <v>0</v>
      </c>
      <c r="S141" s="130">
        <v>0</v>
      </c>
      <c r="T141" s="130">
        <v>0</v>
      </c>
      <c r="U141" s="130">
        <v>0</v>
      </c>
    </row>
    <row r="142" ht="17.25" spans="1:21">
      <c r="A142" s="132">
        <f t="shared" si="14"/>
        <v>11008038</v>
      </c>
      <c r="B142" s="130" t="str">
        <f>s_level_attribute!E142</f>
        <v>真希38级属性</v>
      </c>
      <c r="C142" s="130">
        <v>101</v>
      </c>
      <c r="D142" s="131">
        <f>[2]主角成长属性配表!E139</f>
        <v>356</v>
      </c>
      <c r="E142" s="131">
        <f>[2]主角成长属性配表!F139</f>
        <v>71</v>
      </c>
      <c r="F142" s="131">
        <f>[2]主角成长属性配表!G139</f>
        <v>2850</v>
      </c>
      <c r="G142" s="130">
        <v>0</v>
      </c>
      <c r="H142" s="130">
        <v>0</v>
      </c>
      <c r="I142" s="130">
        <f t="shared" si="11"/>
        <v>100</v>
      </c>
      <c r="J142" s="130">
        <v>0</v>
      </c>
      <c r="K142" s="130">
        <f t="shared" si="12"/>
        <v>0.5</v>
      </c>
      <c r="L142" s="130">
        <v>0</v>
      </c>
      <c r="M142" s="130">
        <v>0</v>
      </c>
      <c r="N142" s="130">
        <v>0</v>
      </c>
      <c r="O142" s="130">
        <v>0</v>
      </c>
      <c r="P142" s="130">
        <v>0</v>
      </c>
      <c r="Q142" s="130">
        <v>0</v>
      </c>
      <c r="R142" s="130">
        <v>0</v>
      </c>
      <c r="S142" s="130">
        <v>0</v>
      </c>
      <c r="T142" s="130">
        <v>0</v>
      </c>
      <c r="U142" s="130">
        <v>0</v>
      </c>
    </row>
    <row r="143" ht="17.25" spans="1:21">
      <c r="A143" s="132">
        <f t="shared" si="14"/>
        <v>11008039</v>
      </c>
      <c r="B143" s="130" t="str">
        <f>s_level_attribute!E143</f>
        <v>真希39级属性</v>
      </c>
      <c r="C143" s="130">
        <v>101</v>
      </c>
      <c r="D143" s="131">
        <f>[2]主角成长属性配表!E140</f>
        <v>366</v>
      </c>
      <c r="E143" s="131">
        <f>[2]主角成长属性配表!F140</f>
        <v>73</v>
      </c>
      <c r="F143" s="131">
        <f>[2]主角成长属性配表!G140</f>
        <v>2925</v>
      </c>
      <c r="G143" s="130">
        <v>0</v>
      </c>
      <c r="H143" s="130">
        <v>0</v>
      </c>
      <c r="I143" s="130">
        <f t="shared" si="11"/>
        <v>100</v>
      </c>
      <c r="J143" s="130">
        <v>0</v>
      </c>
      <c r="K143" s="130">
        <f t="shared" si="12"/>
        <v>0.5</v>
      </c>
      <c r="L143" s="130">
        <v>0</v>
      </c>
      <c r="M143" s="130">
        <v>0</v>
      </c>
      <c r="N143" s="130">
        <v>0</v>
      </c>
      <c r="O143" s="130">
        <v>0</v>
      </c>
      <c r="P143" s="130">
        <v>0</v>
      </c>
      <c r="Q143" s="130">
        <v>0</v>
      </c>
      <c r="R143" s="130">
        <v>0</v>
      </c>
      <c r="S143" s="130">
        <v>0</v>
      </c>
      <c r="T143" s="130">
        <v>0</v>
      </c>
      <c r="U143" s="130">
        <v>0</v>
      </c>
    </row>
    <row r="144" ht="17.25" spans="1:21">
      <c r="A144" s="132">
        <f t="shared" si="14"/>
        <v>11008040</v>
      </c>
      <c r="B144" s="130" t="str">
        <f>s_level_attribute!E144</f>
        <v>真希40级属性</v>
      </c>
      <c r="C144" s="130">
        <v>101</v>
      </c>
      <c r="D144" s="131">
        <f>[2]主角成长属性配表!E141</f>
        <v>375</v>
      </c>
      <c r="E144" s="131">
        <f>[2]主角成长属性配表!F141</f>
        <v>75</v>
      </c>
      <c r="F144" s="131">
        <f>[2]主角成长属性配表!G141</f>
        <v>3000</v>
      </c>
      <c r="G144" s="130">
        <v>0</v>
      </c>
      <c r="H144" s="130">
        <v>0</v>
      </c>
      <c r="I144" s="130">
        <f t="shared" si="11"/>
        <v>100</v>
      </c>
      <c r="J144" s="130">
        <v>0</v>
      </c>
      <c r="K144" s="130">
        <f t="shared" si="12"/>
        <v>0.5</v>
      </c>
      <c r="L144" s="130">
        <v>0</v>
      </c>
      <c r="M144" s="130">
        <v>0</v>
      </c>
      <c r="N144" s="130">
        <v>0</v>
      </c>
      <c r="O144" s="130">
        <v>0</v>
      </c>
      <c r="P144" s="130">
        <v>0</v>
      </c>
      <c r="Q144" s="130">
        <v>0</v>
      </c>
      <c r="R144" s="130">
        <v>0</v>
      </c>
      <c r="S144" s="130">
        <v>0</v>
      </c>
      <c r="T144" s="130">
        <v>0</v>
      </c>
      <c r="U144" s="130">
        <v>0</v>
      </c>
    </row>
    <row r="145" ht="17.25" spans="1:21">
      <c r="A145" s="132">
        <f t="shared" si="14"/>
        <v>11008041</v>
      </c>
      <c r="B145" s="130" t="str">
        <f>s_level_attribute!E145</f>
        <v>真希41级属性</v>
      </c>
      <c r="C145" s="130">
        <v>101</v>
      </c>
      <c r="D145" s="131">
        <f>[2]主角成长属性配表!E142</f>
        <v>384</v>
      </c>
      <c r="E145" s="131">
        <f>[2]主角成长属性配表!F142</f>
        <v>77</v>
      </c>
      <c r="F145" s="131">
        <f>[2]主角成长属性配表!G142</f>
        <v>3075</v>
      </c>
      <c r="G145" s="130">
        <v>0</v>
      </c>
      <c r="H145" s="130">
        <v>0</v>
      </c>
      <c r="I145" s="130">
        <f t="shared" si="11"/>
        <v>100</v>
      </c>
      <c r="J145" s="130">
        <v>0</v>
      </c>
      <c r="K145" s="130">
        <f t="shared" si="12"/>
        <v>0.5</v>
      </c>
      <c r="L145" s="130">
        <v>0</v>
      </c>
      <c r="M145" s="130">
        <v>0</v>
      </c>
      <c r="N145" s="130">
        <v>0</v>
      </c>
      <c r="O145" s="130">
        <v>0</v>
      </c>
      <c r="P145" s="130">
        <v>0</v>
      </c>
      <c r="Q145" s="130">
        <v>0</v>
      </c>
      <c r="R145" s="130">
        <v>0</v>
      </c>
      <c r="S145" s="130">
        <v>0</v>
      </c>
      <c r="T145" s="130">
        <v>0</v>
      </c>
      <c r="U145" s="130">
        <v>0</v>
      </c>
    </row>
    <row r="146" ht="17.25" spans="1:21">
      <c r="A146" s="132">
        <f t="shared" si="14"/>
        <v>11008042</v>
      </c>
      <c r="B146" s="130" t="str">
        <f>s_level_attribute!E146</f>
        <v>真希42级属性</v>
      </c>
      <c r="C146" s="130">
        <v>101</v>
      </c>
      <c r="D146" s="131">
        <f>[2]主角成长属性配表!E143</f>
        <v>394</v>
      </c>
      <c r="E146" s="131">
        <f>[2]主角成长属性配表!F143</f>
        <v>79</v>
      </c>
      <c r="F146" s="131">
        <f>[2]主角成长属性配表!G143</f>
        <v>3150</v>
      </c>
      <c r="G146" s="130">
        <v>0</v>
      </c>
      <c r="H146" s="130">
        <v>0</v>
      </c>
      <c r="I146" s="130">
        <f t="shared" si="11"/>
        <v>100</v>
      </c>
      <c r="J146" s="130">
        <v>0</v>
      </c>
      <c r="K146" s="130">
        <f t="shared" si="12"/>
        <v>0.5</v>
      </c>
      <c r="L146" s="130">
        <v>0</v>
      </c>
      <c r="M146" s="130">
        <v>0</v>
      </c>
      <c r="N146" s="130">
        <v>0</v>
      </c>
      <c r="O146" s="130">
        <v>0</v>
      </c>
      <c r="P146" s="130">
        <v>0</v>
      </c>
      <c r="Q146" s="130">
        <v>0</v>
      </c>
      <c r="R146" s="130">
        <v>0</v>
      </c>
      <c r="S146" s="130">
        <v>0</v>
      </c>
      <c r="T146" s="130">
        <v>0</v>
      </c>
      <c r="U146" s="130">
        <v>0</v>
      </c>
    </row>
    <row r="147" ht="17.25" spans="1:21">
      <c r="A147" s="132">
        <f t="shared" si="14"/>
        <v>11008043</v>
      </c>
      <c r="B147" s="130" t="str">
        <f>s_level_attribute!E147</f>
        <v>真希43级属性</v>
      </c>
      <c r="C147" s="130">
        <v>101</v>
      </c>
      <c r="D147" s="131">
        <f>[2]主角成长属性配表!E144</f>
        <v>403</v>
      </c>
      <c r="E147" s="131">
        <f>[2]主角成长属性配表!F144</f>
        <v>81</v>
      </c>
      <c r="F147" s="131">
        <f>[2]主角成长属性配表!G144</f>
        <v>3225</v>
      </c>
      <c r="G147" s="130">
        <v>0</v>
      </c>
      <c r="H147" s="130">
        <v>0</v>
      </c>
      <c r="I147" s="130">
        <f t="shared" si="11"/>
        <v>100</v>
      </c>
      <c r="J147" s="130">
        <v>0</v>
      </c>
      <c r="K147" s="130">
        <f t="shared" si="12"/>
        <v>0.5</v>
      </c>
      <c r="L147" s="130">
        <v>0</v>
      </c>
      <c r="M147" s="130">
        <v>0</v>
      </c>
      <c r="N147" s="130">
        <v>0</v>
      </c>
      <c r="O147" s="130">
        <v>0</v>
      </c>
      <c r="P147" s="130">
        <v>0</v>
      </c>
      <c r="Q147" s="130">
        <v>0</v>
      </c>
      <c r="R147" s="130">
        <v>0</v>
      </c>
      <c r="S147" s="130">
        <v>0</v>
      </c>
      <c r="T147" s="130">
        <v>0</v>
      </c>
      <c r="U147" s="130">
        <v>0</v>
      </c>
    </row>
    <row r="148" ht="17.25" spans="1:21">
      <c r="A148" s="132">
        <f t="shared" si="14"/>
        <v>11008044</v>
      </c>
      <c r="B148" s="130" t="str">
        <f>s_level_attribute!E148</f>
        <v>真希44级属性</v>
      </c>
      <c r="C148" s="130">
        <v>101</v>
      </c>
      <c r="D148" s="131">
        <f>[2]主角成长属性配表!E145</f>
        <v>413</v>
      </c>
      <c r="E148" s="131">
        <f>[2]主角成长属性配表!F145</f>
        <v>83</v>
      </c>
      <c r="F148" s="131">
        <f>[2]主角成长属性配表!G145</f>
        <v>3300</v>
      </c>
      <c r="G148" s="130">
        <v>0</v>
      </c>
      <c r="H148" s="130">
        <v>0</v>
      </c>
      <c r="I148" s="130">
        <f t="shared" si="11"/>
        <v>100</v>
      </c>
      <c r="J148" s="130">
        <v>0</v>
      </c>
      <c r="K148" s="130">
        <f t="shared" si="12"/>
        <v>0.5</v>
      </c>
      <c r="L148" s="130">
        <v>0</v>
      </c>
      <c r="M148" s="130">
        <v>0</v>
      </c>
      <c r="N148" s="130">
        <v>0</v>
      </c>
      <c r="O148" s="130">
        <v>0</v>
      </c>
      <c r="P148" s="130">
        <v>0</v>
      </c>
      <c r="Q148" s="130">
        <v>0</v>
      </c>
      <c r="R148" s="130">
        <v>0</v>
      </c>
      <c r="S148" s="130">
        <v>0</v>
      </c>
      <c r="T148" s="130">
        <v>0</v>
      </c>
      <c r="U148" s="130">
        <v>0</v>
      </c>
    </row>
    <row r="149" ht="17.25" spans="1:21">
      <c r="A149" s="132">
        <f t="shared" si="14"/>
        <v>11008045</v>
      </c>
      <c r="B149" s="130" t="str">
        <f>s_level_attribute!E149</f>
        <v>真希45级属性</v>
      </c>
      <c r="C149" s="130">
        <v>101</v>
      </c>
      <c r="D149" s="131">
        <f>[2]主角成长属性配表!E146</f>
        <v>422</v>
      </c>
      <c r="E149" s="131">
        <f>[2]主角成长属性配表!F146</f>
        <v>84</v>
      </c>
      <c r="F149" s="131">
        <f>[2]主角成长属性配表!G146</f>
        <v>3375</v>
      </c>
      <c r="G149" s="130">
        <v>0</v>
      </c>
      <c r="H149" s="130">
        <v>0</v>
      </c>
      <c r="I149" s="130">
        <f t="shared" si="11"/>
        <v>100</v>
      </c>
      <c r="J149" s="130">
        <v>0</v>
      </c>
      <c r="K149" s="130">
        <f t="shared" si="12"/>
        <v>0.5</v>
      </c>
      <c r="L149" s="130">
        <v>0</v>
      </c>
      <c r="M149" s="130">
        <v>0</v>
      </c>
      <c r="N149" s="130">
        <v>0</v>
      </c>
      <c r="O149" s="130">
        <v>0</v>
      </c>
      <c r="P149" s="130">
        <v>0</v>
      </c>
      <c r="Q149" s="130">
        <v>0</v>
      </c>
      <c r="R149" s="130">
        <v>0</v>
      </c>
      <c r="S149" s="130">
        <v>0</v>
      </c>
      <c r="T149" s="130">
        <v>0</v>
      </c>
      <c r="U149" s="130">
        <v>0</v>
      </c>
    </row>
    <row r="150" ht="17.25" spans="1:21">
      <c r="A150" s="132">
        <f t="shared" si="14"/>
        <v>11008046</v>
      </c>
      <c r="B150" s="130" t="str">
        <f>s_level_attribute!E150</f>
        <v>真希46级属性</v>
      </c>
      <c r="C150" s="130">
        <v>101</v>
      </c>
      <c r="D150" s="131">
        <f>[2]主角成长属性配表!E147</f>
        <v>431</v>
      </c>
      <c r="E150" s="131">
        <f>[2]主角成长属性配表!F147</f>
        <v>86</v>
      </c>
      <c r="F150" s="131">
        <f>[2]主角成长属性配表!G147</f>
        <v>3450</v>
      </c>
      <c r="G150" s="130">
        <v>0</v>
      </c>
      <c r="H150" s="130">
        <v>0</v>
      </c>
      <c r="I150" s="130">
        <f t="shared" si="11"/>
        <v>100</v>
      </c>
      <c r="J150" s="130">
        <v>0</v>
      </c>
      <c r="K150" s="130">
        <f t="shared" si="12"/>
        <v>0.5</v>
      </c>
      <c r="L150" s="130">
        <v>0</v>
      </c>
      <c r="M150" s="130">
        <v>0</v>
      </c>
      <c r="N150" s="130">
        <v>0</v>
      </c>
      <c r="O150" s="130">
        <v>0</v>
      </c>
      <c r="P150" s="130">
        <v>0</v>
      </c>
      <c r="Q150" s="130">
        <v>0</v>
      </c>
      <c r="R150" s="130">
        <v>0</v>
      </c>
      <c r="S150" s="130">
        <v>0</v>
      </c>
      <c r="T150" s="130">
        <v>0</v>
      </c>
      <c r="U150" s="130">
        <v>0</v>
      </c>
    </row>
    <row r="151" ht="17.25" spans="1:21">
      <c r="A151" s="132">
        <f t="shared" si="14"/>
        <v>11008047</v>
      </c>
      <c r="B151" s="130" t="str">
        <f>s_level_attribute!E151</f>
        <v>真希47级属性</v>
      </c>
      <c r="C151" s="130">
        <v>101</v>
      </c>
      <c r="D151" s="131">
        <f>[2]主角成长属性配表!E148</f>
        <v>441</v>
      </c>
      <c r="E151" s="131">
        <f>[2]主角成长属性配表!F148</f>
        <v>88</v>
      </c>
      <c r="F151" s="131">
        <f>[2]主角成长属性配表!G148</f>
        <v>3525</v>
      </c>
      <c r="G151" s="130">
        <v>0</v>
      </c>
      <c r="H151" s="130">
        <v>0</v>
      </c>
      <c r="I151" s="130">
        <f t="shared" si="11"/>
        <v>100</v>
      </c>
      <c r="J151" s="130">
        <v>0</v>
      </c>
      <c r="K151" s="130">
        <f t="shared" si="12"/>
        <v>0.5</v>
      </c>
      <c r="L151" s="130">
        <v>0</v>
      </c>
      <c r="M151" s="130">
        <v>0</v>
      </c>
      <c r="N151" s="130">
        <v>0</v>
      </c>
      <c r="O151" s="130">
        <v>0</v>
      </c>
      <c r="P151" s="130">
        <v>0</v>
      </c>
      <c r="Q151" s="130">
        <v>0</v>
      </c>
      <c r="R151" s="130">
        <v>0</v>
      </c>
      <c r="S151" s="130">
        <v>0</v>
      </c>
      <c r="T151" s="130">
        <v>0</v>
      </c>
      <c r="U151" s="130">
        <v>0</v>
      </c>
    </row>
    <row r="152" ht="17.25" spans="1:21">
      <c r="A152" s="132">
        <f t="shared" si="14"/>
        <v>11008048</v>
      </c>
      <c r="B152" s="130" t="str">
        <f>s_level_attribute!E152</f>
        <v>真希48级属性</v>
      </c>
      <c r="C152" s="130">
        <v>101</v>
      </c>
      <c r="D152" s="131">
        <f>[2]主角成长属性配表!E149</f>
        <v>450</v>
      </c>
      <c r="E152" s="131">
        <f>[2]主角成长属性配表!F149</f>
        <v>90</v>
      </c>
      <c r="F152" s="131">
        <f>[2]主角成长属性配表!G149</f>
        <v>3600</v>
      </c>
      <c r="G152" s="130">
        <v>0</v>
      </c>
      <c r="H152" s="130">
        <v>0</v>
      </c>
      <c r="I152" s="130">
        <f t="shared" si="11"/>
        <v>100</v>
      </c>
      <c r="J152" s="130">
        <v>0</v>
      </c>
      <c r="K152" s="130">
        <f t="shared" si="12"/>
        <v>0.5</v>
      </c>
      <c r="L152" s="130">
        <v>0</v>
      </c>
      <c r="M152" s="130">
        <v>0</v>
      </c>
      <c r="N152" s="130">
        <v>0</v>
      </c>
      <c r="O152" s="130">
        <v>0</v>
      </c>
      <c r="P152" s="130">
        <v>0</v>
      </c>
      <c r="Q152" s="130">
        <v>0</v>
      </c>
      <c r="R152" s="130">
        <v>0</v>
      </c>
      <c r="S152" s="130">
        <v>0</v>
      </c>
      <c r="T152" s="130">
        <v>0</v>
      </c>
      <c r="U152" s="130">
        <v>0</v>
      </c>
    </row>
    <row r="153" ht="17.25" spans="1:21">
      <c r="A153" s="132">
        <f t="shared" si="14"/>
        <v>11008049</v>
      </c>
      <c r="B153" s="130" t="str">
        <f>s_level_attribute!E153</f>
        <v>真希49级属性</v>
      </c>
      <c r="C153" s="130">
        <v>101</v>
      </c>
      <c r="D153" s="131">
        <f>[2]主角成长属性配表!E150</f>
        <v>459</v>
      </c>
      <c r="E153" s="131">
        <f>[2]主角成长属性配表!F150</f>
        <v>92</v>
      </c>
      <c r="F153" s="131">
        <f>[2]主角成长属性配表!G150</f>
        <v>3675</v>
      </c>
      <c r="G153" s="130">
        <v>0</v>
      </c>
      <c r="H153" s="130">
        <v>0</v>
      </c>
      <c r="I153" s="130">
        <f t="shared" si="11"/>
        <v>100</v>
      </c>
      <c r="J153" s="130">
        <v>0</v>
      </c>
      <c r="K153" s="130">
        <f t="shared" si="12"/>
        <v>0.5</v>
      </c>
      <c r="L153" s="130">
        <v>0</v>
      </c>
      <c r="M153" s="130">
        <v>0</v>
      </c>
      <c r="N153" s="130">
        <v>0</v>
      </c>
      <c r="O153" s="130">
        <v>0</v>
      </c>
      <c r="P153" s="130">
        <v>0</v>
      </c>
      <c r="Q153" s="130">
        <v>0</v>
      </c>
      <c r="R153" s="130">
        <v>0</v>
      </c>
      <c r="S153" s="130">
        <v>0</v>
      </c>
      <c r="T153" s="130">
        <v>0</v>
      </c>
      <c r="U153" s="130">
        <v>0</v>
      </c>
    </row>
    <row r="154" ht="17.25" spans="1:21">
      <c r="A154" s="132">
        <f t="shared" si="14"/>
        <v>11008050</v>
      </c>
      <c r="B154" s="130" t="str">
        <f>s_level_attribute!E154</f>
        <v>真希50级属性</v>
      </c>
      <c r="C154" s="130">
        <v>101</v>
      </c>
      <c r="D154" s="131">
        <f>[2]主角成长属性配表!E151</f>
        <v>469</v>
      </c>
      <c r="E154" s="131">
        <f>[2]主角成长属性配表!F151</f>
        <v>94</v>
      </c>
      <c r="F154" s="131">
        <f>[2]主角成长属性配表!G151</f>
        <v>3750</v>
      </c>
      <c r="G154" s="130">
        <v>0</v>
      </c>
      <c r="H154" s="130">
        <v>0</v>
      </c>
      <c r="I154" s="130">
        <f t="shared" si="11"/>
        <v>100</v>
      </c>
      <c r="J154" s="130">
        <v>0</v>
      </c>
      <c r="K154" s="130">
        <f t="shared" si="12"/>
        <v>0.5</v>
      </c>
      <c r="L154" s="130">
        <v>0</v>
      </c>
      <c r="M154" s="130">
        <v>0</v>
      </c>
      <c r="N154" s="130">
        <v>0</v>
      </c>
      <c r="O154" s="130">
        <v>0</v>
      </c>
      <c r="P154" s="130">
        <v>0</v>
      </c>
      <c r="Q154" s="130">
        <v>0</v>
      </c>
      <c r="R154" s="130">
        <v>0</v>
      </c>
      <c r="S154" s="130">
        <v>0</v>
      </c>
      <c r="T154" s="130">
        <v>0</v>
      </c>
      <c r="U154" s="130">
        <v>0</v>
      </c>
    </row>
    <row r="155" ht="17.25" spans="1:21">
      <c r="A155" s="132">
        <f t="shared" si="14"/>
        <v>11008051</v>
      </c>
      <c r="B155" s="130" t="str">
        <f>s_level_attribute!E155</f>
        <v>真希51级属性</v>
      </c>
      <c r="C155" s="130">
        <v>101</v>
      </c>
      <c r="D155" s="131">
        <f>[2]主角成长属性配表!E152</f>
        <v>478</v>
      </c>
      <c r="E155" s="131">
        <f>[2]主角成长属性配表!F152</f>
        <v>96</v>
      </c>
      <c r="F155" s="131">
        <f>[2]主角成长属性配表!G152</f>
        <v>3825</v>
      </c>
      <c r="G155" s="130">
        <v>0</v>
      </c>
      <c r="H155" s="130">
        <v>0</v>
      </c>
      <c r="I155" s="130">
        <f t="shared" si="11"/>
        <v>100</v>
      </c>
      <c r="J155" s="130">
        <v>0</v>
      </c>
      <c r="K155" s="130">
        <f t="shared" si="12"/>
        <v>0.5</v>
      </c>
      <c r="L155" s="130">
        <v>0</v>
      </c>
      <c r="M155" s="130">
        <v>0</v>
      </c>
      <c r="N155" s="130">
        <v>0</v>
      </c>
      <c r="O155" s="130">
        <v>0</v>
      </c>
      <c r="P155" s="130">
        <v>0</v>
      </c>
      <c r="Q155" s="130">
        <v>0</v>
      </c>
      <c r="R155" s="130">
        <v>0</v>
      </c>
      <c r="S155" s="130">
        <v>0</v>
      </c>
      <c r="T155" s="130">
        <v>0</v>
      </c>
      <c r="U155" s="130">
        <v>0</v>
      </c>
    </row>
    <row r="156" ht="17.25" spans="1:21">
      <c r="A156" s="132">
        <f t="shared" si="14"/>
        <v>11008052</v>
      </c>
      <c r="B156" s="130" t="str">
        <f>s_level_attribute!E156</f>
        <v>真希52级属性</v>
      </c>
      <c r="C156" s="130">
        <v>101</v>
      </c>
      <c r="D156" s="131">
        <f>[2]主角成长属性配表!E153</f>
        <v>488</v>
      </c>
      <c r="E156" s="131">
        <f>[2]主角成长属性配表!F153</f>
        <v>98</v>
      </c>
      <c r="F156" s="131">
        <f>[2]主角成长属性配表!G153</f>
        <v>3900</v>
      </c>
      <c r="G156" s="130">
        <v>0</v>
      </c>
      <c r="H156" s="130">
        <v>0</v>
      </c>
      <c r="I156" s="130">
        <f t="shared" si="11"/>
        <v>100</v>
      </c>
      <c r="J156" s="130">
        <v>0</v>
      </c>
      <c r="K156" s="130">
        <f t="shared" si="12"/>
        <v>0.5</v>
      </c>
      <c r="L156" s="130">
        <v>0</v>
      </c>
      <c r="M156" s="130">
        <v>0</v>
      </c>
      <c r="N156" s="130">
        <v>0</v>
      </c>
      <c r="O156" s="130">
        <v>0</v>
      </c>
      <c r="P156" s="130">
        <v>0</v>
      </c>
      <c r="Q156" s="130">
        <v>0</v>
      </c>
      <c r="R156" s="130">
        <v>0</v>
      </c>
      <c r="S156" s="130">
        <v>0</v>
      </c>
      <c r="T156" s="130">
        <v>0</v>
      </c>
      <c r="U156" s="130">
        <v>0</v>
      </c>
    </row>
    <row r="157" ht="17.25" spans="1:21">
      <c r="A157" s="132">
        <f t="shared" si="14"/>
        <v>11008053</v>
      </c>
      <c r="B157" s="130" t="str">
        <f>s_level_attribute!E157</f>
        <v>真希53级属性</v>
      </c>
      <c r="C157" s="130">
        <v>101</v>
      </c>
      <c r="D157" s="131">
        <f>[2]主角成长属性配表!E154</f>
        <v>497</v>
      </c>
      <c r="E157" s="131">
        <f>[2]主角成长属性配表!F154</f>
        <v>99</v>
      </c>
      <c r="F157" s="131">
        <f>[2]主角成长属性配表!G154</f>
        <v>3975</v>
      </c>
      <c r="G157" s="130">
        <v>0</v>
      </c>
      <c r="H157" s="130">
        <v>0</v>
      </c>
      <c r="I157" s="130">
        <f t="shared" si="11"/>
        <v>100</v>
      </c>
      <c r="J157" s="130">
        <v>0</v>
      </c>
      <c r="K157" s="130">
        <f t="shared" si="12"/>
        <v>0.5</v>
      </c>
      <c r="L157" s="130">
        <v>0</v>
      </c>
      <c r="M157" s="130">
        <v>0</v>
      </c>
      <c r="N157" s="130">
        <v>0</v>
      </c>
      <c r="O157" s="130">
        <v>0</v>
      </c>
      <c r="P157" s="130">
        <v>0</v>
      </c>
      <c r="Q157" s="130">
        <v>0</v>
      </c>
      <c r="R157" s="130">
        <v>0</v>
      </c>
      <c r="S157" s="130">
        <v>0</v>
      </c>
      <c r="T157" s="130">
        <v>0</v>
      </c>
      <c r="U157" s="130">
        <v>0</v>
      </c>
    </row>
    <row r="158" ht="17.25" spans="1:21">
      <c r="A158" s="132">
        <f t="shared" si="14"/>
        <v>11008054</v>
      </c>
      <c r="B158" s="130" t="str">
        <f>s_level_attribute!E158</f>
        <v>真希54级属性</v>
      </c>
      <c r="C158" s="130">
        <v>101</v>
      </c>
      <c r="D158" s="131">
        <f>[2]主角成长属性配表!E155</f>
        <v>506</v>
      </c>
      <c r="E158" s="131">
        <f>[2]主角成长属性配表!F155</f>
        <v>101</v>
      </c>
      <c r="F158" s="131">
        <f>[2]主角成长属性配表!G155</f>
        <v>4050</v>
      </c>
      <c r="G158" s="130">
        <v>0</v>
      </c>
      <c r="H158" s="130">
        <v>0</v>
      </c>
      <c r="I158" s="130">
        <f t="shared" si="11"/>
        <v>100</v>
      </c>
      <c r="J158" s="130">
        <v>0</v>
      </c>
      <c r="K158" s="130">
        <f t="shared" si="12"/>
        <v>0.5</v>
      </c>
      <c r="L158" s="130">
        <v>0</v>
      </c>
      <c r="M158" s="130">
        <v>0</v>
      </c>
      <c r="N158" s="130">
        <v>0</v>
      </c>
      <c r="O158" s="130">
        <v>0</v>
      </c>
      <c r="P158" s="130">
        <v>0</v>
      </c>
      <c r="Q158" s="130">
        <v>0</v>
      </c>
      <c r="R158" s="130">
        <v>0</v>
      </c>
      <c r="S158" s="130">
        <v>0</v>
      </c>
      <c r="T158" s="130">
        <v>0</v>
      </c>
      <c r="U158" s="130">
        <v>0</v>
      </c>
    </row>
    <row r="159" ht="17.25" spans="1:21">
      <c r="A159" s="132">
        <f t="shared" si="14"/>
        <v>11008055</v>
      </c>
      <c r="B159" s="130" t="str">
        <f>s_level_attribute!E159</f>
        <v>真希55级属性</v>
      </c>
      <c r="C159" s="130">
        <v>101</v>
      </c>
      <c r="D159" s="131">
        <f>[2]主角成长属性配表!E156</f>
        <v>516</v>
      </c>
      <c r="E159" s="131">
        <f>[2]主角成长属性配表!F156</f>
        <v>103</v>
      </c>
      <c r="F159" s="131">
        <f>[2]主角成长属性配表!G156</f>
        <v>4125</v>
      </c>
      <c r="G159" s="130">
        <v>0</v>
      </c>
      <c r="H159" s="130">
        <v>0</v>
      </c>
      <c r="I159" s="130">
        <f t="shared" si="11"/>
        <v>100</v>
      </c>
      <c r="J159" s="130">
        <v>0</v>
      </c>
      <c r="K159" s="130">
        <f t="shared" si="12"/>
        <v>0.5</v>
      </c>
      <c r="L159" s="130">
        <v>0</v>
      </c>
      <c r="M159" s="130">
        <v>0</v>
      </c>
      <c r="N159" s="130">
        <v>0</v>
      </c>
      <c r="O159" s="130">
        <v>0</v>
      </c>
      <c r="P159" s="130">
        <v>0</v>
      </c>
      <c r="Q159" s="130">
        <v>0</v>
      </c>
      <c r="R159" s="130">
        <v>0</v>
      </c>
      <c r="S159" s="130">
        <v>0</v>
      </c>
      <c r="T159" s="130">
        <v>0</v>
      </c>
      <c r="U159" s="130">
        <v>0</v>
      </c>
    </row>
    <row r="160" ht="17.25" spans="1:21">
      <c r="A160" s="132">
        <f t="shared" si="14"/>
        <v>11008056</v>
      </c>
      <c r="B160" s="130" t="str">
        <f>s_level_attribute!E160</f>
        <v>真希56级属性</v>
      </c>
      <c r="C160" s="130">
        <v>101</v>
      </c>
      <c r="D160" s="131">
        <f>[2]主角成长属性配表!E157</f>
        <v>525</v>
      </c>
      <c r="E160" s="131">
        <f>[2]主角成长属性配表!F157</f>
        <v>105</v>
      </c>
      <c r="F160" s="131">
        <f>[2]主角成长属性配表!G157</f>
        <v>4200</v>
      </c>
      <c r="G160" s="130">
        <v>0</v>
      </c>
      <c r="H160" s="130">
        <v>0</v>
      </c>
      <c r="I160" s="130">
        <f t="shared" si="11"/>
        <v>100</v>
      </c>
      <c r="J160" s="130">
        <v>0</v>
      </c>
      <c r="K160" s="130">
        <f t="shared" si="12"/>
        <v>0.5</v>
      </c>
      <c r="L160" s="130">
        <v>0</v>
      </c>
      <c r="M160" s="130">
        <v>0</v>
      </c>
      <c r="N160" s="130">
        <v>0</v>
      </c>
      <c r="O160" s="130">
        <v>0</v>
      </c>
      <c r="P160" s="130">
        <v>0</v>
      </c>
      <c r="Q160" s="130">
        <v>0</v>
      </c>
      <c r="R160" s="130">
        <v>0</v>
      </c>
      <c r="S160" s="130">
        <v>0</v>
      </c>
      <c r="T160" s="130">
        <v>0</v>
      </c>
      <c r="U160" s="130">
        <v>0</v>
      </c>
    </row>
    <row r="161" ht="17.25" spans="1:21">
      <c r="A161" s="132">
        <f t="shared" si="14"/>
        <v>11008057</v>
      </c>
      <c r="B161" s="130" t="str">
        <f>s_level_attribute!E161</f>
        <v>真希57级属性</v>
      </c>
      <c r="C161" s="130">
        <v>101</v>
      </c>
      <c r="D161" s="131">
        <f>[2]主角成长属性配表!E158</f>
        <v>534</v>
      </c>
      <c r="E161" s="131">
        <f>[2]主角成长属性配表!F158</f>
        <v>107</v>
      </c>
      <c r="F161" s="131">
        <f>[2]主角成长属性配表!G158</f>
        <v>4275</v>
      </c>
      <c r="G161" s="130">
        <v>0</v>
      </c>
      <c r="H161" s="130">
        <v>0</v>
      </c>
      <c r="I161" s="130">
        <f t="shared" si="11"/>
        <v>100</v>
      </c>
      <c r="J161" s="130">
        <v>0</v>
      </c>
      <c r="K161" s="130">
        <f t="shared" si="12"/>
        <v>0.5</v>
      </c>
      <c r="L161" s="130">
        <v>0</v>
      </c>
      <c r="M161" s="130">
        <v>0</v>
      </c>
      <c r="N161" s="130">
        <v>0</v>
      </c>
      <c r="O161" s="130">
        <v>0</v>
      </c>
      <c r="P161" s="130">
        <v>0</v>
      </c>
      <c r="Q161" s="130">
        <v>0</v>
      </c>
      <c r="R161" s="130">
        <v>0</v>
      </c>
      <c r="S161" s="130">
        <v>0</v>
      </c>
      <c r="T161" s="130">
        <v>0</v>
      </c>
      <c r="U161" s="130">
        <v>0</v>
      </c>
    </row>
    <row r="162" ht="17.25" spans="1:21">
      <c r="A162" s="132">
        <f t="shared" si="14"/>
        <v>11008058</v>
      </c>
      <c r="B162" s="130" t="str">
        <f>s_level_attribute!E162</f>
        <v>真希58级属性</v>
      </c>
      <c r="C162" s="130">
        <v>101</v>
      </c>
      <c r="D162" s="131">
        <f>[2]主角成长属性配表!E159</f>
        <v>544</v>
      </c>
      <c r="E162" s="131">
        <f>[2]主角成长属性配表!F159</f>
        <v>109</v>
      </c>
      <c r="F162" s="131">
        <f>[2]主角成长属性配表!G159</f>
        <v>4350</v>
      </c>
      <c r="G162" s="130">
        <v>0</v>
      </c>
      <c r="H162" s="130">
        <v>0</v>
      </c>
      <c r="I162" s="130">
        <f t="shared" si="11"/>
        <v>100</v>
      </c>
      <c r="J162" s="130">
        <v>0</v>
      </c>
      <c r="K162" s="130">
        <f t="shared" si="12"/>
        <v>0.5</v>
      </c>
      <c r="L162" s="130">
        <v>0</v>
      </c>
      <c r="M162" s="130">
        <v>0</v>
      </c>
      <c r="N162" s="130">
        <v>0</v>
      </c>
      <c r="O162" s="130">
        <v>0</v>
      </c>
      <c r="P162" s="130">
        <v>0</v>
      </c>
      <c r="Q162" s="130">
        <v>0</v>
      </c>
      <c r="R162" s="130">
        <v>0</v>
      </c>
      <c r="S162" s="130">
        <v>0</v>
      </c>
      <c r="T162" s="130">
        <v>0</v>
      </c>
      <c r="U162" s="130">
        <v>0</v>
      </c>
    </row>
    <row r="163" ht="17.25" spans="1:21">
      <c r="A163" s="132">
        <f t="shared" si="14"/>
        <v>11008059</v>
      </c>
      <c r="B163" s="130" t="str">
        <f>s_level_attribute!E163</f>
        <v>真希59级属性</v>
      </c>
      <c r="C163" s="130">
        <v>101</v>
      </c>
      <c r="D163" s="131">
        <f>[2]主角成长属性配表!E160</f>
        <v>553</v>
      </c>
      <c r="E163" s="131">
        <f>[2]主角成长属性配表!F160</f>
        <v>111</v>
      </c>
      <c r="F163" s="131">
        <f>[2]主角成长属性配表!G160</f>
        <v>4425</v>
      </c>
      <c r="G163" s="130">
        <v>0</v>
      </c>
      <c r="H163" s="130">
        <v>0</v>
      </c>
      <c r="I163" s="130">
        <f t="shared" si="11"/>
        <v>100</v>
      </c>
      <c r="J163" s="130">
        <v>0</v>
      </c>
      <c r="K163" s="130">
        <f t="shared" si="12"/>
        <v>0.5</v>
      </c>
      <c r="L163" s="130">
        <v>0</v>
      </c>
      <c r="M163" s="130">
        <v>0</v>
      </c>
      <c r="N163" s="130">
        <v>0</v>
      </c>
      <c r="O163" s="130">
        <v>0</v>
      </c>
      <c r="P163" s="130">
        <v>0</v>
      </c>
      <c r="Q163" s="130">
        <v>0</v>
      </c>
      <c r="R163" s="130">
        <v>0</v>
      </c>
      <c r="S163" s="130">
        <v>0</v>
      </c>
      <c r="T163" s="130">
        <v>0</v>
      </c>
      <c r="U163" s="130">
        <v>0</v>
      </c>
    </row>
    <row r="164" ht="17.25" spans="1:21">
      <c r="A164" s="132">
        <f t="shared" si="14"/>
        <v>11008060</v>
      </c>
      <c r="B164" s="130" t="str">
        <f>s_level_attribute!E164</f>
        <v>真希60级属性</v>
      </c>
      <c r="C164" s="130">
        <v>101</v>
      </c>
      <c r="D164" s="131">
        <f>[2]主角成长属性配表!E161</f>
        <v>563</v>
      </c>
      <c r="E164" s="131">
        <f>[2]主角成长属性配表!F161</f>
        <v>113</v>
      </c>
      <c r="F164" s="131">
        <f>[2]主角成长属性配表!G161</f>
        <v>4500</v>
      </c>
      <c r="G164" s="130">
        <v>0</v>
      </c>
      <c r="H164" s="130">
        <v>0</v>
      </c>
      <c r="I164" s="130">
        <f t="shared" si="11"/>
        <v>100</v>
      </c>
      <c r="J164" s="130">
        <v>0</v>
      </c>
      <c r="K164" s="130">
        <f t="shared" si="12"/>
        <v>0.5</v>
      </c>
      <c r="L164" s="130">
        <v>0</v>
      </c>
      <c r="M164" s="130">
        <v>0</v>
      </c>
      <c r="N164" s="130">
        <v>0</v>
      </c>
      <c r="O164" s="130">
        <v>0</v>
      </c>
      <c r="P164" s="130">
        <v>0</v>
      </c>
      <c r="Q164" s="130">
        <v>0</v>
      </c>
      <c r="R164" s="130">
        <v>0</v>
      </c>
      <c r="S164" s="130">
        <v>0</v>
      </c>
      <c r="T164" s="130">
        <v>0</v>
      </c>
      <c r="U164" s="130">
        <v>0</v>
      </c>
    </row>
    <row r="165" ht="17.25" spans="1:21">
      <c r="A165" s="132">
        <f t="shared" si="14"/>
        <v>11008061</v>
      </c>
      <c r="B165" s="130" t="str">
        <f>s_level_attribute!E165</f>
        <v>真希61级属性</v>
      </c>
      <c r="C165" s="130">
        <v>101</v>
      </c>
      <c r="D165" s="131">
        <f>[2]主角成长属性配表!E162</f>
        <v>572</v>
      </c>
      <c r="E165" s="131">
        <f>[2]主角成长属性配表!F162</f>
        <v>114</v>
      </c>
      <c r="F165" s="131">
        <f>[2]主角成长属性配表!G162</f>
        <v>4575</v>
      </c>
      <c r="G165" s="130">
        <v>0</v>
      </c>
      <c r="H165" s="130">
        <v>0</v>
      </c>
      <c r="I165" s="130">
        <f t="shared" si="11"/>
        <v>100</v>
      </c>
      <c r="J165" s="130">
        <v>0</v>
      </c>
      <c r="K165" s="130">
        <f t="shared" si="12"/>
        <v>0.5</v>
      </c>
      <c r="L165" s="130">
        <v>0</v>
      </c>
      <c r="M165" s="130">
        <v>0</v>
      </c>
      <c r="N165" s="130">
        <v>0</v>
      </c>
      <c r="O165" s="130">
        <v>0</v>
      </c>
      <c r="P165" s="130">
        <v>0</v>
      </c>
      <c r="Q165" s="130">
        <v>0</v>
      </c>
      <c r="R165" s="130">
        <v>0</v>
      </c>
      <c r="S165" s="130">
        <v>0</v>
      </c>
      <c r="T165" s="130">
        <v>0</v>
      </c>
      <c r="U165" s="130">
        <v>0</v>
      </c>
    </row>
    <row r="166" ht="17.25" spans="1:21">
      <c r="A166" s="132">
        <f t="shared" si="14"/>
        <v>11008062</v>
      </c>
      <c r="B166" s="130" t="str">
        <f>s_level_attribute!E166</f>
        <v>真希62级属性</v>
      </c>
      <c r="C166" s="130">
        <v>101</v>
      </c>
      <c r="D166" s="131">
        <f>[2]主角成长属性配表!E163</f>
        <v>581</v>
      </c>
      <c r="E166" s="131">
        <f>[2]主角成长属性配表!F163</f>
        <v>116</v>
      </c>
      <c r="F166" s="131">
        <f>[2]主角成长属性配表!G163</f>
        <v>4650</v>
      </c>
      <c r="G166" s="130">
        <v>0</v>
      </c>
      <c r="H166" s="130">
        <v>0</v>
      </c>
      <c r="I166" s="130">
        <f t="shared" si="11"/>
        <v>100</v>
      </c>
      <c r="J166" s="130">
        <v>0</v>
      </c>
      <c r="K166" s="130">
        <f t="shared" si="12"/>
        <v>0.5</v>
      </c>
      <c r="L166" s="130">
        <v>0</v>
      </c>
      <c r="M166" s="130">
        <v>0</v>
      </c>
      <c r="N166" s="130">
        <v>0</v>
      </c>
      <c r="O166" s="130">
        <v>0</v>
      </c>
      <c r="P166" s="130">
        <v>0</v>
      </c>
      <c r="Q166" s="130">
        <v>0</v>
      </c>
      <c r="R166" s="130">
        <v>0</v>
      </c>
      <c r="S166" s="130">
        <v>0</v>
      </c>
      <c r="T166" s="130">
        <v>0</v>
      </c>
      <c r="U166" s="130">
        <v>0</v>
      </c>
    </row>
    <row r="167" ht="17.25" spans="1:21">
      <c r="A167" s="132">
        <f t="shared" si="14"/>
        <v>11008063</v>
      </c>
      <c r="B167" s="130" t="str">
        <f>s_level_attribute!E167</f>
        <v>真希63级属性</v>
      </c>
      <c r="C167" s="130">
        <v>101</v>
      </c>
      <c r="D167" s="131">
        <f>[2]主角成长属性配表!E164</f>
        <v>591</v>
      </c>
      <c r="E167" s="131">
        <f>[2]主角成长属性配表!F164</f>
        <v>118</v>
      </c>
      <c r="F167" s="131">
        <f>[2]主角成长属性配表!G164</f>
        <v>4725</v>
      </c>
      <c r="G167" s="130">
        <v>0</v>
      </c>
      <c r="H167" s="130">
        <v>0</v>
      </c>
      <c r="I167" s="130">
        <f t="shared" si="11"/>
        <v>100</v>
      </c>
      <c r="J167" s="130">
        <v>0</v>
      </c>
      <c r="K167" s="130">
        <f t="shared" si="12"/>
        <v>0.5</v>
      </c>
      <c r="L167" s="130">
        <v>0</v>
      </c>
      <c r="M167" s="130">
        <v>0</v>
      </c>
      <c r="N167" s="130">
        <v>0</v>
      </c>
      <c r="O167" s="130">
        <v>0</v>
      </c>
      <c r="P167" s="130">
        <v>0</v>
      </c>
      <c r="Q167" s="130">
        <v>0</v>
      </c>
      <c r="R167" s="130">
        <v>0</v>
      </c>
      <c r="S167" s="130">
        <v>0</v>
      </c>
      <c r="T167" s="130">
        <v>0</v>
      </c>
      <c r="U167" s="130">
        <v>0</v>
      </c>
    </row>
    <row r="168" ht="17.25" spans="1:21">
      <c r="A168" s="132">
        <f t="shared" si="14"/>
        <v>11008064</v>
      </c>
      <c r="B168" s="130" t="str">
        <f>s_level_attribute!E168</f>
        <v>真希64级属性</v>
      </c>
      <c r="C168" s="130">
        <v>101</v>
      </c>
      <c r="D168" s="131">
        <f>[2]主角成长属性配表!E165</f>
        <v>600</v>
      </c>
      <c r="E168" s="131">
        <f>[2]主角成长属性配表!F165</f>
        <v>120</v>
      </c>
      <c r="F168" s="131">
        <f>[2]主角成长属性配表!G165</f>
        <v>4800</v>
      </c>
      <c r="G168" s="130">
        <v>0</v>
      </c>
      <c r="H168" s="130">
        <v>0</v>
      </c>
      <c r="I168" s="130">
        <f t="shared" si="11"/>
        <v>100</v>
      </c>
      <c r="J168" s="130">
        <v>0</v>
      </c>
      <c r="K168" s="130">
        <f t="shared" si="12"/>
        <v>0.5</v>
      </c>
      <c r="L168" s="130">
        <v>0</v>
      </c>
      <c r="M168" s="130">
        <v>0</v>
      </c>
      <c r="N168" s="130">
        <v>0</v>
      </c>
      <c r="O168" s="130">
        <v>0</v>
      </c>
      <c r="P168" s="130">
        <v>0</v>
      </c>
      <c r="Q168" s="130">
        <v>0</v>
      </c>
      <c r="R168" s="130">
        <v>0</v>
      </c>
      <c r="S168" s="130">
        <v>0</v>
      </c>
      <c r="T168" s="130">
        <v>0</v>
      </c>
      <c r="U168" s="130">
        <v>0</v>
      </c>
    </row>
    <row r="169" ht="17.25" spans="1:21">
      <c r="A169" s="132">
        <f t="shared" si="14"/>
        <v>11008065</v>
      </c>
      <c r="B169" s="130" t="str">
        <f>s_level_attribute!E169</f>
        <v>真希65级属性</v>
      </c>
      <c r="C169" s="130">
        <v>101</v>
      </c>
      <c r="D169" s="131">
        <f>[2]主角成长属性配表!E166</f>
        <v>609</v>
      </c>
      <c r="E169" s="131">
        <f>[2]主角成长属性配表!F166</f>
        <v>122</v>
      </c>
      <c r="F169" s="131">
        <f>[2]主角成长属性配表!G166</f>
        <v>4875</v>
      </c>
      <c r="G169" s="130">
        <v>0</v>
      </c>
      <c r="H169" s="130">
        <v>0</v>
      </c>
      <c r="I169" s="130">
        <f t="shared" ref="I169:I232" si="15">I168</f>
        <v>100</v>
      </c>
      <c r="J169" s="130">
        <v>0</v>
      </c>
      <c r="K169" s="130">
        <f t="shared" ref="K169:K232" si="16">K168</f>
        <v>0.5</v>
      </c>
      <c r="L169" s="130">
        <v>0</v>
      </c>
      <c r="M169" s="130">
        <v>0</v>
      </c>
      <c r="N169" s="130">
        <v>0</v>
      </c>
      <c r="O169" s="130">
        <v>0</v>
      </c>
      <c r="P169" s="130">
        <v>0</v>
      </c>
      <c r="Q169" s="130">
        <v>0</v>
      </c>
      <c r="R169" s="130">
        <v>0</v>
      </c>
      <c r="S169" s="130">
        <v>0</v>
      </c>
      <c r="T169" s="130">
        <v>0</v>
      </c>
      <c r="U169" s="130">
        <v>0</v>
      </c>
    </row>
    <row r="170" ht="17.25" spans="1:21">
      <c r="A170" s="132">
        <f t="shared" si="14"/>
        <v>11008066</v>
      </c>
      <c r="B170" s="130" t="str">
        <f>s_level_attribute!E170</f>
        <v>真希66级属性</v>
      </c>
      <c r="C170" s="130">
        <v>101</v>
      </c>
      <c r="D170" s="131">
        <f>[2]主角成长属性配表!E167</f>
        <v>619</v>
      </c>
      <c r="E170" s="131">
        <f>[2]主角成长属性配表!F167</f>
        <v>124</v>
      </c>
      <c r="F170" s="131">
        <f>[2]主角成长属性配表!G167</f>
        <v>4950</v>
      </c>
      <c r="G170" s="130">
        <v>0</v>
      </c>
      <c r="H170" s="130">
        <v>0</v>
      </c>
      <c r="I170" s="130">
        <f t="shared" si="15"/>
        <v>100</v>
      </c>
      <c r="J170" s="130">
        <v>0</v>
      </c>
      <c r="K170" s="130">
        <f t="shared" si="16"/>
        <v>0.5</v>
      </c>
      <c r="L170" s="130">
        <v>0</v>
      </c>
      <c r="M170" s="130">
        <v>0</v>
      </c>
      <c r="N170" s="130">
        <v>0</v>
      </c>
      <c r="O170" s="130">
        <v>0</v>
      </c>
      <c r="P170" s="130">
        <v>0</v>
      </c>
      <c r="Q170" s="130">
        <v>0</v>
      </c>
      <c r="R170" s="130">
        <v>0</v>
      </c>
      <c r="S170" s="130">
        <v>0</v>
      </c>
      <c r="T170" s="130">
        <v>0</v>
      </c>
      <c r="U170" s="130">
        <v>0</v>
      </c>
    </row>
    <row r="171" ht="17.25" spans="1:21">
      <c r="A171" s="132">
        <f t="shared" ref="A171:A202" si="17">A170+1</f>
        <v>11008067</v>
      </c>
      <c r="B171" s="130" t="str">
        <f>s_level_attribute!E171</f>
        <v>真希67级属性</v>
      </c>
      <c r="C171" s="130">
        <v>101</v>
      </c>
      <c r="D171" s="131">
        <f>[2]主角成长属性配表!E168</f>
        <v>628</v>
      </c>
      <c r="E171" s="131">
        <f>[2]主角成长属性配表!F168</f>
        <v>126</v>
      </c>
      <c r="F171" s="131">
        <f>[2]主角成长属性配表!G168</f>
        <v>5025</v>
      </c>
      <c r="G171" s="130">
        <v>0</v>
      </c>
      <c r="H171" s="130">
        <v>0</v>
      </c>
      <c r="I171" s="130">
        <f t="shared" si="15"/>
        <v>100</v>
      </c>
      <c r="J171" s="130">
        <v>0</v>
      </c>
      <c r="K171" s="130">
        <f t="shared" si="16"/>
        <v>0.5</v>
      </c>
      <c r="L171" s="130">
        <v>0</v>
      </c>
      <c r="M171" s="130">
        <v>0</v>
      </c>
      <c r="N171" s="130">
        <v>0</v>
      </c>
      <c r="O171" s="130">
        <v>0</v>
      </c>
      <c r="P171" s="130">
        <v>0</v>
      </c>
      <c r="Q171" s="130">
        <v>0</v>
      </c>
      <c r="R171" s="130">
        <v>0</v>
      </c>
      <c r="S171" s="130">
        <v>0</v>
      </c>
      <c r="T171" s="130">
        <v>0</v>
      </c>
      <c r="U171" s="130">
        <v>0</v>
      </c>
    </row>
    <row r="172" ht="17.25" spans="1:21">
      <c r="A172" s="132">
        <f t="shared" si="17"/>
        <v>11008068</v>
      </c>
      <c r="B172" s="130" t="str">
        <f>s_level_attribute!E172</f>
        <v>真希68级属性</v>
      </c>
      <c r="C172" s="130">
        <v>101</v>
      </c>
      <c r="D172" s="131">
        <f>[2]主角成长属性配表!E169</f>
        <v>638</v>
      </c>
      <c r="E172" s="131">
        <f>[2]主角成长属性配表!F169</f>
        <v>128</v>
      </c>
      <c r="F172" s="131">
        <f>[2]主角成长属性配表!G169</f>
        <v>5100</v>
      </c>
      <c r="G172" s="130">
        <v>0</v>
      </c>
      <c r="H172" s="130">
        <v>0</v>
      </c>
      <c r="I172" s="130">
        <f t="shared" si="15"/>
        <v>100</v>
      </c>
      <c r="J172" s="130">
        <v>0</v>
      </c>
      <c r="K172" s="130">
        <f t="shared" si="16"/>
        <v>0.5</v>
      </c>
      <c r="L172" s="130">
        <v>0</v>
      </c>
      <c r="M172" s="130">
        <v>0</v>
      </c>
      <c r="N172" s="130">
        <v>0</v>
      </c>
      <c r="O172" s="130">
        <v>0</v>
      </c>
      <c r="P172" s="130">
        <v>0</v>
      </c>
      <c r="Q172" s="130">
        <v>0</v>
      </c>
      <c r="R172" s="130">
        <v>0</v>
      </c>
      <c r="S172" s="130">
        <v>0</v>
      </c>
      <c r="T172" s="130">
        <v>0</v>
      </c>
      <c r="U172" s="130">
        <v>0</v>
      </c>
    </row>
    <row r="173" ht="17.25" spans="1:21">
      <c r="A173" s="132">
        <f t="shared" si="17"/>
        <v>11008069</v>
      </c>
      <c r="B173" s="130" t="str">
        <f>s_level_attribute!E173</f>
        <v>真希69级属性</v>
      </c>
      <c r="C173" s="130">
        <v>101</v>
      </c>
      <c r="D173" s="131">
        <f>[2]主角成长属性配表!E170</f>
        <v>647</v>
      </c>
      <c r="E173" s="131">
        <f>[2]主角成长属性配表!F170</f>
        <v>129</v>
      </c>
      <c r="F173" s="131">
        <f>[2]主角成长属性配表!G170</f>
        <v>5175</v>
      </c>
      <c r="G173" s="130">
        <v>0</v>
      </c>
      <c r="H173" s="130">
        <v>0</v>
      </c>
      <c r="I173" s="130">
        <f t="shared" si="15"/>
        <v>100</v>
      </c>
      <c r="J173" s="130">
        <v>0</v>
      </c>
      <c r="K173" s="130">
        <f t="shared" si="16"/>
        <v>0.5</v>
      </c>
      <c r="L173" s="130">
        <v>0</v>
      </c>
      <c r="M173" s="130">
        <v>0</v>
      </c>
      <c r="N173" s="130">
        <v>0</v>
      </c>
      <c r="O173" s="130">
        <v>0</v>
      </c>
      <c r="P173" s="130">
        <v>0</v>
      </c>
      <c r="Q173" s="130">
        <v>0</v>
      </c>
      <c r="R173" s="130">
        <v>0</v>
      </c>
      <c r="S173" s="130">
        <v>0</v>
      </c>
      <c r="T173" s="130">
        <v>0</v>
      </c>
      <c r="U173" s="130">
        <v>0</v>
      </c>
    </row>
    <row r="174" ht="17.25" spans="1:21">
      <c r="A174" s="132">
        <f t="shared" si="17"/>
        <v>11008070</v>
      </c>
      <c r="B174" s="130" t="str">
        <f>s_level_attribute!E174</f>
        <v>真希70级属性</v>
      </c>
      <c r="C174" s="130">
        <v>101</v>
      </c>
      <c r="D174" s="131">
        <f>[2]主角成长属性配表!E171</f>
        <v>656</v>
      </c>
      <c r="E174" s="131">
        <f>[2]主角成长属性配表!F171</f>
        <v>131</v>
      </c>
      <c r="F174" s="131">
        <f>[2]主角成长属性配表!G171</f>
        <v>5250</v>
      </c>
      <c r="G174" s="130">
        <v>0</v>
      </c>
      <c r="H174" s="130">
        <v>0</v>
      </c>
      <c r="I174" s="130">
        <f t="shared" si="15"/>
        <v>100</v>
      </c>
      <c r="J174" s="130">
        <v>0</v>
      </c>
      <c r="K174" s="130">
        <f t="shared" si="16"/>
        <v>0.5</v>
      </c>
      <c r="L174" s="130">
        <v>0</v>
      </c>
      <c r="M174" s="130">
        <v>0</v>
      </c>
      <c r="N174" s="130">
        <v>0</v>
      </c>
      <c r="O174" s="130">
        <v>0</v>
      </c>
      <c r="P174" s="130">
        <v>0</v>
      </c>
      <c r="Q174" s="130">
        <v>0</v>
      </c>
      <c r="R174" s="130">
        <v>0</v>
      </c>
      <c r="S174" s="130">
        <v>0</v>
      </c>
      <c r="T174" s="130">
        <v>0</v>
      </c>
      <c r="U174" s="130">
        <v>0</v>
      </c>
    </row>
    <row r="175" ht="17.25" spans="1:21">
      <c r="A175" s="132">
        <f t="shared" si="17"/>
        <v>11008071</v>
      </c>
      <c r="B175" s="130" t="str">
        <f>s_level_attribute!E175</f>
        <v>真希71级属性</v>
      </c>
      <c r="C175" s="130">
        <v>101</v>
      </c>
      <c r="D175" s="131">
        <f>[2]主角成长属性配表!E172</f>
        <v>666</v>
      </c>
      <c r="E175" s="131">
        <f>[2]主角成长属性配表!F172</f>
        <v>133</v>
      </c>
      <c r="F175" s="131">
        <f>[2]主角成长属性配表!G172</f>
        <v>5325</v>
      </c>
      <c r="G175" s="130">
        <v>0</v>
      </c>
      <c r="H175" s="130">
        <v>0</v>
      </c>
      <c r="I175" s="130">
        <f t="shared" si="15"/>
        <v>100</v>
      </c>
      <c r="J175" s="130">
        <v>0</v>
      </c>
      <c r="K175" s="130">
        <f t="shared" si="16"/>
        <v>0.5</v>
      </c>
      <c r="L175" s="130">
        <v>0</v>
      </c>
      <c r="M175" s="130">
        <v>0</v>
      </c>
      <c r="N175" s="130">
        <v>0</v>
      </c>
      <c r="O175" s="130">
        <v>0</v>
      </c>
      <c r="P175" s="130">
        <v>0</v>
      </c>
      <c r="Q175" s="130">
        <v>0</v>
      </c>
      <c r="R175" s="130">
        <v>0</v>
      </c>
      <c r="S175" s="130">
        <v>0</v>
      </c>
      <c r="T175" s="130">
        <v>0</v>
      </c>
      <c r="U175" s="130">
        <v>0</v>
      </c>
    </row>
    <row r="176" ht="17.25" spans="1:21">
      <c r="A176" s="132">
        <f t="shared" si="17"/>
        <v>11008072</v>
      </c>
      <c r="B176" s="130" t="str">
        <f>s_level_attribute!E176</f>
        <v>真希72级属性</v>
      </c>
      <c r="C176" s="130">
        <v>101</v>
      </c>
      <c r="D176" s="131">
        <f>[2]主角成长属性配表!E173</f>
        <v>675</v>
      </c>
      <c r="E176" s="131">
        <f>[2]主角成长属性配表!F173</f>
        <v>135</v>
      </c>
      <c r="F176" s="131">
        <f>[2]主角成长属性配表!G173</f>
        <v>5400</v>
      </c>
      <c r="G176" s="130">
        <v>0</v>
      </c>
      <c r="H176" s="130">
        <v>0</v>
      </c>
      <c r="I176" s="130">
        <f t="shared" si="15"/>
        <v>100</v>
      </c>
      <c r="J176" s="130">
        <v>0</v>
      </c>
      <c r="K176" s="130">
        <f t="shared" si="16"/>
        <v>0.5</v>
      </c>
      <c r="L176" s="130">
        <v>0</v>
      </c>
      <c r="M176" s="130">
        <v>0</v>
      </c>
      <c r="N176" s="130">
        <v>0</v>
      </c>
      <c r="O176" s="130">
        <v>0</v>
      </c>
      <c r="P176" s="130">
        <v>0</v>
      </c>
      <c r="Q176" s="130">
        <v>0</v>
      </c>
      <c r="R176" s="130">
        <v>0</v>
      </c>
      <c r="S176" s="130">
        <v>0</v>
      </c>
      <c r="T176" s="130">
        <v>0</v>
      </c>
      <c r="U176" s="130">
        <v>0</v>
      </c>
    </row>
    <row r="177" ht="17.25" spans="1:21">
      <c r="A177" s="132">
        <f t="shared" si="17"/>
        <v>11008073</v>
      </c>
      <c r="B177" s="130" t="str">
        <f>s_level_attribute!E177</f>
        <v>真希73级属性</v>
      </c>
      <c r="C177" s="130">
        <v>101</v>
      </c>
      <c r="D177" s="131">
        <f>[2]主角成长属性配表!E174</f>
        <v>684</v>
      </c>
      <c r="E177" s="131">
        <f>[2]主角成长属性配表!F174</f>
        <v>137</v>
      </c>
      <c r="F177" s="131">
        <f>[2]主角成长属性配表!G174</f>
        <v>5475</v>
      </c>
      <c r="G177" s="130">
        <v>0</v>
      </c>
      <c r="H177" s="130">
        <v>0</v>
      </c>
      <c r="I177" s="130">
        <f t="shared" si="15"/>
        <v>100</v>
      </c>
      <c r="J177" s="130">
        <v>0</v>
      </c>
      <c r="K177" s="130">
        <f t="shared" si="16"/>
        <v>0.5</v>
      </c>
      <c r="L177" s="130">
        <v>0</v>
      </c>
      <c r="M177" s="130">
        <v>0</v>
      </c>
      <c r="N177" s="130">
        <v>0</v>
      </c>
      <c r="O177" s="130">
        <v>0</v>
      </c>
      <c r="P177" s="130">
        <v>0</v>
      </c>
      <c r="Q177" s="130">
        <v>0</v>
      </c>
      <c r="R177" s="130">
        <v>0</v>
      </c>
      <c r="S177" s="130">
        <v>0</v>
      </c>
      <c r="T177" s="130">
        <v>0</v>
      </c>
      <c r="U177" s="130">
        <v>0</v>
      </c>
    </row>
    <row r="178" ht="17.25" spans="1:21">
      <c r="A178" s="132">
        <f t="shared" si="17"/>
        <v>11008074</v>
      </c>
      <c r="B178" s="130" t="str">
        <f>s_level_attribute!E178</f>
        <v>真希74级属性</v>
      </c>
      <c r="C178" s="130">
        <v>101</v>
      </c>
      <c r="D178" s="131">
        <f>[2]主角成长属性配表!E175</f>
        <v>694</v>
      </c>
      <c r="E178" s="131">
        <f>[2]主角成长属性配表!F175</f>
        <v>139</v>
      </c>
      <c r="F178" s="131">
        <f>[2]主角成长属性配表!G175</f>
        <v>5550</v>
      </c>
      <c r="G178" s="130">
        <v>0</v>
      </c>
      <c r="H178" s="130">
        <v>0</v>
      </c>
      <c r="I178" s="130">
        <f t="shared" si="15"/>
        <v>100</v>
      </c>
      <c r="J178" s="130">
        <v>0</v>
      </c>
      <c r="K178" s="130">
        <f t="shared" si="16"/>
        <v>0.5</v>
      </c>
      <c r="L178" s="130">
        <v>0</v>
      </c>
      <c r="M178" s="130">
        <v>0</v>
      </c>
      <c r="N178" s="130">
        <v>0</v>
      </c>
      <c r="O178" s="130">
        <v>0</v>
      </c>
      <c r="P178" s="130">
        <v>0</v>
      </c>
      <c r="Q178" s="130">
        <v>0</v>
      </c>
      <c r="R178" s="130">
        <v>0</v>
      </c>
      <c r="S178" s="130">
        <v>0</v>
      </c>
      <c r="T178" s="130">
        <v>0</v>
      </c>
      <c r="U178" s="130">
        <v>0</v>
      </c>
    </row>
    <row r="179" ht="17.25" spans="1:21">
      <c r="A179" s="132">
        <f t="shared" si="17"/>
        <v>11008075</v>
      </c>
      <c r="B179" s="130" t="str">
        <f>s_level_attribute!E179</f>
        <v>真希75级属性</v>
      </c>
      <c r="C179" s="130">
        <v>101</v>
      </c>
      <c r="D179" s="131">
        <f>[2]主角成长属性配表!E176</f>
        <v>703</v>
      </c>
      <c r="E179" s="131">
        <f>[2]主角成长属性配表!F176</f>
        <v>141</v>
      </c>
      <c r="F179" s="131">
        <f>[2]主角成长属性配表!G176</f>
        <v>5625</v>
      </c>
      <c r="G179" s="130">
        <v>0</v>
      </c>
      <c r="H179" s="130">
        <v>0</v>
      </c>
      <c r="I179" s="130">
        <f t="shared" si="15"/>
        <v>100</v>
      </c>
      <c r="J179" s="130">
        <v>0</v>
      </c>
      <c r="K179" s="130">
        <f t="shared" si="16"/>
        <v>0.5</v>
      </c>
      <c r="L179" s="130">
        <v>0</v>
      </c>
      <c r="M179" s="130">
        <v>0</v>
      </c>
      <c r="N179" s="130">
        <v>0</v>
      </c>
      <c r="O179" s="130">
        <v>0</v>
      </c>
      <c r="P179" s="130">
        <v>0</v>
      </c>
      <c r="Q179" s="130">
        <v>0</v>
      </c>
      <c r="R179" s="130">
        <v>0</v>
      </c>
      <c r="S179" s="130">
        <v>0</v>
      </c>
      <c r="T179" s="130">
        <v>0</v>
      </c>
      <c r="U179" s="130">
        <v>0</v>
      </c>
    </row>
    <row r="180" ht="17.25" spans="1:21">
      <c r="A180" s="132">
        <f t="shared" si="17"/>
        <v>11008076</v>
      </c>
      <c r="B180" s="130" t="str">
        <f>s_level_attribute!E180</f>
        <v>真希76级属性</v>
      </c>
      <c r="C180" s="130">
        <v>101</v>
      </c>
      <c r="D180" s="131">
        <f>[2]主角成长属性配表!E177</f>
        <v>713</v>
      </c>
      <c r="E180" s="131">
        <f>[2]主角成长属性配表!F177</f>
        <v>143</v>
      </c>
      <c r="F180" s="131">
        <f>[2]主角成长属性配表!G177</f>
        <v>5700</v>
      </c>
      <c r="G180" s="130">
        <v>0</v>
      </c>
      <c r="H180" s="130">
        <v>0</v>
      </c>
      <c r="I180" s="130">
        <f t="shared" si="15"/>
        <v>100</v>
      </c>
      <c r="J180" s="130">
        <v>0</v>
      </c>
      <c r="K180" s="130">
        <f t="shared" si="16"/>
        <v>0.5</v>
      </c>
      <c r="L180" s="130">
        <v>0</v>
      </c>
      <c r="M180" s="130">
        <v>0</v>
      </c>
      <c r="N180" s="130">
        <v>0</v>
      </c>
      <c r="O180" s="130">
        <v>0</v>
      </c>
      <c r="P180" s="130">
        <v>0</v>
      </c>
      <c r="Q180" s="130">
        <v>0</v>
      </c>
      <c r="R180" s="130">
        <v>0</v>
      </c>
      <c r="S180" s="130">
        <v>0</v>
      </c>
      <c r="T180" s="130">
        <v>0</v>
      </c>
      <c r="U180" s="130">
        <v>0</v>
      </c>
    </row>
    <row r="181" ht="17.25" spans="1:21">
      <c r="A181" s="132">
        <f t="shared" si="17"/>
        <v>11008077</v>
      </c>
      <c r="B181" s="130" t="str">
        <f>s_level_attribute!E181</f>
        <v>真希77级属性</v>
      </c>
      <c r="C181" s="130">
        <v>101</v>
      </c>
      <c r="D181" s="131">
        <f>[2]主角成长属性配表!E178</f>
        <v>722</v>
      </c>
      <c r="E181" s="131">
        <f>[2]主角成长属性配表!F178</f>
        <v>144</v>
      </c>
      <c r="F181" s="131">
        <f>[2]主角成长属性配表!G178</f>
        <v>5775</v>
      </c>
      <c r="G181" s="130">
        <v>0</v>
      </c>
      <c r="H181" s="130">
        <v>0</v>
      </c>
      <c r="I181" s="130">
        <f t="shared" si="15"/>
        <v>100</v>
      </c>
      <c r="J181" s="130">
        <v>0</v>
      </c>
      <c r="K181" s="130">
        <f t="shared" si="16"/>
        <v>0.5</v>
      </c>
      <c r="L181" s="130">
        <v>0</v>
      </c>
      <c r="M181" s="130">
        <v>0</v>
      </c>
      <c r="N181" s="130">
        <v>0</v>
      </c>
      <c r="O181" s="130">
        <v>0</v>
      </c>
      <c r="P181" s="130">
        <v>0</v>
      </c>
      <c r="Q181" s="130">
        <v>0</v>
      </c>
      <c r="R181" s="130">
        <v>0</v>
      </c>
      <c r="S181" s="130">
        <v>0</v>
      </c>
      <c r="T181" s="130">
        <v>0</v>
      </c>
      <c r="U181" s="130">
        <v>0</v>
      </c>
    </row>
    <row r="182" ht="17.25" spans="1:21">
      <c r="A182" s="132">
        <f t="shared" si="17"/>
        <v>11008078</v>
      </c>
      <c r="B182" s="130" t="str">
        <f>s_level_attribute!E182</f>
        <v>真希78级属性</v>
      </c>
      <c r="C182" s="130">
        <v>101</v>
      </c>
      <c r="D182" s="131">
        <f>[2]主角成长属性配表!E179</f>
        <v>731</v>
      </c>
      <c r="E182" s="131">
        <f>[2]主角成长属性配表!F179</f>
        <v>146</v>
      </c>
      <c r="F182" s="131">
        <f>[2]主角成长属性配表!G179</f>
        <v>5850</v>
      </c>
      <c r="G182" s="130">
        <v>0</v>
      </c>
      <c r="H182" s="130">
        <v>0</v>
      </c>
      <c r="I182" s="130">
        <f t="shared" si="15"/>
        <v>100</v>
      </c>
      <c r="J182" s="130">
        <v>0</v>
      </c>
      <c r="K182" s="130">
        <f t="shared" si="16"/>
        <v>0.5</v>
      </c>
      <c r="L182" s="130">
        <v>0</v>
      </c>
      <c r="M182" s="130">
        <v>0</v>
      </c>
      <c r="N182" s="130">
        <v>0</v>
      </c>
      <c r="O182" s="130">
        <v>0</v>
      </c>
      <c r="P182" s="130">
        <v>0</v>
      </c>
      <c r="Q182" s="130">
        <v>0</v>
      </c>
      <c r="R182" s="130">
        <v>0</v>
      </c>
      <c r="S182" s="130">
        <v>0</v>
      </c>
      <c r="T182" s="130">
        <v>0</v>
      </c>
      <c r="U182" s="130">
        <v>0</v>
      </c>
    </row>
    <row r="183" ht="17.25" spans="1:21">
      <c r="A183" s="132">
        <f t="shared" si="17"/>
        <v>11008079</v>
      </c>
      <c r="B183" s="130" t="str">
        <f>s_level_attribute!E183</f>
        <v>真希79级属性</v>
      </c>
      <c r="C183" s="130">
        <v>101</v>
      </c>
      <c r="D183" s="131">
        <f>[2]主角成长属性配表!E180</f>
        <v>741</v>
      </c>
      <c r="E183" s="131">
        <f>[2]主角成长属性配表!F180</f>
        <v>148</v>
      </c>
      <c r="F183" s="131">
        <f>[2]主角成长属性配表!G180</f>
        <v>5925</v>
      </c>
      <c r="G183" s="130">
        <v>0</v>
      </c>
      <c r="H183" s="130">
        <v>0</v>
      </c>
      <c r="I183" s="130">
        <f t="shared" si="15"/>
        <v>100</v>
      </c>
      <c r="J183" s="130">
        <v>0</v>
      </c>
      <c r="K183" s="130">
        <f t="shared" si="16"/>
        <v>0.5</v>
      </c>
      <c r="L183" s="130">
        <v>0</v>
      </c>
      <c r="M183" s="130">
        <v>0</v>
      </c>
      <c r="N183" s="130">
        <v>0</v>
      </c>
      <c r="O183" s="130">
        <v>0</v>
      </c>
      <c r="P183" s="130">
        <v>0</v>
      </c>
      <c r="Q183" s="130">
        <v>0</v>
      </c>
      <c r="R183" s="130">
        <v>0</v>
      </c>
      <c r="S183" s="130">
        <v>0</v>
      </c>
      <c r="T183" s="130">
        <v>0</v>
      </c>
      <c r="U183" s="130">
        <v>0</v>
      </c>
    </row>
    <row r="184" ht="17.25" spans="1:21">
      <c r="A184" s="132">
        <f t="shared" si="17"/>
        <v>11008080</v>
      </c>
      <c r="B184" s="130" t="str">
        <f>s_level_attribute!E184</f>
        <v>真希80级属性</v>
      </c>
      <c r="C184" s="130">
        <v>101</v>
      </c>
      <c r="D184" s="131">
        <f>[2]主角成长属性配表!E181</f>
        <v>750</v>
      </c>
      <c r="E184" s="131">
        <f>[2]主角成长属性配表!F181</f>
        <v>150</v>
      </c>
      <c r="F184" s="131">
        <f>[2]主角成长属性配表!G181</f>
        <v>6000</v>
      </c>
      <c r="G184" s="130">
        <v>0</v>
      </c>
      <c r="H184" s="130">
        <v>0</v>
      </c>
      <c r="I184" s="130">
        <f t="shared" si="15"/>
        <v>100</v>
      </c>
      <c r="J184" s="130">
        <v>0</v>
      </c>
      <c r="K184" s="130">
        <f t="shared" si="16"/>
        <v>0.5</v>
      </c>
      <c r="L184" s="130">
        <v>0</v>
      </c>
      <c r="M184" s="130">
        <v>0</v>
      </c>
      <c r="N184" s="130">
        <v>0</v>
      </c>
      <c r="O184" s="130">
        <v>0</v>
      </c>
      <c r="P184" s="130">
        <v>0</v>
      </c>
      <c r="Q184" s="130">
        <v>0</v>
      </c>
      <c r="R184" s="130">
        <v>0</v>
      </c>
      <c r="S184" s="130">
        <v>0</v>
      </c>
      <c r="T184" s="130">
        <v>0</v>
      </c>
      <c r="U184" s="130">
        <v>0</v>
      </c>
    </row>
    <row r="185" ht="17.25" spans="1:21">
      <c r="A185" s="132">
        <f t="shared" si="17"/>
        <v>11008081</v>
      </c>
      <c r="B185" s="130" t="str">
        <f>s_level_attribute!E185</f>
        <v>真希81级属性</v>
      </c>
      <c r="C185" s="130">
        <v>101</v>
      </c>
      <c r="D185" s="131">
        <f>[2]主角成长属性配表!E182</f>
        <v>759</v>
      </c>
      <c r="E185" s="131">
        <f>[2]主角成长属性配表!F182</f>
        <v>152</v>
      </c>
      <c r="F185" s="131">
        <f>[2]主角成长属性配表!G182</f>
        <v>6075</v>
      </c>
      <c r="G185" s="130">
        <v>0</v>
      </c>
      <c r="H185" s="130">
        <v>0</v>
      </c>
      <c r="I185" s="130">
        <f t="shared" si="15"/>
        <v>100</v>
      </c>
      <c r="J185" s="130">
        <v>0</v>
      </c>
      <c r="K185" s="130">
        <f t="shared" si="16"/>
        <v>0.5</v>
      </c>
      <c r="L185" s="130">
        <v>0</v>
      </c>
      <c r="M185" s="130">
        <v>0</v>
      </c>
      <c r="N185" s="130">
        <v>0</v>
      </c>
      <c r="O185" s="130">
        <v>0</v>
      </c>
      <c r="P185" s="130">
        <v>0</v>
      </c>
      <c r="Q185" s="130">
        <v>0</v>
      </c>
      <c r="R185" s="130">
        <v>0</v>
      </c>
      <c r="S185" s="130">
        <v>0</v>
      </c>
      <c r="T185" s="130">
        <v>0</v>
      </c>
      <c r="U185" s="130">
        <v>0</v>
      </c>
    </row>
    <row r="186" ht="17.25" spans="1:21">
      <c r="A186" s="132">
        <f t="shared" si="17"/>
        <v>11008082</v>
      </c>
      <c r="B186" s="130" t="str">
        <f>s_level_attribute!E186</f>
        <v>真希82级属性</v>
      </c>
      <c r="C186" s="130">
        <v>101</v>
      </c>
      <c r="D186" s="131">
        <f>[2]主角成长属性配表!E183</f>
        <v>769</v>
      </c>
      <c r="E186" s="131">
        <f>[2]主角成长属性配表!F183</f>
        <v>154</v>
      </c>
      <c r="F186" s="131">
        <f>[2]主角成长属性配表!G183</f>
        <v>6150</v>
      </c>
      <c r="G186" s="130">
        <v>0</v>
      </c>
      <c r="H186" s="130">
        <v>0</v>
      </c>
      <c r="I186" s="130">
        <f t="shared" si="15"/>
        <v>100</v>
      </c>
      <c r="J186" s="130">
        <v>0</v>
      </c>
      <c r="K186" s="130">
        <f t="shared" si="16"/>
        <v>0.5</v>
      </c>
      <c r="L186" s="130">
        <v>0</v>
      </c>
      <c r="M186" s="130">
        <v>0</v>
      </c>
      <c r="N186" s="130">
        <v>0</v>
      </c>
      <c r="O186" s="130">
        <v>0</v>
      </c>
      <c r="P186" s="130">
        <v>0</v>
      </c>
      <c r="Q186" s="130">
        <v>0</v>
      </c>
      <c r="R186" s="130">
        <v>0</v>
      </c>
      <c r="S186" s="130">
        <v>0</v>
      </c>
      <c r="T186" s="130">
        <v>0</v>
      </c>
      <c r="U186" s="130">
        <v>0</v>
      </c>
    </row>
    <row r="187" ht="17.25" spans="1:21">
      <c r="A187" s="132">
        <f t="shared" si="17"/>
        <v>11008083</v>
      </c>
      <c r="B187" s="130" t="str">
        <f>s_level_attribute!E187</f>
        <v>真希83级属性</v>
      </c>
      <c r="C187" s="130">
        <v>101</v>
      </c>
      <c r="D187" s="131">
        <f>[2]主角成长属性配表!E184</f>
        <v>778</v>
      </c>
      <c r="E187" s="131">
        <f>[2]主角成长属性配表!F184</f>
        <v>156</v>
      </c>
      <c r="F187" s="131">
        <f>[2]主角成长属性配表!G184</f>
        <v>6225</v>
      </c>
      <c r="G187" s="130">
        <v>0</v>
      </c>
      <c r="H187" s="130">
        <v>0</v>
      </c>
      <c r="I187" s="130">
        <f t="shared" si="15"/>
        <v>100</v>
      </c>
      <c r="J187" s="130">
        <v>0</v>
      </c>
      <c r="K187" s="130">
        <f t="shared" si="16"/>
        <v>0.5</v>
      </c>
      <c r="L187" s="130">
        <v>0</v>
      </c>
      <c r="M187" s="130">
        <v>0</v>
      </c>
      <c r="N187" s="130">
        <v>0</v>
      </c>
      <c r="O187" s="130">
        <v>0</v>
      </c>
      <c r="P187" s="130">
        <v>0</v>
      </c>
      <c r="Q187" s="130">
        <v>0</v>
      </c>
      <c r="R187" s="130">
        <v>0</v>
      </c>
      <c r="S187" s="130">
        <v>0</v>
      </c>
      <c r="T187" s="130">
        <v>0</v>
      </c>
      <c r="U187" s="130">
        <v>0</v>
      </c>
    </row>
    <row r="188" ht="17.25" spans="1:21">
      <c r="A188" s="132">
        <f t="shared" si="17"/>
        <v>11008084</v>
      </c>
      <c r="B188" s="130" t="str">
        <f>s_level_attribute!E188</f>
        <v>真希84级属性</v>
      </c>
      <c r="C188" s="130">
        <v>101</v>
      </c>
      <c r="D188" s="131">
        <f>[2]主角成长属性配表!E185</f>
        <v>788</v>
      </c>
      <c r="E188" s="131">
        <f>[2]主角成长属性配表!F185</f>
        <v>158</v>
      </c>
      <c r="F188" s="131">
        <f>[2]主角成长属性配表!G185</f>
        <v>6300</v>
      </c>
      <c r="G188" s="130">
        <v>0</v>
      </c>
      <c r="H188" s="130">
        <v>0</v>
      </c>
      <c r="I188" s="130">
        <f t="shared" si="15"/>
        <v>100</v>
      </c>
      <c r="J188" s="130">
        <v>0</v>
      </c>
      <c r="K188" s="130">
        <f t="shared" si="16"/>
        <v>0.5</v>
      </c>
      <c r="L188" s="130">
        <v>0</v>
      </c>
      <c r="M188" s="130">
        <v>0</v>
      </c>
      <c r="N188" s="130">
        <v>0</v>
      </c>
      <c r="O188" s="130">
        <v>0</v>
      </c>
      <c r="P188" s="130">
        <v>0</v>
      </c>
      <c r="Q188" s="130">
        <v>0</v>
      </c>
      <c r="R188" s="130">
        <v>0</v>
      </c>
      <c r="S188" s="130">
        <v>0</v>
      </c>
      <c r="T188" s="130">
        <v>0</v>
      </c>
      <c r="U188" s="130">
        <v>0</v>
      </c>
    </row>
    <row r="189" ht="17.25" spans="1:21">
      <c r="A189" s="132">
        <f t="shared" si="17"/>
        <v>11008085</v>
      </c>
      <c r="B189" s="130" t="str">
        <f>s_level_attribute!E189</f>
        <v>真希85级属性</v>
      </c>
      <c r="C189" s="130">
        <v>101</v>
      </c>
      <c r="D189" s="131">
        <f>[2]主角成长属性配表!E186</f>
        <v>797</v>
      </c>
      <c r="E189" s="131">
        <f>[2]主角成长属性配表!F186</f>
        <v>159</v>
      </c>
      <c r="F189" s="131">
        <f>[2]主角成长属性配表!G186</f>
        <v>6375</v>
      </c>
      <c r="G189" s="130">
        <v>0</v>
      </c>
      <c r="H189" s="130">
        <v>0</v>
      </c>
      <c r="I189" s="130">
        <f t="shared" si="15"/>
        <v>100</v>
      </c>
      <c r="J189" s="130">
        <v>0</v>
      </c>
      <c r="K189" s="130">
        <f t="shared" si="16"/>
        <v>0.5</v>
      </c>
      <c r="L189" s="130">
        <v>0</v>
      </c>
      <c r="M189" s="130">
        <v>0</v>
      </c>
      <c r="N189" s="130">
        <v>0</v>
      </c>
      <c r="O189" s="130">
        <v>0</v>
      </c>
      <c r="P189" s="130">
        <v>0</v>
      </c>
      <c r="Q189" s="130">
        <v>0</v>
      </c>
      <c r="R189" s="130">
        <v>0</v>
      </c>
      <c r="S189" s="130">
        <v>0</v>
      </c>
      <c r="T189" s="130">
        <v>0</v>
      </c>
      <c r="U189" s="130">
        <v>0</v>
      </c>
    </row>
    <row r="190" ht="17.25" spans="1:21">
      <c r="A190" s="132">
        <f t="shared" si="17"/>
        <v>11008086</v>
      </c>
      <c r="B190" s="130" t="str">
        <f>s_level_attribute!E190</f>
        <v>真希86级属性</v>
      </c>
      <c r="C190" s="130">
        <v>101</v>
      </c>
      <c r="D190" s="131">
        <f>[2]主角成长属性配表!E187</f>
        <v>806</v>
      </c>
      <c r="E190" s="131">
        <f>[2]主角成长属性配表!F187</f>
        <v>161</v>
      </c>
      <c r="F190" s="131">
        <f>[2]主角成长属性配表!G187</f>
        <v>6450</v>
      </c>
      <c r="G190" s="130">
        <v>0</v>
      </c>
      <c r="H190" s="130">
        <v>0</v>
      </c>
      <c r="I190" s="130">
        <f t="shared" si="15"/>
        <v>100</v>
      </c>
      <c r="J190" s="130">
        <v>0</v>
      </c>
      <c r="K190" s="130">
        <f t="shared" si="16"/>
        <v>0.5</v>
      </c>
      <c r="L190" s="130">
        <v>0</v>
      </c>
      <c r="M190" s="130">
        <v>0</v>
      </c>
      <c r="N190" s="130">
        <v>0</v>
      </c>
      <c r="O190" s="130">
        <v>0</v>
      </c>
      <c r="P190" s="130">
        <v>0</v>
      </c>
      <c r="Q190" s="130">
        <v>0</v>
      </c>
      <c r="R190" s="130">
        <v>0</v>
      </c>
      <c r="S190" s="130">
        <v>0</v>
      </c>
      <c r="T190" s="130">
        <v>0</v>
      </c>
      <c r="U190" s="130">
        <v>0</v>
      </c>
    </row>
    <row r="191" ht="17.25" spans="1:21">
      <c r="A191" s="132">
        <f t="shared" si="17"/>
        <v>11008087</v>
      </c>
      <c r="B191" s="130" t="str">
        <f>s_level_attribute!E191</f>
        <v>真希87级属性</v>
      </c>
      <c r="C191" s="130">
        <v>101</v>
      </c>
      <c r="D191" s="131">
        <f>[2]主角成长属性配表!E188</f>
        <v>816</v>
      </c>
      <c r="E191" s="131">
        <f>[2]主角成长属性配表!F188</f>
        <v>163</v>
      </c>
      <c r="F191" s="131">
        <f>[2]主角成长属性配表!G188</f>
        <v>6525</v>
      </c>
      <c r="G191" s="130">
        <v>0</v>
      </c>
      <c r="H191" s="130">
        <v>0</v>
      </c>
      <c r="I191" s="130">
        <f t="shared" si="15"/>
        <v>100</v>
      </c>
      <c r="J191" s="130">
        <v>0</v>
      </c>
      <c r="K191" s="130">
        <f t="shared" si="16"/>
        <v>0.5</v>
      </c>
      <c r="L191" s="130">
        <v>0</v>
      </c>
      <c r="M191" s="130">
        <v>0</v>
      </c>
      <c r="N191" s="130">
        <v>0</v>
      </c>
      <c r="O191" s="130">
        <v>0</v>
      </c>
      <c r="P191" s="130">
        <v>0</v>
      </c>
      <c r="Q191" s="130">
        <v>0</v>
      </c>
      <c r="R191" s="130">
        <v>0</v>
      </c>
      <c r="S191" s="130">
        <v>0</v>
      </c>
      <c r="T191" s="130">
        <v>0</v>
      </c>
      <c r="U191" s="130">
        <v>0</v>
      </c>
    </row>
    <row r="192" ht="17.25" spans="1:21">
      <c r="A192" s="132">
        <f t="shared" si="17"/>
        <v>11008088</v>
      </c>
      <c r="B192" s="130" t="str">
        <f>s_level_attribute!E192</f>
        <v>真希88级属性</v>
      </c>
      <c r="C192" s="130">
        <v>101</v>
      </c>
      <c r="D192" s="131">
        <f>[2]主角成长属性配表!E189</f>
        <v>825</v>
      </c>
      <c r="E192" s="131">
        <f>[2]主角成长属性配表!F189</f>
        <v>165</v>
      </c>
      <c r="F192" s="131">
        <f>[2]主角成长属性配表!G189</f>
        <v>6600</v>
      </c>
      <c r="G192" s="130">
        <v>0</v>
      </c>
      <c r="H192" s="130">
        <v>0</v>
      </c>
      <c r="I192" s="130">
        <f t="shared" si="15"/>
        <v>100</v>
      </c>
      <c r="J192" s="130">
        <v>0</v>
      </c>
      <c r="K192" s="130">
        <f t="shared" si="16"/>
        <v>0.5</v>
      </c>
      <c r="L192" s="130">
        <v>0</v>
      </c>
      <c r="M192" s="130">
        <v>0</v>
      </c>
      <c r="N192" s="130">
        <v>0</v>
      </c>
      <c r="O192" s="130">
        <v>0</v>
      </c>
      <c r="P192" s="130">
        <v>0</v>
      </c>
      <c r="Q192" s="130">
        <v>0</v>
      </c>
      <c r="R192" s="130">
        <v>0</v>
      </c>
      <c r="S192" s="130">
        <v>0</v>
      </c>
      <c r="T192" s="130">
        <v>0</v>
      </c>
      <c r="U192" s="130">
        <v>0</v>
      </c>
    </row>
    <row r="193" ht="17.25" spans="1:21">
      <c r="A193" s="132">
        <f t="shared" si="17"/>
        <v>11008089</v>
      </c>
      <c r="B193" s="130" t="str">
        <f>s_level_attribute!E193</f>
        <v>真希89级属性</v>
      </c>
      <c r="C193" s="130">
        <v>101</v>
      </c>
      <c r="D193" s="131">
        <f>[2]主角成长属性配表!E190</f>
        <v>834</v>
      </c>
      <c r="E193" s="131">
        <f>[2]主角成长属性配表!F190</f>
        <v>167</v>
      </c>
      <c r="F193" s="131">
        <f>[2]主角成长属性配表!G190</f>
        <v>6675</v>
      </c>
      <c r="G193" s="130">
        <v>0</v>
      </c>
      <c r="H193" s="130">
        <v>0</v>
      </c>
      <c r="I193" s="130">
        <f t="shared" si="15"/>
        <v>100</v>
      </c>
      <c r="J193" s="130">
        <v>0</v>
      </c>
      <c r="K193" s="130">
        <f t="shared" si="16"/>
        <v>0.5</v>
      </c>
      <c r="L193" s="130">
        <v>0</v>
      </c>
      <c r="M193" s="130">
        <v>0</v>
      </c>
      <c r="N193" s="130">
        <v>0</v>
      </c>
      <c r="O193" s="130">
        <v>0</v>
      </c>
      <c r="P193" s="130">
        <v>0</v>
      </c>
      <c r="Q193" s="130">
        <v>0</v>
      </c>
      <c r="R193" s="130">
        <v>0</v>
      </c>
      <c r="S193" s="130">
        <v>0</v>
      </c>
      <c r="T193" s="130">
        <v>0</v>
      </c>
      <c r="U193" s="130">
        <v>0</v>
      </c>
    </row>
    <row r="194" ht="17.25" spans="1:21">
      <c r="A194" s="132">
        <f t="shared" si="17"/>
        <v>11008090</v>
      </c>
      <c r="B194" s="130" t="str">
        <f>s_level_attribute!E194</f>
        <v>真希90级属性</v>
      </c>
      <c r="C194" s="130">
        <v>101</v>
      </c>
      <c r="D194" s="131">
        <f>[2]主角成长属性配表!E191</f>
        <v>844</v>
      </c>
      <c r="E194" s="131">
        <f>[2]主角成长属性配表!F191</f>
        <v>169</v>
      </c>
      <c r="F194" s="131">
        <f>[2]主角成长属性配表!G191</f>
        <v>6750</v>
      </c>
      <c r="G194" s="130">
        <v>0</v>
      </c>
      <c r="H194" s="130">
        <v>0</v>
      </c>
      <c r="I194" s="130">
        <f t="shared" si="15"/>
        <v>100</v>
      </c>
      <c r="J194" s="130">
        <v>0</v>
      </c>
      <c r="K194" s="130">
        <f t="shared" si="16"/>
        <v>0.5</v>
      </c>
      <c r="L194" s="130">
        <v>0</v>
      </c>
      <c r="M194" s="130">
        <v>0</v>
      </c>
      <c r="N194" s="130">
        <v>0</v>
      </c>
      <c r="O194" s="130">
        <v>0</v>
      </c>
      <c r="P194" s="130">
        <v>0</v>
      </c>
      <c r="Q194" s="130">
        <v>0</v>
      </c>
      <c r="R194" s="130">
        <v>0</v>
      </c>
      <c r="S194" s="130">
        <v>0</v>
      </c>
      <c r="T194" s="130">
        <v>0</v>
      </c>
      <c r="U194" s="130">
        <v>0</v>
      </c>
    </row>
    <row r="195" ht="17.25" spans="1:21">
      <c r="A195" s="132">
        <f t="shared" si="17"/>
        <v>11008091</v>
      </c>
      <c r="B195" s="130" t="str">
        <f>s_level_attribute!E195</f>
        <v>真希91级属性</v>
      </c>
      <c r="C195" s="130">
        <v>101</v>
      </c>
      <c r="D195" s="131">
        <f>[2]主角成长属性配表!E192</f>
        <v>853</v>
      </c>
      <c r="E195" s="131">
        <f>[2]主角成长属性配表!F192</f>
        <v>171</v>
      </c>
      <c r="F195" s="131">
        <f>[2]主角成长属性配表!G192</f>
        <v>6825</v>
      </c>
      <c r="G195" s="130">
        <v>0</v>
      </c>
      <c r="H195" s="130">
        <v>0</v>
      </c>
      <c r="I195" s="130">
        <f t="shared" si="15"/>
        <v>100</v>
      </c>
      <c r="J195" s="130">
        <v>0</v>
      </c>
      <c r="K195" s="130">
        <f t="shared" si="16"/>
        <v>0.5</v>
      </c>
      <c r="L195" s="130">
        <v>0</v>
      </c>
      <c r="M195" s="130">
        <v>0</v>
      </c>
      <c r="N195" s="130">
        <v>0</v>
      </c>
      <c r="O195" s="130">
        <v>0</v>
      </c>
      <c r="P195" s="130">
        <v>0</v>
      </c>
      <c r="Q195" s="130">
        <v>0</v>
      </c>
      <c r="R195" s="130">
        <v>0</v>
      </c>
      <c r="S195" s="130">
        <v>0</v>
      </c>
      <c r="T195" s="130">
        <v>0</v>
      </c>
      <c r="U195" s="130">
        <v>0</v>
      </c>
    </row>
    <row r="196" ht="17.25" spans="1:21">
      <c r="A196" s="132">
        <f t="shared" si="17"/>
        <v>11008092</v>
      </c>
      <c r="B196" s="130" t="str">
        <f>s_level_attribute!E196</f>
        <v>真希92级属性</v>
      </c>
      <c r="C196" s="130">
        <v>101</v>
      </c>
      <c r="D196" s="131">
        <f>[2]主角成长属性配表!E193</f>
        <v>863</v>
      </c>
      <c r="E196" s="131">
        <f>[2]主角成长属性配表!F193</f>
        <v>173</v>
      </c>
      <c r="F196" s="131">
        <f>[2]主角成长属性配表!G193</f>
        <v>6900</v>
      </c>
      <c r="G196" s="130">
        <v>0</v>
      </c>
      <c r="H196" s="130">
        <v>0</v>
      </c>
      <c r="I196" s="130">
        <f t="shared" si="15"/>
        <v>100</v>
      </c>
      <c r="J196" s="130">
        <v>0</v>
      </c>
      <c r="K196" s="130">
        <f t="shared" si="16"/>
        <v>0.5</v>
      </c>
      <c r="L196" s="130">
        <v>0</v>
      </c>
      <c r="M196" s="130">
        <v>0</v>
      </c>
      <c r="N196" s="130">
        <v>0</v>
      </c>
      <c r="O196" s="130">
        <v>0</v>
      </c>
      <c r="P196" s="130">
        <v>0</v>
      </c>
      <c r="Q196" s="130">
        <v>0</v>
      </c>
      <c r="R196" s="130">
        <v>0</v>
      </c>
      <c r="S196" s="130">
        <v>0</v>
      </c>
      <c r="T196" s="130">
        <v>0</v>
      </c>
      <c r="U196" s="130">
        <v>0</v>
      </c>
    </row>
    <row r="197" ht="17.25" spans="1:21">
      <c r="A197" s="132">
        <f t="shared" si="17"/>
        <v>11008093</v>
      </c>
      <c r="B197" s="130" t="str">
        <f>s_level_attribute!E197</f>
        <v>真希93级属性</v>
      </c>
      <c r="C197" s="130">
        <v>101</v>
      </c>
      <c r="D197" s="131">
        <f>[2]主角成长属性配表!E194</f>
        <v>872</v>
      </c>
      <c r="E197" s="131">
        <f>[2]主角成长属性配表!F194</f>
        <v>174</v>
      </c>
      <c r="F197" s="131">
        <f>[2]主角成长属性配表!G194</f>
        <v>6975</v>
      </c>
      <c r="G197" s="130">
        <v>0</v>
      </c>
      <c r="H197" s="130">
        <v>0</v>
      </c>
      <c r="I197" s="130">
        <f t="shared" si="15"/>
        <v>100</v>
      </c>
      <c r="J197" s="130">
        <v>0</v>
      </c>
      <c r="K197" s="130">
        <f t="shared" si="16"/>
        <v>0.5</v>
      </c>
      <c r="L197" s="130">
        <v>0</v>
      </c>
      <c r="M197" s="130">
        <v>0</v>
      </c>
      <c r="N197" s="130">
        <v>0</v>
      </c>
      <c r="O197" s="130">
        <v>0</v>
      </c>
      <c r="P197" s="130">
        <v>0</v>
      </c>
      <c r="Q197" s="130">
        <v>0</v>
      </c>
      <c r="R197" s="130">
        <v>0</v>
      </c>
      <c r="S197" s="130">
        <v>0</v>
      </c>
      <c r="T197" s="130">
        <v>0</v>
      </c>
      <c r="U197" s="130">
        <v>0</v>
      </c>
    </row>
    <row r="198" ht="17.25" spans="1:21">
      <c r="A198" s="132">
        <f t="shared" si="17"/>
        <v>11008094</v>
      </c>
      <c r="B198" s="130" t="str">
        <f>s_level_attribute!E198</f>
        <v>真希94级属性</v>
      </c>
      <c r="C198" s="130">
        <v>101</v>
      </c>
      <c r="D198" s="131">
        <f>[2]主角成长属性配表!E195</f>
        <v>881</v>
      </c>
      <c r="E198" s="131">
        <f>[2]主角成长属性配表!F195</f>
        <v>176</v>
      </c>
      <c r="F198" s="131">
        <f>[2]主角成长属性配表!G195</f>
        <v>7050</v>
      </c>
      <c r="G198" s="130">
        <v>0</v>
      </c>
      <c r="H198" s="130">
        <v>0</v>
      </c>
      <c r="I198" s="130">
        <f t="shared" si="15"/>
        <v>100</v>
      </c>
      <c r="J198" s="130">
        <v>0</v>
      </c>
      <c r="K198" s="130">
        <f t="shared" si="16"/>
        <v>0.5</v>
      </c>
      <c r="L198" s="130">
        <v>0</v>
      </c>
      <c r="M198" s="130">
        <v>0</v>
      </c>
      <c r="N198" s="130">
        <v>0</v>
      </c>
      <c r="O198" s="130">
        <v>0</v>
      </c>
      <c r="P198" s="130">
        <v>0</v>
      </c>
      <c r="Q198" s="130">
        <v>0</v>
      </c>
      <c r="R198" s="130">
        <v>0</v>
      </c>
      <c r="S198" s="130">
        <v>0</v>
      </c>
      <c r="T198" s="130">
        <v>0</v>
      </c>
      <c r="U198" s="130">
        <v>0</v>
      </c>
    </row>
    <row r="199" ht="17.25" spans="1:21">
      <c r="A199" s="132">
        <f t="shared" si="17"/>
        <v>11008095</v>
      </c>
      <c r="B199" s="130" t="str">
        <f>s_level_attribute!E199</f>
        <v>真希95级属性</v>
      </c>
      <c r="C199" s="130">
        <v>101</v>
      </c>
      <c r="D199" s="131">
        <f>[2]主角成长属性配表!E196</f>
        <v>891</v>
      </c>
      <c r="E199" s="131">
        <f>[2]主角成长属性配表!F196</f>
        <v>178</v>
      </c>
      <c r="F199" s="131">
        <f>[2]主角成长属性配表!G196</f>
        <v>7125</v>
      </c>
      <c r="G199" s="130">
        <v>0</v>
      </c>
      <c r="H199" s="130">
        <v>0</v>
      </c>
      <c r="I199" s="130">
        <f t="shared" si="15"/>
        <v>100</v>
      </c>
      <c r="J199" s="130">
        <v>0</v>
      </c>
      <c r="K199" s="130">
        <f t="shared" si="16"/>
        <v>0.5</v>
      </c>
      <c r="L199" s="130">
        <v>0</v>
      </c>
      <c r="M199" s="130">
        <v>0</v>
      </c>
      <c r="N199" s="130">
        <v>0</v>
      </c>
      <c r="O199" s="130">
        <v>0</v>
      </c>
      <c r="P199" s="130">
        <v>0</v>
      </c>
      <c r="Q199" s="130">
        <v>0</v>
      </c>
      <c r="R199" s="130">
        <v>0</v>
      </c>
      <c r="S199" s="130">
        <v>0</v>
      </c>
      <c r="T199" s="130">
        <v>0</v>
      </c>
      <c r="U199" s="130">
        <v>0</v>
      </c>
    </row>
    <row r="200" ht="17.25" spans="1:21">
      <c r="A200" s="132">
        <f t="shared" si="17"/>
        <v>11008096</v>
      </c>
      <c r="B200" s="130" t="str">
        <f>s_level_attribute!E200</f>
        <v>真希96级属性</v>
      </c>
      <c r="C200" s="130">
        <v>101</v>
      </c>
      <c r="D200" s="131">
        <f>[2]主角成长属性配表!E197</f>
        <v>900</v>
      </c>
      <c r="E200" s="131">
        <f>[2]主角成长属性配表!F197</f>
        <v>180</v>
      </c>
      <c r="F200" s="131">
        <f>[2]主角成长属性配表!G197</f>
        <v>7200</v>
      </c>
      <c r="G200" s="130">
        <v>0</v>
      </c>
      <c r="H200" s="130">
        <v>0</v>
      </c>
      <c r="I200" s="130">
        <f t="shared" si="15"/>
        <v>100</v>
      </c>
      <c r="J200" s="130">
        <v>0</v>
      </c>
      <c r="K200" s="130">
        <f t="shared" si="16"/>
        <v>0.5</v>
      </c>
      <c r="L200" s="130">
        <v>0</v>
      </c>
      <c r="M200" s="130">
        <v>0</v>
      </c>
      <c r="N200" s="130">
        <v>0</v>
      </c>
      <c r="O200" s="130">
        <v>0</v>
      </c>
      <c r="P200" s="130">
        <v>0</v>
      </c>
      <c r="Q200" s="130">
        <v>0</v>
      </c>
      <c r="R200" s="130">
        <v>0</v>
      </c>
      <c r="S200" s="130">
        <v>0</v>
      </c>
      <c r="T200" s="130">
        <v>0</v>
      </c>
      <c r="U200" s="130">
        <v>0</v>
      </c>
    </row>
    <row r="201" ht="17.25" spans="1:21">
      <c r="A201" s="132">
        <f t="shared" si="17"/>
        <v>11008097</v>
      </c>
      <c r="B201" s="130" t="str">
        <f>s_level_attribute!E201</f>
        <v>真希97级属性</v>
      </c>
      <c r="C201" s="130">
        <v>101</v>
      </c>
      <c r="D201" s="131">
        <f>[2]主角成长属性配表!E198</f>
        <v>909</v>
      </c>
      <c r="E201" s="131">
        <f>[2]主角成长属性配表!F198</f>
        <v>182</v>
      </c>
      <c r="F201" s="131">
        <f>[2]主角成长属性配表!G198</f>
        <v>7275</v>
      </c>
      <c r="G201" s="130">
        <v>0</v>
      </c>
      <c r="H201" s="130">
        <v>0</v>
      </c>
      <c r="I201" s="130">
        <f t="shared" si="15"/>
        <v>100</v>
      </c>
      <c r="J201" s="130">
        <v>0</v>
      </c>
      <c r="K201" s="130">
        <f t="shared" si="16"/>
        <v>0.5</v>
      </c>
      <c r="L201" s="130">
        <v>0</v>
      </c>
      <c r="M201" s="130">
        <v>0</v>
      </c>
      <c r="N201" s="130">
        <v>0</v>
      </c>
      <c r="O201" s="130">
        <v>0</v>
      </c>
      <c r="P201" s="130">
        <v>0</v>
      </c>
      <c r="Q201" s="130">
        <v>0</v>
      </c>
      <c r="R201" s="130">
        <v>0</v>
      </c>
      <c r="S201" s="130">
        <v>0</v>
      </c>
      <c r="T201" s="130">
        <v>0</v>
      </c>
      <c r="U201" s="130">
        <v>0</v>
      </c>
    </row>
    <row r="202" ht="17.25" spans="1:21">
      <c r="A202" s="132">
        <f t="shared" si="17"/>
        <v>11008098</v>
      </c>
      <c r="B202" s="130" t="str">
        <f>s_level_attribute!E202</f>
        <v>真希98级属性</v>
      </c>
      <c r="C202" s="130">
        <v>101</v>
      </c>
      <c r="D202" s="131">
        <f>[2]主角成长属性配表!E199</f>
        <v>919</v>
      </c>
      <c r="E202" s="131">
        <f>[2]主角成长属性配表!F199</f>
        <v>184</v>
      </c>
      <c r="F202" s="131">
        <f>[2]主角成长属性配表!G199</f>
        <v>7350</v>
      </c>
      <c r="G202" s="130">
        <v>0</v>
      </c>
      <c r="H202" s="130">
        <v>0</v>
      </c>
      <c r="I202" s="130">
        <f t="shared" si="15"/>
        <v>100</v>
      </c>
      <c r="J202" s="130">
        <v>0</v>
      </c>
      <c r="K202" s="130">
        <f t="shared" si="16"/>
        <v>0.5</v>
      </c>
      <c r="L202" s="130">
        <v>0</v>
      </c>
      <c r="M202" s="130">
        <v>0</v>
      </c>
      <c r="N202" s="130">
        <v>0</v>
      </c>
      <c r="O202" s="130">
        <v>0</v>
      </c>
      <c r="P202" s="130">
        <v>0</v>
      </c>
      <c r="Q202" s="130">
        <v>0</v>
      </c>
      <c r="R202" s="130">
        <v>0</v>
      </c>
      <c r="S202" s="130">
        <v>0</v>
      </c>
      <c r="T202" s="130">
        <v>0</v>
      </c>
      <c r="U202" s="130">
        <v>0</v>
      </c>
    </row>
    <row r="203" ht="17.25" spans="1:21">
      <c r="A203" s="132">
        <f t="shared" ref="A203:A206" si="18">A202+1</f>
        <v>11008099</v>
      </c>
      <c r="B203" s="130" t="str">
        <f>s_level_attribute!E203</f>
        <v>真希99级属性</v>
      </c>
      <c r="C203" s="130">
        <v>101</v>
      </c>
      <c r="D203" s="131">
        <f>[2]主角成长属性配表!E200</f>
        <v>928</v>
      </c>
      <c r="E203" s="131">
        <f>[2]主角成长属性配表!F200</f>
        <v>186</v>
      </c>
      <c r="F203" s="131">
        <f>[2]主角成长属性配表!G200</f>
        <v>7425</v>
      </c>
      <c r="G203" s="130">
        <v>0</v>
      </c>
      <c r="H203" s="130">
        <v>0</v>
      </c>
      <c r="I203" s="130">
        <f t="shared" si="15"/>
        <v>100</v>
      </c>
      <c r="J203" s="130">
        <v>0</v>
      </c>
      <c r="K203" s="130">
        <f t="shared" si="16"/>
        <v>0.5</v>
      </c>
      <c r="L203" s="130">
        <v>0</v>
      </c>
      <c r="M203" s="130">
        <v>0</v>
      </c>
      <c r="N203" s="130">
        <v>0</v>
      </c>
      <c r="O203" s="130">
        <v>0</v>
      </c>
      <c r="P203" s="130">
        <v>0</v>
      </c>
      <c r="Q203" s="130">
        <v>0</v>
      </c>
      <c r="R203" s="130">
        <v>0</v>
      </c>
      <c r="S203" s="130">
        <v>0</v>
      </c>
      <c r="T203" s="130">
        <v>0</v>
      </c>
      <c r="U203" s="130">
        <v>0</v>
      </c>
    </row>
    <row r="204" ht="17.25" spans="1:21">
      <c r="A204" s="132">
        <f t="shared" si="18"/>
        <v>11008100</v>
      </c>
      <c r="B204" s="130" t="str">
        <f>s_level_attribute!E204</f>
        <v>真希100级属性</v>
      </c>
      <c r="C204" s="130">
        <v>101</v>
      </c>
      <c r="D204" s="131">
        <f>[2]主角成长属性配表!E201</f>
        <v>938</v>
      </c>
      <c r="E204" s="131">
        <f>[2]主角成长属性配表!F201</f>
        <v>188</v>
      </c>
      <c r="F204" s="131">
        <f>[2]主角成长属性配表!G201</f>
        <v>7500</v>
      </c>
      <c r="G204" s="130">
        <v>0</v>
      </c>
      <c r="H204" s="130">
        <v>0</v>
      </c>
      <c r="I204" s="130">
        <f t="shared" si="15"/>
        <v>100</v>
      </c>
      <c r="J204" s="130">
        <v>0</v>
      </c>
      <c r="K204" s="130">
        <f t="shared" si="16"/>
        <v>0.5</v>
      </c>
      <c r="L204" s="130">
        <v>0</v>
      </c>
      <c r="M204" s="130">
        <v>0</v>
      </c>
      <c r="N204" s="130">
        <v>0</v>
      </c>
      <c r="O204" s="130">
        <v>0</v>
      </c>
      <c r="P204" s="130">
        <v>0</v>
      </c>
      <c r="Q204" s="130">
        <v>0</v>
      </c>
      <c r="R204" s="130">
        <v>0</v>
      </c>
      <c r="S204" s="130">
        <v>0</v>
      </c>
      <c r="T204" s="130">
        <v>0</v>
      </c>
      <c r="U204" s="130">
        <v>0</v>
      </c>
    </row>
    <row r="205" ht="17.25" spans="1:21">
      <c r="A205" s="129">
        <v>11005001</v>
      </c>
      <c r="B205" s="130" t="str">
        <f>s_level_attribute!E205</f>
        <v>南宫唯1级属性</v>
      </c>
      <c r="C205" s="130">
        <v>101</v>
      </c>
      <c r="D205" s="131">
        <f>[2]主角成长属性配表!E202</f>
        <v>11</v>
      </c>
      <c r="E205" s="131">
        <f>[2]主角成长属性配表!F202</f>
        <v>2</v>
      </c>
      <c r="F205" s="131">
        <f>[2]主角成长属性配表!G202</f>
        <v>90</v>
      </c>
      <c r="G205" s="130">
        <v>0</v>
      </c>
      <c r="H205" s="130">
        <v>0</v>
      </c>
      <c r="I205" s="130">
        <f t="shared" si="15"/>
        <v>100</v>
      </c>
      <c r="J205" s="130">
        <v>0</v>
      </c>
      <c r="K205" s="130">
        <f t="shared" si="16"/>
        <v>0.5</v>
      </c>
      <c r="L205" s="130">
        <v>0</v>
      </c>
      <c r="M205" s="130">
        <v>0</v>
      </c>
      <c r="N205" s="130">
        <v>0</v>
      </c>
      <c r="O205" s="130">
        <v>0</v>
      </c>
      <c r="P205" s="130">
        <v>0</v>
      </c>
      <c r="Q205" s="130">
        <v>0</v>
      </c>
      <c r="R205" s="130">
        <v>0</v>
      </c>
      <c r="S205" s="130">
        <v>0</v>
      </c>
      <c r="T205" s="130">
        <v>0</v>
      </c>
      <c r="U205" s="130">
        <v>0</v>
      </c>
    </row>
    <row r="206" ht="17.25" spans="1:21">
      <c r="A206" s="132">
        <f t="shared" si="18"/>
        <v>11005002</v>
      </c>
      <c r="B206" s="130" t="str">
        <f>s_level_attribute!E206</f>
        <v>南宫唯2级属性</v>
      </c>
      <c r="C206" s="130">
        <v>101</v>
      </c>
      <c r="D206" s="131">
        <f>[2]主角成长属性配表!E203</f>
        <v>23</v>
      </c>
      <c r="E206" s="131">
        <f>[2]主角成长属性配表!F203</f>
        <v>5</v>
      </c>
      <c r="F206" s="131">
        <f>[2]主角成长属性配表!G203</f>
        <v>180</v>
      </c>
      <c r="G206" s="130">
        <v>0</v>
      </c>
      <c r="H206" s="130">
        <v>0</v>
      </c>
      <c r="I206" s="130">
        <f t="shared" si="15"/>
        <v>100</v>
      </c>
      <c r="J206" s="130">
        <v>0</v>
      </c>
      <c r="K206" s="130">
        <f t="shared" si="16"/>
        <v>0.5</v>
      </c>
      <c r="L206" s="130">
        <v>0</v>
      </c>
      <c r="M206" s="130">
        <v>0</v>
      </c>
      <c r="N206" s="130">
        <v>0</v>
      </c>
      <c r="O206" s="130">
        <v>0</v>
      </c>
      <c r="P206" s="130">
        <v>0</v>
      </c>
      <c r="Q206" s="130">
        <v>0</v>
      </c>
      <c r="R206" s="130">
        <v>0</v>
      </c>
      <c r="S206" s="130">
        <v>0</v>
      </c>
      <c r="T206" s="130">
        <v>0</v>
      </c>
      <c r="U206" s="130">
        <v>0</v>
      </c>
    </row>
    <row r="207" ht="17.25" spans="1:21">
      <c r="A207" s="132">
        <f t="shared" ref="A207:A238" si="19">A206+1</f>
        <v>11005003</v>
      </c>
      <c r="B207" s="130" t="str">
        <f>s_level_attribute!E207</f>
        <v>南宫唯3级属性</v>
      </c>
      <c r="C207" s="130">
        <v>101</v>
      </c>
      <c r="D207" s="131">
        <f>[2]主角成长属性配表!E204</f>
        <v>34</v>
      </c>
      <c r="E207" s="131">
        <f>[2]主角成长属性配表!F204</f>
        <v>7</v>
      </c>
      <c r="F207" s="131">
        <f>[2]主角成长属性配表!G204</f>
        <v>270</v>
      </c>
      <c r="G207" s="130">
        <v>0</v>
      </c>
      <c r="H207" s="130">
        <v>0</v>
      </c>
      <c r="I207" s="130">
        <f t="shared" si="15"/>
        <v>100</v>
      </c>
      <c r="J207" s="130">
        <v>0</v>
      </c>
      <c r="K207" s="130">
        <f t="shared" si="16"/>
        <v>0.5</v>
      </c>
      <c r="L207" s="130">
        <v>0</v>
      </c>
      <c r="M207" s="130">
        <v>0</v>
      </c>
      <c r="N207" s="130">
        <v>0</v>
      </c>
      <c r="O207" s="130">
        <v>0</v>
      </c>
      <c r="P207" s="130">
        <v>0</v>
      </c>
      <c r="Q207" s="130">
        <v>0</v>
      </c>
      <c r="R207" s="130">
        <v>0</v>
      </c>
      <c r="S207" s="130">
        <v>0</v>
      </c>
      <c r="T207" s="130">
        <v>0</v>
      </c>
      <c r="U207" s="130">
        <v>0</v>
      </c>
    </row>
    <row r="208" ht="17.25" spans="1:21">
      <c r="A208" s="132">
        <f t="shared" si="19"/>
        <v>11005004</v>
      </c>
      <c r="B208" s="130" t="str">
        <f>s_level_attribute!E208</f>
        <v>南宫唯4级属性</v>
      </c>
      <c r="C208" s="130">
        <v>101</v>
      </c>
      <c r="D208" s="131">
        <f>[2]主角成长属性配表!E205</f>
        <v>45</v>
      </c>
      <c r="E208" s="131">
        <f>[2]主角成长属性配表!F205</f>
        <v>9</v>
      </c>
      <c r="F208" s="131">
        <f>[2]主角成长属性配表!G205</f>
        <v>360</v>
      </c>
      <c r="G208" s="130">
        <v>0</v>
      </c>
      <c r="H208" s="130">
        <v>0</v>
      </c>
      <c r="I208" s="130">
        <f t="shared" si="15"/>
        <v>100</v>
      </c>
      <c r="J208" s="130">
        <v>0</v>
      </c>
      <c r="K208" s="130">
        <f t="shared" si="16"/>
        <v>0.5</v>
      </c>
      <c r="L208" s="130">
        <v>0</v>
      </c>
      <c r="M208" s="130">
        <v>0</v>
      </c>
      <c r="N208" s="130">
        <v>0</v>
      </c>
      <c r="O208" s="130">
        <v>0</v>
      </c>
      <c r="P208" s="130">
        <v>0</v>
      </c>
      <c r="Q208" s="130">
        <v>0</v>
      </c>
      <c r="R208" s="130">
        <v>0</v>
      </c>
      <c r="S208" s="130">
        <v>0</v>
      </c>
      <c r="T208" s="130">
        <v>0</v>
      </c>
      <c r="U208" s="130">
        <v>0</v>
      </c>
    </row>
    <row r="209" ht="17.25" spans="1:21">
      <c r="A209" s="132">
        <f t="shared" si="19"/>
        <v>11005005</v>
      </c>
      <c r="B209" s="130" t="str">
        <f>s_level_attribute!E209</f>
        <v>南宫唯5级属性</v>
      </c>
      <c r="C209" s="130">
        <v>101</v>
      </c>
      <c r="D209" s="131">
        <f>[2]主角成长属性配表!E206</f>
        <v>56</v>
      </c>
      <c r="E209" s="131">
        <f>[2]主角成长属性配表!F206</f>
        <v>11</v>
      </c>
      <c r="F209" s="131">
        <f>[2]主角成长属性配表!G206</f>
        <v>450</v>
      </c>
      <c r="G209" s="130">
        <v>0</v>
      </c>
      <c r="H209" s="130">
        <v>0</v>
      </c>
      <c r="I209" s="130">
        <f t="shared" si="15"/>
        <v>100</v>
      </c>
      <c r="J209" s="130">
        <v>0</v>
      </c>
      <c r="K209" s="130">
        <f t="shared" si="16"/>
        <v>0.5</v>
      </c>
      <c r="L209" s="130">
        <v>0</v>
      </c>
      <c r="M209" s="130">
        <v>0</v>
      </c>
      <c r="N209" s="130">
        <v>0</v>
      </c>
      <c r="O209" s="130">
        <v>0</v>
      </c>
      <c r="P209" s="130">
        <v>0</v>
      </c>
      <c r="Q209" s="130">
        <v>0</v>
      </c>
      <c r="R209" s="130">
        <v>0</v>
      </c>
      <c r="S209" s="130">
        <v>0</v>
      </c>
      <c r="T209" s="130">
        <v>0</v>
      </c>
      <c r="U209" s="130">
        <v>0</v>
      </c>
    </row>
    <row r="210" ht="17.25" spans="1:21">
      <c r="A210" s="132">
        <f t="shared" si="19"/>
        <v>11005006</v>
      </c>
      <c r="B210" s="130" t="str">
        <f>s_level_attribute!E210</f>
        <v>南宫唯6级属性</v>
      </c>
      <c r="C210" s="130">
        <v>101</v>
      </c>
      <c r="D210" s="131">
        <f>[2]主角成长属性配表!E207</f>
        <v>68</v>
      </c>
      <c r="E210" s="131">
        <f>[2]主角成长属性配表!F207</f>
        <v>14</v>
      </c>
      <c r="F210" s="131">
        <f>[2]主角成长属性配表!G207</f>
        <v>540</v>
      </c>
      <c r="G210" s="130">
        <v>0</v>
      </c>
      <c r="H210" s="130">
        <v>0</v>
      </c>
      <c r="I210" s="130">
        <f t="shared" si="15"/>
        <v>100</v>
      </c>
      <c r="J210" s="130">
        <v>0</v>
      </c>
      <c r="K210" s="130">
        <f t="shared" si="16"/>
        <v>0.5</v>
      </c>
      <c r="L210" s="130">
        <v>0</v>
      </c>
      <c r="M210" s="130">
        <v>0</v>
      </c>
      <c r="N210" s="130">
        <v>0</v>
      </c>
      <c r="O210" s="130">
        <v>0</v>
      </c>
      <c r="P210" s="130">
        <v>0</v>
      </c>
      <c r="Q210" s="130">
        <v>0</v>
      </c>
      <c r="R210" s="130">
        <v>0</v>
      </c>
      <c r="S210" s="130">
        <v>0</v>
      </c>
      <c r="T210" s="130">
        <v>0</v>
      </c>
      <c r="U210" s="130">
        <v>0</v>
      </c>
    </row>
    <row r="211" ht="17.25" spans="1:21">
      <c r="A211" s="132">
        <f t="shared" si="19"/>
        <v>11005007</v>
      </c>
      <c r="B211" s="130" t="str">
        <f>s_level_attribute!E211</f>
        <v>南宫唯7级属性</v>
      </c>
      <c r="C211" s="130">
        <v>101</v>
      </c>
      <c r="D211" s="131">
        <f>[2]主角成长属性配表!E208</f>
        <v>79</v>
      </c>
      <c r="E211" s="131">
        <f>[2]主角成长属性配表!F208</f>
        <v>16</v>
      </c>
      <c r="F211" s="131">
        <f>[2]主角成长属性配表!G208</f>
        <v>630</v>
      </c>
      <c r="G211" s="130">
        <v>0</v>
      </c>
      <c r="H211" s="130">
        <v>0</v>
      </c>
      <c r="I211" s="130">
        <f t="shared" si="15"/>
        <v>100</v>
      </c>
      <c r="J211" s="130">
        <v>0</v>
      </c>
      <c r="K211" s="130">
        <f t="shared" si="16"/>
        <v>0.5</v>
      </c>
      <c r="L211" s="130">
        <v>0</v>
      </c>
      <c r="M211" s="130">
        <v>0</v>
      </c>
      <c r="N211" s="130">
        <v>0</v>
      </c>
      <c r="O211" s="130">
        <v>0</v>
      </c>
      <c r="P211" s="130">
        <v>0</v>
      </c>
      <c r="Q211" s="130">
        <v>0</v>
      </c>
      <c r="R211" s="130">
        <v>0</v>
      </c>
      <c r="S211" s="130">
        <v>0</v>
      </c>
      <c r="T211" s="130">
        <v>0</v>
      </c>
      <c r="U211" s="130">
        <v>0</v>
      </c>
    </row>
    <row r="212" ht="17.25" spans="1:21">
      <c r="A212" s="132">
        <f t="shared" si="19"/>
        <v>11005008</v>
      </c>
      <c r="B212" s="130" t="str">
        <f>s_level_attribute!E212</f>
        <v>南宫唯8级属性</v>
      </c>
      <c r="C212" s="130">
        <v>101</v>
      </c>
      <c r="D212" s="131">
        <f>[2]主角成长属性配表!E209</f>
        <v>90</v>
      </c>
      <c r="E212" s="131">
        <f>[2]主角成长属性配表!F209</f>
        <v>18</v>
      </c>
      <c r="F212" s="131">
        <f>[2]主角成长属性配表!G209</f>
        <v>720</v>
      </c>
      <c r="G212" s="130">
        <v>0</v>
      </c>
      <c r="H212" s="130">
        <v>0</v>
      </c>
      <c r="I212" s="130">
        <f t="shared" si="15"/>
        <v>100</v>
      </c>
      <c r="J212" s="130">
        <v>0</v>
      </c>
      <c r="K212" s="130">
        <f t="shared" si="16"/>
        <v>0.5</v>
      </c>
      <c r="L212" s="130">
        <v>0</v>
      </c>
      <c r="M212" s="130">
        <v>0</v>
      </c>
      <c r="N212" s="130">
        <v>0</v>
      </c>
      <c r="O212" s="130">
        <v>0</v>
      </c>
      <c r="P212" s="130">
        <v>0</v>
      </c>
      <c r="Q212" s="130">
        <v>0</v>
      </c>
      <c r="R212" s="130">
        <v>0</v>
      </c>
      <c r="S212" s="130">
        <v>0</v>
      </c>
      <c r="T212" s="130">
        <v>0</v>
      </c>
      <c r="U212" s="130">
        <v>0</v>
      </c>
    </row>
    <row r="213" ht="17.25" spans="1:21">
      <c r="A213" s="132">
        <f t="shared" si="19"/>
        <v>11005009</v>
      </c>
      <c r="B213" s="130" t="str">
        <f>s_level_attribute!E213</f>
        <v>南宫唯9级属性</v>
      </c>
      <c r="C213" s="130">
        <v>101</v>
      </c>
      <c r="D213" s="131">
        <f>[2]主角成长属性配表!E210</f>
        <v>101</v>
      </c>
      <c r="E213" s="131">
        <f>[2]主角成长属性配表!F210</f>
        <v>20</v>
      </c>
      <c r="F213" s="131">
        <f>[2]主角成长属性配表!G210</f>
        <v>810</v>
      </c>
      <c r="G213" s="130">
        <v>0</v>
      </c>
      <c r="H213" s="130">
        <v>0</v>
      </c>
      <c r="I213" s="130">
        <f t="shared" si="15"/>
        <v>100</v>
      </c>
      <c r="J213" s="130">
        <v>0</v>
      </c>
      <c r="K213" s="130">
        <f t="shared" si="16"/>
        <v>0.5</v>
      </c>
      <c r="L213" s="130">
        <v>0</v>
      </c>
      <c r="M213" s="130">
        <v>0</v>
      </c>
      <c r="N213" s="130">
        <v>0</v>
      </c>
      <c r="O213" s="130">
        <v>0</v>
      </c>
      <c r="P213" s="130">
        <v>0</v>
      </c>
      <c r="Q213" s="130">
        <v>0</v>
      </c>
      <c r="R213" s="130">
        <v>0</v>
      </c>
      <c r="S213" s="130">
        <v>0</v>
      </c>
      <c r="T213" s="130">
        <v>0</v>
      </c>
      <c r="U213" s="130">
        <v>0</v>
      </c>
    </row>
    <row r="214" ht="17.25" spans="1:21">
      <c r="A214" s="132">
        <f t="shared" si="19"/>
        <v>11005010</v>
      </c>
      <c r="B214" s="130" t="str">
        <f>s_level_attribute!E214</f>
        <v>南宫唯10级属性</v>
      </c>
      <c r="C214" s="130">
        <v>101</v>
      </c>
      <c r="D214" s="131">
        <f>[2]主角成长属性配表!E211</f>
        <v>113</v>
      </c>
      <c r="E214" s="131">
        <f>[2]主角成长属性配表!F211</f>
        <v>23</v>
      </c>
      <c r="F214" s="131">
        <f>[2]主角成长属性配表!G211</f>
        <v>900</v>
      </c>
      <c r="G214" s="130">
        <v>0</v>
      </c>
      <c r="H214" s="130">
        <v>0</v>
      </c>
      <c r="I214" s="130">
        <f t="shared" si="15"/>
        <v>100</v>
      </c>
      <c r="J214" s="130">
        <v>0</v>
      </c>
      <c r="K214" s="130">
        <f t="shared" si="16"/>
        <v>0.5</v>
      </c>
      <c r="L214" s="130">
        <v>0</v>
      </c>
      <c r="M214" s="130">
        <v>0</v>
      </c>
      <c r="N214" s="130">
        <v>0</v>
      </c>
      <c r="O214" s="130">
        <v>0</v>
      </c>
      <c r="P214" s="130">
        <v>0</v>
      </c>
      <c r="Q214" s="130">
        <v>0</v>
      </c>
      <c r="R214" s="130">
        <v>0</v>
      </c>
      <c r="S214" s="130">
        <v>0</v>
      </c>
      <c r="T214" s="130">
        <v>0</v>
      </c>
      <c r="U214" s="130">
        <v>0</v>
      </c>
    </row>
    <row r="215" ht="17.25" spans="1:21">
      <c r="A215" s="132">
        <f t="shared" si="19"/>
        <v>11005011</v>
      </c>
      <c r="B215" s="130" t="str">
        <f>s_level_attribute!E215</f>
        <v>南宫唯11级属性</v>
      </c>
      <c r="C215" s="130">
        <v>101</v>
      </c>
      <c r="D215" s="131">
        <f>[2]主角成长属性配表!E212</f>
        <v>124</v>
      </c>
      <c r="E215" s="131">
        <f>[2]主角成长属性配表!F212</f>
        <v>25</v>
      </c>
      <c r="F215" s="131">
        <f>[2]主角成长属性配表!G212</f>
        <v>990</v>
      </c>
      <c r="G215" s="130">
        <v>0</v>
      </c>
      <c r="H215" s="130">
        <v>0</v>
      </c>
      <c r="I215" s="130">
        <f t="shared" si="15"/>
        <v>100</v>
      </c>
      <c r="J215" s="130">
        <v>0</v>
      </c>
      <c r="K215" s="130">
        <f t="shared" si="16"/>
        <v>0.5</v>
      </c>
      <c r="L215" s="130">
        <v>0</v>
      </c>
      <c r="M215" s="130">
        <v>0</v>
      </c>
      <c r="N215" s="130">
        <v>0</v>
      </c>
      <c r="O215" s="130">
        <v>0</v>
      </c>
      <c r="P215" s="130">
        <v>0</v>
      </c>
      <c r="Q215" s="130">
        <v>0</v>
      </c>
      <c r="R215" s="130">
        <v>0</v>
      </c>
      <c r="S215" s="130">
        <v>0</v>
      </c>
      <c r="T215" s="130">
        <v>0</v>
      </c>
      <c r="U215" s="130">
        <v>0</v>
      </c>
    </row>
    <row r="216" ht="17.25" spans="1:21">
      <c r="A216" s="132">
        <f t="shared" si="19"/>
        <v>11005012</v>
      </c>
      <c r="B216" s="130" t="str">
        <f>s_level_attribute!E216</f>
        <v>南宫唯12级属性</v>
      </c>
      <c r="C216" s="130">
        <v>101</v>
      </c>
      <c r="D216" s="131">
        <f>[2]主角成长属性配表!E213</f>
        <v>135</v>
      </c>
      <c r="E216" s="131">
        <f>[2]主角成长属性配表!F213</f>
        <v>27</v>
      </c>
      <c r="F216" s="131">
        <f>[2]主角成长属性配表!G213</f>
        <v>1080</v>
      </c>
      <c r="G216" s="130">
        <v>0</v>
      </c>
      <c r="H216" s="130">
        <v>0</v>
      </c>
      <c r="I216" s="130">
        <f t="shared" si="15"/>
        <v>100</v>
      </c>
      <c r="J216" s="130">
        <v>0</v>
      </c>
      <c r="K216" s="130">
        <f t="shared" si="16"/>
        <v>0.5</v>
      </c>
      <c r="L216" s="130">
        <v>0</v>
      </c>
      <c r="M216" s="130">
        <v>0</v>
      </c>
      <c r="N216" s="130">
        <v>0</v>
      </c>
      <c r="O216" s="130">
        <v>0</v>
      </c>
      <c r="P216" s="130">
        <v>0</v>
      </c>
      <c r="Q216" s="130">
        <v>0</v>
      </c>
      <c r="R216" s="130">
        <v>0</v>
      </c>
      <c r="S216" s="130">
        <v>0</v>
      </c>
      <c r="T216" s="130">
        <v>0</v>
      </c>
      <c r="U216" s="130">
        <v>0</v>
      </c>
    </row>
    <row r="217" ht="17.25" spans="1:21">
      <c r="A217" s="132">
        <f t="shared" si="19"/>
        <v>11005013</v>
      </c>
      <c r="B217" s="130" t="str">
        <f>s_level_attribute!E217</f>
        <v>南宫唯13级属性</v>
      </c>
      <c r="C217" s="130">
        <v>101</v>
      </c>
      <c r="D217" s="131">
        <f>[2]主角成长属性配表!E214</f>
        <v>146</v>
      </c>
      <c r="E217" s="131">
        <f>[2]主角成长属性配表!F214</f>
        <v>29</v>
      </c>
      <c r="F217" s="131">
        <f>[2]主角成长属性配表!G214</f>
        <v>1170</v>
      </c>
      <c r="G217" s="130">
        <v>0</v>
      </c>
      <c r="H217" s="130">
        <v>0</v>
      </c>
      <c r="I217" s="130">
        <f t="shared" si="15"/>
        <v>100</v>
      </c>
      <c r="J217" s="130">
        <v>0</v>
      </c>
      <c r="K217" s="130">
        <f t="shared" si="16"/>
        <v>0.5</v>
      </c>
      <c r="L217" s="130">
        <v>0</v>
      </c>
      <c r="M217" s="130">
        <v>0</v>
      </c>
      <c r="N217" s="130">
        <v>0</v>
      </c>
      <c r="O217" s="130">
        <v>0</v>
      </c>
      <c r="P217" s="130">
        <v>0</v>
      </c>
      <c r="Q217" s="130">
        <v>0</v>
      </c>
      <c r="R217" s="130">
        <v>0</v>
      </c>
      <c r="S217" s="130">
        <v>0</v>
      </c>
      <c r="T217" s="130">
        <v>0</v>
      </c>
      <c r="U217" s="130">
        <v>0</v>
      </c>
    </row>
    <row r="218" ht="17.25" spans="1:21">
      <c r="A218" s="132">
        <f t="shared" si="19"/>
        <v>11005014</v>
      </c>
      <c r="B218" s="130" t="str">
        <f>s_level_attribute!E218</f>
        <v>南宫唯14级属性</v>
      </c>
      <c r="C218" s="130">
        <v>101</v>
      </c>
      <c r="D218" s="131">
        <f>[2]主角成长属性配表!E215</f>
        <v>158</v>
      </c>
      <c r="E218" s="131">
        <f>[2]主角成长属性配表!F215</f>
        <v>32</v>
      </c>
      <c r="F218" s="131">
        <f>[2]主角成长属性配表!G215</f>
        <v>1260</v>
      </c>
      <c r="G218" s="130">
        <v>0</v>
      </c>
      <c r="H218" s="130">
        <v>0</v>
      </c>
      <c r="I218" s="130">
        <f t="shared" si="15"/>
        <v>100</v>
      </c>
      <c r="J218" s="130">
        <v>0</v>
      </c>
      <c r="K218" s="130">
        <f t="shared" si="16"/>
        <v>0.5</v>
      </c>
      <c r="L218" s="130">
        <v>0</v>
      </c>
      <c r="M218" s="130">
        <v>0</v>
      </c>
      <c r="N218" s="130">
        <v>0</v>
      </c>
      <c r="O218" s="130">
        <v>0</v>
      </c>
      <c r="P218" s="130">
        <v>0</v>
      </c>
      <c r="Q218" s="130">
        <v>0</v>
      </c>
      <c r="R218" s="130">
        <v>0</v>
      </c>
      <c r="S218" s="130">
        <v>0</v>
      </c>
      <c r="T218" s="130">
        <v>0</v>
      </c>
      <c r="U218" s="130">
        <v>0</v>
      </c>
    </row>
    <row r="219" ht="17.25" spans="1:21">
      <c r="A219" s="132">
        <f t="shared" si="19"/>
        <v>11005015</v>
      </c>
      <c r="B219" s="130" t="str">
        <f>s_level_attribute!E219</f>
        <v>南宫唯15级属性</v>
      </c>
      <c r="C219" s="130">
        <v>101</v>
      </c>
      <c r="D219" s="131">
        <f>[2]主角成长属性配表!E216</f>
        <v>169</v>
      </c>
      <c r="E219" s="131">
        <f>[2]主角成长属性配表!F216</f>
        <v>34</v>
      </c>
      <c r="F219" s="131">
        <f>[2]主角成长属性配表!G216</f>
        <v>1350</v>
      </c>
      <c r="G219" s="130">
        <v>0</v>
      </c>
      <c r="H219" s="130">
        <v>0</v>
      </c>
      <c r="I219" s="130">
        <f t="shared" si="15"/>
        <v>100</v>
      </c>
      <c r="J219" s="130">
        <v>0</v>
      </c>
      <c r="K219" s="130">
        <f t="shared" si="16"/>
        <v>0.5</v>
      </c>
      <c r="L219" s="130">
        <v>0</v>
      </c>
      <c r="M219" s="130">
        <v>0</v>
      </c>
      <c r="N219" s="130">
        <v>0</v>
      </c>
      <c r="O219" s="130">
        <v>0</v>
      </c>
      <c r="P219" s="130">
        <v>0</v>
      </c>
      <c r="Q219" s="130">
        <v>0</v>
      </c>
      <c r="R219" s="130">
        <v>0</v>
      </c>
      <c r="S219" s="130">
        <v>0</v>
      </c>
      <c r="T219" s="130">
        <v>0</v>
      </c>
      <c r="U219" s="130">
        <v>0</v>
      </c>
    </row>
    <row r="220" ht="17.25" spans="1:21">
      <c r="A220" s="132">
        <f t="shared" si="19"/>
        <v>11005016</v>
      </c>
      <c r="B220" s="130" t="str">
        <f>s_level_attribute!E220</f>
        <v>南宫唯16级属性</v>
      </c>
      <c r="C220" s="130">
        <v>101</v>
      </c>
      <c r="D220" s="131">
        <f>[2]主角成长属性配表!E217</f>
        <v>180</v>
      </c>
      <c r="E220" s="131">
        <f>[2]主角成长属性配表!F217</f>
        <v>36</v>
      </c>
      <c r="F220" s="131">
        <f>[2]主角成长属性配表!G217</f>
        <v>1440</v>
      </c>
      <c r="G220" s="130">
        <v>0</v>
      </c>
      <c r="H220" s="130">
        <v>0</v>
      </c>
      <c r="I220" s="130">
        <f t="shared" si="15"/>
        <v>100</v>
      </c>
      <c r="J220" s="130">
        <v>0</v>
      </c>
      <c r="K220" s="130">
        <f t="shared" si="16"/>
        <v>0.5</v>
      </c>
      <c r="L220" s="130">
        <v>0</v>
      </c>
      <c r="M220" s="130">
        <v>0</v>
      </c>
      <c r="N220" s="130">
        <v>0</v>
      </c>
      <c r="O220" s="130">
        <v>0</v>
      </c>
      <c r="P220" s="130">
        <v>0</v>
      </c>
      <c r="Q220" s="130">
        <v>0</v>
      </c>
      <c r="R220" s="130">
        <v>0</v>
      </c>
      <c r="S220" s="130">
        <v>0</v>
      </c>
      <c r="T220" s="130">
        <v>0</v>
      </c>
      <c r="U220" s="130">
        <v>0</v>
      </c>
    </row>
    <row r="221" ht="17.25" spans="1:21">
      <c r="A221" s="132">
        <f t="shared" si="19"/>
        <v>11005017</v>
      </c>
      <c r="B221" s="130" t="str">
        <f>s_level_attribute!E221</f>
        <v>南宫唯17级属性</v>
      </c>
      <c r="C221" s="130">
        <v>101</v>
      </c>
      <c r="D221" s="131">
        <f>[2]主角成长属性配表!E218</f>
        <v>191</v>
      </c>
      <c r="E221" s="131">
        <f>[2]主角成长属性配表!F218</f>
        <v>38</v>
      </c>
      <c r="F221" s="131">
        <f>[2]主角成长属性配表!G218</f>
        <v>1530</v>
      </c>
      <c r="G221" s="130">
        <v>0</v>
      </c>
      <c r="H221" s="130">
        <v>0</v>
      </c>
      <c r="I221" s="130">
        <f t="shared" si="15"/>
        <v>100</v>
      </c>
      <c r="J221" s="130">
        <v>0</v>
      </c>
      <c r="K221" s="130">
        <f t="shared" si="16"/>
        <v>0.5</v>
      </c>
      <c r="L221" s="130">
        <v>0</v>
      </c>
      <c r="M221" s="130">
        <v>0</v>
      </c>
      <c r="N221" s="130">
        <v>0</v>
      </c>
      <c r="O221" s="130">
        <v>0</v>
      </c>
      <c r="P221" s="130">
        <v>0</v>
      </c>
      <c r="Q221" s="130">
        <v>0</v>
      </c>
      <c r="R221" s="130">
        <v>0</v>
      </c>
      <c r="S221" s="130">
        <v>0</v>
      </c>
      <c r="T221" s="130">
        <v>0</v>
      </c>
      <c r="U221" s="130">
        <v>0</v>
      </c>
    </row>
    <row r="222" ht="17.25" spans="1:21">
      <c r="A222" s="132">
        <f t="shared" si="19"/>
        <v>11005018</v>
      </c>
      <c r="B222" s="130" t="str">
        <f>s_level_attribute!E222</f>
        <v>南宫唯18级属性</v>
      </c>
      <c r="C222" s="130">
        <v>101</v>
      </c>
      <c r="D222" s="131">
        <f>[2]主角成长属性配表!E219</f>
        <v>203</v>
      </c>
      <c r="E222" s="131">
        <f>[2]主角成长属性配表!F219</f>
        <v>41</v>
      </c>
      <c r="F222" s="131">
        <f>[2]主角成长属性配表!G219</f>
        <v>1620</v>
      </c>
      <c r="G222" s="130">
        <v>0</v>
      </c>
      <c r="H222" s="130">
        <v>0</v>
      </c>
      <c r="I222" s="130">
        <f t="shared" si="15"/>
        <v>100</v>
      </c>
      <c r="J222" s="130">
        <v>0</v>
      </c>
      <c r="K222" s="130">
        <f t="shared" si="16"/>
        <v>0.5</v>
      </c>
      <c r="L222" s="130">
        <v>0</v>
      </c>
      <c r="M222" s="130">
        <v>0</v>
      </c>
      <c r="N222" s="130">
        <v>0</v>
      </c>
      <c r="O222" s="130">
        <v>0</v>
      </c>
      <c r="P222" s="130">
        <v>0</v>
      </c>
      <c r="Q222" s="130">
        <v>0</v>
      </c>
      <c r="R222" s="130">
        <v>0</v>
      </c>
      <c r="S222" s="130">
        <v>0</v>
      </c>
      <c r="T222" s="130">
        <v>0</v>
      </c>
      <c r="U222" s="130">
        <v>0</v>
      </c>
    </row>
    <row r="223" ht="17.25" spans="1:21">
      <c r="A223" s="132">
        <f t="shared" si="19"/>
        <v>11005019</v>
      </c>
      <c r="B223" s="130" t="str">
        <f>s_level_attribute!E223</f>
        <v>南宫唯19级属性</v>
      </c>
      <c r="C223" s="130">
        <v>101</v>
      </c>
      <c r="D223" s="131">
        <f>[2]主角成长属性配表!E220</f>
        <v>214</v>
      </c>
      <c r="E223" s="131">
        <f>[2]主角成长属性配表!F220</f>
        <v>43</v>
      </c>
      <c r="F223" s="131">
        <f>[2]主角成长属性配表!G220</f>
        <v>1710</v>
      </c>
      <c r="G223" s="130">
        <v>0</v>
      </c>
      <c r="H223" s="130">
        <v>0</v>
      </c>
      <c r="I223" s="130">
        <f t="shared" si="15"/>
        <v>100</v>
      </c>
      <c r="J223" s="130">
        <v>0</v>
      </c>
      <c r="K223" s="130">
        <f t="shared" si="16"/>
        <v>0.5</v>
      </c>
      <c r="L223" s="130">
        <v>0</v>
      </c>
      <c r="M223" s="130">
        <v>0</v>
      </c>
      <c r="N223" s="130">
        <v>0</v>
      </c>
      <c r="O223" s="130">
        <v>0</v>
      </c>
      <c r="P223" s="130">
        <v>0</v>
      </c>
      <c r="Q223" s="130">
        <v>0</v>
      </c>
      <c r="R223" s="130">
        <v>0</v>
      </c>
      <c r="S223" s="130">
        <v>0</v>
      </c>
      <c r="T223" s="130">
        <v>0</v>
      </c>
      <c r="U223" s="130">
        <v>0</v>
      </c>
    </row>
    <row r="224" ht="17.25" spans="1:21">
      <c r="A224" s="132">
        <f t="shared" si="19"/>
        <v>11005020</v>
      </c>
      <c r="B224" s="130" t="str">
        <f>s_level_attribute!E224</f>
        <v>南宫唯20级属性</v>
      </c>
      <c r="C224" s="130">
        <v>101</v>
      </c>
      <c r="D224" s="131">
        <f>[2]主角成长属性配表!E221</f>
        <v>225</v>
      </c>
      <c r="E224" s="131">
        <f>[2]主角成长属性配表!F221</f>
        <v>45</v>
      </c>
      <c r="F224" s="131">
        <f>[2]主角成长属性配表!G221</f>
        <v>1800</v>
      </c>
      <c r="G224" s="130">
        <v>0</v>
      </c>
      <c r="H224" s="130">
        <v>0</v>
      </c>
      <c r="I224" s="130">
        <f t="shared" si="15"/>
        <v>100</v>
      </c>
      <c r="J224" s="130">
        <v>0</v>
      </c>
      <c r="K224" s="130">
        <f t="shared" si="16"/>
        <v>0.5</v>
      </c>
      <c r="L224" s="130">
        <v>0</v>
      </c>
      <c r="M224" s="130">
        <v>0</v>
      </c>
      <c r="N224" s="130">
        <v>0</v>
      </c>
      <c r="O224" s="130">
        <v>0</v>
      </c>
      <c r="P224" s="130">
        <v>0</v>
      </c>
      <c r="Q224" s="130">
        <v>0</v>
      </c>
      <c r="R224" s="130">
        <v>0</v>
      </c>
      <c r="S224" s="130">
        <v>0</v>
      </c>
      <c r="T224" s="130">
        <v>0</v>
      </c>
      <c r="U224" s="130">
        <v>0</v>
      </c>
    </row>
    <row r="225" ht="17.25" spans="1:21">
      <c r="A225" s="132">
        <f t="shared" si="19"/>
        <v>11005021</v>
      </c>
      <c r="B225" s="130" t="str">
        <f>s_level_attribute!E225</f>
        <v>南宫唯21级属性</v>
      </c>
      <c r="C225" s="130">
        <v>101</v>
      </c>
      <c r="D225" s="131">
        <f>[2]主角成长属性配表!E222</f>
        <v>236</v>
      </c>
      <c r="E225" s="131">
        <f>[2]主角成长属性配表!F222</f>
        <v>47</v>
      </c>
      <c r="F225" s="131">
        <f>[2]主角成长属性配表!G222</f>
        <v>1890</v>
      </c>
      <c r="G225" s="130">
        <v>0</v>
      </c>
      <c r="H225" s="130">
        <v>0</v>
      </c>
      <c r="I225" s="130">
        <f t="shared" si="15"/>
        <v>100</v>
      </c>
      <c r="J225" s="130">
        <v>0</v>
      </c>
      <c r="K225" s="130">
        <f t="shared" si="16"/>
        <v>0.5</v>
      </c>
      <c r="L225" s="130">
        <v>0</v>
      </c>
      <c r="M225" s="130">
        <v>0</v>
      </c>
      <c r="N225" s="130">
        <v>0</v>
      </c>
      <c r="O225" s="130">
        <v>0</v>
      </c>
      <c r="P225" s="130">
        <v>0</v>
      </c>
      <c r="Q225" s="130">
        <v>0</v>
      </c>
      <c r="R225" s="130">
        <v>0</v>
      </c>
      <c r="S225" s="130">
        <v>0</v>
      </c>
      <c r="T225" s="130">
        <v>0</v>
      </c>
      <c r="U225" s="130">
        <v>0</v>
      </c>
    </row>
    <row r="226" ht="17.25" spans="1:21">
      <c r="A226" s="132">
        <f t="shared" si="19"/>
        <v>11005022</v>
      </c>
      <c r="B226" s="130" t="str">
        <f>s_level_attribute!E226</f>
        <v>南宫唯22级属性</v>
      </c>
      <c r="C226" s="130">
        <v>101</v>
      </c>
      <c r="D226" s="131">
        <f>[2]主角成长属性配表!E223</f>
        <v>248</v>
      </c>
      <c r="E226" s="131">
        <f>[2]主角成长属性配表!F223</f>
        <v>50</v>
      </c>
      <c r="F226" s="131">
        <f>[2]主角成长属性配表!G223</f>
        <v>1980</v>
      </c>
      <c r="G226" s="130">
        <v>0</v>
      </c>
      <c r="H226" s="130">
        <v>0</v>
      </c>
      <c r="I226" s="130">
        <f t="shared" si="15"/>
        <v>100</v>
      </c>
      <c r="J226" s="130">
        <v>0</v>
      </c>
      <c r="K226" s="130">
        <f t="shared" si="16"/>
        <v>0.5</v>
      </c>
      <c r="L226" s="130">
        <v>0</v>
      </c>
      <c r="M226" s="130">
        <v>0</v>
      </c>
      <c r="N226" s="130">
        <v>0</v>
      </c>
      <c r="O226" s="130">
        <v>0</v>
      </c>
      <c r="P226" s="130">
        <v>0</v>
      </c>
      <c r="Q226" s="130">
        <v>0</v>
      </c>
      <c r="R226" s="130">
        <v>0</v>
      </c>
      <c r="S226" s="130">
        <v>0</v>
      </c>
      <c r="T226" s="130">
        <v>0</v>
      </c>
      <c r="U226" s="130">
        <v>0</v>
      </c>
    </row>
    <row r="227" ht="17.25" spans="1:21">
      <c r="A227" s="132">
        <f t="shared" si="19"/>
        <v>11005023</v>
      </c>
      <c r="B227" s="130" t="str">
        <f>s_level_attribute!E227</f>
        <v>南宫唯23级属性</v>
      </c>
      <c r="C227" s="130">
        <v>101</v>
      </c>
      <c r="D227" s="131">
        <f>[2]主角成长属性配表!E224</f>
        <v>259</v>
      </c>
      <c r="E227" s="131">
        <f>[2]主角成长属性配表!F224</f>
        <v>52</v>
      </c>
      <c r="F227" s="131">
        <f>[2]主角成长属性配表!G224</f>
        <v>2070</v>
      </c>
      <c r="G227" s="130">
        <v>0</v>
      </c>
      <c r="H227" s="130">
        <v>0</v>
      </c>
      <c r="I227" s="130">
        <f t="shared" si="15"/>
        <v>100</v>
      </c>
      <c r="J227" s="130">
        <v>0</v>
      </c>
      <c r="K227" s="130">
        <f t="shared" si="16"/>
        <v>0.5</v>
      </c>
      <c r="L227" s="130">
        <v>0</v>
      </c>
      <c r="M227" s="130">
        <v>0</v>
      </c>
      <c r="N227" s="130">
        <v>0</v>
      </c>
      <c r="O227" s="130">
        <v>0</v>
      </c>
      <c r="P227" s="130">
        <v>0</v>
      </c>
      <c r="Q227" s="130">
        <v>0</v>
      </c>
      <c r="R227" s="130">
        <v>0</v>
      </c>
      <c r="S227" s="130">
        <v>0</v>
      </c>
      <c r="T227" s="130">
        <v>0</v>
      </c>
      <c r="U227" s="130">
        <v>0</v>
      </c>
    </row>
    <row r="228" ht="17.25" spans="1:21">
      <c r="A228" s="132">
        <f t="shared" si="19"/>
        <v>11005024</v>
      </c>
      <c r="B228" s="130" t="str">
        <f>s_level_attribute!E228</f>
        <v>南宫唯24级属性</v>
      </c>
      <c r="C228" s="130">
        <v>101</v>
      </c>
      <c r="D228" s="131">
        <f>[2]主角成长属性配表!E225</f>
        <v>270</v>
      </c>
      <c r="E228" s="131">
        <f>[2]主角成长属性配表!F225</f>
        <v>54</v>
      </c>
      <c r="F228" s="131">
        <f>[2]主角成长属性配表!G225</f>
        <v>2160</v>
      </c>
      <c r="G228" s="130">
        <v>0</v>
      </c>
      <c r="H228" s="130">
        <v>0</v>
      </c>
      <c r="I228" s="130">
        <f t="shared" si="15"/>
        <v>100</v>
      </c>
      <c r="J228" s="130">
        <v>0</v>
      </c>
      <c r="K228" s="130">
        <f t="shared" si="16"/>
        <v>0.5</v>
      </c>
      <c r="L228" s="130">
        <v>0</v>
      </c>
      <c r="M228" s="130">
        <v>0</v>
      </c>
      <c r="N228" s="130">
        <v>0</v>
      </c>
      <c r="O228" s="130">
        <v>0</v>
      </c>
      <c r="P228" s="130">
        <v>0</v>
      </c>
      <c r="Q228" s="130">
        <v>0</v>
      </c>
      <c r="R228" s="130">
        <v>0</v>
      </c>
      <c r="S228" s="130">
        <v>0</v>
      </c>
      <c r="T228" s="130">
        <v>0</v>
      </c>
      <c r="U228" s="130">
        <v>0</v>
      </c>
    </row>
    <row r="229" ht="17.25" spans="1:21">
      <c r="A229" s="132">
        <f t="shared" si="19"/>
        <v>11005025</v>
      </c>
      <c r="B229" s="130" t="str">
        <f>s_level_attribute!E229</f>
        <v>南宫唯25级属性</v>
      </c>
      <c r="C229" s="130">
        <v>101</v>
      </c>
      <c r="D229" s="131">
        <f>[2]主角成长属性配表!E226</f>
        <v>281</v>
      </c>
      <c r="E229" s="131">
        <f>[2]主角成长属性配表!F226</f>
        <v>56</v>
      </c>
      <c r="F229" s="131">
        <f>[2]主角成长属性配表!G226</f>
        <v>2250</v>
      </c>
      <c r="G229" s="130">
        <v>0</v>
      </c>
      <c r="H229" s="130">
        <v>0</v>
      </c>
      <c r="I229" s="130">
        <f t="shared" si="15"/>
        <v>100</v>
      </c>
      <c r="J229" s="130">
        <v>0</v>
      </c>
      <c r="K229" s="130">
        <f t="shared" si="16"/>
        <v>0.5</v>
      </c>
      <c r="L229" s="130">
        <v>0</v>
      </c>
      <c r="M229" s="130">
        <v>0</v>
      </c>
      <c r="N229" s="130">
        <v>0</v>
      </c>
      <c r="O229" s="130">
        <v>0</v>
      </c>
      <c r="P229" s="130">
        <v>0</v>
      </c>
      <c r="Q229" s="130">
        <v>0</v>
      </c>
      <c r="R229" s="130">
        <v>0</v>
      </c>
      <c r="S229" s="130">
        <v>0</v>
      </c>
      <c r="T229" s="130">
        <v>0</v>
      </c>
      <c r="U229" s="130">
        <v>0</v>
      </c>
    </row>
    <row r="230" ht="17.25" spans="1:21">
      <c r="A230" s="132">
        <f t="shared" si="19"/>
        <v>11005026</v>
      </c>
      <c r="B230" s="130" t="str">
        <f>s_level_attribute!E230</f>
        <v>南宫唯26级属性</v>
      </c>
      <c r="C230" s="130">
        <v>101</v>
      </c>
      <c r="D230" s="131">
        <f>[2]主角成长属性配表!E227</f>
        <v>293</v>
      </c>
      <c r="E230" s="131">
        <f>[2]主角成长属性配表!F227</f>
        <v>59</v>
      </c>
      <c r="F230" s="131">
        <f>[2]主角成长属性配表!G227</f>
        <v>2340</v>
      </c>
      <c r="G230" s="130">
        <v>0</v>
      </c>
      <c r="H230" s="130">
        <v>0</v>
      </c>
      <c r="I230" s="130">
        <f t="shared" si="15"/>
        <v>100</v>
      </c>
      <c r="J230" s="130">
        <v>0</v>
      </c>
      <c r="K230" s="130">
        <f t="shared" si="16"/>
        <v>0.5</v>
      </c>
      <c r="L230" s="130">
        <v>0</v>
      </c>
      <c r="M230" s="130">
        <v>0</v>
      </c>
      <c r="N230" s="130">
        <v>0</v>
      </c>
      <c r="O230" s="130">
        <v>0</v>
      </c>
      <c r="P230" s="130">
        <v>0</v>
      </c>
      <c r="Q230" s="130">
        <v>0</v>
      </c>
      <c r="R230" s="130">
        <v>0</v>
      </c>
      <c r="S230" s="130">
        <v>0</v>
      </c>
      <c r="T230" s="130">
        <v>0</v>
      </c>
      <c r="U230" s="130">
        <v>0</v>
      </c>
    </row>
    <row r="231" ht="17.25" spans="1:21">
      <c r="A231" s="132">
        <f t="shared" si="19"/>
        <v>11005027</v>
      </c>
      <c r="B231" s="130" t="str">
        <f>s_level_attribute!E231</f>
        <v>南宫唯27级属性</v>
      </c>
      <c r="C231" s="130">
        <v>101</v>
      </c>
      <c r="D231" s="131">
        <f>[2]主角成长属性配表!E228</f>
        <v>304</v>
      </c>
      <c r="E231" s="131">
        <f>[2]主角成长属性配表!F228</f>
        <v>61</v>
      </c>
      <c r="F231" s="131">
        <f>[2]主角成长属性配表!G228</f>
        <v>2430</v>
      </c>
      <c r="G231" s="130">
        <v>0</v>
      </c>
      <c r="H231" s="130">
        <v>0</v>
      </c>
      <c r="I231" s="130">
        <f t="shared" si="15"/>
        <v>100</v>
      </c>
      <c r="J231" s="130">
        <v>0</v>
      </c>
      <c r="K231" s="130">
        <f t="shared" si="16"/>
        <v>0.5</v>
      </c>
      <c r="L231" s="130">
        <v>0</v>
      </c>
      <c r="M231" s="130">
        <v>0</v>
      </c>
      <c r="N231" s="130">
        <v>0</v>
      </c>
      <c r="O231" s="130">
        <v>0</v>
      </c>
      <c r="P231" s="130">
        <v>0</v>
      </c>
      <c r="Q231" s="130">
        <v>0</v>
      </c>
      <c r="R231" s="130">
        <v>0</v>
      </c>
      <c r="S231" s="130">
        <v>0</v>
      </c>
      <c r="T231" s="130">
        <v>0</v>
      </c>
      <c r="U231" s="130">
        <v>0</v>
      </c>
    </row>
    <row r="232" ht="17.25" spans="1:21">
      <c r="A232" s="132">
        <f t="shared" si="19"/>
        <v>11005028</v>
      </c>
      <c r="B232" s="130" t="str">
        <f>s_level_attribute!E232</f>
        <v>南宫唯28级属性</v>
      </c>
      <c r="C232" s="130">
        <v>101</v>
      </c>
      <c r="D232" s="131">
        <f>[2]主角成长属性配表!E229</f>
        <v>315</v>
      </c>
      <c r="E232" s="131">
        <f>[2]主角成长属性配表!F229</f>
        <v>63</v>
      </c>
      <c r="F232" s="131">
        <f>[2]主角成长属性配表!G229</f>
        <v>2520</v>
      </c>
      <c r="G232" s="130">
        <v>0</v>
      </c>
      <c r="H232" s="130">
        <v>0</v>
      </c>
      <c r="I232" s="130">
        <f t="shared" si="15"/>
        <v>100</v>
      </c>
      <c r="J232" s="130">
        <v>0</v>
      </c>
      <c r="K232" s="130">
        <f t="shared" si="16"/>
        <v>0.5</v>
      </c>
      <c r="L232" s="130">
        <v>0</v>
      </c>
      <c r="M232" s="130">
        <v>0</v>
      </c>
      <c r="N232" s="130">
        <v>0</v>
      </c>
      <c r="O232" s="130">
        <v>0</v>
      </c>
      <c r="P232" s="130">
        <v>0</v>
      </c>
      <c r="Q232" s="130">
        <v>0</v>
      </c>
      <c r="R232" s="130">
        <v>0</v>
      </c>
      <c r="S232" s="130">
        <v>0</v>
      </c>
      <c r="T232" s="130">
        <v>0</v>
      </c>
      <c r="U232" s="130">
        <v>0</v>
      </c>
    </row>
    <row r="233" ht="17.25" spans="1:21">
      <c r="A233" s="132">
        <f t="shared" si="19"/>
        <v>11005029</v>
      </c>
      <c r="B233" s="130" t="str">
        <f>s_level_attribute!E233</f>
        <v>南宫唯29级属性</v>
      </c>
      <c r="C233" s="130">
        <v>101</v>
      </c>
      <c r="D233" s="131">
        <f>[2]主角成长属性配表!E230</f>
        <v>326</v>
      </c>
      <c r="E233" s="131">
        <f>[2]主角成长属性配表!F230</f>
        <v>65</v>
      </c>
      <c r="F233" s="131">
        <f>[2]主角成长属性配表!G230</f>
        <v>2610</v>
      </c>
      <c r="G233" s="130">
        <v>0</v>
      </c>
      <c r="H233" s="130">
        <v>0</v>
      </c>
      <c r="I233" s="130">
        <f t="shared" ref="I233:I296" si="20">I232</f>
        <v>100</v>
      </c>
      <c r="J233" s="130">
        <v>0</v>
      </c>
      <c r="K233" s="130">
        <f t="shared" ref="K233:K296" si="21">K232</f>
        <v>0.5</v>
      </c>
      <c r="L233" s="130">
        <v>0</v>
      </c>
      <c r="M233" s="130">
        <v>0</v>
      </c>
      <c r="N233" s="130">
        <v>0</v>
      </c>
      <c r="O233" s="130">
        <v>0</v>
      </c>
      <c r="P233" s="130">
        <v>0</v>
      </c>
      <c r="Q233" s="130">
        <v>0</v>
      </c>
      <c r="R233" s="130">
        <v>0</v>
      </c>
      <c r="S233" s="130">
        <v>0</v>
      </c>
      <c r="T233" s="130">
        <v>0</v>
      </c>
      <c r="U233" s="130">
        <v>0</v>
      </c>
    </row>
    <row r="234" ht="17.25" spans="1:21">
      <c r="A234" s="132">
        <f t="shared" si="19"/>
        <v>11005030</v>
      </c>
      <c r="B234" s="130" t="str">
        <f>s_level_attribute!E234</f>
        <v>南宫唯30级属性</v>
      </c>
      <c r="C234" s="130">
        <v>101</v>
      </c>
      <c r="D234" s="131">
        <f>[2]主角成长属性配表!E231</f>
        <v>338</v>
      </c>
      <c r="E234" s="131">
        <f>[2]主角成长属性配表!F231</f>
        <v>68</v>
      </c>
      <c r="F234" s="131">
        <f>[2]主角成长属性配表!G231</f>
        <v>2700</v>
      </c>
      <c r="G234" s="130">
        <v>0</v>
      </c>
      <c r="H234" s="130">
        <v>0</v>
      </c>
      <c r="I234" s="130">
        <f t="shared" si="20"/>
        <v>100</v>
      </c>
      <c r="J234" s="130">
        <v>0</v>
      </c>
      <c r="K234" s="130">
        <f t="shared" si="21"/>
        <v>0.5</v>
      </c>
      <c r="L234" s="130">
        <v>0</v>
      </c>
      <c r="M234" s="130">
        <v>0</v>
      </c>
      <c r="N234" s="130">
        <v>0</v>
      </c>
      <c r="O234" s="130">
        <v>0</v>
      </c>
      <c r="P234" s="130">
        <v>0</v>
      </c>
      <c r="Q234" s="130">
        <v>0</v>
      </c>
      <c r="R234" s="130">
        <v>0</v>
      </c>
      <c r="S234" s="130">
        <v>0</v>
      </c>
      <c r="T234" s="130">
        <v>0</v>
      </c>
      <c r="U234" s="130">
        <v>0</v>
      </c>
    </row>
    <row r="235" ht="17.25" spans="1:21">
      <c r="A235" s="132">
        <f t="shared" si="19"/>
        <v>11005031</v>
      </c>
      <c r="B235" s="130" t="str">
        <f>s_level_attribute!E235</f>
        <v>南宫唯31级属性</v>
      </c>
      <c r="C235" s="130">
        <v>101</v>
      </c>
      <c r="D235" s="131">
        <f>[2]主角成长属性配表!E232</f>
        <v>349</v>
      </c>
      <c r="E235" s="131">
        <f>[2]主角成长属性配表!F232</f>
        <v>70</v>
      </c>
      <c r="F235" s="131">
        <f>[2]主角成长属性配表!G232</f>
        <v>2790</v>
      </c>
      <c r="G235" s="130">
        <v>0</v>
      </c>
      <c r="H235" s="130">
        <v>0</v>
      </c>
      <c r="I235" s="130">
        <f t="shared" si="20"/>
        <v>100</v>
      </c>
      <c r="J235" s="130">
        <v>0</v>
      </c>
      <c r="K235" s="130">
        <f t="shared" si="21"/>
        <v>0.5</v>
      </c>
      <c r="L235" s="130">
        <v>0</v>
      </c>
      <c r="M235" s="130">
        <v>0</v>
      </c>
      <c r="N235" s="130">
        <v>0</v>
      </c>
      <c r="O235" s="130">
        <v>0</v>
      </c>
      <c r="P235" s="130">
        <v>0</v>
      </c>
      <c r="Q235" s="130">
        <v>0</v>
      </c>
      <c r="R235" s="130">
        <v>0</v>
      </c>
      <c r="S235" s="130">
        <v>0</v>
      </c>
      <c r="T235" s="130">
        <v>0</v>
      </c>
      <c r="U235" s="130">
        <v>0</v>
      </c>
    </row>
    <row r="236" ht="17.25" spans="1:21">
      <c r="A236" s="132">
        <f t="shared" si="19"/>
        <v>11005032</v>
      </c>
      <c r="B236" s="130" t="str">
        <f>s_level_attribute!E236</f>
        <v>南宫唯32级属性</v>
      </c>
      <c r="C236" s="130">
        <v>101</v>
      </c>
      <c r="D236" s="131">
        <f>[2]主角成长属性配表!E233</f>
        <v>360</v>
      </c>
      <c r="E236" s="131">
        <f>[2]主角成长属性配表!F233</f>
        <v>72</v>
      </c>
      <c r="F236" s="131">
        <f>[2]主角成长属性配表!G233</f>
        <v>2880</v>
      </c>
      <c r="G236" s="130">
        <v>0</v>
      </c>
      <c r="H236" s="130">
        <v>0</v>
      </c>
      <c r="I236" s="130">
        <f t="shared" si="20"/>
        <v>100</v>
      </c>
      <c r="J236" s="130">
        <v>0</v>
      </c>
      <c r="K236" s="130">
        <f t="shared" si="21"/>
        <v>0.5</v>
      </c>
      <c r="L236" s="130">
        <v>0</v>
      </c>
      <c r="M236" s="130">
        <v>0</v>
      </c>
      <c r="N236" s="130">
        <v>0</v>
      </c>
      <c r="O236" s="130">
        <v>0</v>
      </c>
      <c r="P236" s="130">
        <v>0</v>
      </c>
      <c r="Q236" s="130">
        <v>0</v>
      </c>
      <c r="R236" s="130">
        <v>0</v>
      </c>
      <c r="S236" s="130">
        <v>0</v>
      </c>
      <c r="T236" s="130">
        <v>0</v>
      </c>
      <c r="U236" s="130">
        <v>0</v>
      </c>
    </row>
    <row r="237" ht="17.25" spans="1:21">
      <c r="A237" s="132">
        <f t="shared" si="19"/>
        <v>11005033</v>
      </c>
      <c r="B237" s="130" t="str">
        <f>s_level_attribute!E237</f>
        <v>南宫唯33级属性</v>
      </c>
      <c r="C237" s="130">
        <v>101</v>
      </c>
      <c r="D237" s="131">
        <f>[2]主角成长属性配表!E234</f>
        <v>371</v>
      </c>
      <c r="E237" s="131">
        <f>[2]主角成长属性配表!F234</f>
        <v>74</v>
      </c>
      <c r="F237" s="131">
        <f>[2]主角成长属性配表!G234</f>
        <v>2970</v>
      </c>
      <c r="G237" s="130">
        <v>0</v>
      </c>
      <c r="H237" s="130">
        <v>0</v>
      </c>
      <c r="I237" s="130">
        <f t="shared" si="20"/>
        <v>100</v>
      </c>
      <c r="J237" s="130">
        <v>0</v>
      </c>
      <c r="K237" s="130">
        <f t="shared" si="21"/>
        <v>0.5</v>
      </c>
      <c r="L237" s="130">
        <v>0</v>
      </c>
      <c r="M237" s="130">
        <v>0</v>
      </c>
      <c r="N237" s="130">
        <v>0</v>
      </c>
      <c r="O237" s="130">
        <v>0</v>
      </c>
      <c r="P237" s="130">
        <v>0</v>
      </c>
      <c r="Q237" s="130">
        <v>0</v>
      </c>
      <c r="R237" s="130">
        <v>0</v>
      </c>
      <c r="S237" s="130">
        <v>0</v>
      </c>
      <c r="T237" s="130">
        <v>0</v>
      </c>
      <c r="U237" s="130">
        <v>0</v>
      </c>
    </row>
    <row r="238" ht="17.25" spans="1:21">
      <c r="A238" s="132">
        <f t="shared" si="19"/>
        <v>11005034</v>
      </c>
      <c r="B238" s="130" t="str">
        <f>s_level_attribute!E238</f>
        <v>南宫唯34级属性</v>
      </c>
      <c r="C238" s="130">
        <v>101</v>
      </c>
      <c r="D238" s="131">
        <f>[2]主角成长属性配表!E235</f>
        <v>383</v>
      </c>
      <c r="E238" s="131">
        <f>[2]主角成长属性配表!F235</f>
        <v>77</v>
      </c>
      <c r="F238" s="131">
        <f>[2]主角成长属性配表!G235</f>
        <v>3060</v>
      </c>
      <c r="G238" s="130">
        <v>0</v>
      </c>
      <c r="H238" s="130">
        <v>0</v>
      </c>
      <c r="I238" s="130">
        <f t="shared" si="20"/>
        <v>100</v>
      </c>
      <c r="J238" s="130">
        <v>0</v>
      </c>
      <c r="K238" s="130">
        <f t="shared" si="21"/>
        <v>0.5</v>
      </c>
      <c r="L238" s="130">
        <v>0</v>
      </c>
      <c r="M238" s="130">
        <v>0</v>
      </c>
      <c r="N238" s="130">
        <v>0</v>
      </c>
      <c r="O238" s="130">
        <v>0</v>
      </c>
      <c r="P238" s="130">
        <v>0</v>
      </c>
      <c r="Q238" s="130">
        <v>0</v>
      </c>
      <c r="R238" s="130">
        <v>0</v>
      </c>
      <c r="S238" s="130">
        <v>0</v>
      </c>
      <c r="T238" s="130">
        <v>0</v>
      </c>
      <c r="U238" s="130">
        <v>0</v>
      </c>
    </row>
    <row r="239" ht="17.25" spans="1:21">
      <c r="A239" s="132">
        <f t="shared" ref="A239:A270" si="22">A238+1</f>
        <v>11005035</v>
      </c>
      <c r="B239" s="130" t="str">
        <f>s_level_attribute!E239</f>
        <v>南宫唯35级属性</v>
      </c>
      <c r="C239" s="130">
        <v>101</v>
      </c>
      <c r="D239" s="131">
        <f>[2]主角成长属性配表!E236</f>
        <v>394</v>
      </c>
      <c r="E239" s="131">
        <f>[2]主角成长属性配表!F236</f>
        <v>79</v>
      </c>
      <c r="F239" s="131">
        <f>[2]主角成长属性配表!G236</f>
        <v>3150</v>
      </c>
      <c r="G239" s="130">
        <v>0</v>
      </c>
      <c r="H239" s="130">
        <v>0</v>
      </c>
      <c r="I239" s="130">
        <f t="shared" si="20"/>
        <v>100</v>
      </c>
      <c r="J239" s="130">
        <v>0</v>
      </c>
      <c r="K239" s="130">
        <f t="shared" si="21"/>
        <v>0.5</v>
      </c>
      <c r="L239" s="130">
        <v>0</v>
      </c>
      <c r="M239" s="130">
        <v>0</v>
      </c>
      <c r="N239" s="130">
        <v>0</v>
      </c>
      <c r="O239" s="130">
        <v>0</v>
      </c>
      <c r="P239" s="130">
        <v>0</v>
      </c>
      <c r="Q239" s="130">
        <v>0</v>
      </c>
      <c r="R239" s="130">
        <v>0</v>
      </c>
      <c r="S239" s="130">
        <v>0</v>
      </c>
      <c r="T239" s="130">
        <v>0</v>
      </c>
      <c r="U239" s="130">
        <v>0</v>
      </c>
    </row>
    <row r="240" ht="17.25" spans="1:21">
      <c r="A240" s="132">
        <f t="shared" si="22"/>
        <v>11005036</v>
      </c>
      <c r="B240" s="130" t="str">
        <f>s_level_attribute!E240</f>
        <v>南宫唯36级属性</v>
      </c>
      <c r="C240" s="130">
        <v>101</v>
      </c>
      <c r="D240" s="131">
        <f>[2]主角成长属性配表!E237</f>
        <v>405</v>
      </c>
      <c r="E240" s="131">
        <f>[2]主角成长属性配表!F237</f>
        <v>81</v>
      </c>
      <c r="F240" s="131">
        <f>[2]主角成长属性配表!G237</f>
        <v>3240</v>
      </c>
      <c r="G240" s="130">
        <v>0</v>
      </c>
      <c r="H240" s="130">
        <v>0</v>
      </c>
      <c r="I240" s="130">
        <f t="shared" si="20"/>
        <v>100</v>
      </c>
      <c r="J240" s="130">
        <v>0</v>
      </c>
      <c r="K240" s="130">
        <f t="shared" si="21"/>
        <v>0.5</v>
      </c>
      <c r="L240" s="130">
        <v>0</v>
      </c>
      <c r="M240" s="130">
        <v>0</v>
      </c>
      <c r="N240" s="130">
        <v>0</v>
      </c>
      <c r="O240" s="130">
        <v>0</v>
      </c>
      <c r="P240" s="130">
        <v>0</v>
      </c>
      <c r="Q240" s="130">
        <v>0</v>
      </c>
      <c r="R240" s="130">
        <v>0</v>
      </c>
      <c r="S240" s="130">
        <v>0</v>
      </c>
      <c r="T240" s="130">
        <v>0</v>
      </c>
      <c r="U240" s="130">
        <v>0</v>
      </c>
    </row>
    <row r="241" ht="17.25" spans="1:21">
      <c r="A241" s="132">
        <f t="shared" si="22"/>
        <v>11005037</v>
      </c>
      <c r="B241" s="130" t="str">
        <f>s_level_attribute!E241</f>
        <v>南宫唯37级属性</v>
      </c>
      <c r="C241" s="130">
        <v>101</v>
      </c>
      <c r="D241" s="131">
        <f>[2]主角成长属性配表!E238</f>
        <v>416</v>
      </c>
      <c r="E241" s="131">
        <f>[2]主角成长属性配表!F238</f>
        <v>83</v>
      </c>
      <c r="F241" s="131">
        <f>[2]主角成长属性配表!G238</f>
        <v>3330</v>
      </c>
      <c r="G241" s="130">
        <v>0</v>
      </c>
      <c r="H241" s="130">
        <v>0</v>
      </c>
      <c r="I241" s="130">
        <f t="shared" si="20"/>
        <v>100</v>
      </c>
      <c r="J241" s="130">
        <v>0</v>
      </c>
      <c r="K241" s="130">
        <f t="shared" si="21"/>
        <v>0.5</v>
      </c>
      <c r="L241" s="130">
        <v>0</v>
      </c>
      <c r="M241" s="130">
        <v>0</v>
      </c>
      <c r="N241" s="130">
        <v>0</v>
      </c>
      <c r="O241" s="130">
        <v>0</v>
      </c>
      <c r="P241" s="130">
        <v>0</v>
      </c>
      <c r="Q241" s="130">
        <v>0</v>
      </c>
      <c r="R241" s="130">
        <v>0</v>
      </c>
      <c r="S241" s="130">
        <v>0</v>
      </c>
      <c r="T241" s="130">
        <v>0</v>
      </c>
      <c r="U241" s="130">
        <v>0</v>
      </c>
    </row>
    <row r="242" ht="17.25" spans="1:21">
      <c r="A242" s="132">
        <f t="shared" si="22"/>
        <v>11005038</v>
      </c>
      <c r="B242" s="130" t="str">
        <f>s_level_attribute!E242</f>
        <v>南宫唯38级属性</v>
      </c>
      <c r="C242" s="130">
        <v>101</v>
      </c>
      <c r="D242" s="131">
        <f>[2]主角成长属性配表!E239</f>
        <v>428</v>
      </c>
      <c r="E242" s="131">
        <f>[2]主角成长属性配表!F239</f>
        <v>86</v>
      </c>
      <c r="F242" s="131">
        <f>[2]主角成长属性配表!G239</f>
        <v>3420</v>
      </c>
      <c r="G242" s="130">
        <v>0</v>
      </c>
      <c r="H242" s="130">
        <v>0</v>
      </c>
      <c r="I242" s="130">
        <f t="shared" si="20"/>
        <v>100</v>
      </c>
      <c r="J242" s="130">
        <v>0</v>
      </c>
      <c r="K242" s="130">
        <f t="shared" si="21"/>
        <v>0.5</v>
      </c>
      <c r="L242" s="130">
        <v>0</v>
      </c>
      <c r="M242" s="130">
        <v>0</v>
      </c>
      <c r="N242" s="130">
        <v>0</v>
      </c>
      <c r="O242" s="130">
        <v>0</v>
      </c>
      <c r="P242" s="130">
        <v>0</v>
      </c>
      <c r="Q242" s="130">
        <v>0</v>
      </c>
      <c r="R242" s="130">
        <v>0</v>
      </c>
      <c r="S242" s="130">
        <v>0</v>
      </c>
      <c r="T242" s="130">
        <v>0</v>
      </c>
      <c r="U242" s="130">
        <v>0</v>
      </c>
    </row>
    <row r="243" ht="17.25" spans="1:21">
      <c r="A243" s="132">
        <f t="shared" si="22"/>
        <v>11005039</v>
      </c>
      <c r="B243" s="130" t="str">
        <f>s_level_attribute!E243</f>
        <v>南宫唯39级属性</v>
      </c>
      <c r="C243" s="130">
        <v>101</v>
      </c>
      <c r="D243" s="131">
        <f>[2]主角成长属性配表!E240</f>
        <v>439</v>
      </c>
      <c r="E243" s="131">
        <f>[2]主角成长属性配表!F240</f>
        <v>88</v>
      </c>
      <c r="F243" s="131">
        <f>[2]主角成长属性配表!G240</f>
        <v>3510</v>
      </c>
      <c r="G243" s="130">
        <v>0</v>
      </c>
      <c r="H243" s="130">
        <v>0</v>
      </c>
      <c r="I243" s="130">
        <f t="shared" si="20"/>
        <v>100</v>
      </c>
      <c r="J243" s="130">
        <v>0</v>
      </c>
      <c r="K243" s="130">
        <f t="shared" si="21"/>
        <v>0.5</v>
      </c>
      <c r="L243" s="130">
        <v>0</v>
      </c>
      <c r="M243" s="130">
        <v>0</v>
      </c>
      <c r="N243" s="130">
        <v>0</v>
      </c>
      <c r="O243" s="130">
        <v>0</v>
      </c>
      <c r="P243" s="130">
        <v>0</v>
      </c>
      <c r="Q243" s="130">
        <v>0</v>
      </c>
      <c r="R243" s="130">
        <v>0</v>
      </c>
      <c r="S243" s="130">
        <v>0</v>
      </c>
      <c r="T243" s="130">
        <v>0</v>
      </c>
      <c r="U243" s="130">
        <v>0</v>
      </c>
    </row>
    <row r="244" ht="17.25" spans="1:21">
      <c r="A244" s="132">
        <f t="shared" si="22"/>
        <v>11005040</v>
      </c>
      <c r="B244" s="130" t="str">
        <f>s_level_attribute!E244</f>
        <v>南宫唯40级属性</v>
      </c>
      <c r="C244" s="130">
        <v>101</v>
      </c>
      <c r="D244" s="131">
        <f>[2]主角成长属性配表!E241</f>
        <v>450</v>
      </c>
      <c r="E244" s="131">
        <f>[2]主角成长属性配表!F241</f>
        <v>90</v>
      </c>
      <c r="F244" s="131">
        <f>[2]主角成长属性配表!G241</f>
        <v>3600</v>
      </c>
      <c r="G244" s="130">
        <v>0</v>
      </c>
      <c r="H244" s="130">
        <v>0</v>
      </c>
      <c r="I244" s="130">
        <f t="shared" si="20"/>
        <v>100</v>
      </c>
      <c r="J244" s="130">
        <v>0</v>
      </c>
      <c r="K244" s="130">
        <f t="shared" si="21"/>
        <v>0.5</v>
      </c>
      <c r="L244" s="130">
        <v>0</v>
      </c>
      <c r="M244" s="130">
        <v>0</v>
      </c>
      <c r="N244" s="130">
        <v>0</v>
      </c>
      <c r="O244" s="130">
        <v>0</v>
      </c>
      <c r="P244" s="130">
        <v>0</v>
      </c>
      <c r="Q244" s="130">
        <v>0</v>
      </c>
      <c r="R244" s="130">
        <v>0</v>
      </c>
      <c r="S244" s="130">
        <v>0</v>
      </c>
      <c r="T244" s="130">
        <v>0</v>
      </c>
      <c r="U244" s="130">
        <v>0</v>
      </c>
    </row>
    <row r="245" ht="17.25" spans="1:21">
      <c r="A245" s="132">
        <f t="shared" si="22"/>
        <v>11005041</v>
      </c>
      <c r="B245" s="130" t="str">
        <f>s_level_attribute!E245</f>
        <v>南宫唯41级属性</v>
      </c>
      <c r="C245" s="130">
        <v>101</v>
      </c>
      <c r="D245" s="131">
        <f>[2]主角成长属性配表!E242</f>
        <v>461</v>
      </c>
      <c r="E245" s="131">
        <f>[2]主角成长属性配表!F242</f>
        <v>92</v>
      </c>
      <c r="F245" s="131">
        <f>[2]主角成长属性配表!G242</f>
        <v>3690</v>
      </c>
      <c r="G245" s="130">
        <v>0</v>
      </c>
      <c r="H245" s="130">
        <v>0</v>
      </c>
      <c r="I245" s="130">
        <f t="shared" si="20"/>
        <v>100</v>
      </c>
      <c r="J245" s="130">
        <v>0</v>
      </c>
      <c r="K245" s="130">
        <f t="shared" si="21"/>
        <v>0.5</v>
      </c>
      <c r="L245" s="130">
        <v>0</v>
      </c>
      <c r="M245" s="130">
        <v>0</v>
      </c>
      <c r="N245" s="130">
        <v>0</v>
      </c>
      <c r="O245" s="130">
        <v>0</v>
      </c>
      <c r="P245" s="130">
        <v>0</v>
      </c>
      <c r="Q245" s="130">
        <v>0</v>
      </c>
      <c r="R245" s="130">
        <v>0</v>
      </c>
      <c r="S245" s="130">
        <v>0</v>
      </c>
      <c r="T245" s="130">
        <v>0</v>
      </c>
      <c r="U245" s="130">
        <v>0</v>
      </c>
    </row>
    <row r="246" ht="17.25" spans="1:21">
      <c r="A246" s="132">
        <f t="shared" si="22"/>
        <v>11005042</v>
      </c>
      <c r="B246" s="130" t="str">
        <f>s_level_attribute!E246</f>
        <v>南宫唯42级属性</v>
      </c>
      <c r="C246" s="130">
        <v>101</v>
      </c>
      <c r="D246" s="131">
        <f>[2]主角成长属性配表!E243</f>
        <v>473</v>
      </c>
      <c r="E246" s="131">
        <f>[2]主角成长属性配表!F243</f>
        <v>95</v>
      </c>
      <c r="F246" s="131">
        <f>[2]主角成长属性配表!G243</f>
        <v>3780</v>
      </c>
      <c r="G246" s="130">
        <v>0</v>
      </c>
      <c r="H246" s="130">
        <v>0</v>
      </c>
      <c r="I246" s="130">
        <f t="shared" si="20"/>
        <v>100</v>
      </c>
      <c r="J246" s="130">
        <v>0</v>
      </c>
      <c r="K246" s="130">
        <f t="shared" si="21"/>
        <v>0.5</v>
      </c>
      <c r="L246" s="130">
        <v>0</v>
      </c>
      <c r="M246" s="130">
        <v>0</v>
      </c>
      <c r="N246" s="130">
        <v>0</v>
      </c>
      <c r="O246" s="130">
        <v>0</v>
      </c>
      <c r="P246" s="130">
        <v>0</v>
      </c>
      <c r="Q246" s="130">
        <v>0</v>
      </c>
      <c r="R246" s="130">
        <v>0</v>
      </c>
      <c r="S246" s="130">
        <v>0</v>
      </c>
      <c r="T246" s="130">
        <v>0</v>
      </c>
      <c r="U246" s="130">
        <v>0</v>
      </c>
    </row>
    <row r="247" ht="17.25" spans="1:21">
      <c r="A247" s="132">
        <f t="shared" si="22"/>
        <v>11005043</v>
      </c>
      <c r="B247" s="130" t="str">
        <f>s_level_attribute!E247</f>
        <v>南宫唯43级属性</v>
      </c>
      <c r="C247" s="130">
        <v>101</v>
      </c>
      <c r="D247" s="131">
        <f>[2]主角成长属性配表!E244</f>
        <v>484</v>
      </c>
      <c r="E247" s="131">
        <f>[2]主角成长属性配表!F244</f>
        <v>97</v>
      </c>
      <c r="F247" s="131">
        <f>[2]主角成长属性配表!G244</f>
        <v>3870</v>
      </c>
      <c r="G247" s="130">
        <v>0</v>
      </c>
      <c r="H247" s="130">
        <v>0</v>
      </c>
      <c r="I247" s="130">
        <f t="shared" si="20"/>
        <v>100</v>
      </c>
      <c r="J247" s="130">
        <v>0</v>
      </c>
      <c r="K247" s="130">
        <f t="shared" si="21"/>
        <v>0.5</v>
      </c>
      <c r="L247" s="130">
        <v>0</v>
      </c>
      <c r="M247" s="130">
        <v>0</v>
      </c>
      <c r="N247" s="130">
        <v>0</v>
      </c>
      <c r="O247" s="130">
        <v>0</v>
      </c>
      <c r="P247" s="130">
        <v>0</v>
      </c>
      <c r="Q247" s="130">
        <v>0</v>
      </c>
      <c r="R247" s="130">
        <v>0</v>
      </c>
      <c r="S247" s="130">
        <v>0</v>
      </c>
      <c r="T247" s="130">
        <v>0</v>
      </c>
      <c r="U247" s="130">
        <v>0</v>
      </c>
    </row>
    <row r="248" ht="17.25" spans="1:21">
      <c r="A248" s="132">
        <f t="shared" si="22"/>
        <v>11005044</v>
      </c>
      <c r="B248" s="130" t="str">
        <f>s_level_attribute!E248</f>
        <v>南宫唯44级属性</v>
      </c>
      <c r="C248" s="130">
        <v>101</v>
      </c>
      <c r="D248" s="131">
        <f>[2]主角成长属性配表!E245</f>
        <v>495</v>
      </c>
      <c r="E248" s="131">
        <f>[2]主角成长属性配表!F245</f>
        <v>99</v>
      </c>
      <c r="F248" s="131">
        <f>[2]主角成长属性配表!G245</f>
        <v>3960</v>
      </c>
      <c r="G248" s="130">
        <v>0</v>
      </c>
      <c r="H248" s="130">
        <v>0</v>
      </c>
      <c r="I248" s="130">
        <f t="shared" si="20"/>
        <v>100</v>
      </c>
      <c r="J248" s="130">
        <v>0</v>
      </c>
      <c r="K248" s="130">
        <f t="shared" si="21"/>
        <v>0.5</v>
      </c>
      <c r="L248" s="130">
        <v>0</v>
      </c>
      <c r="M248" s="130">
        <v>0</v>
      </c>
      <c r="N248" s="130">
        <v>0</v>
      </c>
      <c r="O248" s="130">
        <v>0</v>
      </c>
      <c r="P248" s="130">
        <v>0</v>
      </c>
      <c r="Q248" s="130">
        <v>0</v>
      </c>
      <c r="R248" s="130">
        <v>0</v>
      </c>
      <c r="S248" s="130">
        <v>0</v>
      </c>
      <c r="T248" s="130">
        <v>0</v>
      </c>
      <c r="U248" s="130">
        <v>0</v>
      </c>
    </row>
    <row r="249" ht="17.25" spans="1:21">
      <c r="A249" s="132">
        <f t="shared" si="22"/>
        <v>11005045</v>
      </c>
      <c r="B249" s="130" t="str">
        <f>s_level_attribute!E249</f>
        <v>南宫唯45级属性</v>
      </c>
      <c r="C249" s="130">
        <v>101</v>
      </c>
      <c r="D249" s="131">
        <f>[2]主角成长属性配表!E246</f>
        <v>506</v>
      </c>
      <c r="E249" s="131">
        <f>[2]主角成长属性配表!F246</f>
        <v>101</v>
      </c>
      <c r="F249" s="131">
        <f>[2]主角成长属性配表!G246</f>
        <v>4050</v>
      </c>
      <c r="G249" s="130">
        <v>0</v>
      </c>
      <c r="H249" s="130">
        <v>0</v>
      </c>
      <c r="I249" s="130">
        <f t="shared" si="20"/>
        <v>100</v>
      </c>
      <c r="J249" s="130">
        <v>0</v>
      </c>
      <c r="K249" s="130">
        <f t="shared" si="21"/>
        <v>0.5</v>
      </c>
      <c r="L249" s="130">
        <v>0</v>
      </c>
      <c r="M249" s="130">
        <v>0</v>
      </c>
      <c r="N249" s="130">
        <v>0</v>
      </c>
      <c r="O249" s="130">
        <v>0</v>
      </c>
      <c r="P249" s="130">
        <v>0</v>
      </c>
      <c r="Q249" s="130">
        <v>0</v>
      </c>
      <c r="R249" s="130">
        <v>0</v>
      </c>
      <c r="S249" s="130">
        <v>0</v>
      </c>
      <c r="T249" s="130">
        <v>0</v>
      </c>
      <c r="U249" s="130">
        <v>0</v>
      </c>
    </row>
    <row r="250" ht="17.25" spans="1:21">
      <c r="A250" s="132">
        <f t="shared" si="22"/>
        <v>11005046</v>
      </c>
      <c r="B250" s="130" t="str">
        <f>s_level_attribute!E250</f>
        <v>南宫唯46级属性</v>
      </c>
      <c r="C250" s="130">
        <v>101</v>
      </c>
      <c r="D250" s="131">
        <f>[2]主角成长属性配表!E247</f>
        <v>518</v>
      </c>
      <c r="E250" s="131">
        <f>[2]主角成长属性配表!F247</f>
        <v>104</v>
      </c>
      <c r="F250" s="131">
        <f>[2]主角成长属性配表!G247</f>
        <v>4140</v>
      </c>
      <c r="G250" s="130">
        <v>0</v>
      </c>
      <c r="H250" s="130">
        <v>0</v>
      </c>
      <c r="I250" s="130">
        <f t="shared" si="20"/>
        <v>100</v>
      </c>
      <c r="J250" s="130">
        <v>0</v>
      </c>
      <c r="K250" s="130">
        <f t="shared" si="21"/>
        <v>0.5</v>
      </c>
      <c r="L250" s="130">
        <v>0</v>
      </c>
      <c r="M250" s="130">
        <v>0</v>
      </c>
      <c r="N250" s="130">
        <v>0</v>
      </c>
      <c r="O250" s="130">
        <v>0</v>
      </c>
      <c r="P250" s="130">
        <v>0</v>
      </c>
      <c r="Q250" s="130">
        <v>0</v>
      </c>
      <c r="R250" s="130">
        <v>0</v>
      </c>
      <c r="S250" s="130">
        <v>0</v>
      </c>
      <c r="T250" s="130">
        <v>0</v>
      </c>
      <c r="U250" s="130">
        <v>0</v>
      </c>
    </row>
    <row r="251" ht="17.25" spans="1:21">
      <c r="A251" s="132">
        <f t="shared" si="22"/>
        <v>11005047</v>
      </c>
      <c r="B251" s="130" t="str">
        <f>s_level_attribute!E251</f>
        <v>南宫唯47级属性</v>
      </c>
      <c r="C251" s="130">
        <v>101</v>
      </c>
      <c r="D251" s="131">
        <f>[2]主角成长属性配表!E248</f>
        <v>529</v>
      </c>
      <c r="E251" s="131">
        <f>[2]主角成长属性配表!F248</f>
        <v>106</v>
      </c>
      <c r="F251" s="131">
        <f>[2]主角成长属性配表!G248</f>
        <v>4230</v>
      </c>
      <c r="G251" s="130">
        <v>0</v>
      </c>
      <c r="H251" s="130">
        <v>0</v>
      </c>
      <c r="I251" s="130">
        <f t="shared" si="20"/>
        <v>100</v>
      </c>
      <c r="J251" s="130">
        <v>0</v>
      </c>
      <c r="K251" s="130">
        <f t="shared" si="21"/>
        <v>0.5</v>
      </c>
      <c r="L251" s="130">
        <v>0</v>
      </c>
      <c r="M251" s="130">
        <v>0</v>
      </c>
      <c r="N251" s="130">
        <v>0</v>
      </c>
      <c r="O251" s="130">
        <v>0</v>
      </c>
      <c r="P251" s="130">
        <v>0</v>
      </c>
      <c r="Q251" s="130">
        <v>0</v>
      </c>
      <c r="R251" s="130">
        <v>0</v>
      </c>
      <c r="S251" s="130">
        <v>0</v>
      </c>
      <c r="T251" s="130">
        <v>0</v>
      </c>
      <c r="U251" s="130">
        <v>0</v>
      </c>
    </row>
    <row r="252" ht="17.25" spans="1:21">
      <c r="A252" s="132">
        <f t="shared" si="22"/>
        <v>11005048</v>
      </c>
      <c r="B252" s="130" t="str">
        <f>s_level_attribute!E252</f>
        <v>南宫唯48级属性</v>
      </c>
      <c r="C252" s="130">
        <v>101</v>
      </c>
      <c r="D252" s="131">
        <f>[2]主角成长属性配表!E249</f>
        <v>540</v>
      </c>
      <c r="E252" s="131">
        <f>[2]主角成长属性配表!F249</f>
        <v>108</v>
      </c>
      <c r="F252" s="131">
        <f>[2]主角成长属性配表!G249</f>
        <v>4320</v>
      </c>
      <c r="G252" s="130">
        <v>0</v>
      </c>
      <c r="H252" s="130">
        <v>0</v>
      </c>
      <c r="I252" s="130">
        <f t="shared" si="20"/>
        <v>100</v>
      </c>
      <c r="J252" s="130">
        <v>0</v>
      </c>
      <c r="K252" s="130">
        <f t="shared" si="21"/>
        <v>0.5</v>
      </c>
      <c r="L252" s="130">
        <v>0</v>
      </c>
      <c r="M252" s="130">
        <v>0</v>
      </c>
      <c r="N252" s="130">
        <v>0</v>
      </c>
      <c r="O252" s="130">
        <v>0</v>
      </c>
      <c r="P252" s="130">
        <v>0</v>
      </c>
      <c r="Q252" s="130">
        <v>0</v>
      </c>
      <c r="R252" s="130">
        <v>0</v>
      </c>
      <c r="S252" s="130">
        <v>0</v>
      </c>
      <c r="T252" s="130">
        <v>0</v>
      </c>
      <c r="U252" s="130">
        <v>0</v>
      </c>
    </row>
    <row r="253" ht="17.25" spans="1:21">
      <c r="A253" s="132">
        <f t="shared" si="22"/>
        <v>11005049</v>
      </c>
      <c r="B253" s="130" t="str">
        <f>s_level_attribute!E253</f>
        <v>南宫唯49级属性</v>
      </c>
      <c r="C253" s="130">
        <v>101</v>
      </c>
      <c r="D253" s="131">
        <f>[2]主角成长属性配表!E250</f>
        <v>551</v>
      </c>
      <c r="E253" s="131">
        <f>[2]主角成长属性配表!F250</f>
        <v>110</v>
      </c>
      <c r="F253" s="131">
        <f>[2]主角成长属性配表!G250</f>
        <v>4410</v>
      </c>
      <c r="G253" s="130">
        <v>0</v>
      </c>
      <c r="H253" s="130">
        <v>0</v>
      </c>
      <c r="I253" s="130">
        <f t="shared" si="20"/>
        <v>100</v>
      </c>
      <c r="J253" s="130">
        <v>0</v>
      </c>
      <c r="K253" s="130">
        <f t="shared" si="21"/>
        <v>0.5</v>
      </c>
      <c r="L253" s="130">
        <v>0</v>
      </c>
      <c r="M253" s="130">
        <v>0</v>
      </c>
      <c r="N253" s="130">
        <v>0</v>
      </c>
      <c r="O253" s="130">
        <v>0</v>
      </c>
      <c r="P253" s="130">
        <v>0</v>
      </c>
      <c r="Q253" s="130">
        <v>0</v>
      </c>
      <c r="R253" s="130">
        <v>0</v>
      </c>
      <c r="S253" s="130">
        <v>0</v>
      </c>
      <c r="T253" s="130">
        <v>0</v>
      </c>
      <c r="U253" s="130">
        <v>0</v>
      </c>
    </row>
    <row r="254" ht="17.25" spans="1:21">
      <c r="A254" s="132">
        <f t="shared" si="22"/>
        <v>11005050</v>
      </c>
      <c r="B254" s="130" t="str">
        <f>s_level_attribute!E254</f>
        <v>南宫唯50级属性</v>
      </c>
      <c r="C254" s="130">
        <v>101</v>
      </c>
      <c r="D254" s="131">
        <f>[2]主角成长属性配表!E251</f>
        <v>563</v>
      </c>
      <c r="E254" s="131">
        <f>[2]主角成长属性配表!F251</f>
        <v>113</v>
      </c>
      <c r="F254" s="131">
        <f>[2]主角成长属性配表!G251</f>
        <v>4500</v>
      </c>
      <c r="G254" s="130">
        <v>0</v>
      </c>
      <c r="H254" s="130">
        <v>0</v>
      </c>
      <c r="I254" s="130">
        <f t="shared" si="20"/>
        <v>100</v>
      </c>
      <c r="J254" s="130">
        <v>0</v>
      </c>
      <c r="K254" s="130">
        <f t="shared" si="21"/>
        <v>0.5</v>
      </c>
      <c r="L254" s="130">
        <v>0</v>
      </c>
      <c r="M254" s="130">
        <v>0</v>
      </c>
      <c r="N254" s="130">
        <v>0</v>
      </c>
      <c r="O254" s="130">
        <v>0</v>
      </c>
      <c r="P254" s="130">
        <v>0</v>
      </c>
      <c r="Q254" s="130">
        <v>0</v>
      </c>
      <c r="R254" s="130">
        <v>0</v>
      </c>
      <c r="S254" s="130">
        <v>0</v>
      </c>
      <c r="T254" s="130">
        <v>0</v>
      </c>
      <c r="U254" s="130">
        <v>0</v>
      </c>
    </row>
    <row r="255" ht="17.25" spans="1:21">
      <c r="A255" s="132">
        <f t="shared" si="22"/>
        <v>11005051</v>
      </c>
      <c r="B255" s="130" t="str">
        <f>s_level_attribute!E255</f>
        <v>南宫唯51级属性</v>
      </c>
      <c r="C255" s="130">
        <v>101</v>
      </c>
      <c r="D255" s="131">
        <f>[2]主角成长属性配表!E252</f>
        <v>574</v>
      </c>
      <c r="E255" s="131">
        <f>[2]主角成长属性配表!F252</f>
        <v>115</v>
      </c>
      <c r="F255" s="131">
        <f>[2]主角成长属性配表!G252</f>
        <v>4590</v>
      </c>
      <c r="G255" s="130">
        <v>0</v>
      </c>
      <c r="H255" s="130">
        <v>0</v>
      </c>
      <c r="I255" s="130">
        <f t="shared" si="20"/>
        <v>100</v>
      </c>
      <c r="J255" s="130">
        <v>0</v>
      </c>
      <c r="K255" s="130">
        <f t="shared" si="21"/>
        <v>0.5</v>
      </c>
      <c r="L255" s="130">
        <v>0</v>
      </c>
      <c r="M255" s="130">
        <v>0</v>
      </c>
      <c r="N255" s="130">
        <v>0</v>
      </c>
      <c r="O255" s="130">
        <v>0</v>
      </c>
      <c r="P255" s="130">
        <v>0</v>
      </c>
      <c r="Q255" s="130">
        <v>0</v>
      </c>
      <c r="R255" s="130">
        <v>0</v>
      </c>
      <c r="S255" s="130">
        <v>0</v>
      </c>
      <c r="T255" s="130">
        <v>0</v>
      </c>
      <c r="U255" s="130">
        <v>0</v>
      </c>
    </row>
    <row r="256" ht="17.25" spans="1:21">
      <c r="A256" s="132">
        <f t="shared" si="22"/>
        <v>11005052</v>
      </c>
      <c r="B256" s="130" t="str">
        <f>s_level_attribute!E256</f>
        <v>南宫唯52级属性</v>
      </c>
      <c r="C256" s="130">
        <v>101</v>
      </c>
      <c r="D256" s="131">
        <f>[2]主角成长属性配表!E253</f>
        <v>585</v>
      </c>
      <c r="E256" s="131">
        <f>[2]主角成长属性配表!F253</f>
        <v>117</v>
      </c>
      <c r="F256" s="131">
        <f>[2]主角成长属性配表!G253</f>
        <v>4680</v>
      </c>
      <c r="G256" s="130">
        <v>0</v>
      </c>
      <c r="H256" s="130">
        <v>0</v>
      </c>
      <c r="I256" s="130">
        <f t="shared" si="20"/>
        <v>100</v>
      </c>
      <c r="J256" s="130">
        <v>0</v>
      </c>
      <c r="K256" s="130">
        <f t="shared" si="21"/>
        <v>0.5</v>
      </c>
      <c r="L256" s="130">
        <v>0</v>
      </c>
      <c r="M256" s="130">
        <v>0</v>
      </c>
      <c r="N256" s="130">
        <v>0</v>
      </c>
      <c r="O256" s="130">
        <v>0</v>
      </c>
      <c r="P256" s="130">
        <v>0</v>
      </c>
      <c r="Q256" s="130">
        <v>0</v>
      </c>
      <c r="R256" s="130">
        <v>0</v>
      </c>
      <c r="S256" s="130">
        <v>0</v>
      </c>
      <c r="T256" s="130">
        <v>0</v>
      </c>
      <c r="U256" s="130">
        <v>0</v>
      </c>
    </row>
    <row r="257" ht="17.25" spans="1:21">
      <c r="A257" s="132">
        <f t="shared" si="22"/>
        <v>11005053</v>
      </c>
      <c r="B257" s="130" t="str">
        <f>s_level_attribute!E257</f>
        <v>南宫唯53级属性</v>
      </c>
      <c r="C257" s="130">
        <v>101</v>
      </c>
      <c r="D257" s="131">
        <f>[2]主角成长属性配表!E254</f>
        <v>596</v>
      </c>
      <c r="E257" s="131">
        <f>[2]主角成长属性配表!F254</f>
        <v>119</v>
      </c>
      <c r="F257" s="131">
        <f>[2]主角成长属性配表!G254</f>
        <v>4770</v>
      </c>
      <c r="G257" s="130">
        <v>0</v>
      </c>
      <c r="H257" s="130">
        <v>0</v>
      </c>
      <c r="I257" s="130">
        <f t="shared" si="20"/>
        <v>100</v>
      </c>
      <c r="J257" s="130">
        <v>0</v>
      </c>
      <c r="K257" s="130">
        <f t="shared" si="21"/>
        <v>0.5</v>
      </c>
      <c r="L257" s="130">
        <v>0</v>
      </c>
      <c r="M257" s="130">
        <v>0</v>
      </c>
      <c r="N257" s="130">
        <v>0</v>
      </c>
      <c r="O257" s="130">
        <v>0</v>
      </c>
      <c r="P257" s="130">
        <v>0</v>
      </c>
      <c r="Q257" s="130">
        <v>0</v>
      </c>
      <c r="R257" s="130">
        <v>0</v>
      </c>
      <c r="S257" s="130">
        <v>0</v>
      </c>
      <c r="T257" s="130">
        <v>0</v>
      </c>
      <c r="U257" s="130">
        <v>0</v>
      </c>
    </row>
    <row r="258" ht="17.25" spans="1:21">
      <c r="A258" s="132">
        <f t="shared" si="22"/>
        <v>11005054</v>
      </c>
      <c r="B258" s="130" t="str">
        <f>s_level_attribute!E258</f>
        <v>南宫唯54级属性</v>
      </c>
      <c r="C258" s="130">
        <v>101</v>
      </c>
      <c r="D258" s="131">
        <f>[2]主角成长属性配表!E255</f>
        <v>608</v>
      </c>
      <c r="E258" s="131">
        <f>[2]主角成长属性配表!F255</f>
        <v>122</v>
      </c>
      <c r="F258" s="131">
        <f>[2]主角成长属性配表!G255</f>
        <v>4860</v>
      </c>
      <c r="G258" s="130">
        <v>0</v>
      </c>
      <c r="H258" s="130">
        <v>0</v>
      </c>
      <c r="I258" s="130">
        <f t="shared" si="20"/>
        <v>100</v>
      </c>
      <c r="J258" s="130">
        <v>0</v>
      </c>
      <c r="K258" s="130">
        <f t="shared" si="21"/>
        <v>0.5</v>
      </c>
      <c r="L258" s="130">
        <v>0</v>
      </c>
      <c r="M258" s="130">
        <v>0</v>
      </c>
      <c r="N258" s="130">
        <v>0</v>
      </c>
      <c r="O258" s="130">
        <v>0</v>
      </c>
      <c r="P258" s="130">
        <v>0</v>
      </c>
      <c r="Q258" s="130">
        <v>0</v>
      </c>
      <c r="R258" s="130">
        <v>0</v>
      </c>
      <c r="S258" s="130">
        <v>0</v>
      </c>
      <c r="T258" s="130">
        <v>0</v>
      </c>
      <c r="U258" s="130">
        <v>0</v>
      </c>
    </row>
    <row r="259" ht="17.25" spans="1:21">
      <c r="A259" s="132">
        <f t="shared" si="22"/>
        <v>11005055</v>
      </c>
      <c r="B259" s="130" t="str">
        <f>s_level_attribute!E259</f>
        <v>南宫唯55级属性</v>
      </c>
      <c r="C259" s="130">
        <v>101</v>
      </c>
      <c r="D259" s="131">
        <f>[2]主角成长属性配表!E256</f>
        <v>619</v>
      </c>
      <c r="E259" s="131">
        <f>[2]主角成长属性配表!F256</f>
        <v>124</v>
      </c>
      <c r="F259" s="131">
        <f>[2]主角成长属性配表!G256</f>
        <v>4950</v>
      </c>
      <c r="G259" s="130">
        <v>0</v>
      </c>
      <c r="H259" s="130">
        <v>0</v>
      </c>
      <c r="I259" s="130">
        <f t="shared" si="20"/>
        <v>100</v>
      </c>
      <c r="J259" s="130">
        <v>0</v>
      </c>
      <c r="K259" s="130">
        <f t="shared" si="21"/>
        <v>0.5</v>
      </c>
      <c r="L259" s="130">
        <v>0</v>
      </c>
      <c r="M259" s="130">
        <v>0</v>
      </c>
      <c r="N259" s="130">
        <v>0</v>
      </c>
      <c r="O259" s="130">
        <v>0</v>
      </c>
      <c r="P259" s="130">
        <v>0</v>
      </c>
      <c r="Q259" s="130">
        <v>0</v>
      </c>
      <c r="R259" s="130">
        <v>0</v>
      </c>
      <c r="S259" s="130">
        <v>0</v>
      </c>
      <c r="T259" s="130">
        <v>0</v>
      </c>
      <c r="U259" s="130">
        <v>0</v>
      </c>
    </row>
    <row r="260" ht="17.25" spans="1:21">
      <c r="A260" s="132">
        <f t="shared" si="22"/>
        <v>11005056</v>
      </c>
      <c r="B260" s="130" t="str">
        <f>s_level_attribute!E260</f>
        <v>南宫唯56级属性</v>
      </c>
      <c r="C260" s="130">
        <v>101</v>
      </c>
      <c r="D260" s="131">
        <f>[2]主角成长属性配表!E257</f>
        <v>630</v>
      </c>
      <c r="E260" s="131">
        <f>[2]主角成长属性配表!F257</f>
        <v>126</v>
      </c>
      <c r="F260" s="131">
        <f>[2]主角成长属性配表!G257</f>
        <v>5040</v>
      </c>
      <c r="G260" s="130">
        <v>0</v>
      </c>
      <c r="H260" s="130">
        <v>0</v>
      </c>
      <c r="I260" s="130">
        <f t="shared" si="20"/>
        <v>100</v>
      </c>
      <c r="J260" s="130">
        <v>0</v>
      </c>
      <c r="K260" s="130">
        <f t="shared" si="21"/>
        <v>0.5</v>
      </c>
      <c r="L260" s="130">
        <v>0</v>
      </c>
      <c r="M260" s="130">
        <v>0</v>
      </c>
      <c r="N260" s="130">
        <v>0</v>
      </c>
      <c r="O260" s="130">
        <v>0</v>
      </c>
      <c r="P260" s="130">
        <v>0</v>
      </c>
      <c r="Q260" s="130">
        <v>0</v>
      </c>
      <c r="R260" s="130">
        <v>0</v>
      </c>
      <c r="S260" s="130">
        <v>0</v>
      </c>
      <c r="T260" s="130">
        <v>0</v>
      </c>
      <c r="U260" s="130">
        <v>0</v>
      </c>
    </row>
    <row r="261" ht="17.25" spans="1:21">
      <c r="A261" s="132">
        <f t="shared" si="22"/>
        <v>11005057</v>
      </c>
      <c r="B261" s="130" t="str">
        <f>s_level_attribute!E261</f>
        <v>南宫唯57级属性</v>
      </c>
      <c r="C261" s="130">
        <v>101</v>
      </c>
      <c r="D261" s="131">
        <f>[2]主角成长属性配表!E258</f>
        <v>641</v>
      </c>
      <c r="E261" s="131">
        <f>[2]主角成长属性配表!F258</f>
        <v>128</v>
      </c>
      <c r="F261" s="131">
        <f>[2]主角成长属性配表!G258</f>
        <v>5130</v>
      </c>
      <c r="G261" s="130">
        <v>0</v>
      </c>
      <c r="H261" s="130">
        <v>0</v>
      </c>
      <c r="I261" s="130">
        <f t="shared" si="20"/>
        <v>100</v>
      </c>
      <c r="J261" s="130">
        <v>0</v>
      </c>
      <c r="K261" s="130">
        <f t="shared" si="21"/>
        <v>0.5</v>
      </c>
      <c r="L261" s="130">
        <v>0</v>
      </c>
      <c r="M261" s="130">
        <v>0</v>
      </c>
      <c r="N261" s="130">
        <v>0</v>
      </c>
      <c r="O261" s="130">
        <v>0</v>
      </c>
      <c r="P261" s="130">
        <v>0</v>
      </c>
      <c r="Q261" s="130">
        <v>0</v>
      </c>
      <c r="R261" s="130">
        <v>0</v>
      </c>
      <c r="S261" s="130">
        <v>0</v>
      </c>
      <c r="T261" s="130">
        <v>0</v>
      </c>
      <c r="U261" s="130">
        <v>0</v>
      </c>
    </row>
    <row r="262" ht="17.25" spans="1:21">
      <c r="A262" s="132">
        <f t="shared" si="22"/>
        <v>11005058</v>
      </c>
      <c r="B262" s="130" t="str">
        <f>s_level_attribute!E262</f>
        <v>南宫唯58级属性</v>
      </c>
      <c r="C262" s="130">
        <v>101</v>
      </c>
      <c r="D262" s="131">
        <f>[2]主角成长属性配表!E259</f>
        <v>653</v>
      </c>
      <c r="E262" s="131">
        <f>[2]主角成长属性配表!F259</f>
        <v>131</v>
      </c>
      <c r="F262" s="131">
        <f>[2]主角成长属性配表!G259</f>
        <v>5220</v>
      </c>
      <c r="G262" s="130">
        <v>0</v>
      </c>
      <c r="H262" s="130">
        <v>0</v>
      </c>
      <c r="I262" s="130">
        <f t="shared" si="20"/>
        <v>100</v>
      </c>
      <c r="J262" s="130">
        <v>0</v>
      </c>
      <c r="K262" s="130">
        <f t="shared" si="21"/>
        <v>0.5</v>
      </c>
      <c r="L262" s="130">
        <v>0</v>
      </c>
      <c r="M262" s="130">
        <v>0</v>
      </c>
      <c r="N262" s="130">
        <v>0</v>
      </c>
      <c r="O262" s="130">
        <v>0</v>
      </c>
      <c r="P262" s="130">
        <v>0</v>
      </c>
      <c r="Q262" s="130">
        <v>0</v>
      </c>
      <c r="R262" s="130">
        <v>0</v>
      </c>
      <c r="S262" s="130">
        <v>0</v>
      </c>
      <c r="T262" s="130">
        <v>0</v>
      </c>
      <c r="U262" s="130">
        <v>0</v>
      </c>
    </row>
    <row r="263" ht="17.25" spans="1:21">
      <c r="A263" s="132">
        <f t="shared" si="22"/>
        <v>11005059</v>
      </c>
      <c r="B263" s="130" t="str">
        <f>s_level_attribute!E263</f>
        <v>南宫唯59级属性</v>
      </c>
      <c r="C263" s="130">
        <v>101</v>
      </c>
      <c r="D263" s="131">
        <f>[2]主角成长属性配表!E260</f>
        <v>664</v>
      </c>
      <c r="E263" s="131">
        <f>[2]主角成长属性配表!F260</f>
        <v>133</v>
      </c>
      <c r="F263" s="131">
        <f>[2]主角成长属性配表!G260</f>
        <v>5310</v>
      </c>
      <c r="G263" s="130">
        <v>0</v>
      </c>
      <c r="H263" s="130">
        <v>0</v>
      </c>
      <c r="I263" s="130">
        <f t="shared" si="20"/>
        <v>100</v>
      </c>
      <c r="J263" s="130">
        <v>0</v>
      </c>
      <c r="K263" s="130">
        <f t="shared" si="21"/>
        <v>0.5</v>
      </c>
      <c r="L263" s="130">
        <v>0</v>
      </c>
      <c r="M263" s="130">
        <v>0</v>
      </c>
      <c r="N263" s="130">
        <v>0</v>
      </c>
      <c r="O263" s="130">
        <v>0</v>
      </c>
      <c r="P263" s="130">
        <v>0</v>
      </c>
      <c r="Q263" s="130">
        <v>0</v>
      </c>
      <c r="R263" s="130">
        <v>0</v>
      </c>
      <c r="S263" s="130">
        <v>0</v>
      </c>
      <c r="T263" s="130">
        <v>0</v>
      </c>
      <c r="U263" s="130">
        <v>0</v>
      </c>
    </row>
    <row r="264" ht="17.25" spans="1:21">
      <c r="A264" s="132">
        <f t="shared" si="22"/>
        <v>11005060</v>
      </c>
      <c r="B264" s="130" t="str">
        <f>s_level_attribute!E264</f>
        <v>南宫唯60级属性</v>
      </c>
      <c r="C264" s="130">
        <v>101</v>
      </c>
      <c r="D264" s="131">
        <f>[2]主角成长属性配表!E261</f>
        <v>675</v>
      </c>
      <c r="E264" s="131">
        <f>[2]主角成长属性配表!F261</f>
        <v>135</v>
      </c>
      <c r="F264" s="131">
        <f>[2]主角成长属性配表!G261</f>
        <v>5400</v>
      </c>
      <c r="G264" s="130">
        <v>0</v>
      </c>
      <c r="H264" s="130">
        <v>0</v>
      </c>
      <c r="I264" s="130">
        <f t="shared" si="20"/>
        <v>100</v>
      </c>
      <c r="J264" s="130">
        <v>0</v>
      </c>
      <c r="K264" s="130">
        <f t="shared" si="21"/>
        <v>0.5</v>
      </c>
      <c r="L264" s="130">
        <v>0</v>
      </c>
      <c r="M264" s="130">
        <v>0</v>
      </c>
      <c r="N264" s="130">
        <v>0</v>
      </c>
      <c r="O264" s="130">
        <v>0</v>
      </c>
      <c r="P264" s="130">
        <v>0</v>
      </c>
      <c r="Q264" s="130">
        <v>0</v>
      </c>
      <c r="R264" s="130">
        <v>0</v>
      </c>
      <c r="S264" s="130">
        <v>0</v>
      </c>
      <c r="T264" s="130">
        <v>0</v>
      </c>
      <c r="U264" s="130">
        <v>0</v>
      </c>
    </row>
    <row r="265" ht="17.25" spans="1:21">
      <c r="A265" s="132">
        <f t="shared" si="22"/>
        <v>11005061</v>
      </c>
      <c r="B265" s="130" t="str">
        <f>s_level_attribute!E265</f>
        <v>南宫唯61级属性</v>
      </c>
      <c r="C265" s="130">
        <v>101</v>
      </c>
      <c r="D265" s="131">
        <f>[2]主角成长属性配表!E262</f>
        <v>686</v>
      </c>
      <c r="E265" s="131">
        <f>[2]主角成长属性配表!F262</f>
        <v>137</v>
      </c>
      <c r="F265" s="131">
        <f>[2]主角成长属性配表!G262</f>
        <v>5490</v>
      </c>
      <c r="G265" s="130">
        <v>0</v>
      </c>
      <c r="H265" s="130">
        <v>0</v>
      </c>
      <c r="I265" s="130">
        <f t="shared" si="20"/>
        <v>100</v>
      </c>
      <c r="J265" s="130">
        <v>0</v>
      </c>
      <c r="K265" s="130">
        <f t="shared" si="21"/>
        <v>0.5</v>
      </c>
      <c r="L265" s="130">
        <v>0</v>
      </c>
      <c r="M265" s="130">
        <v>0</v>
      </c>
      <c r="N265" s="130">
        <v>0</v>
      </c>
      <c r="O265" s="130">
        <v>0</v>
      </c>
      <c r="P265" s="130">
        <v>0</v>
      </c>
      <c r="Q265" s="130">
        <v>0</v>
      </c>
      <c r="R265" s="130">
        <v>0</v>
      </c>
      <c r="S265" s="130">
        <v>0</v>
      </c>
      <c r="T265" s="130">
        <v>0</v>
      </c>
      <c r="U265" s="130">
        <v>0</v>
      </c>
    </row>
    <row r="266" ht="17.25" spans="1:21">
      <c r="A266" s="132">
        <f t="shared" si="22"/>
        <v>11005062</v>
      </c>
      <c r="B266" s="130" t="str">
        <f>s_level_attribute!E266</f>
        <v>南宫唯62级属性</v>
      </c>
      <c r="C266" s="130">
        <v>101</v>
      </c>
      <c r="D266" s="131">
        <f>[2]主角成长属性配表!E263</f>
        <v>698</v>
      </c>
      <c r="E266" s="131">
        <f>[2]主角成长属性配表!F263</f>
        <v>140</v>
      </c>
      <c r="F266" s="131">
        <f>[2]主角成长属性配表!G263</f>
        <v>5580</v>
      </c>
      <c r="G266" s="130">
        <v>0</v>
      </c>
      <c r="H266" s="130">
        <v>0</v>
      </c>
      <c r="I266" s="130">
        <f t="shared" si="20"/>
        <v>100</v>
      </c>
      <c r="J266" s="130">
        <v>0</v>
      </c>
      <c r="K266" s="130">
        <f t="shared" si="21"/>
        <v>0.5</v>
      </c>
      <c r="L266" s="130">
        <v>0</v>
      </c>
      <c r="M266" s="130">
        <v>0</v>
      </c>
      <c r="N266" s="130">
        <v>0</v>
      </c>
      <c r="O266" s="130">
        <v>0</v>
      </c>
      <c r="P266" s="130">
        <v>0</v>
      </c>
      <c r="Q266" s="130">
        <v>0</v>
      </c>
      <c r="R266" s="130">
        <v>0</v>
      </c>
      <c r="S266" s="130">
        <v>0</v>
      </c>
      <c r="T266" s="130">
        <v>0</v>
      </c>
      <c r="U266" s="130">
        <v>0</v>
      </c>
    </row>
    <row r="267" ht="17.25" spans="1:21">
      <c r="A267" s="132">
        <f t="shared" si="22"/>
        <v>11005063</v>
      </c>
      <c r="B267" s="130" t="str">
        <f>s_level_attribute!E267</f>
        <v>南宫唯63级属性</v>
      </c>
      <c r="C267" s="130">
        <v>101</v>
      </c>
      <c r="D267" s="131">
        <f>[2]主角成长属性配表!E264</f>
        <v>709</v>
      </c>
      <c r="E267" s="131">
        <f>[2]主角成长属性配表!F264</f>
        <v>142</v>
      </c>
      <c r="F267" s="131">
        <f>[2]主角成长属性配表!G264</f>
        <v>5670</v>
      </c>
      <c r="G267" s="130">
        <v>0</v>
      </c>
      <c r="H267" s="130">
        <v>0</v>
      </c>
      <c r="I267" s="130">
        <f t="shared" si="20"/>
        <v>100</v>
      </c>
      <c r="J267" s="130">
        <v>0</v>
      </c>
      <c r="K267" s="130">
        <f t="shared" si="21"/>
        <v>0.5</v>
      </c>
      <c r="L267" s="130">
        <v>0</v>
      </c>
      <c r="M267" s="130">
        <v>0</v>
      </c>
      <c r="N267" s="130">
        <v>0</v>
      </c>
      <c r="O267" s="130">
        <v>0</v>
      </c>
      <c r="P267" s="130">
        <v>0</v>
      </c>
      <c r="Q267" s="130">
        <v>0</v>
      </c>
      <c r="R267" s="130">
        <v>0</v>
      </c>
      <c r="S267" s="130">
        <v>0</v>
      </c>
      <c r="T267" s="130">
        <v>0</v>
      </c>
      <c r="U267" s="130">
        <v>0</v>
      </c>
    </row>
    <row r="268" ht="17.25" spans="1:21">
      <c r="A268" s="132">
        <f t="shared" si="22"/>
        <v>11005064</v>
      </c>
      <c r="B268" s="130" t="str">
        <f>s_level_attribute!E268</f>
        <v>南宫唯64级属性</v>
      </c>
      <c r="C268" s="130">
        <v>101</v>
      </c>
      <c r="D268" s="131">
        <f>[2]主角成长属性配表!E265</f>
        <v>720</v>
      </c>
      <c r="E268" s="131">
        <f>[2]主角成长属性配表!F265</f>
        <v>144</v>
      </c>
      <c r="F268" s="131">
        <f>[2]主角成长属性配表!G265</f>
        <v>5760</v>
      </c>
      <c r="G268" s="130">
        <v>0</v>
      </c>
      <c r="H268" s="130">
        <v>0</v>
      </c>
      <c r="I268" s="130">
        <f t="shared" si="20"/>
        <v>100</v>
      </c>
      <c r="J268" s="130">
        <v>0</v>
      </c>
      <c r="K268" s="130">
        <f t="shared" si="21"/>
        <v>0.5</v>
      </c>
      <c r="L268" s="130">
        <v>0</v>
      </c>
      <c r="M268" s="130">
        <v>0</v>
      </c>
      <c r="N268" s="130">
        <v>0</v>
      </c>
      <c r="O268" s="130">
        <v>0</v>
      </c>
      <c r="P268" s="130">
        <v>0</v>
      </c>
      <c r="Q268" s="130">
        <v>0</v>
      </c>
      <c r="R268" s="130">
        <v>0</v>
      </c>
      <c r="S268" s="130">
        <v>0</v>
      </c>
      <c r="T268" s="130">
        <v>0</v>
      </c>
      <c r="U268" s="130">
        <v>0</v>
      </c>
    </row>
    <row r="269" ht="17.25" spans="1:21">
      <c r="A269" s="132">
        <f t="shared" si="22"/>
        <v>11005065</v>
      </c>
      <c r="B269" s="130" t="str">
        <f>s_level_attribute!E269</f>
        <v>南宫唯65级属性</v>
      </c>
      <c r="C269" s="130">
        <v>101</v>
      </c>
      <c r="D269" s="131">
        <f>[2]主角成长属性配表!E266</f>
        <v>731</v>
      </c>
      <c r="E269" s="131">
        <f>[2]主角成长属性配表!F266</f>
        <v>146</v>
      </c>
      <c r="F269" s="131">
        <f>[2]主角成长属性配表!G266</f>
        <v>5850</v>
      </c>
      <c r="G269" s="130">
        <v>0</v>
      </c>
      <c r="H269" s="130">
        <v>0</v>
      </c>
      <c r="I269" s="130">
        <f t="shared" si="20"/>
        <v>100</v>
      </c>
      <c r="J269" s="130">
        <v>0</v>
      </c>
      <c r="K269" s="130">
        <f t="shared" si="21"/>
        <v>0.5</v>
      </c>
      <c r="L269" s="130">
        <v>0</v>
      </c>
      <c r="M269" s="130">
        <v>0</v>
      </c>
      <c r="N269" s="130">
        <v>0</v>
      </c>
      <c r="O269" s="130">
        <v>0</v>
      </c>
      <c r="P269" s="130">
        <v>0</v>
      </c>
      <c r="Q269" s="130">
        <v>0</v>
      </c>
      <c r="R269" s="130">
        <v>0</v>
      </c>
      <c r="S269" s="130">
        <v>0</v>
      </c>
      <c r="T269" s="130">
        <v>0</v>
      </c>
      <c r="U269" s="130">
        <v>0</v>
      </c>
    </row>
    <row r="270" ht="17.25" spans="1:21">
      <c r="A270" s="132">
        <f t="shared" si="22"/>
        <v>11005066</v>
      </c>
      <c r="B270" s="130" t="str">
        <f>s_level_attribute!E270</f>
        <v>南宫唯66级属性</v>
      </c>
      <c r="C270" s="130">
        <v>101</v>
      </c>
      <c r="D270" s="131">
        <f>[2]主角成长属性配表!E267</f>
        <v>743</v>
      </c>
      <c r="E270" s="131">
        <f>[2]主角成长属性配表!F267</f>
        <v>149</v>
      </c>
      <c r="F270" s="131">
        <f>[2]主角成长属性配表!G267</f>
        <v>5940</v>
      </c>
      <c r="G270" s="130">
        <v>0</v>
      </c>
      <c r="H270" s="130">
        <v>0</v>
      </c>
      <c r="I270" s="130">
        <f t="shared" si="20"/>
        <v>100</v>
      </c>
      <c r="J270" s="130">
        <v>0</v>
      </c>
      <c r="K270" s="130">
        <f t="shared" si="21"/>
        <v>0.5</v>
      </c>
      <c r="L270" s="130">
        <v>0</v>
      </c>
      <c r="M270" s="130">
        <v>0</v>
      </c>
      <c r="N270" s="130">
        <v>0</v>
      </c>
      <c r="O270" s="130">
        <v>0</v>
      </c>
      <c r="P270" s="130">
        <v>0</v>
      </c>
      <c r="Q270" s="130">
        <v>0</v>
      </c>
      <c r="R270" s="130">
        <v>0</v>
      </c>
      <c r="S270" s="130">
        <v>0</v>
      </c>
      <c r="T270" s="130">
        <v>0</v>
      </c>
      <c r="U270" s="130">
        <v>0</v>
      </c>
    </row>
    <row r="271" ht="17.25" spans="1:21">
      <c r="A271" s="132">
        <f t="shared" ref="A271:A302" si="23">A270+1</f>
        <v>11005067</v>
      </c>
      <c r="B271" s="130" t="str">
        <f>s_level_attribute!E271</f>
        <v>南宫唯67级属性</v>
      </c>
      <c r="C271" s="130">
        <v>101</v>
      </c>
      <c r="D271" s="131">
        <f>[2]主角成长属性配表!E268</f>
        <v>754</v>
      </c>
      <c r="E271" s="131">
        <f>[2]主角成长属性配表!F268</f>
        <v>151</v>
      </c>
      <c r="F271" s="131">
        <f>[2]主角成长属性配表!G268</f>
        <v>6030</v>
      </c>
      <c r="G271" s="130">
        <v>0</v>
      </c>
      <c r="H271" s="130">
        <v>0</v>
      </c>
      <c r="I271" s="130">
        <f t="shared" si="20"/>
        <v>100</v>
      </c>
      <c r="J271" s="130">
        <v>0</v>
      </c>
      <c r="K271" s="130">
        <f t="shared" si="21"/>
        <v>0.5</v>
      </c>
      <c r="L271" s="130">
        <v>0</v>
      </c>
      <c r="M271" s="130">
        <v>0</v>
      </c>
      <c r="N271" s="130">
        <v>0</v>
      </c>
      <c r="O271" s="130">
        <v>0</v>
      </c>
      <c r="P271" s="130">
        <v>0</v>
      </c>
      <c r="Q271" s="130">
        <v>0</v>
      </c>
      <c r="R271" s="130">
        <v>0</v>
      </c>
      <c r="S271" s="130">
        <v>0</v>
      </c>
      <c r="T271" s="130">
        <v>0</v>
      </c>
      <c r="U271" s="130">
        <v>0</v>
      </c>
    </row>
    <row r="272" ht="17.25" spans="1:21">
      <c r="A272" s="132">
        <f t="shared" si="23"/>
        <v>11005068</v>
      </c>
      <c r="B272" s="130" t="str">
        <f>s_level_attribute!E272</f>
        <v>南宫唯68级属性</v>
      </c>
      <c r="C272" s="130">
        <v>101</v>
      </c>
      <c r="D272" s="131">
        <f>[2]主角成长属性配表!E269</f>
        <v>765</v>
      </c>
      <c r="E272" s="131">
        <f>[2]主角成长属性配表!F269</f>
        <v>153</v>
      </c>
      <c r="F272" s="131">
        <f>[2]主角成长属性配表!G269</f>
        <v>6120</v>
      </c>
      <c r="G272" s="130">
        <v>0</v>
      </c>
      <c r="H272" s="130">
        <v>0</v>
      </c>
      <c r="I272" s="130">
        <f t="shared" si="20"/>
        <v>100</v>
      </c>
      <c r="J272" s="130">
        <v>0</v>
      </c>
      <c r="K272" s="130">
        <f t="shared" si="21"/>
        <v>0.5</v>
      </c>
      <c r="L272" s="130">
        <v>0</v>
      </c>
      <c r="M272" s="130">
        <v>0</v>
      </c>
      <c r="N272" s="130">
        <v>0</v>
      </c>
      <c r="O272" s="130">
        <v>0</v>
      </c>
      <c r="P272" s="130">
        <v>0</v>
      </c>
      <c r="Q272" s="130">
        <v>0</v>
      </c>
      <c r="R272" s="130">
        <v>0</v>
      </c>
      <c r="S272" s="130">
        <v>0</v>
      </c>
      <c r="T272" s="130">
        <v>0</v>
      </c>
      <c r="U272" s="130">
        <v>0</v>
      </c>
    </row>
    <row r="273" ht="17.25" spans="1:21">
      <c r="A273" s="132">
        <f t="shared" si="23"/>
        <v>11005069</v>
      </c>
      <c r="B273" s="130" t="str">
        <f>s_level_attribute!E273</f>
        <v>南宫唯69级属性</v>
      </c>
      <c r="C273" s="130">
        <v>101</v>
      </c>
      <c r="D273" s="131">
        <f>[2]主角成长属性配表!E270</f>
        <v>776</v>
      </c>
      <c r="E273" s="131">
        <f>[2]主角成长属性配表!F270</f>
        <v>155</v>
      </c>
      <c r="F273" s="131">
        <f>[2]主角成长属性配表!G270</f>
        <v>6210</v>
      </c>
      <c r="G273" s="130">
        <v>0</v>
      </c>
      <c r="H273" s="130">
        <v>0</v>
      </c>
      <c r="I273" s="130">
        <f t="shared" si="20"/>
        <v>100</v>
      </c>
      <c r="J273" s="130">
        <v>0</v>
      </c>
      <c r="K273" s="130">
        <f t="shared" si="21"/>
        <v>0.5</v>
      </c>
      <c r="L273" s="130">
        <v>0</v>
      </c>
      <c r="M273" s="130">
        <v>0</v>
      </c>
      <c r="N273" s="130">
        <v>0</v>
      </c>
      <c r="O273" s="130">
        <v>0</v>
      </c>
      <c r="P273" s="130">
        <v>0</v>
      </c>
      <c r="Q273" s="130">
        <v>0</v>
      </c>
      <c r="R273" s="130">
        <v>0</v>
      </c>
      <c r="S273" s="130">
        <v>0</v>
      </c>
      <c r="T273" s="130">
        <v>0</v>
      </c>
      <c r="U273" s="130">
        <v>0</v>
      </c>
    </row>
    <row r="274" ht="17.25" spans="1:21">
      <c r="A274" s="132">
        <f t="shared" si="23"/>
        <v>11005070</v>
      </c>
      <c r="B274" s="130" t="str">
        <f>s_level_attribute!E274</f>
        <v>南宫唯70级属性</v>
      </c>
      <c r="C274" s="130">
        <v>101</v>
      </c>
      <c r="D274" s="131">
        <f>[2]主角成长属性配表!E271</f>
        <v>788</v>
      </c>
      <c r="E274" s="131">
        <f>[2]主角成长属性配表!F271</f>
        <v>158</v>
      </c>
      <c r="F274" s="131">
        <f>[2]主角成长属性配表!G271</f>
        <v>6300</v>
      </c>
      <c r="G274" s="130">
        <v>0</v>
      </c>
      <c r="H274" s="130">
        <v>0</v>
      </c>
      <c r="I274" s="130">
        <f t="shared" si="20"/>
        <v>100</v>
      </c>
      <c r="J274" s="130">
        <v>0</v>
      </c>
      <c r="K274" s="130">
        <f t="shared" si="21"/>
        <v>0.5</v>
      </c>
      <c r="L274" s="130">
        <v>0</v>
      </c>
      <c r="M274" s="130">
        <v>0</v>
      </c>
      <c r="N274" s="130">
        <v>0</v>
      </c>
      <c r="O274" s="130">
        <v>0</v>
      </c>
      <c r="P274" s="130">
        <v>0</v>
      </c>
      <c r="Q274" s="130">
        <v>0</v>
      </c>
      <c r="R274" s="130">
        <v>0</v>
      </c>
      <c r="S274" s="130">
        <v>0</v>
      </c>
      <c r="T274" s="130">
        <v>0</v>
      </c>
      <c r="U274" s="130">
        <v>0</v>
      </c>
    </row>
    <row r="275" ht="17.25" spans="1:21">
      <c r="A275" s="132">
        <f t="shared" si="23"/>
        <v>11005071</v>
      </c>
      <c r="B275" s="130" t="str">
        <f>s_level_attribute!E275</f>
        <v>南宫唯71级属性</v>
      </c>
      <c r="C275" s="130">
        <v>101</v>
      </c>
      <c r="D275" s="131">
        <f>[2]主角成长属性配表!E272</f>
        <v>799</v>
      </c>
      <c r="E275" s="131">
        <f>[2]主角成长属性配表!F272</f>
        <v>160</v>
      </c>
      <c r="F275" s="131">
        <f>[2]主角成长属性配表!G272</f>
        <v>6390</v>
      </c>
      <c r="G275" s="130">
        <v>0</v>
      </c>
      <c r="H275" s="130">
        <v>0</v>
      </c>
      <c r="I275" s="130">
        <f t="shared" si="20"/>
        <v>100</v>
      </c>
      <c r="J275" s="130">
        <v>0</v>
      </c>
      <c r="K275" s="130">
        <f t="shared" si="21"/>
        <v>0.5</v>
      </c>
      <c r="L275" s="130">
        <v>0</v>
      </c>
      <c r="M275" s="130">
        <v>0</v>
      </c>
      <c r="N275" s="130">
        <v>0</v>
      </c>
      <c r="O275" s="130">
        <v>0</v>
      </c>
      <c r="P275" s="130">
        <v>0</v>
      </c>
      <c r="Q275" s="130">
        <v>0</v>
      </c>
      <c r="R275" s="130">
        <v>0</v>
      </c>
      <c r="S275" s="130">
        <v>0</v>
      </c>
      <c r="T275" s="130">
        <v>0</v>
      </c>
      <c r="U275" s="130">
        <v>0</v>
      </c>
    </row>
    <row r="276" ht="17.25" spans="1:21">
      <c r="A276" s="132">
        <f t="shared" si="23"/>
        <v>11005072</v>
      </c>
      <c r="B276" s="130" t="str">
        <f>s_level_attribute!E276</f>
        <v>南宫唯72级属性</v>
      </c>
      <c r="C276" s="130">
        <v>101</v>
      </c>
      <c r="D276" s="131">
        <f>[2]主角成长属性配表!E273</f>
        <v>810</v>
      </c>
      <c r="E276" s="131">
        <f>[2]主角成长属性配表!F273</f>
        <v>162</v>
      </c>
      <c r="F276" s="131">
        <f>[2]主角成长属性配表!G273</f>
        <v>6480</v>
      </c>
      <c r="G276" s="130">
        <v>0</v>
      </c>
      <c r="H276" s="130">
        <v>0</v>
      </c>
      <c r="I276" s="130">
        <f t="shared" si="20"/>
        <v>100</v>
      </c>
      <c r="J276" s="130">
        <v>0</v>
      </c>
      <c r="K276" s="130">
        <f t="shared" si="21"/>
        <v>0.5</v>
      </c>
      <c r="L276" s="130">
        <v>0</v>
      </c>
      <c r="M276" s="130">
        <v>0</v>
      </c>
      <c r="N276" s="130">
        <v>0</v>
      </c>
      <c r="O276" s="130">
        <v>0</v>
      </c>
      <c r="P276" s="130">
        <v>0</v>
      </c>
      <c r="Q276" s="130">
        <v>0</v>
      </c>
      <c r="R276" s="130">
        <v>0</v>
      </c>
      <c r="S276" s="130">
        <v>0</v>
      </c>
      <c r="T276" s="130">
        <v>0</v>
      </c>
      <c r="U276" s="130">
        <v>0</v>
      </c>
    </row>
    <row r="277" ht="17.25" spans="1:21">
      <c r="A277" s="132">
        <f t="shared" si="23"/>
        <v>11005073</v>
      </c>
      <c r="B277" s="130" t="str">
        <f>s_level_attribute!E277</f>
        <v>南宫唯73级属性</v>
      </c>
      <c r="C277" s="130">
        <v>101</v>
      </c>
      <c r="D277" s="131">
        <f>[2]主角成长属性配表!E274</f>
        <v>821</v>
      </c>
      <c r="E277" s="131">
        <f>[2]主角成长属性配表!F274</f>
        <v>164</v>
      </c>
      <c r="F277" s="131">
        <f>[2]主角成长属性配表!G274</f>
        <v>6570</v>
      </c>
      <c r="G277" s="130">
        <v>0</v>
      </c>
      <c r="H277" s="130">
        <v>0</v>
      </c>
      <c r="I277" s="130">
        <f t="shared" si="20"/>
        <v>100</v>
      </c>
      <c r="J277" s="130">
        <v>0</v>
      </c>
      <c r="K277" s="130">
        <f t="shared" si="21"/>
        <v>0.5</v>
      </c>
      <c r="L277" s="130">
        <v>0</v>
      </c>
      <c r="M277" s="130">
        <v>0</v>
      </c>
      <c r="N277" s="130">
        <v>0</v>
      </c>
      <c r="O277" s="130">
        <v>0</v>
      </c>
      <c r="P277" s="130">
        <v>0</v>
      </c>
      <c r="Q277" s="130">
        <v>0</v>
      </c>
      <c r="R277" s="130">
        <v>0</v>
      </c>
      <c r="S277" s="130">
        <v>0</v>
      </c>
      <c r="T277" s="130">
        <v>0</v>
      </c>
      <c r="U277" s="130">
        <v>0</v>
      </c>
    </row>
    <row r="278" ht="17.25" spans="1:21">
      <c r="A278" s="132">
        <f t="shared" si="23"/>
        <v>11005074</v>
      </c>
      <c r="B278" s="130" t="str">
        <f>s_level_attribute!E278</f>
        <v>南宫唯74级属性</v>
      </c>
      <c r="C278" s="130">
        <v>101</v>
      </c>
      <c r="D278" s="131">
        <f>[2]主角成长属性配表!E275</f>
        <v>833</v>
      </c>
      <c r="E278" s="131">
        <f>[2]主角成长属性配表!F275</f>
        <v>167</v>
      </c>
      <c r="F278" s="131">
        <f>[2]主角成长属性配表!G275</f>
        <v>6660</v>
      </c>
      <c r="G278" s="130">
        <v>0</v>
      </c>
      <c r="H278" s="130">
        <v>0</v>
      </c>
      <c r="I278" s="130">
        <f t="shared" si="20"/>
        <v>100</v>
      </c>
      <c r="J278" s="130">
        <v>0</v>
      </c>
      <c r="K278" s="130">
        <f t="shared" si="21"/>
        <v>0.5</v>
      </c>
      <c r="L278" s="130">
        <v>0</v>
      </c>
      <c r="M278" s="130">
        <v>0</v>
      </c>
      <c r="N278" s="130">
        <v>0</v>
      </c>
      <c r="O278" s="130">
        <v>0</v>
      </c>
      <c r="P278" s="130">
        <v>0</v>
      </c>
      <c r="Q278" s="130">
        <v>0</v>
      </c>
      <c r="R278" s="130">
        <v>0</v>
      </c>
      <c r="S278" s="130">
        <v>0</v>
      </c>
      <c r="T278" s="130">
        <v>0</v>
      </c>
      <c r="U278" s="130">
        <v>0</v>
      </c>
    </row>
    <row r="279" ht="17.25" spans="1:21">
      <c r="A279" s="132">
        <f t="shared" si="23"/>
        <v>11005075</v>
      </c>
      <c r="B279" s="130" t="str">
        <f>s_level_attribute!E279</f>
        <v>南宫唯75级属性</v>
      </c>
      <c r="C279" s="130">
        <v>101</v>
      </c>
      <c r="D279" s="131">
        <f>[2]主角成长属性配表!E276</f>
        <v>844</v>
      </c>
      <c r="E279" s="131">
        <f>[2]主角成长属性配表!F276</f>
        <v>169</v>
      </c>
      <c r="F279" s="131">
        <f>[2]主角成长属性配表!G276</f>
        <v>6750</v>
      </c>
      <c r="G279" s="130">
        <v>0</v>
      </c>
      <c r="H279" s="130">
        <v>0</v>
      </c>
      <c r="I279" s="130">
        <f t="shared" si="20"/>
        <v>100</v>
      </c>
      <c r="J279" s="130">
        <v>0</v>
      </c>
      <c r="K279" s="130">
        <f t="shared" si="21"/>
        <v>0.5</v>
      </c>
      <c r="L279" s="130">
        <v>0</v>
      </c>
      <c r="M279" s="130">
        <v>0</v>
      </c>
      <c r="N279" s="130">
        <v>0</v>
      </c>
      <c r="O279" s="130">
        <v>0</v>
      </c>
      <c r="P279" s="130">
        <v>0</v>
      </c>
      <c r="Q279" s="130">
        <v>0</v>
      </c>
      <c r="R279" s="130">
        <v>0</v>
      </c>
      <c r="S279" s="130">
        <v>0</v>
      </c>
      <c r="T279" s="130">
        <v>0</v>
      </c>
      <c r="U279" s="130">
        <v>0</v>
      </c>
    </row>
    <row r="280" ht="17.25" spans="1:21">
      <c r="A280" s="132">
        <f t="shared" si="23"/>
        <v>11005076</v>
      </c>
      <c r="B280" s="130" t="str">
        <f>s_level_attribute!E280</f>
        <v>南宫唯76级属性</v>
      </c>
      <c r="C280" s="130">
        <v>101</v>
      </c>
      <c r="D280" s="131">
        <f>[2]主角成长属性配表!E277</f>
        <v>855</v>
      </c>
      <c r="E280" s="131">
        <f>[2]主角成长属性配表!F277</f>
        <v>171</v>
      </c>
      <c r="F280" s="131">
        <f>[2]主角成长属性配表!G277</f>
        <v>6840</v>
      </c>
      <c r="G280" s="130">
        <v>0</v>
      </c>
      <c r="H280" s="130">
        <v>0</v>
      </c>
      <c r="I280" s="130">
        <f t="shared" si="20"/>
        <v>100</v>
      </c>
      <c r="J280" s="130">
        <v>0</v>
      </c>
      <c r="K280" s="130">
        <f t="shared" si="21"/>
        <v>0.5</v>
      </c>
      <c r="L280" s="130">
        <v>0</v>
      </c>
      <c r="M280" s="130">
        <v>0</v>
      </c>
      <c r="N280" s="130">
        <v>0</v>
      </c>
      <c r="O280" s="130">
        <v>0</v>
      </c>
      <c r="P280" s="130">
        <v>0</v>
      </c>
      <c r="Q280" s="130">
        <v>0</v>
      </c>
      <c r="R280" s="130">
        <v>0</v>
      </c>
      <c r="S280" s="130">
        <v>0</v>
      </c>
      <c r="T280" s="130">
        <v>0</v>
      </c>
      <c r="U280" s="130">
        <v>0</v>
      </c>
    </row>
    <row r="281" ht="17.25" spans="1:21">
      <c r="A281" s="132">
        <f t="shared" si="23"/>
        <v>11005077</v>
      </c>
      <c r="B281" s="130" t="str">
        <f>s_level_attribute!E281</f>
        <v>南宫唯77级属性</v>
      </c>
      <c r="C281" s="130">
        <v>101</v>
      </c>
      <c r="D281" s="131">
        <f>[2]主角成长属性配表!E278</f>
        <v>866</v>
      </c>
      <c r="E281" s="131">
        <f>[2]主角成长属性配表!F278</f>
        <v>173</v>
      </c>
      <c r="F281" s="131">
        <f>[2]主角成长属性配表!G278</f>
        <v>6930</v>
      </c>
      <c r="G281" s="130">
        <v>0</v>
      </c>
      <c r="H281" s="130">
        <v>0</v>
      </c>
      <c r="I281" s="130">
        <f t="shared" si="20"/>
        <v>100</v>
      </c>
      <c r="J281" s="130">
        <v>0</v>
      </c>
      <c r="K281" s="130">
        <f t="shared" si="21"/>
        <v>0.5</v>
      </c>
      <c r="L281" s="130">
        <v>0</v>
      </c>
      <c r="M281" s="130">
        <v>0</v>
      </c>
      <c r="N281" s="130">
        <v>0</v>
      </c>
      <c r="O281" s="130">
        <v>0</v>
      </c>
      <c r="P281" s="130">
        <v>0</v>
      </c>
      <c r="Q281" s="130">
        <v>0</v>
      </c>
      <c r="R281" s="130">
        <v>0</v>
      </c>
      <c r="S281" s="130">
        <v>0</v>
      </c>
      <c r="T281" s="130">
        <v>0</v>
      </c>
      <c r="U281" s="130">
        <v>0</v>
      </c>
    </row>
    <row r="282" ht="17.25" spans="1:21">
      <c r="A282" s="132">
        <f t="shared" si="23"/>
        <v>11005078</v>
      </c>
      <c r="B282" s="130" t="str">
        <f>s_level_attribute!E282</f>
        <v>南宫唯78级属性</v>
      </c>
      <c r="C282" s="130">
        <v>101</v>
      </c>
      <c r="D282" s="131">
        <f>[2]主角成长属性配表!E279</f>
        <v>878</v>
      </c>
      <c r="E282" s="131">
        <f>[2]主角成长属性配表!F279</f>
        <v>176</v>
      </c>
      <c r="F282" s="131">
        <f>[2]主角成长属性配表!G279</f>
        <v>7020</v>
      </c>
      <c r="G282" s="130">
        <v>0</v>
      </c>
      <c r="H282" s="130">
        <v>0</v>
      </c>
      <c r="I282" s="130">
        <f t="shared" si="20"/>
        <v>100</v>
      </c>
      <c r="J282" s="130">
        <v>0</v>
      </c>
      <c r="K282" s="130">
        <f t="shared" si="21"/>
        <v>0.5</v>
      </c>
      <c r="L282" s="130">
        <v>0</v>
      </c>
      <c r="M282" s="130">
        <v>0</v>
      </c>
      <c r="N282" s="130">
        <v>0</v>
      </c>
      <c r="O282" s="130">
        <v>0</v>
      </c>
      <c r="P282" s="130">
        <v>0</v>
      </c>
      <c r="Q282" s="130">
        <v>0</v>
      </c>
      <c r="R282" s="130">
        <v>0</v>
      </c>
      <c r="S282" s="130">
        <v>0</v>
      </c>
      <c r="T282" s="130">
        <v>0</v>
      </c>
      <c r="U282" s="130">
        <v>0</v>
      </c>
    </row>
    <row r="283" ht="17.25" spans="1:21">
      <c r="A283" s="132">
        <f t="shared" si="23"/>
        <v>11005079</v>
      </c>
      <c r="B283" s="130" t="str">
        <f>s_level_attribute!E283</f>
        <v>南宫唯79级属性</v>
      </c>
      <c r="C283" s="130">
        <v>101</v>
      </c>
      <c r="D283" s="131">
        <f>[2]主角成长属性配表!E280</f>
        <v>889</v>
      </c>
      <c r="E283" s="131">
        <f>[2]主角成长属性配表!F280</f>
        <v>178</v>
      </c>
      <c r="F283" s="131">
        <f>[2]主角成长属性配表!G280</f>
        <v>7110</v>
      </c>
      <c r="G283" s="130">
        <v>0</v>
      </c>
      <c r="H283" s="130">
        <v>0</v>
      </c>
      <c r="I283" s="130">
        <f t="shared" si="20"/>
        <v>100</v>
      </c>
      <c r="J283" s="130">
        <v>0</v>
      </c>
      <c r="K283" s="130">
        <f t="shared" si="21"/>
        <v>0.5</v>
      </c>
      <c r="L283" s="130">
        <v>0</v>
      </c>
      <c r="M283" s="130">
        <v>0</v>
      </c>
      <c r="N283" s="130">
        <v>0</v>
      </c>
      <c r="O283" s="130">
        <v>0</v>
      </c>
      <c r="P283" s="130">
        <v>0</v>
      </c>
      <c r="Q283" s="130">
        <v>0</v>
      </c>
      <c r="R283" s="130">
        <v>0</v>
      </c>
      <c r="S283" s="130">
        <v>0</v>
      </c>
      <c r="T283" s="130">
        <v>0</v>
      </c>
      <c r="U283" s="130">
        <v>0</v>
      </c>
    </row>
    <row r="284" ht="17.25" spans="1:21">
      <c r="A284" s="132">
        <f t="shared" si="23"/>
        <v>11005080</v>
      </c>
      <c r="B284" s="130" t="str">
        <f>s_level_attribute!E284</f>
        <v>南宫唯80级属性</v>
      </c>
      <c r="C284" s="130">
        <v>101</v>
      </c>
      <c r="D284" s="131">
        <f>[2]主角成长属性配表!E281</f>
        <v>900</v>
      </c>
      <c r="E284" s="131">
        <f>[2]主角成长属性配表!F281</f>
        <v>180</v>
      </c>
      <c r="F284" s="131">
        <f>[2]主角成长属性配表!G281</f>
        <v>7200</v>
      </c>
      <c r="G284" s="130">
        <v>0</v>
      </c>
      <c r="H284" s="130">
        <v>0</v>
      </c>
      <c r="I284" s="130">
        <f t="shared" si="20"/>
        <v>100</v>
      </c>
      <c r="J284" s="130">
        <v>0</v>
      </c>
      <c r="K284" s="130">
        <f t="shared" si="21"/>
        <v>0.5</v>
      </c>
      <c r="L284" s="130">
        <v>0</v>
      </c>
      <c r="M284" s="130">
        <v>0</v>
      </c>
      <c r="N284" s="130">
        <v>0</v>
      </c>
      <c r="O284" s="130">
        <v>0</v>
      </c>
      <c r="P284" s="130">
        <v>0</v>
      </c>
      <c r="Q284" s="130">
        <v>0</v>
      </c>
      <c r="R284" s="130">
        <v>0</v>
      </c>
      <c r="S284" s="130">
        <v>0</v>
      </c>
      <c r="T284" s="130">
        <v>0</v>
      </c>
      <c r="U284" s="130">
        <v>0</v>
      </c>
    </row>
    <row r="285" ht="17.25" spans="1:21">
      <c r="A285" s="132">
        <f t="shared" si="23"/>
        <v>11005081</v>
      </c>
      <c r="B285" s="130" t="str">
        <f>s_level_attribute!E285</f>
        <v>南宫唯81级属性</v>
      </c>
      <c r="C285" s="130">
        <v>101</v>
      </c>
      <c r="D285" s="131">
        <f>[2]主角成长属性配表!E282</f>
        <v>911</v>
      </c>
      <c r="E285" s="131">
        <f>[2]主角成长属性配表!F282</f>
        <v>182</v>
      </c>
      <c r="F285" s="131">
        <f>[2]主角成长属性配表!G282</f>
        <v>7290</v>
      </c>
      <c r="G285" s="130">
        <v>0</v>
      </c>
      <c r="H285" s="130">
        <v>0</v>
      </c>
      <c r="I285" s="130">
        <f t="shared" si="20"/>
        <v>100</v>
      </c>
      <c r="J285" s="130">
        <v>0</v>
      </c>
      <c r="K285" s="130">
        <f t="shared" si="21"/>
        <v>0.5</v>
      </c>
      <c r="L285" s="130">
        <v>0</v>
      </c>
      <c r="M285" s="130">
        <v>0</v>
      </c>
      <c r="N285" s="130">
        <v>0</v>
      </c>
      <c r="O285" s="130">
        <v>0</v>
      </c>
      <c r="P285" s="130">
        <v>0</v>
      </c>
      <c r="Q285" s="130">
        <v>0</v>
      </c>
      <c r="R285" s="130">
        <v>0</v>
      </c>
      <c r="S285" s="130">
        <v>0</v>
      </c>
      <c r="T285" s="130">
        <v>0</v>
      </c>
      <c r="U285" s="130">
        <v>0</v>
      </c>
    </row>
    <row r="286" ht="17.25" spans="1:21">
      <c r="A286" s="132">
        <f t="shared" si="23"/>
        <v>11005082</v>
      </c>
      <c r="B286" s="130" t="str">
        <f>s_level_attribute!E286</f>
        <v>南宫唯82级属性</v>
      </c>
      <c r="C286" s="130">
        <v>101</v>
      </c>
      <c r="D286" s="131">
        <f>[2]主角成长属性配表!E283</f>
        <v>923</v>
      </c>
      <c r="E286" s="131">
        <f>[2]主角成长属性配表!F283</f>
        <v>185</v>
      </c>
      <c r="F286" s="131">
        <f>[2]主角成长属性配表!G283</f>
        <v>7380</v>
      </c>
      <c r="G286" s="130">
        <v>0</v>
      </c>
      <c r="H286" s="130">
        <v>0</v>
      </c>
      <c r="I286" s="130">
        <f t="shared" si="20"/>
        <v>100</v>
      </c>
      <c r="J286" s="130">
        <v>0</v>
      </c>
      <c r="K286" s="130">
        <f t="shared" si="21"/>
        <v>0.5</v>
      </c>
      <c r="L286" s="130">
        <v>0</v>
      </c>
      <c r="M286" s="130">
        <v>0</v>
      </c>
      <c r="N286" s="130">
        <v>0</v>
      </c>
      <c r="O286" s="130">
        <v>0</v>
      </c>
      <c r="P286" s="130">
        <v>0</v>
      </c>
      <c r="Q286" s="130">
        <v>0</v>
      </c>
      <c r="R286" s="130">
        <v>0</v>
      </c>
      <c r="S286" s="130">
        <v>0</v>
      </c>
      <c r="T286" s="130">
        <v>0</v>
      </c>
      <c r="U286" s="130">
        <v>0</v>
      </c>
    </row>
    <row r="287" ht="17.25" spans="1:21">
      <c r="A287" s="132">
        <f t="shared" si="23"/>
        <v>11005083</v>
      </c>
      <c r="B287" s="130" t="str">
        <f>s_level_attribute!E287</f>
        <v>南宫唯83级属性</v>
      </c>
      <c r="C287" s="130">
        <v>101</v>
      </c>
      <c r="D287" s="131">
        <f>[2]主角成长属性配表!E284</f>
        <v>934</v>
      </c>
      <c r="E287" s="131">
        <f>[2]主角成长属性配表!F284</f>
        <v>187</v>
      </c>
      <c r="F287" s="131">
        <f>[2]主角成长属性配表!G284</f>
        <v>7470</v>
      </c>
      <c r="G287" s="130">
        <v>0</v>
      </c>
      <c r="H287" s="130">
        <v>0</v>
      </c>
      <c r="I287" s="130">
        <f t="shared" si="20"/>
        <v>100</v>
      </c>
      <c r="J287" s="130">
        <v>0</v>
      </c>
      <c r="K287" s="130">
        <f t="shared" si="21"/>
        <v>0.5</v>
      </c>
      <c r="L287" s="130">
        <v>0</v>
      </c>
      <c r="M287" s="130">
        <v>0</v>
      </c>
      <c r="N287" s="130">
        <v>0</v>
      </c>
      <c r="O287" s="130">
        <v>0</v>
      </c>
      <c r="P287" s="130">
        <v>0</v>
      </c>
      <c r="Q287" s="130">
        <v>0</v>
      </c>
      <c r="R287" s="130">
        <v>0</v>
      </c>
      <c r="S287" s="130">
        <v>0</v>
      </c>
      <c r="T287" s="130">
        <v>0</v>
      </c>
      <c r="U287" s="130">
        <v>0</v>
      </c>
    </row>
    <row r="288" ht="17.25" spans="1:21">
      <c r="A288" s="132">
        <f t="shared" si="23"/>
        <v>11005084</v>
      </c>
      <c r="B288" s="130" t="str">
        <f>s_level_attribute!E288</f>
        <v>南宫唯84级属性</v>
      </c>
      <c r="C288" s="130">
        <v>101</v>
      </c>
      <c r="D288" s="131">
        <f>[2]主角成长属性配表!E285</f>
        <v>945</v>
      </c>
      <c r="E288" s="131">
        <f>[2]主角成长属性配表!F285</f>
        <v>189</v>
      </c>
      <c r="F288" s="131">
        <f>[2]主角成长属性配表!G285</f>
        <v>7560</v>
      </c>
      <c r="G288" s="130">
        <v>0</v>
      </c>
      <c r="H288" s="130">
        <v>0</v>
      </c>
      <c r="I288" s="130">
        <f t="shared" si="20"/>
        <v>100</v>
      </c>
      <c r="J288" s="130">
        <v>0</v>
      </c>
      <c r="K288" s="130">
        <f t="shared" si="21"/>
        <v>0.5</v>
      </c>
      <c r="L288" s="130">
        <v>0</v>
      </c>
      <c r="M288" s="130">
        <v>0</v>
      </c>
      <c r="N288" s="130">
        <v>0</v>
      </c>
      <c r="O288" s="130">
        <v>0</v>
      </c>
      <c r="P288" s="130">
        <v>0</v>
      </c>
      <c r="Q288" s="130">
        <v>0</v>
      </c>
      <c r="R288" s="130">
        <v>0</v>
      </c>
      <c r="S288" s="130">
        <v>0</v>
      </c>
      <c r="T288" s="130">
        <v>0</v>
      </c>
      <c r="U288" s="130">
        <v>0</v>
      </c>
    </row>
    <row r="289" ht="17.25" spans="1:21">
      <c r="A289" s="132">
        <f t="shared" si="23"/>
        <v>11005085</v>
      </c>
      <c r="B289" s="130" t="str">
        <f>s_level_attribute!E289</f>
        <v>南宫唯85级属性</v>
      </c>
      <c r="C289" s="130">
        <v>101</v>
      </c>
      <c r="D289" s="131">
        <f>[2]主角成长属性配表!E286</f>
        <v>956</v>
      </c>
      <c r="E289" s="131">
        <f>[2]主角成长属性配表!F286</f>
        <v>191</v>
      </c>
      <c r="F289" s="131">
        <f>[2]主角成长属性配表!G286</f>
        <v>7650</v>
      </c>
      <c r="G289" s="130">
        <v>0</v>
      </c>
      <c r="H289" s="130">
        <v>0</v>
      </c>
      <c r="I289" s="130">
        <f t="shared" si="20"/>
        <v>100</v>
      </c>
      <c r="J289" s="130">
        <v>0</v>
      </c>
      <c r="K289" s="130">
        <f t="shared" si="21"/>
        <v>0.5</v>
      </c>
      <c r="L289" s="130">
        <v>0</v>
      </c>
      <c r="M289" s="130">
        <v>0</v>
      </c>
      <c r="N289" s="130">
        <v>0</v>
      </c>
      <c r="O289" s="130">
        <v>0</v>
      </c>
      <c r="P289" s="130">
        <v>0</v>
      </c>
      <c r="Q289" s="130">
        <v>0</v>
      </c>
      <c r="R289" s="130">
        <v>0</v>
      </c>
      <c r="S289" s="130">
        <v>0</v>
      </c>
      <c r="T289" s="130">
        <v>0</v>
      </c>
      <c r="U289" s="130">
        <v>0</v>
      </c>
    </row>
    <row r="290" ht="17.25" spans="1:21">
      <c r="A290" s="132">
        <f t="shared" si="23"/>
        <v>11005086</v>
      </c>
      <c r="B290" s="130" t="str">
        <f>s_level_attribute!E290</f>
        <v>南宫唯86级属性</v>
      </c>
      <c r="C290" s="130">
        <v>101</v>
      </c>
      <c r="D290" s="131">
        <f>[2]主角成长属性配表!E287</f>
        <v>968</v>
      </c>
      <c r="E290" s="131">
        <f>[2]主角成长属性配表!F287</f>
        <v>194</v>
      </c>
      <c r="F290" s="131">
        <f>[2]主角成长属性配表!G287</f>
        <v>7740</v>
      </c>
      <c r="G290" s="130">
        <v>0</v>
      </c>
      <c r="H290" s="130">
        <v>0</v>
      </c>
      <c r="I290" s="130">
        <f t="shared" si="20"/>
        <v>100</v>
      </c>
      <c r="J290" s="130">
        <v>0</v>
      </c>
      <c r="K290" s="130">
        <f t="shared" si="21"/>
        <v>0.5</v>
      </c>
      <c r="L290" s="130">
        <v>0</v>
      </c>
      <c r="M290" s="130">
        <v>0</v>
      </c>
      <c r="N290" s="130">
        <v>0</v>
      </c>
      <c r="O290" s="130">
        <v>0</v>
      </c>
      <c r="P290" s="130">
        <v>0</v>
      </c>
      <c r="Q290" s="130">
        <v>0</v>
      </c>
      <c r="R290" s="130">
        <v>0</v>
      </c>
      <c r="S290" s="130">
        <v>0</v>
      </c>
      <c r="T290" s="130">
        <v>0</v>
      </c>
      <c r="U290" s="130">
        <v>0</v>
      </c>
    </row>
    <row r="291" ht="17.25" spans="1:21">
      <c r="A291" s="132">
        <f t="shared" si="23"/>
        <v>11005087</v>
      </c>
      <c r="B291" s="130" t="str">
        <f>s_level_attribute!E291</f>
        <v>南宫唯87级属性</v>
      </c>
      <c r="C291" s="130">
        <v>101</v>
      </c>
      <c r="D291" s="131">
        <f>[2]主角成长属性配表!E288</f>
        <v>979</v>
      </c>
      <c r="E291" s="131">
        <f>[2]主角成长属性配表!F288</f>
        <v>196</v>
      </c>
      <c r="F291" s="131">
        <f>[2]主角成长属性配表!G288</f>
        <v>7830</v>
      </c>
      <c r="G291" s="130">
        <v>0</v>
      </c>
      <c r="H291" s="130">
        <v>0</v>
      </c>
      <c r="I291" s="130">
        <f t="shared" si="20"/>
        <v>100</v>
      </c>
      <c r="J291" s="130">
        <v>0</v>
      </c>
      <c r="K291" s="130">
        <f t="shared" si="21"/>
        <v>0.5</v>
      </c>
      <c r="L291" s="130">
        <v>0</v>
      </c>
      <c r="M291" s="130">
        <v>0</v>
      </c>
      <c r="N291" s="130">
        <v>0</v>
      </c>
      <c r="O291" s="130">
        <v>0</v>
      </c>
      <c r="P291" s="130">
        <v>0</v>
      </c>
      <c r="Q291" s="130">
        <v>0</v>
      </c>
      <c r="R291" s="130">
        <v>0</v>
      </c>
      <c r="S291" s="130">
        <v>0</v>
      </c>
      <c r="T291" s="130">
        <v>0</v>
      </c>
      <c r="U291" s="130">
        <v>0</v>
      </c>
    </row>
    <row r="292" ht="17.25" spans="1:21">
      <c r="A292" s="132">
        <f t="shared" si="23"/>
        <v>11005088</v>
      </c>
      <c r="B292" s="130" t="str">
        <f>s_level_attribute!E292</f>
        <v>南宫唯88级属性</v>
      </c>
      <c r="C292" s="130">
        <v>101</v>
      </c>
      <c r="D292" s="131">
        <f>[2]主角成长属性配表!E289</f>
        <v>990</v>
      </c>
      <c r="E292" s="131">
        <f>[2]主角成长属性配表!F289</f>
        <v>198</v>
      </c>
      <c r="F292" s="131">
        <f>[2]主角成长属性配表!G289</f>
        <v>7920</v>
      </c>
      <c r="G292" s="130">
        <v>0</v>
      </c>
      <c r="H292" s="130">
        <v>0</v>
      </c>
      <c r="I292" s="130">
        <f t="shared" si="20"/>
        <v>100</v>
      </c>
      <c r="J292" s="130">
        <v>0</v>
      </c>
      <c r="K292" s="130">
        <f t="shared" si="21"/>
        <v>0.5</v>
      </c>
      <c r="L292" s="130">
        <v>0</v>
      </c>
      <c r="M292" s="130">
        <v>0</v>
      </c>
      <c r="N292" s="130">
        <v>0</v>
      </c>
      <c r="O292" s="130">
        <v>0</v>
      </c>
      <c r="P292" s="130">
        <v>0</v>
      </c>
      <c r="Q292" s="130">
        <v>0</v>
      </c>
      <c r="R292" s="130">
        <v>0</v>
      </c>
      <c r="S292" s="130">
        <v>0</v>
      </c>
      <c r="T292" s="130">
        <v>0</v>
      </c>
      <c r="U292" s="130">
        <v>0</v>
      </c>
    </row>
    <row r="293" ht="17.25" spans="1:21">
      <c r="A293" s="132">
        <f t="shared" si="23"/>
        <v>11005089</v>
      </c>
      <c r="B293" s="130" t="str">
        <f>s_level_attribute!E293</f>
        <v>南宫唯89级属性</v>
      </c>
      <c r="C293" s="130">
        <v>101</v>
      </c>
      <c r="D293" s="131">
        <f>[2]主角成长属性配表!E290</f>
        <v>1001</v>
      </c>
      <c r="E293" s="131">
        <f>[2]主角成长属性配表!F290</f>
        <v>200</v>
      </c>
      <c r="F293" s="131">
        <f>[2]主角成长属性配表!G290</f>
        <v>8010</v>
      </c>
      <c r="G293" s="130">
        <v>0</v>
      </c>
      <c r="H293" s="130">
        <v>0</v>
      </c>
      <c r="I293" s="130">
        <f t="shared" si="20"/>
        <v>100</v>
      </c>
      <c r="J293" s="130">
        <v>0</v>
      </c>
      <c r="K293" s="130">
        <f t="shared" si="21"/>
        <v>0.5</v>
      </c>
      <c r="L293" s="130">
        <v>0</v>
      </c>
      <c r="M293" s="130">
        <v>0</v>
      </c>
      <c r="N293" s="130">
        <v>0</v>
      </c>
      <c r="O293" s="130">
        <v>0</v>
      </c>
      <c r="P293" s="130">
        <v>0</v>
      </c>
      <c r="Q293" s="130">
        <v>0</v>
      </c>
      <c r="R293" s="130">
        <v>0</v>
      </c>
      <c r="S293" s="130">
        <v>0</v>
      </c>
      <c r="T293" s="130">
        <v>0</v>
      </c>
      <c r="U293" s="130">
        <v>0</v>
      </c>
    </row>
    <row r="294" ht="17.25" spans="1:21">
      <c r="A294" s="132">
        <f t="shared" si="23"/>
        <v>11005090</v>
      </c>
      <c r="B294" s="130" t="str">
        <f>s_level_attribute!E294</f>
        <v>南宫唯90级属性</v>
      </c>
      <c r="C294" s="130">
        <v>101</v>
      </c>
      <c r="D294" s="131">
        <f>[2]主角成长属性配表!E291</f>
        <v>1013</v>
      </c>
      <c r="E294" s="131">
        <f>[2]主角成长属性配表!F291</f>
        <v>203</v>
      </c>
      <c r="F294" s="131">
        <f>[2]主角成长属性配表!G291</f>
        <v>8100</v>
      </c>
      <c r="G294" s="130">
        <v>0</v>
      </c>
      <c r="H294" s="130">
        <v>0</v>
      </c>
      <c r="I294" s="130">
        <f t="shared" si="20"/>
        <v>100</v>
      </c>
      <c r="J294" s="130">
        <v>0</v>
      </c>
      <c r="K294" s="130">
        <f t="shared" si="21"/>
        <v>0.5</v>
      </c>
      <c r="L294" s="130">
        <v>0</v>
      </c>
      <c r="M294" s="130">
        <v>0</v>
      </c>
      <c r="N294" s="130">
        <v>0</v>
      </c>
      <c r="O294" s="130">
        <v>0</v>
      </c>
      <c r="P294" s="130">
        <v>0</v>
      </c>
      <c r="Q294" s="130">
        <v>0</v>
      </c>
      <c r="R294" s="130">
        <v>0</v>
      </c>
      <c r="S294" s="130">
        <v>0</v>
      </c>
      <c r="T294" s="130">
        <v>0</v>
      </c>
      <c r="U294" s="130">
        <v>0</v>
      </c>
    </row>
    <row r="295" ht="17.25" spans="1:21">
      <c r="A295" s="132">
        <f t="shared" si="23"/>
        <v>11005091</v>
      </c>
      <c r="B295" s="130" t="str">
        <f>s_level_attribute!E295</f>
        <v>南宫唯91级属性</v>
      </c>
      <c r="C295" s="130">
        <v>101</v>
      </c>
      <c r="D295" s="131">
        <f>[2]主角成长属性配表!E292</f>
        <v>1024</v>
      </c>
      <c r="E295" s="131">
        <f>[2]主角成长属性配表!F292</f>
        <v>205</v>
      </c>
      <c r="F295" s="131">
        <f>[2]主角成长属性配表!G292</f>
        <v>8190</v>
      </c>
      <c r="G295" s="130">
        <v>0</v>
      </c>
      <c r="H295" s="130">
        <v>0</v>
      </c>
      <c r="I295" s="130">
        <f t="shared" si="20"/>
        <v>100</v>
      </c>
      <c r="J295" s="130">
        <v>0</v>
      </c>
      <c r="K295" s="130">
        <f t="shared" si="21"/>
        <v>0.5</v>
      </c>
      <c r="L295" s="130">
        <v>0</v>
      </c>
      <c r="M295" s="130">
        <v>0</v>
      </c>
      <c r="N295" s="130">
        <v>0</v>
      </c>
      <c r="O295" s="130">
        <v>0</v>
      </c>
      <c r="P295" s="130">
        <v>0</v>
      </c>
      <c r="Q295" s="130">
        <v>0</v>
      </c>
      <c r="R295" s="130">
        <v>0</v>
      </c>
      <c r="S295" s="130">
        <v>0</v>
      </c>
      <c r="T295" s="130">
        <v>0</v>
      </c>
      <c r="U295" s="130">
        <v>0</v>
      </c>
    </row>
    <row r="296" ht="17.25" spans="1:21">
      <c r="A296" s="132">
        <f t="shared" si="23"/>
        <v>11005092</v>
      </c>
      <c r="B296" s="130" t="str">
        <f>s_level_attribute!E296</f>
        <v>南宫唯92级属性</v>
      </c>
      <c r="C296" s="130">
        <v>101</v>
      </c>
      <c r="D296" s="131">
        <f>[2]主角成长属性配表!E293</f>
        <v>1035</v>
      </c>
      <c r="E296" s="131">
        <f>[2]主角成长属性配表!F293</f>
        <v>207</v>
      </c>
      <c r="F296" s="131">
        <f>[2]主角成长属性配表!G293</f>
        <v>8280</v>
      </c>
      <c r="G296" s="130">
        <v>0</v>
      </c>
      <c r="H296" s="130">
        <v>0</v>
      </c>
      <c r="I296" s="130">
        <f t="shared" si="20"/>
        <v>100</v>
      </c>
      <c r="J296" s="130">
        <v>0</v>
      </c>
      <c r="K296" s="130">
        <f t="shared" si="21"/>
        <v>0.5</v>
      </c>
      <c r="L296" s="130">
        <v>0</v>
      </c>
      <c r="M296" s="130">
        <v>0</v>
      </c>
      <c r="N296" s="130">
        <v>0</v>
      </c>
      <c r="O296" s="130">
        <v>0</v>
      </c>
      <c r="P296" s="130">
        <v>0</v>
      </c>
      <c r="Q296" s="130">
        <v>0</v>
      </c>
      <c r="R296" s="130">
        <v>0</v>
      </c>
      <c r="S296" s="130">
        <v>0</v>
      </c>
      <c r="T296" s="130">
        <v>0</v>
      </c>
      <c r="U296" s="130">
        <v>0</v>
      </c>
    </row>
    <row r="297" ht="17.25" spans="1:21">
      <c r="A297" s="132">
        <f t="shared" si="23"/>
        <v>11005093</v>
      </c>
      <c r="B297" s="130" t="str">
        <f>s_level_attribute!E297</f>
        <v>南宫唯93级属性</v>
      </c>
      <c r="C297" s="130">
        <v>101</v>
      </c>
      <c r="D297" s="131">
        <f>[2]主角成长属性配表!E294</f>
        <v>1046</v>
      </c>
      <c r="E297" s="131">
        <f>[2]主角成长属性配表!F294</f>
        <v>209</v>
      </c>
      <c r="F297" s="131">
        <f>[2]主角成长属性配表!G294</f>
        <v>8370</v>
      </c>
      <c r="G297" s="130">
        <v>0</v>
      </c>
      <c r="H297" s="130">
        <v>0</v>
      </c>
      <c r="I297" s="130">
        <f t="shared" ref="I297:I360" si="24">I296</f>
        <v>100</v>
      </c>
      <c r="J297" s="130">
        <v>0</v>
      </c>
      <c r="K297" s="130">
        <f t="shared" ref="K297:K360" si="25">K296</f>
        <v>0.5</v>
      </c>
      <c r="L297" s="130">
        <v>0</v>
      </c>
      <c r="M297" s="130">
        <v>0</v>
      </c>
      <c r="N297" s="130">
        <v>0</v>
      </c>
      <c r="O297" s="130">
        <v>0</v>
      </c>
      <c r="P297" s="130">
        <v>0</v>
      </c>
      <c r="Q297" s="130">
        <v>0</v>
      </c>
      <c r="R297" s="130">
        <v>0</v>
      </c>
      <c r="S297" s="130">
        <v>0</v>
      </c>
      <c r="T297" s="130">
        <v>0</v>
      </c>
      <c r="U297" s="130">
        <v>0</v>
      </c>
    </row>
    <row r="298" ht="17.25" spans="1:21">
      <c r="A298" s="132">
        <f t="shared" si="23"/>
        <v>11005094</v>
      </c>
      <c r="B298" s="130" t="str">
        <f>s_level_attribute!E298</f>
        <v>南宫唯94级属性</v>
      </c>
      <c r="C298" s="130">
        <v>101</v>
      </c>
      <c r="D298" s="131">
        <f>[2]主角成长属性配表!E295</f>
        <v>1058</v>
      </c>
      <c r="E298" s="131">
        <f>[2]主角成长属性配表!F295</f>
        <v>212</v>
      </c>
      <c r="F298" s="131">
        <f>[2]主角成长属性配表!G295</f>
        <v>8460</v>
      </c>
      <c r="G298" s="130">
        <v>0</v>
      </c>
      <c r="H298" s="130">
        <v>0</v>
      </c>
      <c r="I298" s="130">
        <f t="shared" si="24"/>
        <v>100</v>
      </c>
      <c r="J298" s="130">
        <v>0</v>
      </c>
      <c r="K298" s="130">
        <f t="shared" si="25"/>
        <v>0.5</v>
      </c>
      <c r="L298" s="130">
        <v>0</v>
      </c>
      <c r="M298" s="130">
        <v>0</v>
      </c>
      <c r="N298" s="130">
        <v>0</v>
      </c>
      <c r="O298" s="130">
        <v>0</v>
      </c>
      <c r="P298" s="130">
        <v>0</v>
      </c>
      <c r="Q298" s="130">
        <v>0</v>
      </c>
      <c r="R298" s="130">
        <v>0</v>
      </c>
      <c r="S298" s="130">
        <v>0</v>
      </c>
      <c r="T298" s="130">
        <v>0</v>
      </c>
      <c r="U298" s="130">
        <v>0</v>
      </c>
    </row>
    <row r="299" ht="17.25" spans="1:21">
      <c r="A299" s="132">
        <f t="shared" si="23"/>
        <v>11005095</v>
      </c>
      <c r="B299" s="130" t="str">
        <f>s_level_attribute!E299</f>
        <v>南宫唯95级属性</v>
      </c>
      <c r="C299" s="130">
        <v>101</v>
      </c>
      <c r="D299" s="131">
        <f>[2]主角成长属性配表!E296</f>
        <v>1069</v>
      </c>
      <c r="E299" s="131">
        <f>[2]主角成长属性配表!F296</f>
        <v>214</v>
      </c>
      <c r="F299" s="131">
        <f>[2]主角成长属性配表!G296</f>
        <v>8550</v>
      </c>
      <c r="G299" s="130">
        <v>0</v>
      </c>
      <c r="H299" s="130">
        <v>0</v>
      </c>
      <c r="I299" s="130">
        <f t="shared" si="24"/>
        <v>100</v>
      </c>
      <c r="J299" s="130">
        <v>0</v>
      </c>
      <c r="K299" s="130">
        <f t="shared" si="25"/>
        <v>0.5</v>
      </c>
      <c r="L299" s="130">
        <v>0</v>
      </c>
      <c r="M299" s="130">
        <v>0</v>
      </c>
      <c r="N299" s="130">
        <v>0</v>
      </c>
      <c r="O299" s="130">
        <v>0</v>
      </c>
      <c r="P299" s="130">
        <v>0</v>
      </c>
      <c r="Q299" s="130">
        <v>0</v>
      </c>
      <c r="R299" s="130">
        <v>0</v>
      </c>
      <c r="S299" s="130">
        <v>0</v>
      </c>
      <c r="T299" s="130">
        <v>0</v>
      </c>
      <c r="U299" s="130">
        <v>0</v>
      </c>
    </row>
    <row r="300" ht="17.25" spans="1:21">
      <c r="A300" s="132">
        <f t="shared" si="23"/>
        <v>11005096</v>
      </c>
      <c r="B300" s="130" t="str">
        <f>s_level_attribute!E300</f>
        <v>南宫唯96级属性</v>
      </c>
      <c r="C300" s="130">
        <v>101</v>
      </c>
      <c r="D300" s="131">
        <f>[2]主角成长属性配表!E297</f>
        <v>1080</v>
      </c>
      <c r="E300" s="131">
        <f>[2]主角成长属性配表!F297</f>
        <v>216</v>
      </c>
      <c r="F300" s="131">
        <f>[2]主角成长属性配表!G297</f>
        <v>8640</v>
      </c>
      <c r="G300" s="130">
        <v>0</v>
      </c>
      <c r="H300" s="130">
        <v>0</v>
      </c>
      <c r="I300" s="130">
        <f t="shared" si="24"/>
        <v>100</v>
      </c>
      <c r="J300" s="130">
        <v>0</v>
      </c>
      <c r="K300" s="130">
        <f t="shared" si="25"/>
        <v>0.5</v>
      </c>
      <c r="L300" s="130">
        <v>0</v>
      </c>
      <c r="M300" s="130">
        <v>0</v>
      </c>
      <c r="N300" s="130">
        <v>0</v>
      </c>
      <c r="O300" s="130">
        <v>0</v>
      </c>
      <c r="P300" s="130">
        <v>0</v>
      </c>
      <c r="Q300" s="130">
        <v>0</v>
      </c>
      <c r="R300" s="130">
        <v>0</v>
      </c>
      <c r="S300" s="130">
        <v>0</v>
      </c>
      <c r="T300" s="130">
        <v>0</v>
      </c>
      <c r="U300" s="130">
        <v>0</v>
      </c>
    </row>
    <row r="301" ht="17.25" spans="1:21">
      <c r="A301" s="132">
        <f t="shared" si="23"/>
        <v>11005097</v>
      </c>
      <c r="B301" s="130" t="str">
        <f>s_level_attribute!E301</f>
        <v>南宫唯97级属性</v>
      </c>
      <c r="C301" s="130">
        <v>101</v>
      </c>
      <c r="D301" s="131">
        <f>[2]主角成长属性配表!E298</f>
        <v>1091</v>
      </c>
      <c r="E301" s="131">
        <f>[2]主角成长属性配表!F298</f>
        <v>218</v>
      </c>
      <c r="F301" s="131">
        <f>[2]主角成长属性配表!G298</f>
        <v>8730</v>
      </c>
      <c r="G301" s="130">
        <v>0</v>
      </c>
      <c r="H301" s="130">
        <v>0</v>
      </c>
      <c r="I301" s="130">
        <f t="shared" si="24"/>
        <v>100</v>
      </c>
      <c r="J301" s="130">
        <v>0</v>
      </c>
      <c r="K301" s="130">
        <f t="shared" si="25"/>
        <v>0.5</v>
      </c>
      <c r="L301" s="130">
        <v>0</v>
      </c>
      <c r="M301" s="130">
        <v>0</v>
      </c>
      <c r="N301" s="130">
        <v>0</v>
      </c>
      <c r="O301" s="130">
        <v>0</v>
      </c>
      <c r="P301" s="130">
        <v>0</v>
      </c>
      <c r="Q301" s="130">
        <v>0</v>
      </c>
      <c r="R301" s="130">
        <v>0</v>
      </c>
      <c r="S301" s="130">
        <v>0</v>
      </c>
      <c r="T301" s="130">
        <v>0</v>
      </c>
      <c r="U301" s="130">
        <v>0</v>
      </c>
    </row>
    <row r="302" ht="17.25" spans="1:21">
      <c r="A302" s="132">
        <f t="shared" si="23"/>
        <v>11005098</v>
      </c>
      <c r="B302" s="130" t="str">
        <f>s_level_attribute!E302</f>
        <v>南宫唯98级属性</v>
      </c>
      <c r="C302" s="130">
        <v>101</v>
      </c>
      <c r="D302" s="131">
        <f>[2]主角成长属性配表!E299</f>
        <v>1103</v>
      </c>
      <c r="E302" s="131">
        <f>[2]主角成长属性配表!F299</f>
        <v>221</v>
      </c>
      <c r="F302" s="131">
        <f>[2]主角成长属性配表!G299</f>
        <v>8820</v>
      </c>
      <c r="G302" s="130">
        <v>0</v>
      </c>
      <c r="H302" s="130">
        <v>0</v>
      </c>
      <c r="I302" s="130">
        <f t="shared" si="24"/>
        <v>100</v>
      </c>
      <c r="J302" s="130">
        <v>0</v>
      </c>
      <c r="K302" s="130">
        <f t="shared" si="25"/>
        <v>0.5</v>
      </c>
      <c r="L302" s="130">
        <v>0</v>
      </c>
      <c r="M302" s="130">
        <v>0</v>
      </c>
      <c r="N302" s="130">
        <v>0</v>
      </c>
      <c r="O302" s="130">
        <v>0</v>
      </c>
      <c r="P302" s="130">
        <v>0</v>
      </c>
      <c r="Q302" s="130">
        <v>0</v>
      </c>
      <c r="R302" s="130">
        <v>0</v>
      </c>
      <c r="S302" s="130">
        <v>0</v>
      </c>
      <c r="T302" s="130">
        <v>0</v>
      </c>
      <c r="U302" s="130">
        <v>0</v>
      </c>
    </row>
    <row r="303" ht="17.25" spans="1:21">
      <c r="A303" s="132">
        <f t="shared" ref="A303:A306" si="26">A302+1</f>
        <v>11005099</v>
      </c>
      <c r="B303" s="130" t="str">
        <f>s_level_attribute!E303</f>
        <v>南宫唯99级属性</v>
      </c>
      <c r="C303" s="130">
        <v>101</v>
      </c>
      <c r="D303" s="131">
        <f>[2]主角成长属性配表!E300</f>
        <v>1114</v>
      </c>
      <c r="E303" s="131">
        <f>[2]主角成长属性配表!F300</f>
        <v>223</v>
      </c>
      <c r="F303" s="131">
        <f>[2]主角成长属性配表!G300</f>
        <v>8910</v>
      </c>
      <c r="G303" s="130">
        <v>0</v>
      </c>
      <c r="H303" s="130">
        <v>0</v>
      </c>
      <c r="I303" s="130">
        <f t="shared" si="24"/>
        <v>100</v>
      </c>
      <c r="J303" s="130">
        <v>0</v>
      </c>
      <c r="K303" s="130">
        <f t="shared" si="25"/>
        <v>0.5</v>
      </c>
      <c r="L303" s="130">
        <v>0</v>
      </c>
      <c r="M303" s="130">
        <v>0</v>
      </c>
      <c r="N303" s="130">
        <v>0</v>
      </c>
      <c r="O303" s="130">
        <v>0</v>
      </c>
      <c r="P303" s="130">
        <v>0</v>
      </c>
      <c r="Q303" s="130">
        <v>0</v>
      </c>
      <c r="R303" s="130">
        <v>0</v>
      </c>
      <c r="S303" s="130">
        <v>0</v>
      </c>
      <c r="T303" s="130">
        <v>0</v>
      </c>
      <c r="U303" s="130">
        <v>0</v>
      </c>
    </row>
    <row r="304" ht="17.25" spans="1:21">
      <c r="A304" s="132">
        <f t="shared" si="26"/>
        <v>11005100</v>
      </c>
      <c r="B304" s="130" t="str">
        <f>s_level_attribute!E304</f>
        <v>南宫唯100级属性</v>
      </c>
      <c r="C304" s="130">
        <v>101</v>
      </c>
      <c r="D304" s="131">
        <f>[2]主角成长属性配表!E301</f>
        <v>1125</v>
      </c>
      <c r="E304" s="131">
        <f>[2]主角成长属性配表!F301</f>
        <v>225</v>
      </c>
      <c r="F304" s="131">
        <f>[2]主角成长属性配表!G301</f>
        <v>9000</v>
      </c>
      <c r="G304" s="130">
        <v>0</v>
      </c>
      <c r="H304" s="130">
        <v>0</v>
      </c>
      <c r="I304" s="130">
        <f t="shared" si="24"/>
        <v>100</v>
      </c>
      <c r="J304" s="130">
        <v>0</v>
      </c>
      <c r="K304" s="130">
        <f t="shared" si="25"/>
        <v>0.5</v>
      </c>
      <c r="L304" s="130">
        <v>0</v>
      </c>
      <c r="M304" s="130">
        <v>0</v>
      </c>
      <c r="N304" s="130">
        <v>0</v>
      </c>
      <c r="O304" s="130">
        <v>0</v>
      </c>
      <c r="P304" s="130">
        <v>0</v>
      </c>
      <c r="Q304" s="130">
        <v>0</v>
      </c>
      <c r="R304" s="130">
        <v>0</v>
      </c>
      <c r="S304" s="130">
        <v>0</v>
      </c>
      <c r="T304" s="130">
        <v>0</v>
      </c>
      <c r="U304" s="130">
        <v>0</v>
      </c>
    </row>
    <row r="305" ht="17.25" spans="1:21">
      <c r="A305" s="129">
        <v>11014001</v>
      </c>
      <c r="B305" s="130" t="str">
        <f>s_level_attribute!E305</f>
        <v>千遥1级属性</v>
      </c>
      <c r="C305" s="130">
        <v>101</v>
      </c>
      <c r="D305" s="131">
        <f>[2]主角成长属性配表!E302</f>
        <v>13</v>
      </c>
      <c r="E305" s="131">
        <f>[2]主角成长属性配表!F302</f>
        <v>3</v>
      </c>
      <c r="F305" s="131">
        <f>[2]主角成长属性配表!G302</f>
        <v>105</v>
      </c>
      <c r="G305" s="130">
        <v>0</v>
      </c>
      <c r="H305" s="130">
        <v>0</v>
      </c>
      <c r="I305" s="130">
        <f t="shared" si="24"/>
        <v>100</v>
      </c>
      <c r="J305" s="130">
        <v>0</v>
      </c>
      <c r="K305" s="130">
        <f t="shared" si="25"/>
        <v>0.5</v>
      </c>
      <c r="L305" s="130">
        <v>0</v>
      </c>
      <c r="M305" s="130">
        <v>0</v>
      </c>
      <c r="N305" s="130">
        <v>0</v>
      </c>
      <c r="O305" s="130">
        <v>0</v>
      </c>
      <c r="P305" s="130">
        <v>0</v>
      </c>
      <c r="Q305" s="130">
        <v>0</v>
      </c>
      <c r="R305" s="130">
        <v>0</v>
      </c>
      <c r="S305" s="130">
        <v>0</v>
      </c>
      <c r="T305" s="130">
        <v>0</v>
      </c>
      <c r="U305" s="130">
        <v>0</v>
      </c>
    </row>
    <row r="306" ht="17.25" spans="1:21">
      <c r="A306" s="132">
        <f t="shared" si="26"/>
        <v>11014002</v>
      </c>
      <c r="B306" s="130" t="str">
        <f>s_level_attribute!E306</f>
        <v>千遥2级属性</v>
      </c>
      <c r="C306" s="130">
        <v>101</v>
      </c>
      <c r="D306" s="131">
        <f>[2]主角成长属性配表!E303</f>
        <v>26</v>
      </c>
      <c r="E306" s="131">
        <f>[2]主角成长属性配表!F303</f>
        <v>5</v>
      </c>
      <c r="F306" s="131">
        <f>[2]主角成长属性配表!G303</f>
        <v>210</v>
      </c>
      <c r="G306" s="130">
        <v>0</v>
      </c>
      <c r="H306" s="130">
        <v>0</v>
      </c>
      <c r="I306" s="130">
        <f t="shared" si="24"/>
        <v>100</v>
      </c>
      <c r="J306" s="130">
        <v>0</v>
      </c>
      <c r="K306" s="130">
        <f t="shared" si="25"/>
        <v>0.5</v>
      </c>
      <c r="L306" s="130">
        <v>0</v>
      </c>
      <c r="M306" s="130">
        <v>0</v>
      </c>
      <c r="N306" s="130">
        <v>0</v>
      </c>
      <c r="O306" s="130">
        <v>0</v>
      </c>
      <c r="P306" s="130">
        <v>0</v>
      </c>
      <c r="Q306" s="130">
        <v>0</v>
      </c>
      <c r="R306" s="130">
        <v>0</v>
      </c>
      <c r="S306" s="130">
        <v>0</v>
      </c>
      <c r="T306" s="130">
        <v>0</v>
      </c>
      <c r="U306" s="130">
        <v>0</v>
      </c>
    </row>
    <row r="307" ht="17.25" spans="1:21">
      <c r="A307" s="132">
        <f t="shared" ref="A307:A338" si="27">A306+1</f>
        <v>11014003</v>
      </c>
      <c r="B307" s="130" t="str">
        <f>s_level_attribute!E307</f>
        <v>千遥3级属性</v>
      </c>
      <c r="C307" s="130">
        <v>101</v>
      </c>
      <c r="D307" s="131">
        <f>[2]主角成长属性配表!E304</f>
        <v>39</v>
      </c>
      <c r="E307" s="131">
        <f>[2]主角成长属性配表!F304</f>
        <v>8</v>
      </c>
      <c r="F307" s="131">
        <f>[2]主角成长属性配表!G304</f>
        <v>315</v>
      </c>
      <c r="G307" s="130">
        <v>0</v>
      </c>
      <c r="H307" s="130">
        <v>0</v>
      </c>
      <c r="I307" s="130">
        <f t="shared" si="24"/>
        <v>100</v>
      </c>
      <c r="J307" s="130">
        <v>0</v>
      </c>
      <c r="K307" s="130">
        <f t="shared" si="25"/>
        <v>0.5</v>
      </c>
      <c r="L307" s="130">
        <v>0</v>
      </c>
      <c r="M307" s="130">
        <v>0</v>
      </c>
      <c r="N307" s="130">
        <v>0</v>
      </c>
      <c r="O307" s="130">
        <v>0</v>
      </c>
      <c r="P307" s="130">
        <v>0</v>
      </c>
      <c r="Q307" s="130">
        <v>0</v>
      </c>
      <c r="R307" s="130">
        <v>0</v>
      </c>
      <c r="S307" s="130">
        <v>0</v>
      </c>
      <c r="T307" s="130">
        <v>0</v>
      </c>
      <c r="U307" s="130">
        <v>0</v>
      </c>
    </row>
    <row r="308" ht="17.25" spans="1:21">
      <c r="A308" s="132">
        <f t="shared" si="27"/>
        <v>11014004</v>
      </c>
      <c r="B308" s="130" t="str">
        <f>s_level_attribute!E308</f>
        <v>千遥4级属性</v>
      </c>
      <c r="C308" s="130">
        <v>101</v>
      </c>
      <c r="D308" s="131">
        <f>[2]主角成长属性配表!E305</f>
        <v>53</v>
      </c>
      <c r="E308" s="131">
        <f>[2]主角成长属性配表!F305</f>
        <v>11</v>
      </c>
      <c r="F308" s="131">
        <f>[2]主角成长属性配表!G305</f>
        <v>420</v>
      </c>
      <c r="G308" s="130">
        <v>0</v>
      </c>
      <c r="H308" s="130">
        <v>0</v>
      </c>
      <c r="I308" s="130">
        <f t="shared" si="24"/>
        <v>100</v>
      </c>
      <c r="J308" s="130">
        <v>0</v>
      </c>
      <c r="K308" s="130">
        <f t="shared" si="25"/>
        <v>0.5</v>
      </c>
      <c r="L308" s="130">
        <v>0</v>
      </c>
      <c r="M308" s="130">
        <v>0</v>
      </c>
      <c r="N308" s="130">
        <v>0</v>
      </c>
      <c r="O308" s="130">
        <v>0</v>
      </c>
      <c r="P308" s="130">
        <v>0</v>
      </c>
      <c r="Q308" s="130">
        <v>0</v>
      </c>
      <c r="R308" s="130">
        <v>0</v>
      </c>
      <c r="S308" s="130">
        <v>0</v>
      </c>
      <c r="T308" s="130">
        <v>0</v>
      </c>
      <c r="U308" s="130">
        <v>0</v>
      </c>
    </row>
    <row r="309" ht="17.25" spans="1:21">
      <c r="A309" s="132">
        <f t="shared" si="27"/>
        <v>11014005</v>
      </c>
      <c r="B309" s="130" t="str">
        <f>s_level_attribute!E309</f>
        <v>千遥5级属性</v>
      </c>
      <c r="C309" s="130">
        <v>101</v>
      </c>
      <c r="D309" s="131">
        <f>[2]主角成长属性配表!E306</f>
        <v>66</v>
      </c>
      <c r="E309" s="131">
        <f>[2]主角成长属性配表!F306</f>
        <v>13</v>
      </c>
      <c r="F309" s="131">
        <f>[2]主角成长属性配表!G306</f>
        <v>525</v>
      </c>
      <c r="G309" s="130">
        <v>0</v>
      </c>
      <c r="H309" s="130">
        <v>0</v>
      </c>
      <c r="I309" s="130">
        <f t="shared" si="24"/>
        <v>100</v>
      </c>
      <c r="J309" s="130">
        <v>0</v>
      </c>
      <c r="K309" s="130">
        <f t="shared" si="25"/>
        <v>0.5</v>
      </c>
      <c r="L309" s="130">
        <v>0</v>
      </c>
      <c r="M309" s="130">
        <v>0</v>
      </c>
      <c r="N309" s="130">
        <v>0</v>
      </c>
      <c r="O309" s="130">
        <v>0</v>
      </c>
      <c r="P309" s="130">
        <v>0</v>
      </c>
      <c r="Q309" s="130">
        <v>0</v>
      </c>
      <c r="R309" s="130">
        <v>0</v>
      </c>
      <c r="S309" s="130">
        <v>0</v>
      </c>
      <c r="T309" s="130">
        <v>0</v>
      </c>
      <c r="U309" s="130">
        <v>0</v>
      </c>
    </row>
    <row r="310" ht="17.25" spans="1:21">
      <c r="A310" s="132">
        <f t="shared" si="27"/>
        <v>11014006</v>
      </c>
      <c r="B310" s="130" t="str">
        <f>s_level_attribute!E310</f>
        <v>千遥6级属性</v>
      </c>
      <c r="C310" s="130">
        <v>101</v>
      </c>
      <c r="D310" s="131">
        <f>[2]主角成长属性配表!E307</f>
        <v>79</v>
      </c>
      <c r="E310" s="131">
        <f>[2]主角成长属性配表!F307</f>
        <v>16</v>
      </c>
      <c r="F310" s="131">
        <f>[2]主角成长属性配表!G307</f>
        <v>630</v>
      </c>
      <c r="G310" s="130">
        <v>0</v>
      </c>
      <c r="H310" s="130">
        <v>0</v>
      </c>
      <c r="I310" s="130">
        <f t="shared" si="24"/>
        <v>100</v>
      </c>
      <c r="J310" s="130">
        <v>0</v>
      </c>
      <c r="K310" s="130">
        <f t="shared" si="25"/>
        <v>0.5</v>
      </c>
      <c r="L310" s="130">
        <v>0</v>
      </c>
      <c r="M310" s="130">
        <v>0</v>
      </c>
      <c r="N310" s="130">
        <v>0</v>
      </c>
      <c r="O310" s="130">
        <v>0</v>
      </c>
      <c r="P310" s="130">
        <v>0</v>
      </c>
      <c r="Q310" s="130">
        <v>0</v>
      </c>
      <c r="R310" s="130">
        <v>0</v>
      </c>
      <c r="S310" s="130">
        <v>0</v>
      </c>
      <c r="T310" s="130">
        <v>0</v>
      </c>
      <c r="U310" s="130">
        <v>0</v>
      </c>
    </row>
    <row r="311" ht="17.25" spans="1:21">
      <c r="A311" s="132">
        <f t="shared" si="27"/>
        <v>11014007</v>
      </c>
      <c r="B311" s="130" t="str">
        <f>s_level_attribute!E311</f>
        <v>千遥7级属性</v>
      </c>
      <c r="C311" s="130">
        <v>101</v>
      </c>
      <c r="D311" s="131">
        <f>[2]主角成长属性配表!E308</f>
        <v>92</v>
      </c>
      <c r="E311" s="131">
        <f>[2]主角成长属性配表!F308</f>
        <v>18</v>
      </c>
      <c r="F311" s="131">
        <f>[2]主角成长属性配表!G308</f>
        <v>735</v>
      </c>
      <c r="G311" s="130">
        <v>0</v>
      </c>
      <c r="H311" s="130">
        <v>0</v>
      </c>
      <c r="I311" s="130">
        <f t="shared" si="24"/>
        <v>100</v>
      </c>
      <c r="J311" s="130">
        <v>0</v>
      </c>
      <c r="K311" s="130">
        <f t="shared" si="25"/>
        <v>0.5</v>
      </c>
      <c r="L311" s="130">
        <v>0</v>
      </c>
      <c r="M311" s="130">
        <v>0</v>
      </c>
      <c r="N311" s="130">
        <v>0</v>
      </c>
      <c r="O311" s="130">
        <v>0</v>
      </c>
      <c r="P311" s="130">
        <v>0</v>
      </c>
      <c r="Q311" s="130">
        <v>0</v>
      </c>
      <c r="R311" s="130">
        <v>0</v>
      </c>
      <c r="S311" s="130">
        <v>0</v>
      </c>
      <c r="T311" s="130">
        <v>0</v>
      </c>
      <c r="U311" s="130">
        <v>0</v>
      </c>
    </row>
    <row r="312" ht="17.25" spans="1:21">
      <c r="A312" s="132">
        <f t="shared" si="27"/>
        <v>11014008</v>
      </c>
      <c r="B312" s="130" t="str">
        <f>s_level_attribute!E312</f>
        <v>千遥8级属性</v>
      </c>
      <c r="C312" s="130">
        <v>101</v>
      </c>
      <c r="D312" s="131">
        <f>[2]主角成长属性配表!E309</f>
        <v>105</v>
      </c>
      <c r="E312" s="131">
        <f>[2]主角成长属性配表!F309</f>
        <v>21</v>
      </c>
      <c r="F312" s="131">
        <f>[2]主角成长属性配表!G309</f>
        <v>840</v>
      </c>
      <c r="G312" s="130">
        <v>0</v>
      </c>
      <c r="H312" s="130">
        <v>0</v>
      </c>
      <c r="I312" s="130">
        <f t="shared" si="24"/>
        <v>100</v>
      </c>
      <c r="J312" s="130">
        <v>0</v>
      </c>
      <c r="K312" s="130">
        <f t="shared" si="25"/>
        <v>0.5</v>
      </c>
      <c r="L312" s="130">
        <v>0</v>
      </c>
      <c r="M312" s="130">
        <v>0</v>
      </c>
      <c r="N312" s="130">
        <v>0</v>
      </c>
      <c r="O312" s="130">
        <v>0</v>
      </c>
      <c r="P312" s="130">
        <v>0</v>
      </c>
      <c r="Q312" s="130">
        <v>0</v>
      </c>
      <c r="R312" s="130">
        <v>0</v>
      </c>
      <c r="S312" s="130">
        <v>0</v>
      </c>
      <c r="T312" s="130">
        <v>0</v>
      </c>
      <c r="U312" s="130">
        <v>0</v>
      </c>
    </row>
    <row r="313" ht="17.25" spans="1:21">
      <c r="A313" s="132">
        <f t="shared" si="27"/>
        <v>11014009</v>
      </c>
      <c r="B313" s="130" t="str">
        <f>s_level_attribute!E313</f>
        <v>千遥9级属性</v>
      </c>
      <c r="C313" s="130">
        <v>101</v>
      </c>
      <c r="D313" s="131">
        <f>[2]主角成长属性配表!E310</f>
        <v>118</v>
      </c>
      <c r="E313" s="131">
        <f>[2]主角成长属性配表!F310</f>
        <v>24</v>
      </c>
      <c r="F313" s="131">
        <f>[2]主角成长属性配表!G310</f>
        <v>945</v>
      </c>
      <c r="G313" s="130">
        <v>0</v>
      </c>
      <c r="H313" s="130">
        <v>0</v>
      </c>
      <c r="I313" s="130">
        <f t="shared" si="24"/>
        <v>100</v>
      </c>
      <c r="J313" s="130">
        <v>0</v>
      </c>
      <c r="K313" s="130">
        <f t="shared" si="25"/>
        <v>0.5</v>
      </c>
      <c r="L313" s="130">
        <v>0</v>
      </c>
      <c r="M313" s="130">
        <v>0</v>
      </c>
      <c r="N313" s="130">
        <v>0</v>
      </c>
      <c r="O313" s="130">
        <v>0</v>
      </c>
      <c r="P313" s="130">
        <v>0</v>
      </c>
      <c r="Q313" s="130">
        <v>0</v>
      </c>
      <c r="R313" s="130">
        <v>0</v>
      </c>
      <c r="S313" s="130">
        <v>0</v>
      </c>
      <c r="T313" s="130">
        <v>0</v>
      </c>
      <c r="U313" s="130">
        <v>0</v>
      </c>
    </row>
    <row r="314" ht="17.25" spans="1:21">
      <c r="A314" s="132">
        <f t="shared" si="27"/>
        <v>11014010</v>
      </c>
      <c r="B314" s="130" t="str">
        <f>s_level_attribute!E314</f>
        <v>千遥10级属性</v>
      </c>
      <c r="C314" s="130">
        <v>101</v>
      </c>
      <c r="D314" s="131">
        <f>[2]主角成长属性配表!E311</f>
        <v>131</v>
      </c>
      <c r="E314" s="131">
        <f>[2]主角成长属性配表!F311</f>
        <v>26</v>
      </c>
      <c r="F314" s="131">
        <f>[2]主角成长属性配表!G311</f>
        <v>1050</v>
      </c>
      <c r="G314" s="130">
        <v>0</v>
      </c>
      <c r="H314" s="130">
        <v>0</v>
      </c>
      <c r="I314" s="130">
        <f t="shared" si="24"/>
        <v>100</v>
      </c>
      <c r="J314" s="130">
        <v>0</v>
      </c>
      <c r="K314" s="130">
        <f t="shared" si="25"/>
        <v>0.5</v>
      </c>
      <c r="L314" s="130">
        <v>0</v>
      </c>
      <c r="M314" s="130">
        <v>0</v>
      </c>
      <c r="N314" s="130">
        <v>0</v>
      </c>
      <c r="O314" s="130">
        <v>0</v>
      </c>
      <c r="P314" s="130">
        <v>0</v>
      </c>
      <c r="Q314" s="130">
        <v>0</v>
      </c>
      <c r="R314" s="130">
        <v>0</v>
      </c>
      <c r="S314" s="130">
        <v>0</v>
      </c>
      <c r="T314" s="130">
        <v>0</v>
      </c>
      <c r="U314" s="130">
        <v>0</v>
      </c>
    </row>
    <row r="315" ht="17.25" spans="1:21">
      <c r="A315" s="132">
        <f t="shared" si="27"/>
        <v>11014011</v>
      </c>
      <c r="B315" s="130" t="str">
        <f>s_level_attribute!E315</f>
        <v>千遥11级属性</v>
      </c>
      <c r="C315" s="130">
        <v>101</v>
      </c>
      <c r="D315" s="131">
        <f>[2]主角成长属性配表!E312</f>
        <v>144</v>
      </c>
      <c r="E315" s="131">
        <f>[2]主角成长属性配表!F312</f>
        <v>29</v>
      </c>
      <c r="F315" s="131">
        <f>[2]主角成长属性配表!G312</f>
        <v>1155</v>
      </c>
      <c r="G315" s="130">
        <v>0</v>
      </c>
      <c r="H315" s="130">
        <v>0</v>
      </c>
      <c r="I315" s="130">
        <f t="shared" si="24"/>
        <v>100</v>
      </c>
      <c r="J315" s="130">
        <v>0</v>
      </c>
      <c r="K315" s="130">
        <f t="shared" si="25"/>
        <v>0.5</v>
      </c>
      <c r="L315" s="130">
        <v>0</v>
      </c>
      <c r="M315" s="130">
        <v>0</v>
      </c>
      <c r="N315" s="130">
        <v>0</v>
      </c>
      <c r="O315" s="130">
        <v>0</v>
      </c>
      <c r="P315" s="130">
        <v>0</v>
      </c>
      <c r="Q315" s="130">
        <v>0</v>
      </c>
      <c r="R315" s="130">
        <v>0</v>
      </c>
      <c r="S315" s="130">
        <v>0</v>
      </c>
      <c r="T315" s="130">
        <v>0</v>
      </c>
      <c r="U315" s="130">
        <v>0</v>
      </c>
    </row>
    <row r="316" ht="17.25" spans="1:21">
      <c r="A316" s="132">
        <f t="shared" si="27"/>
        <v>11014012</v>
      </c>
      <c r="B316" s="130" t="str">
        <f>s_level_attribute!E316</f>
        <v>千遥12级属性</v>
      </c>
      <c r="C316" s="130">
        <v>101</v>
      </c>
      <c r="D316" s="131">
        <f>[2]主角成长属性配表!E313</f>
        <v>158</v>
      </c>
      <c r="E316" s="131">
        <f>[2]主角成长属性配表!F313</f>
        <v>32</v>
      </c>
      <c r="F316" s="131">
        <f>[2]主角成长属性配表!G313</f>
        <v>1260</v>
      </c>
      <c r="G316" s="130">
        <v>0</v>
      </c>
      <c r="H316" s="130">
        <v>0</v>
      </c>
      <c r="I316" s="130">
        <f t="shared" si="24"/>
        <v>100</v>
      </c>
      <c r="J316" s="130">
        <v>0</v>
      </c>
      <c r="K316" s="130">
        <f t="shared" si="25"/>
        <v>0.5</v>
      </c>
      <c r="L316" s="130">
        <v>0</v>
      </c>
      <c r="M316" s="130">
        <v>0</v>
      </c>
      <c r="N316" s="130">
        <v>0</v>
      </c>
      <c r="O316" s="130">
        <v>0</v>
      </c>
      <c r="P316" s="130">
        <v>0</v>
      </c>
      <c r="Q316" s="130">
        <v>0</v>
      </c>
      <c r="R316" s="130">
        <v>0</v>
      </c>
      <c r="S316" s="130">
        <v>0</v>
      </c>
      <c r="T316" s="130">
        <v>0</v>
      </c>
      <c r="U316" s="130">
        <v>0</v>
      </c>
    </row>
    <row r="317" ht="17.25" spans="1:21">
      <c r="A317" s="132">
        <f t="shared" si="27"/>
        <v>11014013</v>
      </c>
      <c r="B317" s="130" t="str">
        <f>s_level_attribute!E317</f>
        <v>千遥13级属性</v>
      </c>
      <c r="C317" s="130">
        <v>101</v>
      </c>
      <c r="D317" s="131">
        <f>[2]主角成长属性配表!E314</f>
        <v>171</v>
      </c>
      <c r="E317" s="131">
        <f>[2]主角成长属性配表!F314</f>
        <v>34</v>
      </c>
      <c r="F317" s="131">
        <f>[2]主角成长属性配表!G314</f>
        <v>1365</v>
      </c>
      <c r="G317" s="130">
        <v>0</v>
      </c>
      <c r="H317" s="130">
        <v>0</v>
      </c>
      <c r="I317" s="130">
        <f t="shared" si="24"/>
        <v>100</v>
      </c>
      <c r="J317" s="130">
        <v>0</v>
      </c>
      <c r="K317" s="130">
        <f t="shared" si="25"/>
        <v>0.5</v>
      </c>
      <c r="L317" s="130">
        <v>0</v>
      </c>
      <c r="M317" s="130">
        <v>0</v>
      </c>
      <c r="N317" s="130">
        <v>0</v>
      </c>
      <c r="O317" s="130">
        <v>0</v>
      </c>
      <c r="P317" s="130">
        <v>0</v>
      </c>
      <c r="Q317" s="130">
        <v>0</v>
      </c>
      <c r="R317" s="130">
        <v>0</v>
      </c>
      <c r="S317" s="130">
        <v>0</v>
      </c>
      <c r="T317" s="130">
        <v>0</v>
      </c>
      <c r="U317" s="130">
        <v>0</v>
      </c>
    </row>
    <row r="318" ht="17.25" spans="1:21">
      <c r="A318" s="132">
        <f t="shared" si="27"/>
        <v>11014014</v>
      </c>
      <c r="B318" s="130" t="str">
        <f>s_level_attribute!E318</f>
        <v>千遥14级属性</v>
      </c>
      <c r="C318" s="130">
        <v>101</v>
      </c>
      <c r="D318" s="131">
        <f>[2]主角成长属性配表!E315</f>
        <v>184</v>
      </c>
      <c r="E318" s="131">
        <f>[2]主角成长属性配表!F315</f>
        <v>37</v>
      </c>
      <c r="F318" s="131">
        <f>[2]主角成长属性配表!G315</f>
        <v>1470</v>
      </c>
      <c r="G318" s="130">
        <v>0</v>
      </c>
      <c r="H318" s="130">
        <v>0</v>
      </c>
      <c r="I318" s="130">
        <f t="shared" si="24"/>
        <v>100</v>
      </c>
      <c r="J318" s="130">
        <v>0</v>
      </c>
      <c r="K318" s="130">
        <f t="shared" si="25"/>
        <v>0.5</v>
      </c>
      <c r="L318" s="130">
        <v>0</v>
      </c>
      <c r="M318" s="130">
        <v>0</v>
      </c>
      <c r="N318" s="130">
        <v>0</v>
      </c>
      <c r="O318" s="130">
        <v>0</v>
      </c>
      <c r="P318" s="130">
        <v>0</v>
      </c>
      <c r="Q318" s="130">
        <v>0</v>
      </c>
      <c r="R318" s="130">
        <v>0</v>
      </c>
      <c r="S318" s="130">
        <v>0</v>
      </c>
      <c r="T318" s="130">
        <v>0</v>
      </c>
      <c r="U318" s="130">
        <v>0</v>
      </c>
    </row>
    <row r="319" ht="17.25" spans="1:21">
      <c r="A319" s="132">
        <f t="shared" si="27"/>
        <v>11014015</v>
      </c>
      <c r="B319" s="130" t="str">
        <f>s_level_attribute!E319</f>
        <v>千遥15级属性</v>
      </c>
      <c r="C319" s="130">
        <v>101</v>
      </c>
      <c r="D319" s="131">
        <f>[2]主角成长属性配表!E316</f>
        <v>197</v>
      </c>
      <c r="E319" s="131">
        <f>[2]主角成长属性配表!F316</f>
        <v>39</v>
      </c>
      <c r="F319" s="131">
        <f>[2]主角成长属性配表!G316</f>
        <v>1575</v>
      </c>
      <c r="G319" s="130">
        <v>0</v>
      </c>
      <c r="H319" s="130">
        <v>0</v>
      </c>
      <c r="I319" s="130">
        <f t="shared" si="24"/>
        <v>100</v>
      </c>
      <c r="J319" s="130">
        <v>0</v>
      </c>
      <c r="K319" s="130">
        <f t="shared" si="25"/>
        <v>0.5</v>
      </c>
      <c r="L319" s="130">
        <v>0</v>
      </c>
      <c r="M319" s="130">
        <v>0</v>
      </c>
      <c r="N319" s="130">
        <v>0</v>
      </c>
      <c r="O319" s="130">
        <v>0</v>
      </c>
      <c r="P319" s="130">
        <v>0</v>
      </c>
      <c r="Q319" s="130">
        <v>0</v>
      </c>
      <c r="R319" s="130">
        <v>0</v>
      </c>
      <c r="S319" s="130">
        <v>0</v>
      </c>
      <c r="T319" s="130">
        <v>0</v>
      </c>
      <c r="U319" s="130">
        <v>0</v>
      </c>
    </row>
    <row r="320" ht="17.25" spans="1:21">
      <c r="A320" s="132">
        <f t="shared" si="27"/>
        <v>11014016</v>
      </c>
      <c r="B320" s="130" t="str">
        <f>s_level_attribute!E320</f>
        <v>千遥16级属性</v>
      </c>
      <c r="C320" s="130">
        <v>101</v>
      </c>
      <c r="D320" s="131">
        <f>[2]主角成长属性配表!E317</f>
        <v>210</v>
      </c>
      <c r="E320" s="131">
        <f>[2]主角成长属性配表!F317</f>
        <v>42</v>
      </c>
      <c r="F320" s="131">
        <f>[2]主角成长属性配表!G317</f>
        <v>1680</v>
      </c>
      <c r="G320" s="130">
        <v>0</v>
      </c>
      <c r="H320" s="130">
        <v>0</v>
      </c>
      <c r="I320" s="130">
        <f t="shared" si="24"/>
        <v>100</v>
      </c>
      <c r="J320" s="130">
        <v>0</v>
      </c>
      <c r="K320" s="130">
        <f t="shared" si="25"/>
        <v>0.5</v>
      </c>
      <c r="L320" s="130">
        <v>0</v>
      </c>
      <c r="M320" s="130">
        <v>0</v>
      </c>
      <c r="N320" s="130">
        <v>0</v>
      </c>
      <c r="O320" s="130">
        <v>0</v>
      </c>
      <c r="P320" s="130">
        <v>0</v>
      </c>
      <c r="Q320" s="130">
        <v>0</v>
      </c>
      <c r="R320" s="130">
        <v>0</v>
      </c>
      <c r="S320" s="130">
        <v>0</v>
      </c>
      <c r="T320" s="130">
        <v>0</v>
      </c>
      <c r="U320" s="130">
        <v>0</v>
      </c>
    </row>
    <row r="321" ht="17.25" spans="1:21">
      <c r="A321" s="132">
        <f t="shared" si="27"/>
        <v>11014017</v>
      </c>
      <c r="B321" s="130" t="str">
        <f>s_level_attribute!E321</f>
        <v>千遥17级属性</v>
      </c>
      <c r="C321" s="130">
        <v>101</v>
      </c>
      <c r="D321" s="131">
        <f>[2]主角成长属性配表!E318</f>
        <v>223</v>
      </c>
      <c r="E321" s="131">
        <f>[2]主角成长属性配表!F318</f>
        <v>45</v>
      </c>
      <c r="F321" s="131">
        <f>[2]主角成长属性配表!G318</f>
        <v>1785</v>
      </c>
      <c r="G321" s="130">
        <v>0</v>
      </c>
      <c r="H321" s="130">
        <v>0</v>
      </c>
      <c r="I321" s="130">
        <f t="shared" si="24"/>
        <v>100</v>
      </c>
      <c r="J321" s="130">
        <v>0</v>
      </c>
      <c r="K321" s="130">
        <f t="shared" si="25"/>
        <v>0.5</v>
      </c>
      <c r="L321" s="130">
        <v>0</v>
      </c>
      <c r="M321" s="130">
        <v>0</v>
      </c>
      <c r="N321" s="130">
        <v>0</v>
      </c>
      <c r="O321" s="130">
        <v>0</v>
      </c>
      <c r="P321" s="130">
        <v>0</v>
      </c>
      <c r="Q321" s="130">
        <v>0</v>
      </c>
      <c r="R321" s="130">
        <v>0</v>
      </c>
      <c r="S321" s="130">
        <v>0</v>
      </c>
      <c r="T321" s="130">
        <v>0</v>
      </c>
      <c r="U321" s="130">
        <v>0</v>
      </c>
    </row>
    <row r="322" ht="17.25" spans="1:21">
      <c r="A322" s="132">
        <f t="shared" si="27"/>
        <v>11014018</v>
      </c>
      <c r="B322" s="130" t="str">
        <f>s_level_attribute!E322</f>
        <v>千遥18级属性</v>
      </c>
      <c r="C322" s="130">
        <v>101</v>
      </c>
      <c r="D322" s="131">
        <f>[2]主角成长属性配表!E319</f>
        <v>236</v>
      </c>
      <c r="E322" s="131">
        <f>[2]主角成长属性配表!F319</f>
        <v>47</v>
      </c>
      <c r="F322" s="131">
        <f>[2]主角成长属性配表!G319</f>
        <v>1890</v>
      </c>
      <c r="G322" s="130">
        <v>0</v>
      </c>
      <c r="H322" s="130">
        <v>0</v>
      </c>
      <c r="I322" s="130">
        <f t="shared" si="24"/>
        <v>100</v>
      </c>
      <c r="J322" s="130">
        <v>0</v>
      </c>
      <c r="K322" s="130">
        <f t="shared" si="25"/>
        <v>0.5</v>
      </c>
      <c r="L322" s="130">
        <v>0</v>
      </c>
      <c r="M322" s="130">
        <v>0</v>
      </c>
      <c r="N322" s="130">
        <v>0</v>
      </c>
      <c r="O322" s="130">
        <v>0</v>
      </c>
      <c r="P322" s="130">
        <v>0</v>
      </c>
      <c r="Q322" s="130">
        <v>0</v>
      </c>
      <c r="R322" s="130">
        <v>0</v>
      </c>
      <c r="S322" s="130">
        <v>0</v>
      </c>
      <c r="T322" s="130">
        <v>0</v>
      </c>
      <c r="U322" s="130">
        <v>0</v>
      </c>
    </row>
    <row r="323" ht="17.25" spans="1:21">
      <c r="A323" s="132">
        <f t="shared" si="27"/>
        <v>11014019</v>
      </c>
      <c r="B323" s="130" t="str">
        <f>s_level_attribute!E323</f>
        <v>千遥19级属性</v>
      </c>
      <c r="C323" s="130">
        <v>101</v>
      </c>
      <c r="D323" s="131">
        <f>[2]主角成长属性配表!E320</f>
        <v>249</v>
      </c>
      <c r="E323" s="131">
        <f>[2]主角成长属性配表!F320</f>
        <v>50</v>
      </c>
      <c r="F323" s="131">
        <f>[2]主角成长属性配表!G320</f>
        <v>1995</v>
      </c>
      <c r="G323" s="130">
        <v>0</v>
      </c>
      <c r="H323" s="130">
        <v>0</v>
      </c>
      <c r="I323" s="130">
        <f t="shared" si="24"/>
        <v>100</v>
      </c>
      <c r="J323" s="130">
        <v>0</v>
      </c>
      <c r="K323" s="130">
        <f t="shared" si="25"/>
        <v>0.5</v>
      </c>
      <c r="L323" s="130">
        <v>0</v>
      </c>
      <c r="M323" s="130">
        <v>0</v>
      </c>
      <c r="N323" s="130">
        <v>0</v>
      </c>
      <c r="O323" s="130">
        <v>0</v>
      </c>
      <c r="P323" s="130">
        <v>0</v>
      </c>
      <c r="Q323" s="130">
        <v>0</v>
      </c>
      <c r="R323" s="130">
        <v>0</v>
      </c>
      <c r="S323" s="130">
        <v>0</v>
      </c>
      <c r="T323" s="130">
        <v>0</v>
      </c>
      <c r="U323" s="130">
        <v>0</v>
      </c>
    </row>
    <row r="324" ht="17.25" spans="1:21">
      <c r="A324" s="132">
        <f t="shared" si="27"/>
        <v>11014020</v>
      </c>
      <c r="B324" s="130" t="str">
        <f>s_level_attribute!E324</f>
        <v>千遥20级属性</v>
      </c>
      <c r="C324" s="130">
        <v>101</v>
      </c>
      <c r="D324" s="131">
        <f>[2]主角成长属性配表!E321</f>
        <v>263</v>
      </c>
      <c r="E324" s="131">
        <f>[2]主角成长属性配表!F321</f>
        <v>53</v>
      </c>
      <c r="F324" s="131">
        <f>[2]主角成长属性配表!G321</f>
        <v>2100</v>
      </c>
      <c r="G324" s="130">
        <v>0</v>
      </c>
      <c r="H324" s="130">
        <v>0</v>
      </c>
      <c r="I324" s="130">
        <f t="shared" si="24"/>
        <v>100</v>
      </c>
      <c r="J324" s="130">
        <v>0</v>
      </c>
      <c r="K324" s="130">
        <f t="shared" si="25"/>
        <v>0.5</v>
      </c>
      <c r="L324" s="130">
        <v>0</v>
      </c>
      <c r="M324" s="130">
        <v>0</v>
      </c>
      <c r="N324" s="130">
        <v>0</v>
      </c>
      <c r="O324" s="130">
        <v>0</v>
      </c>
      <c r="P324" s="130">
        <v>0</v>
      </c>
      <c r="Q324" s="130">
        <v>0</v>
      </c>
      <c r="R324" s="130">
        <v>0</v>
      </c>
      <c r="S324" s="130">
        <v>0</v>
      </c>
      <c r="T324" s="130">
        <v>0</v>
      </c>
      <c r="U324" s="130">
        <v>0</v>
      </c>
    </row>
    <row r="325" ht="17.25" spans="1:21">
      <c r="A325" s="132">
        <f t="shared" si="27"/>
        <v>11014021</v>
      </c>
      <c r="B325" s="130" t="str">
        <f>s_level_attribute!E325</f>
        <v>千遥21级属性</v>
      </c>
      <c r="C325" s="130">
        <v>101</v>
      </c>
      <c r="D325" s="131">
        <f>[2]主角成长属性配表!E322</f>
        <v>276</v>
      </c>
      <c r="E325" s="131">
        <f>[2]主角成长属性配表!F322</f>
        <v>55</v>
      </c>
      <c r="F325" s="131">
        <f>[2]主角成长属性配表!G322</f>
        <v>2205</v>
      </c>
      <c r="G325" s="130">
        <v>0</v>
      </c>
      <c r="H325" s="130">
        <v>0</v>
      </c>
      <c r="I325" s="130">
        <f t="shared" si="24"/>
        <v>100</v>
      </c>
      <c r="J325" s="130">
        <v>0</v>
      </c>
      <c r="K325" s="130">
        <f t="shared" si="25"/>
        <v>0.5</v>
      </c>
      <c r="L325" s="130">
        <v>0</v>
      </c>
      <c r="M325" s="130">
        <v>0</v>
      </c>
      <c r="N325" s="130">
        <v>0</v>
      </c>
      <c r="O325" s="130">
        <v>0</v>
      </c>
      <c r="P325" s="130">
        <v>0</v>
      </c>
      <c r="Q325" s="130">
        <v>0</v>
      </c>
      <c r="R325" s="130">
        <v>0</v>
      </c>
      <c r="S325" s="130">
        <v>0</v>
      </c>
      <c r="T325" s="130">
        <v>0</v>
      </c>
      <c r="U325" s="130">
        <v>0</v>
      </c>
    </row>
    <row r="326" ht="17.25" spans="1:21">
      <c r="A326" s="132">
        <f t="shared" si="27"/>
        <v>11014022</v>
      </c>
      <c r="B326" s="130" t="str">
        <f>s_level_attribute!E326</f>
        <v>千遥22级属性</v>
      </c>
      <c r="C326" s="130">
        <v>101</v>
      </c>
      <c r="D326" s="131">
        <f>[2]主角成长属性配表!E323</f>
        <v>289</v>
      </c>
      <c r="E326" s="131">
        <f>[2]主角成长属性配表!F323</f>
        <v>58</v>
      </c>
      <c r="F326" s="131">
        <f>[2]主角成长属性配表!G323</f>
        <v>2310</v>
      </c>
      <c r="G326" s="130">
        <v>0</v>
      </c>
      <c r="H326" s="130">
        <v>0</v>
      </c>
      <c r="I326" s="130">
        <f t="shared" si="24"/>
        <v>100</v>
      </c>
      <c r="J326" s="130">
        <v>0</v>
      </c>
      <c r="K326" s="130">
        <f t="shared" si="25"/>
        <v>0.5</v>
      </c>
      <c r="L326" s="130">
        <v>0</v>
      </c>
      <c r="M326" s="130">
        <v>0</v>
      </c>
      <c r="N326" s="130">
        <v>0</v>
      </c>
      <c r="O326" s="130">
        <v>0</v>
      </c>
      <c r="P326" s="130">
        <v>0</v>
      </c>
      <c r="Q326" s="130">
        <v>0</v>
      </c>
      <c r="R326" s="130">
        <v>0</v>
      </c>
      <c r="S326" s="130">
        <v>0</v>
      </c>
      <c r="T326" s="130">
        <v>0</v>
      </c>
      <c r="U326" s="130">
        <v>0</v>
      </c>
    </row>
    <row r="327" ht="17.25" spans="1:21">
      <c r="A327" s="132">
        <f t="shared" si="27"/>
        <v>11014023</v>
      </c>
      <c r="B327" s="130" t="str">
        <f>s_level_attribute!E327</f>
        <v>千遥23级属性</v>
      </c>
      <c r="C327" s="130">
        <v>101</v>
      </c>
      <c r="D327" s="131">
        <f>[2]主角成长属性配表!E324</f>
        <v>302</v>
      </c>
      <c r="E327" s="131">
        <f>[2]主角成长属性配表!F324</f>
        <v>60</v>
      </c>
      <c r="F327" s="131">
        <f>[2]主角成长属性配表!G324</f>
        <v>2415</v>
      </c>
      <c r="G327" s="130">
        <v>0</v>
      </c>
      <c r="H327" s="130">
        <v>0</v>
      </c>
      <c r="I327" s="130">
        <f t="shared" si="24"/>
        <v>100</v>
      </c>
      <c r="J327" s="130">
        <v>0</v>
      </c>
      <c r="K327" s="130">
        <f t="shared" si="25"/>
        <v>0.5</v>
      </c>
      <c r="L327" s="130">
        <v>0</v>
      </c>
      <c r="M327" s="130">
        <v>0</v>
      </c>
      <c r="N327" s="130">
        <v>0</v>
      </c>
      <c r="O327" s="130">
        <v>0</v>
      </c>
      <c r="P327" s="130">
        <v>0</v>
      </c>
      <c r="Q327" s="130">
        <v>0</v>
      </c>
      <c r="R327" s="130">
        <v>0</v>
      </c>
      <c r="S327" s="130">
        <v>0</v>
      </c>
      <c r="T327" s="130">
        <v>0</v>
      </c>
      <c r="U327" s="130">
        <v>0</v>
      </c>
    </row>
    <row r="328" ht="17.25" spans="1:21">
      <c r="A328" s="132">
        <f t="shared" si="27"/>
        <v>11014024</v>
      </c>
      <c r="B328" s="130" t="str">
        <f>s_level_attribute!E328</f>
        <v>千遥24级属性</v>
      </c>
      <c r="C328" s="130">
        <v>101</v>
      </c>
      <c r="D328" s="131">
        <f>[2]主角成长属性配表!E325</f>
        <v>315</v>
      </c>
      <c r="E328" s="131">
        <f>[2]主角成长属性配表!F325</f>
        <v>63</v>
      </c>
      <c r="F328" s="131">
        <f>[2]主角成长属性配表!G325</f>
        <v>2520</v>
      </c>
      <c r="G328" s="130">
        <v>0</v>
      </c>
      <c r="H328" s="130">
        <v>0</v>
      </c>
      <c r="I328" s="130">
        <f t="shared" si="24"/>
        <v>100</v>
      </c>
      <c r="J328" s="130">
        <v>0</v>
      </c>
      <c r="K328" s="130">
        <f t="shared" si="25"/>
        <v>0.5</v>
      </c>
      <c r="L328" s="130">
        <v>0</v>
      </c>
      <c r="M328" s="130">
        <v>0</v>
      </c>
      <c r="N328" s="130">
        <v>0</v>
      </c>
      <c r="O328" s="130">
        <v>0</v>
      </c>
      <c r="P328" s="130">
        <v>0</v>
      </c>
      <c r="Q328" s="130">
        <v>0</v>
      </c>
      <c r="R328" s="130">
        <v>0</v>
      </c>
      <c r="S328" s="130">
        <v>0</v>
      </c>
      <c r="T328" s="130">
        <v>0</v>
      </c>
      <c r="U328" s="130">
        <v>0</v>
      </c>
    </row>
    <row r="329" ht="17.25" spans="1:21">
      <c r="A329" s="132">
        <f t="shared" si="27"/>
        <v>11014025</v>
      </c>
      <c r="B329" s="130" t="str">
        <f>s_level_attribute!E329</f>
        <v>千遥25级属性</v>
      </c>
      <c r="C329" s="130">
        <v>101</v>
      </c>
      <c r="D329" s="131">
        <f>[2]主角成长属性配表!E326</f>
        <v>328</v>
      </c>
      <c r="E329" s="131">
        <f>[2]主角成长属性配表!F326</f>
        <v>66</v>
      </c>
      <c r="F329" s="131">
        <f>[2]主角成长属性配表!G326</f>
        <v>2625</v>
      </c>
      <c r="G329" s="130">
        <v>0</v>
      </c>
      <c r="H329" s="130">
        <v>0</v>
      </c>
      <c r="I329" s="130">
        <f t="shared" si="24"/>
        <v>100</v>
      </c>
      <c r="J329" s="130">
        <v>0</v>
      </c>
      <c r="K329" s="130">
        <f t="shared" si="25"/>
        <v>0.5</v>
      </c>
      <c r="L329" s="130">
        <v>0</v>
      </c>
      <c r="M329" s="130">
        <v>0</v>
      </c>
      <c r="N329" s="130">
        <v>0</v>
      </c>
      <c r="O329" s="130">
        <v>0</v>
      </c>
      <c r="P329" s="130">
        <v>0</v>
      </c>
      <c r="Q329" s="130">
        <v>0</v>
      </c>
      <c r="R329" s="130">
        <v>0</v>
      </c>
      <c r="S329" s="130">
        <v>0</v>
      </c>
      <c r="T329" s="130">
        <v>0</v>
      </c>
      <c r="U329" s="130">
        <v>0</v>
      </c>
    </row>
    <row r="330" ht="17.25" spans="1:21">
      <c r="A330" s="132">
        <f t="shared" si="27"/>
        <v>11014026</v>
      </c>
      <c r="B330" s="130" t="str">
        <f>s_level_attribute!E330</f>
        <v>千遥26级属性</v>
      </c>
      <c r="C330" s="130">
        <v>101</v>
      </c>
      <c r="D330" s="131">
        <f>[2]主角成长属性配表!E327</f>
        <v>341</v>
      </c>
      <c r="E330" s="131">
        <f>[2]主角成长属性配表!F327</f>
        <v>68</v>
      </c>
      <c r="F330" s="131">
        <f>[2]主角成长属性配表!G327</f>
        <v>2730</v>
      </c>
      <c r="G330" s="130">
        <v>0</v>
      </c>
      <c r="H330" s="130">
        <v>0</v>
      </c>
      <c r="I330" s="130">
        <f t="shared" si="24"/>
        <v>100</v>
      </c>
      <c r="J330" s="130">
        <v>0</v>
      </c>
      <c r="K330" s="130">
        <f t="shared" si="25"/>
        <v>0.5</v>
      </c>
      <c r="L330" s="130">
        <v>0</v>
      </c>
      <c r="M330" s="130">
        <v>0</v>
      </c>
      <c r="N330" s="130">
        <v>0</v>
      </c>
      <c r="O330" s="130">
        <v>0</v>
      </c>
      <c r="P330" s="130">
        <v>0</v>
      </c>
      <c r="Q330" s="130">
        <v>0</v>
      </c>
      <c r="R330" s="130">
        <v>0</v>
      </c>
      <c r="S330" s="130">
        <v>0</v>
      </c>
      <c r="T330" s="130">
        <v>0</v>
      </c>
      <c r="U330" s="130">
        <v>0</v>
      </c>
    </row>
    <row r="331" ht="17.25" spans="1:21">
      <c r="A331" s="132">
        <f t="shared" si="27"/>
        <v>11014027</v>
      </c>
      <c r="B331" s="130" t="str">
        <f>s_level_attribute!E331</f>
        <v>千遥27级属性</v>
      </c>
      <c r="C331" s="130">
        <v>101</v>
      </c>
      <c r="D331" s="131">
        <f>[2]主角成长属性配表!E328</f>
        <v>354</v>
      </c>
      <c r="E331" s="131">
        <f>[2]主角成长属性配表!F328</f>
        <v>71</v>
      </c>
      <c r="F331" s="131">
        <f>[2]主角成长属性配表!G328</f>
        <v>2835</v>
      </c>
      <c r="G331" s="130">
        <v>0</v>
      </c>
      <c r="H331" s="130">
        <v>0</v>
      </c>
      <c r="I331" s="130">
        <f t="shared" si="24"/>
        <v>100</v>
      </c>
      <c r="J331" s="130">
        <v>0</v>
      </c>
      <c r="K331" s="130">
        <f t="shared" si="25"/>
        <v>0.5</v>
      </c>
      <c r="L331" s="130">
        <v>0</v>
      </c>
      <c r="M331" s="130">
        <v>0</v>
      </c>
      <c r="N331" s="130">
        <v>0</v>
      </c>
      <c r="O331" s="130">
        <v>0</v>
      </c>
      <c r="P331" s="130">
        <v>0</v>
      </c>
      <c r="Q331" s="130">
        <v>0</v>
      </c>
      <c r="R331" s="130">
        <v>0</v>
      </c>
      <c r="S331" s="130">
        <v>0</v>
      </c>
      <c r="T331" s="130">
        <v>0</v>
      </c>
      <c r="U331" s="130">
        <v>0</v>
      </c>
    </row>
    <row r="332" ht="17.25" spans="1:21">
      <c r="A332" s="132">
        <f t="shared" si="27"/>
        <v>11014028</v>
      </c>
      <c r="B332" s="130" t="str">
        <f>s_level_attribute!E332</f>
        <v>千遥28级属性</v>
      </c>
      <c r="C332" s="130">
        <v>101</v>
      </c>
      <c r="D332" s="131">
        <f>[2]主角成长属性配表!E329</f>
        <v>368</v>
      </c>
      <c r="E332" s="131">
        <f>[2]主角成长属性配表!F329</f>
        <v>74</v>
      </c>
      <c r="F332" s="131">
        <f>[2]主角成长属性配表!G329</f>
        <v>2940</v>
      </c>
      <c r="G332" s="130">
        <v>0</v>
      </c>
      <c r="H332" s="130">
        <v>0</v>
      </c>
      <c r="I332" s="130">
        <f t="shared" si="24"/>
        <v>100</v>
      </c>
      <c r="J332" s="130">
        <v>0</v>
      </c>
      <c r="K332" s="130">
        <f t="shared" si="25"/>
        <v>0.5</v>
      </c>
      <c r="L332" s="130">
        <v>0</v>
      </c>
      <c r="M332" s="130">
        <v>0</v>
      </c>
      <c r="N332" s="130">
        <v>0</v>
      </c>
      <c r="O332" s="130">
        <v>0</v>
      </c>
      <c r="P332" s="130">
        <v>0</v>
      </c>
      <c r="Q332" s="130">
        <v>0</v>
      </c>
      <c r="R332" s="130">
        <v>0</v>
      </c>
      <c r="S332" s="130">
        <v>0</v>
      </c>
      <c r="T332" s="130">
        <v>0</v>
      </c>
      <c r="U332" s="130">
        <v>0</v>
      </c>
    </row>
    <row r="333" ht="17.25" spans="1:21">
      <c r="A333" s="132">
        <f t="shared" si="27"/>
        <v>11014029</v>
      </c>
      <c r="B333" s="130" t="str">
        <f>s_level_attribute!E333</f>
        <v>千遥29级属性</v>
      </c>
      <c r="C333" s="130">
        <v>101</v>
      </c>
      <c r="D333" s="131">
        <f>[2]主角成长属性配表!E330</f>
        <v>381</v>
      </c>
      <c r="E333" s="131">
        <f>[2]主角成长属性配表!F330</f>
        <v>76</v>
      </c>
      <c r="F333" s="131">
        <f>[2]主角成长属性配表!G330</f>
        <v>3045</v>
      </c>
      <c r="G333" s="130">
        <v>0</v>
      </c>
      <c r="H333" s="130">
        <v>0</v>
      </c>
      <c r="I333" s="130">
        <f t="shared" si="24"/>
        <v>100</v>
      </c>
      <c r="J333" s="130">
        <v>0</v>
      </c>
      <c r="K333" s="130">
        <f t="shared" si="25"/>
        <v>0.5</v>
      </c>
      <c r="L333" s="130">
        <v>0</v>
      </c>
      <c r="M333" s="130">
        <v>0</v>
      </c>
      <c r="N333" s="130">
        <v>0</v>
      </c>
      <c r="O333" s="130">
        <v>0</v>
      </c>
      <c r="P333" s="130">
        <v>0</v>
      </c>
      <c r="Q333" s="130">
        <v>0</v>
      </c>
      <c r="R333" s="130">
        <v>0</v>
      </c>
      <c r="S333" s="130">
        <v>0</v>
      </c>
      <c r="T333" s="130">
        <v>0</v>
      </c>
      <c r="U333" s="130">
        <v>0</v>
      </c>
    </row>
    <row r="334" ht="17.25" spans="1:21">
      <c r="A334" s="132">
        <f t="shared" si="27"/>
        <v>11014030</v>
      </c>
      <c r="B334" s="130" t="str">
        <f>s_level_attribute!E334</f>
        <v>千遥30级属性</v>
      </c>
      <c r="C334" s="130">
        <v>101</v>
      </c>
      <c r="D334" s="131">
        <f>[2]主角成长属性配表!E331</f>
        <v>394</v>
      </c>
      <c r="E334" s="131">
        <f>[2]主角成长属性配表!F331</f>
        <v>79</v>
      </c>
      <c r="F334" s="131">
        <f>[2]主角成长属性配表!G331</f>
        <v>3150</v>
      </c>
      <c r="G334" s="130">
        <v>0</v>
      </c>
      <c r="H334" s="130">
        <v>0</v>
      </c>
      <c r="I334" s="130">
        <f t="shared" si="24"/>
        <v>100</v>
      </c>
      <c r="J334" s="130">
        <v>0</v>
      </c>
      <c r="K334" s="130">
        <f t="shared" si="25"/>
        <v>0.5</v>
      </c>
      <c r="L334" s="130">
        <v>0</v>
      </c>
      <c r="M334" s="130">
        <v>0</v>
      </c>
      <c r="N334" s="130">
        <v>0</v>
      </c>
      <c r="O334" s="130">
        <v>0</v>
      </c>
      <c r="P334" s="130">
        <v>0</v>
      </c>
      <c r="Q334" s="130">
        <v>0</v>
      </c>
      <c r="R334" s="130">
        <v>0</v>
      </c>
      <c r="S334" s="130">
        <v>0</v>
      </c>
      <c r="T334" s="130">
        <v>0</v>
      </c>
      <c r="U334" s="130">
        <v>0</v>
      </c>
    </row>
    <row r="335" ht="17.25" spans="1:21">
      <c r="A335" s="132">
        <f t="shared" si="27"/>
        <v>11014031</v>
      </c>
      <c r="B335" s="130" t="str">
        <f>s_level_attribute!E335</f>
        <v>千遥31级属性</v>
      </c>
      <c r="C335" s="130">
        <v>101</v>
      </c>
      <c r="D335" s="131">
        <f>[2]主角成长属性配表!E332</f>
        <v>407</v>
      </c>
      <c r="E335" s="131">
        <f>[2]主角成长属性配表!F332</f>
        <v>81</v>
      </c>
      <c r="F335" s="131">
        <f>[2]主角成长属性配表!G332</f>
        <v>3255</v>
      </c>
      <c r="G335" s="130">
        <v>0</v>
      </c>
      <c r="H335" s="130">
        <v>0</v>
      </c>
      <c r="I335" s="130">
        <f t="shared" si="24"/>
        <v>100</v>
      </c>
      <c r="J335" s="130">
        <v>0</v>
      </c>
      <c r="K335" s="130">
        <f t="shared" si="25"/>
        <v>0.5</v>
      </c>
      <c r="L335" s="130">
        <v>0</v>
      </c>
      <c r="M335" s="130">
        <v>0</v>
      </c>
      <c r="N335" s="130">
        <v>0</v>
      </c>
      <c r="O335" s="130">
        <v>0</v>
      </c>
      <c r="P335" s="130">
        <v>0</v>
      </c>
      <c r="Q335" s="130">
        <v>0</v>
      </c>
      <c r="R335" s="130">
        <v>0</v>
      </c>
      <c r="S335" s="130">
        <v>0</v>
      </c>
      <c r="T335" s="130">
        <v>0</v>
      </c>
      <c r="U335" s="130">
        <v>0</v>
      </c>
    </row>
    <row r="336" ht="17.25" spans="1:21">
      <c r="A336" s="132">
        <f t="shared" si="27"/>
        <v>11014032</v>
      </c>
      <c r="B336" s="130" t="str">
        <f>s_level_attribute!E336</f>
        <v>千遥32级属性</v>
      </c>
      <c r="C336" s="130">
        <v>101</v>
      </c>
      <c r="D336" s="131">
        <f>[2]主角成长属性配表!E333</f>
        <v>420</v>
      </c>
      <c r="E336" s="131">
        <f>[2]主角成长属性配表!F333</f>
        <v>84</v>
      </c>
      <c r="F336" s="131">
        <f>[2]主角成长属性配表!G333</f>
        <v>3360</v>
      </c>
      <c r="G336" s="130">
        <v>0</v>
      </c>
      <c r="H336" s="130">
        <v>0</v>
      </c>
      <c r="I336" s="130">
        <f t="shared" si="24"/>
        <v>100</v>
      </c>
      <c r="J336" s="130">
        <v>0</v>
      </c>
      <c r="K336" s="130">
        <f t="shared" si="25"/>
        <v>0.5</v>
      </c>
      <c r="L336" s="130">
        <v>0</v>
      </c>
      <c r="M336" s="130">
        <v>0</v>
      </c>
      <c r="N336" s="130">
        <v>0</v>
      </c>
      <c r="O336" s="130">
        <v>0</v>
      </c>
      <c r="P336" s="130">
        <v>0</v>
      </c>
      <c r="Q336" s="130">
        <v>0</v>
      </c>
      <c r="R336" s="130">
        <v>0</v>
      </c>
      <c r="S336" s="130">
        <v>0</v>
      </c>
      <c r="T336" s="130">
        <v>0</v>
      </c>
      <c r="U336" s="130">
        <v>0</v>
      </c>
    </row>
    <row r="337" ht="17.25" spans="1:21">
      <c r="A337" s="132">
        <f t="shared" si="27"/>
        <v>11014033</v>
      </c>
      <c r="B337" s="130" t="str">
        <f>s_level_attribute!E337</f>
        <v>千遥33级属性</v>
      </c>
      <c r="C337" s="130">
        <v>101</v>
      </c>
      <c r="D337" s="131">
        <f>[2]主角成长属性配表!E334</f>
        <v>433</v>
      </c>
      <c r="E337" s="131">
        <f>[2]主角成长属性配表!F334</f>
        <v>87</v>
      </c>
      <c r="F337" s="131">
        <f>[2]主角成长属性配表!G334</f>
        <v>3465</v>
      </c>
      <c r="G337" s="130">
        <v>0</v>
      </c>
      <c r="H337" s="130">
        <v>0</v>
      </c>
      <c r="I337" s="130">
        <f t="shared" si="24"/>
        <v>100</v>
      </c>
      <c r="J337" s="130">
        <v>0</v>
      </c>
      <c r="K337" s="130">
        <f t="shared" si="25"/>
        <v>0.5</v>
      </c>
      <c r="L337" s="130">
        <v>0</v>
      </c>
      <c r="M337" s="130">
        <v>0</v>
      </c>
      <c r="N337" s="130">
        <v>0</v>
      </c>
      <c r="O337" s="130">
        <v>0</v>
      </c>
      <c r="P337" s="130">
        <v>0</v>
      </c>
      <c r="Q337" s="130">
        <v>0</v>
      </c>
      <c r="R337" s="130">
        <v>0</v>
      </c>
      <c r="S337" s="130">
        <v>0</v>
      </c>
      <c r="T337" s="130">
        <v>0</v>
      </c>
      <c r="U337" s="130">
        <v>0</v>
      </c>
    </row>
    <row r="338" ht="17.25" spans="1:21">
      <c r="A338" s="132">
        <f t="shared" si="27"/>
        <v>11014034</v>
      </c>
      <c r="B338" s="130" t="str">
        <f>s_level_attribute!E338</f>
        <v>千遥34级属性</v>
      </c>
      <c r="C338" s="130">
        <v>101</v>
      </c>
      <c r="D338" s="131">
        <f>[2]主角成长属性配表!E335</f>
        <v>446</v>
      </c>
      <c r="E338" s="131">
        <f>[2]主角成长属性配表!F335</f>
        <v>89</v>
      </c>
      <c r="F338" s="131">
        <f>[2]主角成长属性配表!G335</f>
        <v>3570</v>
      </c>
      <c r="G338" s="130">
        <v>0</v>
      </c>
      <c r="H338" s="130">
        <v>0</v>
      </c>
      <c r="I338" s="130">
        <f t="shared" si="24"/>
        <v>100</v>
      </c>
      <c r="J338" s="130">
        <v>0</v>
      </c>
      <c r="K338" s="130">
        <f t="shared" si="25"/>
        <v>0.5</v>
      </c>
      <c r="L338" s="130">
        <v>0</v>
      </c>
      <c r="M338" s="130">
        <v>0</v>
      </c>
      <c r="N338" s="130">
        <v>0</v>
      </c>
      <c r="O338" s="130">
        <v>0</v>
      </c>
      <c r="P338" s="130">
        <v>0</v>
      </c>
      <c r="Q338" s="130">
        <v>0</v>
      </c>
      <c r="R338" s="130">
        <v>0</v>
      </c>
      <c r="S338" s="130">
        <v>0</v>
      </c>
      <c r="T338" s="130">
        <v>0</v>
      </c>
      <c r="U338" s="130">
        <v>0</v>
      </c>
    </row>
    <row r="339" ht="17.25" spans="1:21">
      <c r="A339" s="132">
        <f t="shared" ref="A339:A370" si="28">A338+1</f>
        <v>11014035</v>
      </c>
      <c r="B339" s="130" t="str">
        <f>s_level_attribute!E339</f>
        <v>千遥35级属性</v>
      </c>
      <c r="C339" s="130">
        <v>101</v>
      </c>
      <c r="D339" s="131">
        <f>[2]主角成长属性配表!E336</f>
        <v>459</v>
      </c>
      <c r="E339" s="131">
        <f>[2]主角成长属性配表!F336</f>
        <v>92</v>
      </c>
      <c r="F339" s="131">
        <f>[2]主角成长属性配表!G336</f>
        <v>3675</v>
      </c>
      <c r="G339" s="130">
        <v>0</v>
      </c>
      <c r="H339" s="130">
        <v>0</v>
      </c>
      <c r="I339" s="130">
        <f t="shared" si="24"/>
        <v>100</v>
      </c>
      <c r="J339" s="130">
        <v>0</v>
      </c>
      <c r="K339" s="130">
        <f t="shared" si="25"/>
        <v>0.5</v>
      </c>
      <c r="L339" s="130">
        <v>0</v>
      </c>
      <c r="M339" s="130">
        <v>0</v>
      </c>
      <c r="N339" s="130">
        <v>0</v>
      </c>
      <c r="O339" s="130">
        <v>0</v>
      </c>
      <c r="P339" s="130">
        <v>0</v>
      </c>
      <c r="Q339" s="130">
        <v>0</v>
      </c>
      <c r="R339" s="130">
        <v>0</v>
      </c>
      <c r="S339" s="130">
        <v>0</v>
      </c>
      <c r="T339" s="130">
        <v>0</v>
      </c>
      <c r="U339" s="130">
        <v>0</v>
      </c>
    </row>
    <row r="340" ht="17.25" spans="1:21">
      <c r="A340" s="132">
        <f t="shared" si="28"/>
        <v>11014036</v>
      </c>
      <c r="B340" s="130" t="str">
        <f>s_level_attribute!E340</f>
        <v>千遥36级属性</v>
      </c>
      <c r="C340" s="130">
        <v>101</v>
      </c>
      <c r="D340" s="131">
        <f>[2]主角成长属性配表!E337</f>
        <v>473</v>
      </c>
      <c r="E340" s="131">
        <f>[2]主角成长属性配表!F337</f>
        <v>95</v>
      </c>
      <c r="F340" s="131">
        <f>[2]主角成长属性配表!G337</f>
        <v>3780</v>
      </c>
      <c r="G340" s="130">
        <v>0</v>
      </c>
      <c r="H340" s="130">
        <v>0</v>
      </c>
      <c r="I340" s="130">
        <f t="shared" si="24"/>
        <v>100</v>
      </c>
      <c r="J340" s="130">
        <v>0</v>
      </c>
      <c r="K340" s="130">
        <f t="shared" si="25"/>
        <v>0.5</v>
      </c>
      <c r="L340" s="130">
        <v>0</v>
      </c>
      <c r="M340" s="130">
        <v>0</v>
      </c>
      <c r="N340" s="130">
        <v>0</v>
      </c>
      <c r="O340" s="130">
        <v>0</v>
      </c>
      <c r="P340" s="130">
        <v>0</v>
      </c>
      <c r="Q340" s="130">
        <v>0</v>
      </c>
      <c r="R340" s="130">
        <v>0</v>
      </c>
      <c r="S340" s="130">
        <v>0</v>
      </c>
      <c r="T340" s="130">
        <v>0</v>
      </c>
      <c r="U340" s="130">
        <v>0</v>
      </c>
    </row>
    <row r="341" ht="17.25" spans="1:21">
      <c r="A341" s="132">
        <f t="shared" si="28"/>
        <v>11014037</v>
      </c>
      <c r="B341" s="130" t="str">
        <f>s_level_attribute!E341</f>
        <v>千遥37级属性</v>
      </c>
      <c r="C341" s="130">
        <v>101</v>
      </c>
      <c r="D341" s="131">
        <f>[2]主角成长属性配表!E338</f>
        <v>486</v>
      </c>
      <c r="E341" s="131">
        <f>[2]主角成长属性配表!F338</f>
        <v>97</v>
      </c>
      <c r="F341" s="131">
        <f>[2]主角成长属性配表!G338</f>
        <v>3885</v>
      </c>
      <c r="G341" s="130">
        <v>0</v>
      </c>
      <c r="H341" s="130">
        <v>0</v>
      </c>
      <c r="I341" s="130">
        <f t="shared" si="24"/>
        <v>100</v>
      </c>
      <c r="J341" s="130">
        <v>0</v>
      </c>
      <c r="K341" s="130">
        <f t="shared" si="25"/>
        <v>0.5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</row>
    <row r="342" ht="17.25" spans="1:21">
      <c r="A342" s="132">
        <f t="shared" si="28"/>
        <v>11014038</v>
      </c>
      <c r="B342" s="130" t="str">
        <f>s_level_attribute!E342</f>
        <v>千遥38级属性</v>
      </c>
      <c r="C342" s="130">
        <v>101</v>
      </c>
      <c r="D342" s="131">
        <f>[2]主角成长属性配表!E339</f>
        <v>499</v>
      </c>
      <c r="E342" s="131">
        <f>[2]主角成长属性配表!F339</f>
        <v>100</v>
      </c>
      <c r="F342" s="131">
        <f>[2]主角成长属性配表!G339</f>
        <v>3990</v>
      </c>
      <c r="G342" s="130">
        <v>0</v>
      </c>
      <c r="H342" s="130">
        <v>0</v>
      </c>
      <c r="I342" s="130">
        <f t="shared" si="24"/>
        <v>100</v>
      </c>
      <c r="J342" s="130">
        <v>0</v>
      </c>
      <c r="K342" s="130">
        <f t="shared" si="25"/>
        <v>0.5</v>
      </c>
      <c r="L342" s="130">
        <v>0</v>
      </c>
      <c r="M342" s="130">
        <v>0</v>
      </c>
      <c r="N342" s="130">
        <v>0</v>
      </c>
      <c r="O342" s="130">
        <v>0</v>
      </c>
      <c r="P342" s="130">
        <v>0</v>
      </c>
      <c r="Q342" s="130">
        <v>0</v>
      </c>
      <c r="R342" s="130">
        <v>0</v>
      </c>
      <c r="S342" s="130">
        <v>0</v>
      </c>
      <c r="T342" s="130">
        <v>0</v>
      </c>
      <c r="U342" s="130">
        <v>0</v>
      </c>
    </row>
    <row r="343" ht="17.25" spans="1:21">
      <c r="A343" s="132">
        <f t="shared" si="28"/>
        <v>11014039</v>
      </c>
      <c r="B343" s="130" t="str">
        <f>s_level_attribute!E343</f>
        <v>千遥39级属性</v>
      </c>
      <c r="C343" s="130">
        <v>101</v>
      </c>
      <c r="D343" s="131">
        <f>[2]主角成长属性配表!E340</f>
        <v>512</v>
      </c>
      <c r="E343" s="131">
        <f>[2]主角成长属性配表!F340</f>
        <v>102</v>
      </c>
      <c r="F343" s="131">
        <f>[2]主角成长属性配表!G340</f>
        <v>4095</v>
      </c>
      <c r="G343" s="130">
        <v>0</v>
      </c>
      <c r="H343" s="130">
        <v>0</v>
      </c>
      <c r="I343" s="130">
        <f t="shared" si="24"/>
        <v>100</v>
      </c>
      <c r="J343" s="130">
        <v>0</v>
      </c>
      <c r="K343" s="130">
        <f t="shared" si="25"/>
        <v>0.5</v>
      </c>
      <c r="L343" s="130">
        <v>0</v>
      </c>
      <c r="M343" s="130">
        <v>0</v>
      </c>
      <c r="N343" s="130">
        <v>0</v>
      </c>
      <c r="O343" s="130">
        <v>0</v>
      </c>
      <c r="P343" s="130">
        <v>0</v>
      </c>
      <c r="Q343" s="130">
        <v>0</v>
      </c>
      <c r="R343" s="130">
        <v>0</v>
      </c>
      <c r="S343" s="130">
        <v>0</v>
      </c>
      <c r="T343" s="130">
        <v>0</v>
      </c>
      <c r="U343" s="130">
        <v>0</v>
      </c>
    </row>
    <row r="344" ht="17.25" spans="1:21">
      <c r="A344" s="132">
        <f t="shared" si="28"/>
        <v>11014040</v>
      </c>
      <c r="B344" s="130" t="str">
        <f>s_level_attribute!E344</f>
        <v>千遥40级属性</v>
      </c>
      <c r="C344" s="130">
        <v>101</v>
      </c>
      <c r="D344" s="131">
        <f>[2]主角成长属性配表!E341</f>
        <v>525</v>
      </c>
      <c r="E344" s="131">
        <f>[2]主角成长属性配表!F341</f>
        <v>105</v>
      </c>
      <c r="F344" s="131">
        <f>[2]主角成长属性配表!G341</f>
        <v>4200</v>
      </c>
      <c r="G344" s="130">
        <v>0</v>
      </c>
      <c r="H344" s="130">
        <v>0</v>
      </c>
      <c r="I344" s="130">
        <f t="shared" si="24"/>
        <v>100</v>
      </c>
      <c r="J344" s="130">
        <v>0</v>
      </c>
      <c r="K344" s="130">
        <f t="shared" si="25"/>
        <v>0.5</v>
      </c>
      <c r="L344" s="130">
        <v>0</v>
      </c>
      <c r="M344" s="130">
        <v>0</v>
      </c>
      <c r="N344" s="130">
        <v>0</v>
      </c>
      <c r="O344" s="130">
        <v>0</v>
      </c>
      <c r="P344" s="130">
        <v>0</v>
      </c>
      <c r="Q344" s="130">
        <v>0</v>
      </c>
      <c r="R344" s="130">
        <v>0</v>
      </c>
      <c r="S344" s="130">
        <v>0</v>
      </c>
      <c r="T344" s="130">
        <v>0</v>
      </c>
      <c r="U344" s="130">
        <v>0</v>
      </c>
    </row>
    <row r="345" ht="17.25" spans="1:21">
      <c r="A345" s="132">
        <f t="shared" si="28"/>
        <v>11014041</v>
      </c>
      <c r="B345" s="130" t="str">
        <f>s_level_attribute!E345</f>
        <v>千遥41级属性</v>
      </c>
      <c r="C345" s="130">
        <v>101</v>
      </c>
      <c r="D345" s="131">
        <f>[2]主角成长属性配表!E342</f>
        <v>538</v>
      </c>
      <c r="E345" s="131">
        <f>[2]主角成长属性配表!F342</f>
        <v>108</v>
      </c>
      <c r="F345" s="131">
        <f>[2]主角成长属性配表!G342</f>
        <v>4305</v>
      </c>
      <c r="G345" s="130">
        <v>0</v>
      </c>
      <c r="H345" s="130">
        <v>0</v>
      </c>
      <c r="I345" s="130">
        <f t="shared" si="24"/>
        <v>100</v>
      </c>
      <c r="J345" s="130">
        <v>0</v>
      </c>
      <c r="K345" s="130">
        <f t="shared" si="25"/>
        <v>0.5</v>
      </c>
      <c r="L345" s="130">
        <v>0</v>
      </c>
      <c r="M345" s="130">
        <v>0</v>
      </c>
      <c r="N345" s="130">
        <v>0</v>
      </c>
      <c r="O345" s="130">
        <v>0</v>
      </c>
      <c r="P345" s="130">
        <v>0</v>
      </c>
      <c r="Q345" s="130">
        <v>0</v>
      </c>
      <c r="R345" s="130">
        <v>0</v>
      </c>
      <c r="S345" s="130">
        <v>0</v>
      </c>
      <c r="T345" s="130">
        <v>0</v>
      </c>
      <c r="U345" s="130">
        <v>0</v>
      </c>
    </row>
    <row r="346" ht="17.25" spans="1:21">
      <c r="A346" s="132">
        <f t="shared" si="28"/>
        <v>11014042</v>
      </c>
      <c r="B346" s="130" t="str">
        <f>s_level_attribute!E346</f>
        <v>千遥42级属性</v>
      </c>
      <c r="C346" s="130">
        <v>101</v>
      </c>
      <c r="D346" s="131">
        <f>[2]主角成长属性配表!E343</f>
        <v>551</v>
      </c>
      <c r="E346" s="131">
        <f>[2]主角成长属性配表!F343</f>
        <v>110</v>
      </c>
      <c r="F346" s="131">
        <f>[2]主角成长属性配表!G343</f>
        <v>4410</v>
      </c>
      <c r="G346" s="130">
        <v>0</v>
      </c>
      <c r="H346" s="130">
        <v>0</v>
      </c>
      <c r="I346" s="130">
        <f t="shared" si="24"/>
        <v>100</v>
      </c>
      <c r="J346" s="130">
        <v>0</v>
      </c>
      <c r="K346" s="130">
        <f t="shared" si="25"/>
        <v>0.5</v>
      </c>
      <c r="L346" s="130">
        <v>0</v>
      </c>
      <c r="M346" s="130">
        <v>0</v>
      </c>
      <c r="N346" s="130">
        <v>0</v>
      </c>
      <c r="O346" s="130">
        <v>0</v>
      </c>
      <c r="P346" s="130">
        <v>0</v>
      </c>
      <c r="Q346" s="130">
        <v>0</v>
      </c>
      <c r="R346" s="130">
        <v>0</v>
      </c>
      <c r="S346" s="130">
        <v>0</v>
      </c>
      <c r="T346" s="130">
        <v>0</v>
      </c>
      <c r="U346" s="130">
        <v>0</v>
      </c>
    </row>
    <row r="347" ht="17.25" spans="1:21">
      <c r="A347" s="132">
        <f t="shared" si="28"/>
        <v>11014043</v>
      </c>
      <c r="B347" s="130" t="str">
        <f>s_level_attribute!E347</f>
        <v>千遥43级属性</v>
      </c>
      <c r="C347" s="130">
        <v>101</v>
      </c>
      <c r="D347" s="131">
        <f>[2]主角成长属性配表!E344</f>
        <v>564</v>
      </c>
      <c r="E347" s="131">
        <f>[2]主角成长属性配表!F344</f>
        <v>113</v>
      </c>
      <c r="F347" s="131">
        <f>[2]主角成长属性配表!G344</f>
        <v>4515</v>
      </c>
      <c r="G347" s="130">
        <v>0</v>
      </c>
      <c r="H347" s="130">
        <v>0</v>
      </c>
      <c r="I347" s="130">
        <f t="shared" si="24"/>
        <v>100</v>
      </c>
      <c r="J347" s="130">
        <v>0</v>
      </c>
      <c r="K347" s="130">
        <f t="shared" si="25"/>
        <v>0.5</v>
      </c>
      <c r="L347" s="130">
        <v>0</v>
      </c>
      <c r="M347" s="130">
        <v>0</v>
      </c>
      <c r="N347" s="130">
        <v>0</v>
      </c>
      <c r="O347" s="130">
        <v>0</v>
      </c>
      <c r="P347" s="130">
        <v>0</v>
      </c>
      <c r="Q347" s="130">
        <v>0</v>
      </c>
      <c r="R347" s="130">
        <v>0</v>
      </c>
      <c r="S347" s="130">
        <v>0</v>
      </c>
      <c r="T347" s="130">
        <v>0</v>
      </c>
      <c r="U347" s="130">
        <v>0</v>
      </c>
    </row>
    <row r="348" ht="17.25" spans="1:21">
      <c r="A348" s="132">
        <f t="shared" si="28"/>
        <v>11014044</v>
      </c>
      <c r="B348" s="130" t="str">
        <f>s_level_attribute!E348</f>
        <v>千遥44级属性</v>
      </c>
      <c r="C348" s="130">
        <v>101</v>
      </c>
      <c r="D348" s="131">
        <f>[2]主角成长属性配表!E345</f>
        <v>578</v>
      </c>
      <c r="E348" s="131">
        <f>[2]主角成长属性配表!F345</f>
        <v>116</v>
      </c>
      <c r="F348" s="131">
        <f>[2]主角成长属性配表!G345</f>
        <v>4620</v>
      </c>
      <c r="G348" s="130">
        <v>0</v>
      </c>
      <c r="H348" s="130">
        <v>0</v>
      </c>
      <c r="I348" s="130">
        <f t="shared" si="24"/>
        <v>100</v>
      </c>
      <c r="J348" s="130">
        <v>0</v>
      </c>
      <c r="K348" s="130">
        <f t="shared" si="25"/>
        <v>0.5</v>
      </c>
      <c r="L348" s="130">
        <v>0</v>
      </c>
      <c r="M348" s="130">
        <v>0</v>
      </c>
      <c r="N348" s="130">
        <v>0</v>
      </c>
      <c r="O348" s="130">
        <v>0</v>
      </c>
      <c r="P348" s="130">
        <v>0</v>
      </c>
      <c r="Q348" s="130">
        <v>0</v>
      </c>
      <c r="R348" s="130">
        <v>0</v>
      </c>
      <c r="S348" s="130">
        <v>0</v>
      </c>
      <c r="T348" s="130">
        <v>0</v>
      </c>
      <c r="U348" s="130">
        <v>0</v>
      </c>
    </row>
    <row r="349" ht="17.25" spans="1:21">
      <c r="A349" s="132">
        <f t="shared" si="28"/>
        <v>11014045</v>
      </c>
      <c r="B349" s="130" t="str">
        <f>s_level_attribute!E349</f>
        <v>千遥45级属性</v>
      </c>
      <c r="C349" s="130">
        <v>101</v>
      </c>
      <c r="D349" s="131">
        <f>[2]主角成长属性配表!E346</f>
        <v>591</v>
      </c>
      <c r="E349" s="131">
        <f>[2]主角成长属性配表!F346</f>
        <v>118</v>
      </c>
      <c r="F349" s="131">
        <f>[2]主角成长属性配表!G346</f>
        <v>4725</v>
      </c>
      <c r="G349" s="130">
        <v>0</v>
      </c>
      <c r="H349" s="130">
        <v>0</v>
      </c>
      <c r="I349" s="130">
        <f t="shared" si="24"/>
        <v>100</v>
      </c>
      <c r="J349" s="130">
        <v>0</v>
      </c>
      <c r="K349" s="130">
        <f t="shared" si="25"/>
        <v>0.5</v>
      </c>
      <c r="L349" s="130">
        <v>0</v>
      </c>
      <c r="M349" s="130">
        <v>0</v>
      </c>
      <c r="N349" s="130">
        <v>0</v>
      </c>
      <c r="O349" s="130">
        <v>0</v>
      </c>
      <c r="P349" s="130">
        <v>0</v>
      </c>
      <c r="Q349" s="130">
        <v>0</v>
      </c>
      <c r="R349" s="130">
        <v>0</v>
      </c>
      <c r="S349" s="130">
        <v>0</v>
      </c>
      <c r="T349" s="130">
        <v>0</v>
      </c>
      <c r="U349" s="130">
        <v>0</v>
      </c>
    </row>
    <row r="350" ht="17.25" spans="1:21">
      <c r="A350" s="132">
        <f t="shared" si="28"/>
        <v>11014046</v>
      </c>
      <c r="B350" s="130" t="str">
        <f>s_level_attribute!E350</f>
        <v>千遥46级属性</v>
      </c>
      <c r="C350" s="130">
        <v>101</v>
      </c>
      <c r="D350" s="131">
        <f>[2]主角成长属性配表!E347</f>
        <v>604</v>
      </c>
      <c r="E350" s="131">
        <f>[2]主角成长属性配表!F347</f>
        <v>121</v>
      </c>
      <c r="F350" s="131">
        <f>[2]主角成长属性配表!G347</f>
        <v>4830</v>
      </c>
      <c r="G350" s="130">
        <v>0</v>
      </c>
      <c r="H350" s="130">
        <v>0</v>
      </c>
      <c r="I350" s="130">
        <f t="shared" si="24"/>
        <v>100</v>
      </c>
      <c r="J350" s="130">
        <v>0</v>
      </c>
      <c r="K350" s="130">
        <f t="shared" si="25"/>
        <v>0.5</v>
      </c>
      <c r="L350" s="130">
        <v>0</v>
      </c>
      <c r="M350" s="130">
        <v>0</v>
      </c>
      <c r="N350" s="130">
        <v>0</v>
      </c>
      <c r="O350" s="130">
        <v>0</v>
      </c>
      <c r="P350" s="130">
        <v>0</v>
      </c>
      <c r="Q350" s="130">
        <v>0</v>
      </c>
      <c r="R350" s="130">
        <v>0</v>
      </c>
      <c r="S350" s="130">
        <v>0</v>
      </c>
      <c r="T350" s="130">
        <v>0</v>
      </c>
      <c r="U350" s="130">
        <v>0</v>
      </c>
    </row>
    <row r="351" ht="17.25" spans="1:21">
      <c r="A351" s="132">
        <f t="shared" si="28"/>
        <v>11014047</v>
      </c>
      <c r="B351" s="130" t="str">
        <f>s_level_attribute!E351</f>
        <v>千遥47级属性</v>
      </c>
      <c r="C351" s="130">
        <v>101</v>
      </c>
      <c r="D351" s="131">
        <f>[2]主角成长属性配表!E348</f>
        <v>617</v>
      </c>
      <c r="E351" s="131">
        <f>[2]主角成长属性配表!F348</f>
        <v>123</v>
      </c>
      <c r="F351" s="131">
        <f>[2]主角成长属性配表!G348</f>
        <v>4935</v>
      </c>
      <c r="G351" s="130">
        <v>0</v>
      </c>
      <c r="H351" s="130">
        <v>0</v>
      </c>
      <c r="I351" s="130">
        <f t="shared" si="24"/>
        <v>100</v>
      </c>
      <c r="J351" s="130">
        <v>0</v>
      </c>
      <c r="K351" s="130">
        <f t="shared" si="25"/>
        <v>0.5</v>
      </c>
      <c r="L351" s="130">
        <v>0</v>
      </c>
      <c r="M351" s="130">
        <v>0</v>
      </c>
      <c r="N351" s="130">
        <v>0</v>
      </c>
      <c r="O351" s="130">
        <v>0</v>
      </c>
      <c r="P351" s="130">
        <v>0</v>
      </c>
      <c r="Q351" s="130">
        <v>0</v>
      </c>
      <c r="R351" s="130">
        <v>0</v>
      </c>
      <c r="S351" s="130">
        <v>0</v>
      </c>
      <c r="T351" s="130">
        <v>0</v>
      </c>
      <c r="U351" s="130">
        <v>0</v>
      </c>
    </row>
    <row r="352" ht="17.25" spans="1:21">
      <c r="A352" s="132">
        <f t="shared" si="28"/>
        <v>11014048</v>
      </c>
      <c r="B352" s="130" t="str">
        <f>s_level_attribute!E352</f>
        <v>千遥48级属性</v>
      </c>
      <c r="C352" s="130">
        <v>101</v>
      </c>
      <c r="D352" s="131">
        <f>[2]主角成长属性配表!E349</f>
        <v>630</v>
      </c>
      <c r="E352" s="131">
        <f>[2]主角成长属性配表!F349</f>
        <v>126</v>
      </c>
      <c r="F352" s="131">
        <f>[2]主角成长属性配表!G349</f>
        <v>5040</v>
      </c>
      <c r="G352" s="130">
        <v>0</v>
      </c>
      <c r="H352" s="130">
        <v>0</v>
      </c>
      <c r="I352" s="130">
        <f t="shared" si="24"/>
        <v>100</v>
      </c>
      <c r="J352" s="130">
        <v>0</v>
      </c>
      <c r="K352" s="130">
        <f t="shared" si="25"/>
        <v>0.5</v>
      </c>
      <c r="L352" s="130">
        <v>0</v>
      </c>
      <c r="M352" s="130">
        <v>0</v>
      </c>
      <c r="N352" s="130">
        <v>0</v>
      </c>
      <c r="O352" s="130">
        <v>0</v>
      </c>
      <c r="P352" s="130">
        <v>0</v>
      </c>
      <c r="Q352" s="130">
        <v>0</v>
      </c>
      <c r="R352" s="130">
        <v>0</v>
      </c>
      <c r="S352" s="130">
        <v>0</v>
      </c>
      <c r="T352" s="130">
        <v>0</v>
      </c>
      <c r="U352" s="130">
        <v>0</v>
      </c>
    </row>
    <row r="353" ht="17.25" spans="1:21">
      <c r="A353" s="132">
        <f t="shared" si="28"/>
        <v>11014049</v>
      </c>
      <c r="B353" s="130" t="str">
        <f>s_level_attribute!E353</f>
        <v>千遥49级属性</v>
      </c>
      <c r="C353" s="130">
        <v>101</v>
      </c>
      <c r="D353" s="131">
        <f>[2]主角成长属性配表!E350</f>
        <v>643</v>
      </c>
      <c r="E353" s="131">
        <f>[2]主角成长属性配表!F350</f>
        <v>129</v>
      </c>
      <c r="F353" s="131">
        <f>[2]主角成长属性配表!G350</f>
        <v>5145</v>
      </c>
      <c r="G353" s="130">
        <v>0</v>
      </c>
      <c r="H353" s="130">
        <v>0</v>
      </c>
      <c r="I353" s="130">
        <f t="shared" si="24"/>
        <v>100</v>
      </c>
      <c r="J353" s="130">
        <v>0</v>
      </c>
      <c r="K353" s="130">
        <f t="shared" si="25"/>
        <v>0.5</v>
      </c>
      <c r="L353" s="130">
        <v>0</v>
      </c>
      <c r="M353" s="130">
        <v>0</v>
      </c>
      <c r="N353" s="130">
        <v>0</v>
      </c>
      <c r="O353" s="130">
        <v>0</v>
      </c>
      <c r="P353" s="130">
        <v>0</v>
      </c>
      <c r="Q353" s="130">
        <v>0</v>
      </c>
      <c r="R353" s="130">
        <v>0</v>
      </c>
      <c r="S353" s="130">
        <v>0</v>
      </c>
      <c r="T353" s="130">
        <v>0</v>
      </c>
      <c r="U353" s="130">
        <v>0</v>
      </c>
    </row>
    <row r="354" ht="17.25" spans="1:21">
      <c r="A354" s="132">
        <f t="shared" si="28"/>
        <v>11014050</v>
      </c>
      <c r="B354" s="130" t="str">
        <f>s_level_attribute!E354</f>
        <v>千遥50级属性</v>
      </c>
      <c r="C354" s="130">
        <v>101</v>
      </c>
      <c r="D354" s="131">
        <f>[2]主角成长属性配表!E351</f>
        <v>656</v>
      </c>
      <c r="E354" s="131">
        <f>[2]主角成长属性配表!F351</f>
        <v>131</v>
      </c>
      <c r="F354" s="131">
        <f>[2]主角成长属性配表!G351</f>
        <v>5250</v>
      </c>
      <c r="G354" s="130">
        <v>0</v>
      </c>
      <c r="H354" s="130">
        <v>0</v>
      </c>
      <c r="I354" s="130">
        <f t="shared" si="24"/>
        <v>100</v>
      </c>
      <c r="J354" s="130">
        <v>0</v>
      </c>
      <c r="K354" s="130">
        <f t="shared" si="25"/>
        <v>0.5</v>
      </c>
      <c r="L354" s="130">
        <v>0</v>
      </c>
      <c r="M354" s="130">
        <v>0</v>
      </c>
      <c r="N354" s="130">
        <v>0</v>
      </c>
      <c r="O354" s="130">
        <v>0</v>
      </c>
      <c r="P354" s="130">
        <v>0</v>
      </c>
      <c r="Q354" s="130">
        <v>0</v>
      </c>
      <c r="R354" s="130">
        <v>0</v>
      </c>
      <c r="S354" s="130">
        <v>0</v>
      </c>
      <c r="T354" s="130">
        <v>0</v>
      </c>
      <c r="U354" s="130">
        <v>0</v>
      </c>
    </row>
    <row r="355" ht="17.25" spans="1:21">
      <c r="A355" s="132">
        <f t="shared" si="28"/>
        <v>11014051</v>
      </c>
      <c r="B355" s="130" t="str">
        <f>s_level_attribute!E355</f>
        <v>千遥51级属性</v>
      </c>
      <c r="C355" s="130">
        <v>101</v>
      </c>
      <c r="D355" s="131">
        <f>[2]主角成长属性配表!E352</f>
        <v>669</v>
      </c>
      <c r="E355" s="131">
        <f>[2]主角成长属性配表!F352</f>
        <v>134</v>
      </c>
      <c r="F355" s="131">
        <f>[2]主角成长属性配表!G352</f>
        <v>5355</v>
      </c>
      <c r="G355" s="130">
        <v>0</v>
      </c>
      <c r="H355" s="130">
        <v>0</v>
      </c>
      <c r="I355" s="130">
        <f t="shared" si="24"/>
        <v>100</v>
      </c>
      <c r="J355" s="130">
        <v>0</v>
      </c>
      <c r="K355" s="130">
        <f t="shared" si="25"/>
        <v>0.5</v>
      </c>
      <c r="L355" s="130">
        <v>0</v>
      </c>
      <c r="M355" s="130">
        <v>0</v>
      </c>
      <c r="N355" s="130">
        <v>0</v>
      </c>
      <c r="O355" s="130">
        <v>0</v>
      </c>
      <c r="P355" s="130">
        <v>0</v>
      </c>
      <c r="Q355" s="130">
        <v>0</v>
      </c>
      <c r="R355" s="130">
        <v>0</v>
      </c>
      <c r="S355" s="130">
        <v>0</v>
      </c>
      <c r="T355" s="130">
        <v>0</v>
      </c>
      <c r="U355" s="130">
        <v>0</v>
      </c>
    </row>
    <row r="356" ht="17.25" spans="1:21">
      <c r="A356" s="132">
        <f t="shared" si="28"/>
        <v>11014052</v>
      </c>
      <c r="B356" s="130" t="str">
        <f>s_level_attribute!E356</f>
        <v>千遥52级属性</v>
      </c>
      <c r="C356" s="130">
        <v>101</v>
      </c>
      <c r="D356" s="131">
        <f>[2]主角成长属性配表!E353</f>
        <v>683</v>
      </c>
      <c r="E356" s="131">
        <f>[2]主角成长属性配表!F353</f>
        <v>137</v>
      </c>
      <c r="F356" s="131">
        <f>[2]主角成长属性配表!G353</f>
        <v>5460</v>
      </c>
      <c r="G356" s="130">
        <v>0</v>
      </c>
      <c r="H356" s="130">
        <v>0</v>
      </c>
      <c r="I356" s="130">
        <f t="shared" si="24"/>
        <v>100</v>
      </c>
      <c r="J356" s="130">
        <v>0</v>
      </c>
      <c r="K356" s="130">
        <f t="shared" si="25"/>
        <v>0.5</v>
      </c>
      <c r="L356" s="130">
        <v>0</v>
      </c>
      <c r="M356" s="130">
        <v>0</v>
      </c>
      <c r="N356" s="130">
        <v>0</v>
      </c>
      <c r="O356" s="130">
        <v>0</v>
      </c>
      <c r="P356" s="130">
        <v>0</v>
      </c>
      <c r="Q356" s="130">
        <v>0</v>
      </c>
      <c r="R356" s="130">
        <v>0</v>
      </c>
      <c r="S356" s="130">
        <v>0</v>
      </c>
      <c r="T356" s="130">
        <v>0</v>
      </c>
      <c r="U356" s="130">
        <v>0</v>
      </c>
    </row>
    <row r="357" ht="17.25" spans="1:21">
      <c r="A357" s="132">
        <f t="shared" si="28"/>
        <v>11014053</v>
      </c>
      <c r="B357" s="130" t="str">
        <f>s_level_attribute!E357</f>
        <v>千遥53级属性</v>
      </c>
      <c r="C357" s="130">
        <v>101</v>
      </c>
      <c r="D357" s="131">
        <f>[2]主角成长属性配表!E354</f>
        <v>696</v>
      </c>
      <c r="E357" s="131">
        <f>[2]主角成长属性配表!F354</f>
        <v>139</v>
      </c>
      <c r="F357" s="131">
        <f>[2]主角成长属性配表!G354</f>
        <v>5565</v>
      </c>
      <c r="G357" s="130">
        <v>0</v>
      </c>
      <c r="H357" s="130">
        <v>0</v>
      </c>
      <c r="I357" s="130">
        <f t="shared" si="24"/>
        <v>100</v>
      </c>
      <c r="J357" s="130">
        <v>0</v>
      </c>
      <c r="K357" s="130">
        <f t="shared" si="25"/>
        <v>0.5</v>
      </c>
      <c r="L357" s="130">
        <v>0</v>
      </c>
      <c r="M357" s="130">
        <v>0</v>
      </c>
      <c r="N357" s="130">
        <v>0</v>
      </c>
      <c r="O357" s="130">
        <v>0</v>
      </c>
      <c r="P357" s="130">
        <v>0</v>
      </c>
      <c r="Q357" s="130">
        <v>0</v>
      </c>
      <c r="R357" s="130">
        <v>0</v>
      </c>
      <c r="S357" s="130">
        <v>0</v>
      </c>
      <c r="T357" s="130">
        <v>0</v>
      </c>
      <c r="U357" s="130">
        <v>0</v>
      </c>
    </row>
    <row r="358" ht="17.25" spans="1:21">
      <c r="A358" s="132">
        <f t="shared" si="28"/>
        <v>11014054</v>
      </c>
      <c r="B358" s="130" t="str">
        <f>s_level_attribute!E358</f>
        <v>千遥54级属性</v>
      </c>
      <c r="C358" s="130">
        <v>101</v>
      </c>
      <c r="D358" s="131">
        <f>[2]主角成长属性配表!E355</f>
        <v>709</v>
      </c>
      <c r="E358" s="131">
        <f>[2]主角成长属性配表!F355</f>
        <v>142</v>
      </c>
      <c r="F358" s="131">
        <f>[2]主角成长属性配表!G355</f>
        <v>5670</v>
      </c>
      <c r="G358" s="130">
        <v>0</v>
      </c>
      <c r="H358" s="130">
        <v>0</v>
      </c>
      <c r="I358" s="130">
        <f t="shared" si="24"/>
        <v>100</v>
      </c>
      <c r="J358" s="130">
        <v>0</v>
      </c>
      <c r="K358" s="130">
        <f t="shared" si="25"/>
        <v>0.5</v>
      </c>
      <c r="L358" s="130">
        <v>0</v>
      </c>
      <c r="M358" s="130">
        <v>0</v>
      </c>
      <c r="N358" s="130">
        <v>0</v>
      </c>
      <c r="O358" s="130">
        <v>0</v>
      </c>
      <c r="P358" s="130">
        <v>0</v>
      </c>
      <c r="Q358" s="130">
        <v>0</v>
      </c>
      <c r="R358" s="130">
        <v>0</v>
      </c>
      <c r="S358" s="130">
        <v>0</v>
      </c>
      <c r="T358" s="130">
        <v>0</v>
      </c>
      <c r="U358" s="130">
        <v>0</v>
      </c>
    </row>
    <row r="359" ht="17.25" spans="1:21">
      <c r="A359" s="132">
        <f t="shared" si="28"/>
        <v>11014055</v>
      </c>
      <c r="B359" s="130" t="str">
        <f>s_level_attribute!E359</f>
        <v>千遥55级属性</v>
      </c>
      <c r="C359" s="130">
        <v>101</v>
      </c>
      <c r="D359" s="131">
        <f>[2]主角成长属性配表!E356</f>
        <v>722</v>
      </c>
      <c r="E359" s="131">
        <f>[2]主角成长属性配表!F356</f>
        <v>144</v>
      </c>
      <c r="F359" s="131">
        <f>[2]主角成长属性配表!G356</f>
        <v>5775</v>
      </c>
      <c r="G359" s="130">
        <v>0</v>
      </c>
      <c r="H359" s="130">
        <v>0</v>
      </c>
      <c r="I359" s="130">
        <f t="shared" si="24"/>
        <v>100</v>
      </c>
      <c r="J359" s="130">
        <v>0</v>
      </c>
      <c r="K359" s="130">
        <f t="shared" si="25"/>
        <v>0.5</v>
      </c>
      <c r="L359" s="130">
        <v>0</v>
      </c>
      <c r="M359" s="130">
        <v>0</v>
      </c>
      <c r="N359" s="130">
        <v>0</v>
      </c>
      <c r="O359" s="130">
        <v>0</v>
      </c>
      <c r="P359" s="130">
        <v>0</v>
      </c>
      <c r="Q359" s="130">
        <v>0</v>
      </c>
      <c r="R359" s="130">
        <v>0</v>
      </c>
      <c r="S359" s="130">
        <v>0</v>
      </c>
      <c r="T359" s="130">
        <v>0</v>
      </c>
      <c r="U359" s="130">
        <v>0</v>
      </c>
    </row>
    <row r="360" ht="17.25" spans="1:21">
      <c r="A360" s="132">
        <f t="shared" si="28"/>
        <v>11014056</v>
      </c>
      <c r="B360" s="130" t="str">
        <f>s_level_attribute!E360</f>
        <v>千遥56级属性</v>
      </c>
      <c r="C360" s="130">
        <v>101</v>
      </c>
      <c r="D360" s="131">
        <f>[2]主角成长属性配表!E357</f>
        <v>735</v>
      </c>
      <c r="E360" s="131">
        <f>[2]主角成长属性配表!F357</f>
        <v>147</v>
      </c>
      <c r="F360" s="131">
        <f>[2]主角成长属性配表!G357</f>
        <v>5880</v>
      </c>
      <c r="G360" s="130">
        <v>0</v>
      </c>
      <c r="H360" s="130">
        <v>0</v>
      </c>
      <c r="I360" s="130">
        <f t="shared" si="24"/>
        <v>100</v>
      </c>
      <c r="J360" s="130">
        <v>0</v>
      </c>
      <c r="K360" s="130">
        <f t="shared" si="25"/>
        <v>0.5</v>
      </c>
      <c r="L360" s="130">
        <v>0</v>
      </c>
      <c r="M360" s="130">
        <v>0</v>
      </c>
      <c r="N360" s="130">
        <v>0</v>
      </c>
      <c r="O360" s="130">
        <v>0</v>
      </c>
      <c r="P360" s="130">
        <v>0</v>
      </c>
      <c r="Q360" s="130">
        <v>0</v>
      </c>
      <c r="R360" s="130">
        <v>0</v>
      </c>
      <c r="S360" s="130">
        <v>0</v>
      </c>
      <c r="T360" s="130">
        <v>0</v>
      </c>
      <c r="U360" s="130">
        <v>0</v>
      </c>
    </row>
    <row r="361" ht="17.25" spans="1:21">
      <c r="A361" s="132">
        <f t="shared" si="28"/>
        <v>11014057</v>
      </c>
      <c r="B361" s="130" t="str">
        <f>s_level_attribute!E361</f>
        <v>千遥57级属性</v>
      </c>
      <c r="C361" s="130">
        <v>101</v>
      </c>
      <c r="D361" s="131">
        <f>[2]主角成长属性配表!E358</f>
        <v>748</v>
      </c>
      <c r="E361" s="131">
        <f>[2]主角成长属性配表!F358</f>
        <v>150</v>
      </c>
      <c r="F361" s="131">
        <f>[2]主角成长属性配表!G358</f>
        <v>5985</v>
      </c>
      <c r="G361" s="130">
        <v>0</v>
      </c>
      <c r="H361" s="130">
        <v>0</v>
      </c>
      <c r="I361" s="130">
        <f t="shared" ref="I361:I424" si="29">I360</f>
        <v>100</v>
      </c>
      <c r="J361" s="130">
        <v>0</v>
      </c>
      <c r="K361" s="130">
        <f t="shared" ref="K361:K424" si="30">K360</f>
        <v>0.5</v>
      </c>
      <c r="L361" s="130">
        <v>0</v>
      </c>
      <c r="M361" s="130">
        <v>0</v>
      </c>
      <c r="N361" s="130">
        <v>0</v>
      </c>
      <c r="O361" s="130">
        <v>0</v>
      </c>
      <c r="P361" s="130">
        <v>0</v>
      </c>
      <c r="Q361" s="130">
        <v>0</v>
      </c>
      <c r="R361" s="130">
        <v>0</v>
      </c>
      <c r="S361" s="130">
        <v>0</v>
      </c>
      <c r="T361" s="130">
        <v>0</v>
      </c>
      <c r="U361" s="130">
        <v>0</v>
      </c>
    </row>
    <row r="362" ht="17.25" spans="1:21">
      <c r="A362" s="132">
        <f t="shared" si="28"/>
        <v>11014058</v>
      </c>
      <c r="B362" s="130" t="str">
        <f>s_level_attribute!E362</f>
        <v>千遥58级属性</v>
      </c>
      <c r="C362" s="130">
        <v>101</v>
      </c>
      <c r="D362" s="131">
        <f>[2]主角成长属性配表!E359</f>
        <v>761</v>
      </c>
      <c r="E362" s="131">
        <f>[2]主角成长属性配表!F359</f>
        <v>152</v>
      </c>
      <c r="F362" s="131">
        <f>[2]主角成长属性配表!G359</f>
        <v>6090</v>
      </c>
      <c r="G362" s="130">
        <v>0</v>
      </c>
      <c r="H362" s="130">
        <v>0</v>
      </c>
      <c r="I362" s="130">
        <f t="shared" si="29"/>
        <v>100</v>
      </c>
      <c r="J362" s="130">
        <v>0</v>
      </c>
      <c r="K362" s="130">
        <f t="shared" si="30"/>
        <v>0.5</v>
      </c>
      <c r="L362" s="130">
        <v>0</v>
      </c>
      <c r="M362" s="130">
        <v>0</v>
      </c>
      <c r="N362" s="130">
        <v>0</v>
      </c>
      <c r="O362" s="130">
        <v>0</v>
      </c>
      <c r="P362" s="130">
        <v>0</v>
      </c>
      <c r="Q362" s="130">
        <v>0</v>
      </c>
      <c r="R362" s="130">
        <v>0</v>
      </c>
      <c r="S362" s="130">
        <v>0</v>
      </c>
      <c r="T362" s="130">
        <v>0</v>
      </c>
      <c r="U362" s="130">
        <v>0</v>
      </c>
    </row>
    <row r="363" ht="17.25" spans="1:21">
      <c r="A363" s="132">
        <f t="shared" si="28"/>
        <v>11014059</v>
      </c>
      <c r="B363" s="130" t="str">
        <f>s_level_attribute!E363</f>
        <v>千遥59级属性</v>
      </c>
      <c r="C363" s="130">
        <v>101</v>
      </c>
      <c r="D363" s="131">
        <f>[2]主角成长属性配表!E360</f>
        <v>774</v>
      </c>
      <c r="E363" s="131">
        <f>[2]主角成长属性配表!F360</f>
        <v>155</v>
      </c>
      <c r="F363" s="131">
        <f>[2]主角成长属性配表!G360</f>
        <v>6195</v>
      </c>
      <c r="G363" s="130">
        <v>0</v>
      </c>
      <c r="H363" s="130">
        <v>0</v>
      </c>
      <c r="I363" s="130">
        <f t="shared" si="29"/>
        <v>100</v>
      </c>
      <c r="J363" s="130">
        <v>0</v>
      </c>
      <c r="K363" s="130">
        <f t="shared" si="30"/>
        <v>0.5</v>
      </c>
      <c r="L363" s="130">
        <v>0</v>
      </c>
      <c r="M363" s="130">
        <v>0</v>
      </c>
      <c r="N363" s="130">
        <v>0</v>
      </c>
      <c r="O363" s="130">
        <v>0</v>
      </c>
      <c r="P363" s="130">
        <v>0</v>
      </c>
      <c r="Q363" s="130">
        <v>0</v>
      </c>
      <c r="R363" s="130">
        <v>0</v>
      </c>
      <c r="S363" s="130">
        <v>0</v>
      </c>
      <c r="T363" s="130">
        <v>0</v>
      </c>
      <c r="U363" s="130">
        <v>0</v>
      </c>
    </row>
    <row r="364" ht="17.25" spans="1:21">
      <c r="A364" s="132">
        <f t="shared" si="28"/>
        <v>11014060</v>
      </c>
      <c r="B364" s="130" t="str">
        <f>s_level_attribute!E364</f>
        <v>千遥60级属性</v>
      </c>
      <c r="C364" s="130">
        <v>101</v>
      </c>
      <c r="D364" s="131">
        <f>[2]主角成长属性配表!E361</f>
        <v>788</v>
      </c>
      <c r="E364" s="131">
        <f>[2]主角成长属性配表!F361</f>
        <v>158</v>
      </c>
      <c r="F364" s="131">
        <f>[2]主角成长属性配表!G361</f>
        <v>6300</v>
      </c>
      <c r="G364" s="130">
        <v>0</v>
      </c>
      <c r="H364" s="130">
        <v>0</v>
      </c>
      <c r="I364" s="130">
        <f t="shared" si="29"/>
        <v>100</v>
      </c>
      <c r="J364" s="130">
        <v>0</v>
      </c>
      <c r="K364" s="130">
        <f t="shared" si="30"/>
        <v>0.5</v>
      </c>
      <c r="L364" s="130">
        <v>0</v>
      </c>
      <c r="M364" s="130">
        <v>0</v>
      </c>
      <c r="N364" s="130">
        <v>0</v>
      </c>
      <c r="O364" s="130">
        <v>0</v>
      </c>
      <c r="P364" s="130">
        <v>0</v>
      </c>
      <c r="Q364" s="130">
        <v>0</v>
      </c>
      <c r="R364" s="130">
        <v>0</v>
      </c>
      <c r="S364" s="130">
        <v>0</v>
      </c>
      <c r="T364" s="130">
        <v>0</v>
      </c>
      <c r="U364" s="130">
        <v>0</v>
      </c>
    </row>
    <row r="365" ht="17.25" spans="1:21">
      <c r="A365" s="132">
        <f t="shared" si="28"/>
        <v>11014061</v>
      </c>
      <c r="B365" s="130" t="str">
        <f>s_level_attribute!E365</f>
        <v>千遥61级属性</v>
      </c>
      <c r="C365" s="130">
        <v>101</v>
      </c>
      <c r="D365" s="131">
        <f>[2]主角成长属性配表!E362</f>
        <v>801</v>
      </c>
      <c r="E365" s="131">
        <f>[2]主角成长属性配表!F362</f>
        <v>160</v>
      </c>
      <c r="F365" s="131">
        <f>[2]主角成长属性配表!G362</f>
        <v>6405</v>
      </c>
      <c r="G365" s="130">
        <v>0</v>
      </c>
      <c r="H365" s="130">
        <v>0</v>
      </c>
      <c r="I365" s="130">
        <f t="shared" si="29"/>
        <v>100</v>
      </c>
      <c r="J365" s="130">
        <v>0</v>
      </c>
      <c r="K365" s="130">
        <f t="shared" si="30"/>
        <v>0.5</v>
      </c>
      <c r="L365" s="130">
        <v>0</v>
      </c>
      <c r="M365" s="130">
        <v>0</v>
      </c>
      <c r="N365" s="130">
        <v>0</v>
      </c>
      <c r="O365" s="130">
        <v>0</v>
      </c>
      <c r="P365" s="130">
        <v>0</v>
      </c>
      <c r="Q365" s="130">
        <v>0</v>
      </c>
      <c r="R365" s="130">
        <v>0</v>
      </c>
      <c r="S365" s="130">
        <v>0</v>
      </c>
      <c r="T365" s="130">
        <v>0</v>
      </c>
      <c r="U365" s="130">
        <v>0</v>
      </c>
    </row>
    <row r="366" ht="17.25" spans="1:21">
      <c r="A366" s="132">
        <f t="shared" si="28"/>
        <v>11014062</v>
      </c>
      <c r="B366" s="130" t="str">
        <f>s_level_attribute!E366</f>
        <v>千遥62级属性</v>
      </c>
      <c r="C366" s="130">
        <v>101</v>
      </c>
      <c r="D366" s="131">
        <f>[2]主角成长属性配表!E363</f>
        <v>814</v>
      </c>
      <c r="E366" s="131">
        <f>[2]主角成长属性配表!F363</f>
        <v>163</v>
      </c>
      <c r="F366" s="131">
        <f>[2]主角成长属性配表!G363</f>
        <v>6510</v>
      </c>
      <c r="G366" s="130">
        <v>0</v>
      </c>
      <c r="H366" s="130">
        <v>0</v>
      </c>
      <c r="I366" s="130">
        <f t="shared" si="29"/>
        <v>100</v>
      </c>
      <c r="J366" s="130">
        <v>0</v>
      </c>
      <c r="K366" s="130">
        <f t="shared" si="30"/>
        <v>0.5</v>
      </c>
      <c r="L366" s="130">
        <v>0</v>
      </c>
      <c r="M366" s="130">
        <v>0</v>
      </c>
      <c r="N366" s="130">
        <v>0</v>
      </c>
      <c r="O366" s="130">
        <v>0</v>
      </c>
      <c r="P366" s="130">
        <v>0</v>
      </c>
      <c r="Q366" s="130">
        <v>0</v>
      </c>
      <c r="R366" s="130">
        <v>0</v>
      </c>
      <c r="S366" s="130">
        <v>0</v>
      </c>
      <c r="T366" s="130">
        <v>0</v>
      </c>
      <c r="U366" s="130">
        <v>0</v>
      </c>
    </row>
    <row r="367" ht="17.25" spans="1:21">
      <c r="A367" s="132">
        <f t="shared" si="28"/>
        <v>11014063</v>
      </c>
      <c r="B367" s="130" t="str">
        <f>s_level_attribute!E367</f>
        <v>千遥63级属性</v>
      </c>
      <c r="C367" s="130">
        <v>101</v>
      </c>
      <c r="D367" s="131">
        <f>[2]主角成长属性配表!E364</f>
        <v>827</v>
      </c>
      <c r="E367" s="131">
        <f>[2]主角成长属性配表!F364</f>
        <v>165</v>
      </c>
      <c r="F367" s="131">
        <f>[2]主角成长属性配表!G364</f>
        <v>6615</v>
      </c>
      <c r="G367" s="130">
        <v>0</v>
      </c>
      <c r="H367" s="130">
        <v>0</v>
      </c>
      <c r="I367" s="130">
        <f t="shared" si="29"/>
        <v>100</v>
      </c>
      <c r="J367" s="130">
        <v>0</v>
      </c>
      <c r="K367" s="130">
        <f t="shared" si="30"/>
        <v>0.5</v>
      </c>
      <c r="L367" s="130">
        <v>0</v>
      </c>
      <c r="M367" s="130">
        <v>0</v>
      </c>
      <c r="N367" s="130">
        <v>0</v>
      </c>
      <c r="O367" s="130">
        <v>0</v>
      </c>
      <c r="P367" s="130">
        <v>0</v>
      </c>
      <c r="Q367" s="130">
        <v>0</v>
      </c>
      <c r="R367" s="130">
        <v>0</v>
      </c>
      <c r="S367" s="130">
        <v>0</v>
      </c>
      <c r="T367" s="130">
        <v>0</v>
      </c>
      <c r="U367" s="130">
        <v>0</v>
      </c>
    </row>
    <row r="368" ht="17.25" spans="1:21">
      <c r="A368" s="132">
        <f t="shared" si="28"/>
        <v>11014064</v>
      </c>
      <c r="B368" s="130" t="str">
        <f>s_level_attribute!E368</f>
        <v>千遥64级属性</v>
      </c>
      <c r="C368" s="130">
        <v>101</v>
      </c>
      <c r="D368" s="131">
        <f>[2]主角成长属性配表!E365</f>
        <v>840</v>
      </c>
      <c r="E368" s="131">
        <f>[2]主角成长属性配表!F365</f>
        <v>168</v>
      </c>
      <c r="F368" s="131">
        <f>[2]主角成长属性配表!G365</f>
        <v>6720</v>
      </c>
      <c r="G368" s="130">
        <v>0</v>
      </c>
      <c r="H368" s="130">
        <v>0</v>
      </c>
      <c r="I368" s="130">
        <f t="shared" si="29"/>
        <v>100</v>
      </c>
      <c r="J368" s="130">
        <v>0</v>
      </c>
      <c r="K368" s="130">
        <f t="shared" si="30"/>
        <v>0.5</v>
      </c>
      <c r="L368" s="130">
        <v>0</v>
      </c>
      <c r="M368" s="130">
        <v>0</v>
      </c>
      <c r="N368" s="130">
        <v>0</v>
      </c>
      <c r="O368" s="130">
        <v>0</v>
      </c>
      <c r="P368" s="130">
        <v>0</v>
      </c>
      <c r="Q368" s="130">
        <v>0</v>
      </c>
      <c r="R368" s="130">
        <v>0</v>
      </c>
      <c r="S368" s="130">
        <v>0</v>
      </c>
      <c r="T368" s="130">
        <v>0</v>
      </c>
      <c r="U368" s="130">
        <v>0</v>
      </c>
    </row>
    <row r="369" ht="17.25" spans="1:21">
      <c r="A369" s="132">
        <f t="shared" si="28"/>
        <v>11014065</v>
      </c>
      <c r="B369" s="130" t="str">
        <f>s_level_attribute!E369</f>
        <v>千遥65级属性</v>
      </c>
      <c r="C369" s="130">
        <v>101</v>
      </c>
      <c r="D369" s="131">
        <f>[2]主角成长属性配表!E366</f>
        <v>853</v>
      </c>
      <c r="E369" s="131">
        <f>[2]主角成长属性配表!F366</f>
        <v>171</v>
      </c>
      <c r="F369" s="131">
        <f>[2]主角成长属性配表!G366</f>
        <v>6825</v>
      </c>
      <c r="G369" s="130">
        <v>0</v>
      </c>
      <c r="H369" s="130">
        <v>0</v>
      </c>
      <c r="I369" s="130">
        <f t="shared" si="29"/>
        <v>100</v>
      </c>
      <c r="J369" s="130">
        <v>0</v>
      </c>
      <c r="K369" s="130">
        <f t="shared" si="30"/>
        <v>0.5</v>
      </c>
      <c r="L369" s="130">
        <v>0</v>
      </c>
      <c r="M369" s="130">
        <v>0</v>
      </c>
      <c r="N369" s="130">
        <v>0</v>
      </c>
      <c r="O369" s="130">
        <v>0</v>
      </c>
      <c r="P369" s="130">
        <v>0</v>
      </c>
      <c r="Q369" s="130">
        <v>0</v>
      </c>
      <c r="R369" s="130">
        <v>0</v>
      </c>
      <c r="S369" s="130">
        <v>0</v>
      </c>
      <c r="T369" s="130">
        <v>0</v>
      </c>
      <c r="U369" s="130">
        <v>0</v>
      </c>
    </row>
    <row r="370" ht="17.25" spans="1:21">
      <c r="A370" s="132">
        <f t="shared" si="28"/>
        <v>11014066</v>
      </c>
      <c r="B370" s="130" t="str">
        <f>s_level_attribute!E370</f>
        <v>千遥66级属性</v>
      </c>
      <c r="C370" s="130">
        <v>101</v>
      </c>
      <c r="D370" s="131">
        <f>[2]主角成长属性配表!E367</f>
        <v>866</v>
      </c>
      <c r="E370" s="131">
        <f>[2]主角成长属性配表!F367</f>
        <v>173</v>
      </c>
      <c r="F370" s="131">
        <f>[2]主角成长属性配表!G367</f>
        <v>6930</v>
      </c>
      <c r="G370" s="130">
        <v>0</v>
      </c>
      <c r="H370" s="130">
        <v>0</v>
      </c>
      <c r="I370" s="130">
        <f t="shared" si="29"/>
        <v>100</v>
      </c>
      <c r="J370" s="130">
        <v>0</v>
      </c>
      <c r="K370" s="130">
        <f t="shared" si="30"/>
        <v>0.5</v>
      </c>
      <c r="L370" s="130">
        <v>0</v>
      </c>
      <c r="M370" s="130">
        <v>0</v>
      </c>
      <c r="N370" s="130">
        <v>0</v>
      </c>
      <c r="O370" s="130">
        <v>0</v>
      </c>
      <c r="P370" s="130">
        <v>0</v>
      </c>
      <c r="Q370" s="130">
        <v>0</v>
      </c>
      <c r="R370" s="130">
        <v>0</v>
      </c>
      <c r="S370" s="130">
        <v>0</v>
      </c>
      <c r="T370" s="130">
        <v>0</v>
      </c>
      <c r="U370" s="130">
        <v>0</v>
      </c>
    </row>
    <row r="371" ht="17.25" spans="1:21">
      <c r="A371" s="132">
        <f t="shared" ref="A371:A402" si="31">A370+1</f>
        <v>11014067</v>
      </c>
      <c r="B371" s="130" t="str">
        <f>s_level_attribute!E371</f>
        <v>千遥67级属性</v>
      </c>
      <c r="C371" s="130">
        <v>101</v>
      </c>
      <c r="D371" s="131">
        <f>[2]主角成长属性配表!E368</f>
        <v>879</v>
      </c>
      <c r="E371" s="131">
        <f>[2]主角成长属性配表!F368</f>
        <v>176</v>
      </c>
      <c r="F371" s="131">
        <f>[2]主角成长属性配表!G368</f>
        <v>7035</v>
      </c>
      <c r="G371" s="130">
        <v>0</v>
      </c>
      <c r="H371" s="130">
        <v>0</v>
      </c>
      <c r="I371" s="130">
        <f t="shared" si="29"/>
        <v>100</v>
      </c>
      <c r="J371" s="130">
        <v>0</v>
      </c>
      <c r="K371" s="130">
        <f t="shared" si="30"/>
        <v>0.5</v>
      </c>
      <c r="L371" s="130">
        <v>0</v>
      </c>
      <c r="M371" s="130">
        <v>0</v>
      </c>
      <c r="N371" s="130">
        <v>0</v>
      </c>
      <c r="O371" s="130">
        <v>0</v>
      </c>
      <c r="P371" s="130">
        <v>0</v>
      </c>
      <c r="Q371" s="130">
        <v>0</v>
      </c>
      <c r="R371" s="130">
        <v>0</v>
      </c>
      <c r="S371" s="130">
        <v>0</v>
      </c>
      <c r="T371" s="130">
        <v>0</v>
      </c>
      <c r="U371" s="130">
        <v>0</v>
      </c>
    </row>
    <row r="372" ht="17.25" spans="1:21">
      <c r="A372" s="132">
        <f t="shared" si="31"/>
        <v>11014068</v>
      </c>
      <c r="B372" s="130" t="str">
        <f>s_level_attribute!E372</f>
        <v>千遥68级属性</v>
      </c>
      <c r="C372" s="130">
        <v>101</v>
      </c>
      <c r="D372" s="131">
        <f>[2]主角成长属性配表!E369</f>
        <v>893</v>
      </c>
      <c r="E372" s="131">
        <f>[2]主角成长属性配表!F369</f>
        <v>179</v>
      </c>
      <c r="F372" s="131">
        <f>[2]主角成长属性配表!G369</f>
        <v>7140</v>
      </c>
      <c r="G372" s="130">
        <v>0</v>
      </c>
      <c r="H372" s="130">
        <v>0</v>
      </c>
      <c r="I372" s="130">
        <f t="shared" si="29"/>
        <v>100</v>
      </c>
      <c r="J372" s="130">
        <v>0</v>
      </c>
      <c r="K372" s="130">
        <f t="shared" si="30"/>
        <v>0.5</v>
      </c>
      <c r="L372" s="130">
        <v>0</v>
      </c>
      <c r="M372" s="130">
        <v>0</v>
      </c>
      <c r="N372" s="130">
        <v>0</v>
      </c>
      <c r="O372" s="130">
        <v>0</v>
      </c>
      <c r="P372" s="130">
        <v>0</v>
      </c>
      <c r="Q372" s="130">
        <v>0</v>
      </c>
      <c r="R372" s="130">
        <v>0</v>
      </c>
      <c r="S372" s="130">
        <v>0</v>
      </c>
      <c r="T372" s="130">
        <v>0</v>
      </c>
      <c r="U372" s="130">
        <v>0</v>
      </c>
    </row>
    <row r="373" ht="17.25" spans="1:21">
      <c r="A373" s="132">
        <f t="shared" si="31"/>
        <v>11014069</v>
      </c>
      <c r="B373" s="130" t="str">
        <f>s_level_attribute!E373</f>
        <v>千遥69级属性</v>
      </c>
      <c r="C373" s="130">
        <v>101</v>
      </c>
      <c r="D373" s="131">
        <f>[2]主角成长属性配表!E370</f>
        <v>906</v>
      </c>
      <c r="E373" s="131">
        <f>[2]主角成长属性配表!F370</f>
        <v>181</v>
      </c>
      <c r="F373" s="131">
        <f>[2]主角成长属性配表!G370</f>
        <v>7245</v>
      </c>
      <c r="G373" s="130">
        <v>0</v>
      </c>
      <c r="H373" s="130">
        <v>0</v>
      </c>
      <c r="I373" s="130">
        <f t="shared" si="29"/>
        <v>100</v>
      </c>
      <c r="J373" s="130">
        <v>0</v>
      </c>
      <c r="K373" s="130">
        <f t="shared" si="30"/>
        <v>0.5</v>
      </c>
      <c r="L373" s="130">
        <v>0</v>
      </c>
      <c r="M373" s="130">
        <v>0</v>
      </c>
      <c r="N373" s="130">
        <v>0</v>
      </c>
      <c r="O373" s="130">
        <v>0</v>
      </c>
      <c r="P373" s="130">
        <v>0</v>
      </c>
      <c r="Q373" s="130">
        <v>0</v>
      </c>
      <c r="R373" s="130">
        <v>0</v>
      </c>
      <c r="S373" s="130">
        <v>0</v>
      </c>
      <c r="T373" s="130">
        <v>0</v>
      </c>
      <c r="U373" s="130">
        <v>0</v>
      </c>
    </row>
    <row r="374" ht="17.25" spans="1:21">
      <c r="A374" s="132">
        <f t="shared" si="31"/>
        <v>11014070</v>
      </c>
      <c r="B374" s="130" t="str">
        <f>s_level_attribute!E374</f>
        <v>千遥70级属性</v>
      </c>
      <c r="C374" s="130">
        <v>101</v>
      </c>
      <c r="D374" s="131">
        <f>[2]主角成长属性配表!E371</f>
        <v>919</v>
      </c>
      <c r="E374" s="131">
        <f>[2]主角成长属性配表!F371</f>
        <v>184</v>
      </c>
      <c r="F374" s="131">
        <f>[2]主角成长属性配表!G371</f>
        <v>7350</v>
      </c>
      <c r="G374" s="130">
        <v>0</v>
      </c>
      <c r="H374" s="130">
        <v>0</v>
      </c>
      <c r="I374" s="130">
        <f t="shared" si="29"/>
        <v>100</v>
      </c>
      <c r="J374" s="130">
        <v>0</v>
      </c>
      <c r="K374" s="130">
        <f t="shared" si="30"/>
        <v>0.5</v>
      </c>
      <c r="L374" s="130">
        <v>0</v>
      </c>
      <c r="M374" s="130">
        <v>0</v>
      </c>
      <c r="N374" s="130">
        <v>0</v>
      </c>
      <c r="O374" s="130">
        <v>0</v>
      </c>
      <c r="P374" s="130">
        <v>0</v>
      </c>
      <c r="Q374" s="130">
        <v>0</v>
      </c>
      <c r="R374" s="130">
        <v>0</v>
      </c>
      <c r="S374" s="130">
        <v>0</v>
      </c>
      <c r="T374" s="130">
        <v>0</v>
      </c>
      <c r="U374" s="130">
        <v>0</v>
      </c>
    </row>
    <row r="375" ht="17.25" spans="1:21">
      <c r="A375" s="132">
        <f t="shared" si="31"/>
        <v>11014071</v>
      </c>
      <c r="B375" s="130" t="str">
        <f>s_level_attribute!E375</f>
        <v>千遥71级属性</v>
      </c>
      <c r="C375" s="130">
        <v>101</v>
      </c>
      <c r="D375" s="131">
        <f>[2]主角成长属性配表!E372</f>
        <v>932</v>
      </c>
      <c r="E375" s="131">
        <f>[2]主角成长属性配表!F372</f>
        <v>186</v>
      </c>
      <c r="F375" s="131">
        <f>[2]主角成长属性配表!G372</f>
        <v>7455</v>
      </c>
      <c r="G375" s="130">
        <v>0</v>
      </c>
      <c r="H375" s="130">
        <v>0</v>
      </c>
      <c r="I375" s="130">
        <f t="shared" si="29"/>
        <v>100</v>
      </c>
      <c r="J375" s="130">
        <v>0</v>
      </c>
      <c r="K375" s="130">
        <f t="shared" si="30"/>
        <v>0.5</v>
      </c>
      <c r="L375" s="130">
        <v>0</v>
      </c>
      <c r="M375" s="130">
        <v>0</v>
      </c>
      <c r="N375" s="130">
        <v>0</v>
      </c>
      <c r="O375" s="130">
        <v>0</v>
      </c>
      <c r="P375" s="130">
        <v>0</v>
      </c>
      <c r="Q375" s="130">
        <v>0</v>
      </c>
      <c r="R375" s="130">
        <v>0</v>
      </c>
      <c r="S375" s="130">
        <v>0</v>
      </c>
      <c r="T375" s="130">
        <v>0</v>
      </c>
      <c r="U375" s="130">
        <v>0</v>
      </c>
    </row>
    <row r="376" ht="17.25" spans="1:21">
      <c r="A376" s="132">
        <f t="shared" si="31"/>
        <v>11014072</v>
      </c>
      <c r="B376" s="130" t="str">
        <f>s_level_attribute!E376</f>
        <v>千遥72级属性</v>
      </c>
      <c r="C376" s="130">
        <v>101</v>
      </c>
      <c r="D376" s="131">
        <f>[2]主角成长属性配表!E373</f>
        <v>945</v>
      </c>
      <c r="E376" s="131">
        <f>[2]主角成长属性配表!F373</f>
        <v>189</v>
      </c>
      <c r="F376" s="131">
        <f>[2]主角成长属性配表!G373</f>
        <v>7560</v>
      </c>
      <c r="G376" s="130">
        <v>0</v>
      </c>
      <c r="H376" s="130">
        <v>0</v>
      </c>
      <c r="I376" s="130">
        <f t="shared" si="29"/>
        <v>100</v>
      </c>
      <c r="J376" s="130">
        <v>0</v>
      </c>
      <c r="K376" s="130">
        <f t="shared" si="30"/>
        <v>0.5</v>
      </c>
      <c r="L376" s="130">
        <v>0</v>
      </c>
      <c r="M376" s="130">
        <v>0</v>
      </c>
      <c r="N376" s="130">
        <v>0</v>
      </c>
      <c r="O376" s="130">
        <v>0</v>
      </c>
      <c r="P376" s="130">
        <v>0</v>
      </c>
      <c r="Q376" s="130">
        <v>0</v>
      </c>
      <c r="R376" s="130">
        <v>0</v>
      </c>
      <c r="S376" s="130">
        <v>0</v>
      </c>
      <c r="T376" s="130">
        <v>0</v>
      </c>
      <c r="U376" s="130">
        <v>0</v>
      </c>
    </row>
    <row r="377" ht="17.25" spans="1:21">
      <c r="A377" s="132">
        <f t="shared" si="31"/>
        <v>11014073</v>
      </c>
      <c r="B377" s="130" t="str">
        <f>s_level_attribute!E377</f>
        <v>千遥73级属性</v>
      </c>
      <c r="C377" s="130">
        <v>101</v>
      </c>
      <c r="D377" s="131">
        <f>[2]主角成长属性配表!E374</f>
        <v>958</v>
      </c>
      <c r="E377" s="131">
        <f>[2]主角成长属性配表!F374</f>
        <v>192</v>
      </c>
      <c r="F377" s="131">
        <f>[2]主角成长属性配表!G374</f>
        <v>7665</v>
      </c>
      <c r="G377" s="130">
        <v>0</v>
      </c>
      <c r="H377" s="130">
        <v>0</v>
      </c>
      <c r="I377" s="130">
        <f t="shared" si="29"/>
        <v>100</v>
      </c>
      <c r="J377" s="130">
        <v>0</v>
      </c>
      <c r="K377" s="130">
        <f t="shared" si="30"/>
        <v>0.5</v>
      </c>
      <c r="L377" s="130">
        <v>0</v>
      </c>
      <c r="M377" s="130">
        <v>0</v>
      </c>
      <c r="N377" s="130">
        <v>0</v>
      </c>
      <c r="O377" s="130">
        <v>0</v>
      </c>
      <c r="P377" s="130">
        <v>0</v>
      </c>
      <c r="Q377" s="130">
        <v>0</v>
      </c>
      <c r="R377" s="130">
        <v>0</v>
      </c>
      <c r="S377" s="130">
        <v>0</v>
      </c>
      <c r="T377" s="130">
        <v>0</v>
      </c>
      <c r="U377" s="130">
        <v>0</v>
      </c>
    </row>
    <row r="378" ht="17.25" spans="1:21">
      <c r="A378" s="132">
        <f t="shared" si="31"/>
        <v>11014074</v>
      </c>
      <c r="B378" s="130" t="str">
        <f>s_level_attribute!E378</f>
        <v>千遥74级属性</v>
      </c>
      <c r="C378" s="130">
        <v>101</v>
      </c>
      <c r="D378" s="131">
        <f>[2]主角成长属性配表!E375</f>
        <v>971</v>
      </c>
      <c r="E378" s="131">
        <f>[2]主角成长属性配表!F375</f>
        <v>194</v>
      </c>
      <c r="F378" s="131">
        <f>[2]主角成长属性配表!G375</f>
        <v>7770</v>
      </c>
      <c r="G378" s="130">
        <v>0</v>
      </c>
      <c r="H378" s="130">
        <v>0</v>
      </c>
      <c r="I378" s="130">
        <f t="shared" si="29"/>
        <v>100</v>
      </c>
      <c r="J378" s="130">
        <v>0</v>
      </c>
      <c r="K378" s="130">
        <f t="shared" si="30"/>
        <v>0.5</v>
      </c>
      <c r="L378" s="130">
        <v>0</v>
      </c>
      <c r="M378" s="130">
        <v>0</v>
      </c>
      <c r="N378" s="130">
        <v>0</v>
      </c>
      <c r="O378" s="130">
        <v>0</v>
      </c>
      <c r="P378" s="130">
        <v>0</v>
      </c>
      <c r="Q378" s="130">
        <v>0</v>
      </c>
      <c r="R378" s="130">
        <v>0</v>
      </c>
      <c r="S378" s="130">
        <v>0</v>
      </c>
      <c r="T378" s="130">
        <v>0</v>
      </c>
      <c r="U378" s="130">
        <v>0</v>
      </c>
    </row>
    <row r="379" ht="17.25" spans="1:21">
      <c r="A379" s="132">
        <f t="shared" si="31"/>
        <v>11014075</v>
      </c>
      <c r="B379" s="130" t="str">
        <f>s_level_attribute!E379</f>
        <v>千遥75级属性</v>
      </c>
      <c r="C379" s="130">
        <v>101</v>
      </c>
      <c r="D379" s="131">
        <f>[2]主角成长属性配表!E376</f>
        <v>984</v>
      </c>
      <c r="E379" s="131">
        <f>[2]主角成长属性配表!F376</f>
        <v>197</v>
      </c>
      <c r="F379" s="131">
        <f>[2]主角成长属性配表!G376</f>
        <v>7875</v>
      </c>
      <c r="G379" s="130">
        <v>0</v>
      </c>
      <c r="H379" s="130">
        <v>0</v>
      </c>
      <c r="I379" s="130">
        <f t="shared" si="29"/>
        <v>100</v>
      </c>
      <c r="J379" s="130">
        <v>0</v>
      </c>
      <c r="K379" s="130">
        <f t="shared" si="30"/>
        <v>0.5</v>
      </c>
      <c r="L379" s="130">
        <v>0</v>
      </c>
      <c r="M379" s="130">
        <v>0</v>
      </c>
      <c r="N379" s="130">
        <v>0</v>
      </c>
      <c r="O379" s="130">
        <v>0</v>
      </c>
      <c r="P379" s="130">
        <v>0</v>
      </c>
      <c r="Q379" s="130">
        <v>0</v>
      </c>
      <c r="R379" s="130">
        <v>0</v>
      </c>
      <c r="S379" s="130">
        <v>0</v>
      </c>
      <c r="T379" s="130">
        <v>0</v>
      </c>
      <c r="U379" s="130">
        <v>0</v>
      </c>
    </row>
    <row r="380" ht="17.25" spans="1:21">
      <c r="A380" s="132">
        <f t="shared" si="31"/>
        <v>11014076</v>
      </c>
      <c r="B380" s="130" t="str">
        <f>s_level_attribute!E380</f>
        <v>千遥76级属性</v>
      </c>
      <c r="C380" s="130">
        <v>101</v>
      </c>
      <c r="D380" s="131">
        <f>[2]主角成长属性配表!E377</f>
        <v>998</v>
      </c>
      <c r="E380" s="131">
        <f>[2]主角成长属性配表!F377</f>
        <v>200</v>
      </c>
      <c r="F380" s="131">
        <f>[2]主角成长属性配表!G377</f>
        <v>7980</v>
      </c>
      <c r="G380" s="130">
        <v>0</v>
      </c>
      <c r="H380" s="130">
        <v>0</v>
      </c>
      <c r="I380" s="130">
        <f t="shared" si="29"/>
        <v>100</v>
      </c>
      <c r="J380" s="130">
        <v>0</v>
      </c>
      <c r="K380" s="130">
        <f t="shared" si="30"/>
        <v>0.5</v>
      </c>
      <c r="L380" s="130">
        <v>0</v>
      </c>
      <c r="M380" s="130">
        <v>0</v>
      </c>
      <c r="N380" s="130">
        <v>0</v>
      </c>
      <c r="O380" s="130">
        <v>0</v>
      </c>
      <c r="P380" s="130">
        <v>0</v>
      </c>
      <c r="Q380" s="130">
        <v>0</v>
      </c>
      <c r="R380" s="130">
        <v>0</v>
      </c>
      <c r="S380" s="130">
        <v>0</v>
      </c>
      <c r="T380" s="130">
        <v>0</v>
      </c>
      <c r="U380" s="130">
        <v>0</v>
      </c>
    </row>
    <row r="381" ht="17.25" spans="1:21">
      <c r="A381" s="132">
        <f t="shared" si="31"/>
        <v>11014077</v>
      </c>
      <c r="B381" s="130" t="str">
        <f>s_level_attribute!E381</f>
        <v>千遥77级属性</v>
      </c>
      <c r="C381" s="130">
        <v>101</v>
      </c>
      <c r="D381" s="131">
        <f>[2]主角成长属性配表!E378</f>
        <v>1011</v>
      </c>
      <c r="E381" s="131">
        <f>[2]主角成长属性配表!F378</f>
        <v>202</v>
      </c>
      <c r="F381" s="131">
        <f>[2]主角成长属性配表!G378</f>
        <v>8085</v>
      </c>
      <c r="G381" s="130">
        <v>0</v>
      </c>
      <c r="H381" s="130">
        <v>0</v>
      </c>
      <c r="I381" s="130">
        <f t="shared" si="29"/>
        <v>100</v>
      </c>
      <c r="J381" s="130">
        <v>0</v>
      </c>
      <c r="K381" s="130">
        <f t="shared" si="30"/>
        <v>0.5</v>
      </c>
      <c r="L381" s="130">
        <v>0</v>
      </c>
      <c r="M381" s="130">
        <v>0</v>
      </c>
      <c r="N381" s="130">
        <v>0</v>
      </c>
      <c r="O381" s="130">
        <v>0</v>
      </c>
      <c r="P381" s="130">
        <v>0</v>
      </c>
      <c r="Q381" s="130">
        <v>0</v>
      </c>
      <c r="R381" s="130">
        <v>0</v>
      </c>
      <c r="S381" s="130">
        <v>0</v>
      </c>
      <c r="T381" s="130">
        <v>0</v>
      </c>
      <c r="U381" s="130">
        <v>0</v>
      </c>
    </row>
    <row r="382" ht="17.25" spans="1:21">
      <c r="A382" s="132">
        <f t="shared" si="31"/>
        <v>11014078</v>
      </c>
      <c r="B382" s="130" t="str">
        <f>s_level_attribute!E382</f>
        <v>千遥78级属性</v>
      </c>
      <c r="C382" s="130">
        <v>101</v>
      </c>
      <c r="D382" s="131">
        <f>[2]主角成长属性配表!E379</f>
        <v>1024</v>
      </c>
      <c r="E382" s="131">
        <f>[2]主角成长属性配表!F379</f>
        <v>205</v>
      </c>
      <c r="F382" s="131">
        <f>[2]主角成长属性配表!G379</f>
        <v>8190</v>
      </c>
      <c r="G382" s="130">
        <v>0</v>
      </c>
      <c r="H382" s="130">
        <v>0</v>
      </c>
      <c r="I382" s="130">
        <f t="shared" si="29"/>
        <v>100</v>
      </c>
      <c r="J382" s="130">
        <v>0</v>
      </c>
      <c r="K382" s="130">
        <f t="shared" si="30"/>
        <v>0.5</v>
      </c>
      <c r="L382" s="130">
        <v>0</v>
      </c>
      <c r="M382" s="130">
        <v>0</v>
      </c>
      <c r="N382" s="130">
        <v>0</v>
      </c>
      <c r="O382" s="130">
        <v>0</v>
      </c>
      <c r="P382" s="130">
        <v>0</v>
      </c>
      <c r="Q382" s="130">
        <v>0</v>
      </c>
      <c r="R382" s="130">
        <v>0</v>
      </c>
      <c r="S382" s="130">
        <v>0</v>
      </c>
      <c r="T382" s="130">
        <v>0</v>
      </c>
      <c r="U382" s="130">
        <v>0</v>
      </c>
    </row>
    <row r="383" ht="17.25" spans="1:21">
      <c r="A383" s="132">
        <f t="shared" si="31"/>
        <v>11014079</v>
      </c>
      <c r="B383" s="130" t="str">
        <f>s_level_attribute!E383</f>
        <v>千遥79级属性</v>
      </c>
      <c r="C383" s="130">
        <v>101</v>
      </c>
      <c r="D383" s="131">
        <f>[2]主角成长属性配表!E380</f>
        <v>1037</v>
      </c>
      <c r="E383" s="131">
        <f>[2]主角成长属性配表!F380</f>
        <v>207</v>
      </c>
      <c r="F383" s="131">
        <f>[2]主角成长属性配表!G380</f>
        <v>8295</v>
      </c>
      <c r="G383" s="130">
        <v>0</v>
      </c>
      <c r="H383" s="130">
        <v>0</v>
      </c>
      <c r="I383" s="130">
        <f t="shared" si="29"/>
        <v>100</v>
      </c>
      <c r="J383" s="130">
        <v>0</v>
      </c>
      <c r="K383" s="130">
        <f t="shared" si="30"/>
        <v>0.5</v>
      </c>
      <c r="L383" s="130">
        <v>0</v>
      </c>
      <c r="M383" s="130">
        <v>0</v>
      </c>
      <c r="N383" s="130">
        <v>0</v>
      </c>
      <c r="O383" s="130">
        <v>0</v>
      </c>
      <c r="P383" s="130">
        <v>0</v>
      </c>
      <c r="Q383" s="130">
        <v>0</v>
      </c>
      <c r="R383" s="130">
        <v>0</v>
      </c>
      <c r="S383" s="130">
        <v>0</v>
      </c>
      <c r="T383" s="130">
        <v>0</v>
      </c>
      <c r="U383" s="130">
        <v>0</v>
      </c>
    </row>
    <row r="384" ht="17.25" spans="1:21">
      <c r="A384" s="132">
        <f t="shared" si="31"/>
        <v>11014080</v>
      </c>
      <c r="B384" s="130" t="str">
        <f>s_level_attribute!E384</f>
        <v>千遥80级属性</v>
      </c>
      <c r="C384" s="130">
        <v>101</v>
      </c>
      <c r="D384" s="131">
        <f>[2]主角成长属性配表!E381</f>
        <v>1050</v>
      </c>
      <c r="E384" s="131">
        <f>[2]主角成长属性配表!F381</f>
        <v>210</v>
      </c>
      <c r="F384" s="131">
        <f>[2]主角成长属性配表!G381</f>
        <v>8400</v>
      </c>
      <c r="G384" s="130">
        <v>0</v>
      </c>
      <c r="H384" s="130">
        <v>0</v>
      </c>
      <c r="I384" s="130">
        <f t="shared" si="29"/>
        <v>100</v>
      </c>
      <c r="J384" s="130">
        <v>0</v>
      </c>
      <c r="K384" s="130">
        <f t="shared" si="30"/>
        <v>0.5</v>
      </c>
      <c r="L384" s="130">
        <v>0</v>
      </c>
      <c r="M384" s="130">
        <v>0</v>
      </c>
      <c r="N384" s="130">
        <v>0</v>
      </c>
      <c r="O384" s="130">
        <v>0</v>
      </c>
      <c r="P384" s="130">
        <v>0</v>
      </c>
      <c r="Q384" s="130">
        <v>0</v>
      </c>
      <c r="R384" s="130">
        <v>0</v>
      </c>
      <c r="S384" s="130">
        <v>0</v>
      </c>
      <c r="T384" s="130">
        <v>0</v>
      </c>
      <c r="U384" s="130">
        <v>0</v>
      </c>
    </row>
    <row r="385" ht="17.25" spans="1:21">
      <c r="A385" s="132">
        <f t="shared" si="31"/>
        <v>11014081</v>
      </c>
      <c r="B385" s="130" t="str">
        <f>s_level_attribute!E385</f>
        <v>千遥81级属性</v>
      </c>
      <c r="C385" s="130">
        <v>101</v>
      </c>
      <c r="D385" s="131">
        <f>[2]主角成长属性配表!E382</f>
        <v>1063</v>
      </c>
      <c r="E385" s="131">
        <f>[2]主角成长属性配表!F382</f>
        <v>213</v>
      </c>
      <c r="F385" s="131">
        <f>[2]主角成长属性配表!G382</f>
        <v>8505</v>
      </c>
      <c r="G385" s="130">
        <v>0</v>
      </c>
      <c r="H385" s="130">
        <v>0</v>
      </c>
      <c r="I385" s="130">
        <f t="shared" si="29"/>
        <v>100</v>
      </c>
      <c r="J385" s="130">
        <v>0</v>
      </c>
      <c r="K385" s="130">
        <f t="shared" si="30"/>
        <v>0.5</v>
      </c>
      <c r="L385" s="130">
        <v>0</v>
      </c>
      <c r="M385" s="130">
        <v>0</v>
      </c>
      <c r="N385" s="130">
        <v>0</v>
      </c>
      <c r="O385" s="130">
        <v>0</v>
      </c>
      <c r="P385" s="130">
        <v>0</v>
      </c>
      <c r="Q385" s="130">
        <v>0</v>
      </c>
      <c r="R385" s="130">
        <v>0</v>
      </c>
      <c r="S385" s="130">
        <v>0</v>
      </c>
      <c r="T385" s="130">
        <v>0</v>
      </c>
      <c r="U385" s="130">
        <v>0</v>
      </c>
    </row>
    <row r="386" ht="17.25" spans="1:21">
      <c r="A386" s="132">
        <f t="shared" si="31"/>
        <v>11014082</v>
      </c>
      <c r="B386" s="130" t="str">
        <f>s_level_attribute!E386</f>
        <v>千遥82级属性</v>
      </c>
      <c r="C386" s="130">
        <v>101</v>
      </c>
      <c r="D386" s="131">
        <f>[2]主角成长属性配表!E383</f>
        <v>1076</v>
      </c>
      <c r="E386" s="131">
        <f>[2]主角成长属性配表!F383</f>
        <v>215</v>
      </c>
      <c r="F386" s="131">
        <f>[2]主角成长属性配表!G383</f>
        <v>8610</v>
      </c>
      <c r="G386" s="130">
        <v>0</v>
      </c>
      <c r="H386" s="130">
        <v>0</v>
      </c>
      <c r="I386" s="130">
        <f t="shared" si="29"/>
        <v>100</v>
      </c>
      <c r="J386" s="130">
        <v>0</v>
      </c>
      <c r="K386" s="130">
        <f t="shared" si="30"/>
        <v>0.5</v>
      </c>
      <c r="L386" s="130">
        <v>0</v>
      </c>
      <c r="M386" s="130">
        <v>0</v>
      </c>
      <c r="N386" s="130">
        <v>0</v>
      </c>
      <c r="O386" s="130">
        <v>0</v>
      </c>
      <c r="P386" s="130">
        <v>0</v>
      </c>
      <c r="Q386" s="130">
        <v>0</v>
      </c>
      <c r="R386" s="130">
        <v>0</v>
      </c>
      <c r="S386" s="130">
        <v>0</v>
      </c>
      <c r="T386" s="130">
        <v>0</v>
      </c>
      <c r="U386" s="130">
        <v>0</v>
      </c>
    </row>
    <row r="387" ht="17.25" spans="1:21">
      <c r="A387" s="132">
        <f t="shared" si="31"/>
        <v>11014083</v>
      </c>
      <c r="B387" s="130" t="str">
        <f>s_level_attribute!E387</f>
        <v>千遥83级属性</v>
      </c>
      <c r="C387" s="130">
        <v>101</v>
      </c>
      <c r="D387" s="131">
        <f>[2]主角成长属性配表!E384</f>
        <v>1089</v>
      </c>
      <c r="E387" s="131">
        <f>[2]主角成长属性配表!F384</f>
        <v>218</v>
      </c>
      <c r="F387" s="131">
        <f>[2]主角成长属性配表!G384</f>
        <v>8715</v>
      </c>
      <c r="G387" s="130">
        <v>0</v>
      </c>
      <c r="H387" s="130">
        <v>0</v>
      </c>
      <c r="I387" s="130">
        <f t="shared" si="29"/>
        <v>100</v>
      </c>
      <c r="J387" s="130">
        <v>0</v>
      </c>
      <c r="K387" s="130">
        <f t="shared" si="30"/>
        <v>0.5</v>
      </c>
      <c r="L387" s="130">
        <v>0</v>
      </c>
      <c r="M387" s="130">
        <v>0</v>
      </c>
      <c r="N387" s="130">
        <v>0</v>
      </c>
      <c r="O387" s="130">
        <v>0</v>
      </c>
      <c r="P387" s="130">
        <v>0</v>
      </c>
      <c r="Q387" s="130">
        <v>0</v>
      </c>
      <c r="R387" s="130">
        <v>0</v>
      </c>
      <c r="S387" s="130">
        <v>0</v>
      </c>
      <c r="T387" s="130">
        <v>0</v>
      </c>
      <c r="U387" s="130">
        <v>0</v>
      </c>
    </row>
    <row r="388" ht="17.25" spans="1:21">
      <c r="A388" s="132">
        <f t="shared" si="31"/>
        <v>11014084</v>
      </c>
      <c r="B388" s="130" t="str">
        <f>s_level_attribute!E388</f>
        <v>千遥84级属性</v>
      </c>
      <c r="C388" s="130">
        <v>101</v>
      </c>
      <c r="D388" s="131">
        <f>[2]主角成长属性配表!E385</f>
        <v>1103</v>
      </c>
      <c r="E388" s="131">
        <f>[2]主角成长属性配表!F385</f>
        <v>221</v>
      </c>
      <c r="F388" s="131">
        <f>[2]主角成长属性配表!G385</f>
        <v>8820</v>
      </c>
      <c r="G388" s="130">
        <v>0</v>
      </c>
      <c r="H388" s="130">
        <v>0</v>
      </c>
      <c r="I388" s="130">
        <f t="shared" si="29"/>
        <v>100</v>
      </c>
      <c r="J388" s="130">
        <v>0</v>
      </c>
      <c r="K388" s="130">
        <f t="shared" si="30"/>
        <v>0.5</v>
      </c>
      <c r="L388" s="130">
        <v>0</v>
      </c>
      <c r="M388" s="130">
        <v>0</v>
      </c>
      <c r="N388" s="130">
        <v>0</v>
      </c>
      <c r="O388" s="130">
        <v>0</v>
      </c>
      <c r="P388" s="130">
        <v>0</v>
      </c>
      <c r="Q388" s="130">
        <v>0</v>
      </c>
      <c r="R388" s="130">
        <v>0</v>
      </c>
      <c r="S388" s="130">
        <v>0</v>
      </c>
      <c r="T388" s="130">
        <v>0</v>
      </c>
      <c r="U388" s="130">
        <v>0</v>
      </c>
    </row>
    <row r="389" ht="17.25" spans="1:21">
      <c r="A389" s="132">
        <f t="shared" si="31"/>
        <v>11014085</v>
      </c>
      <c r="B389" s="130" t="str">
        <f>s_level_attribute!E389</f>
        <v>千遥85级属性</v>
      </c>
      <c r="C389" s="130">
        <v>101</v>
      </c>
      <c r="D389" s="131">
        <f>[2]主角成长属性配表!E386</f>
        <v>1116</v>
      </c>
      <c r="E389" s="131">
        <f>[2]主角成长属性配表!F386</f>
        <v>223</v>
      </c>
      <c r="F389" s="131">
        <f>[2]主角成长属性配表!G386</f>
        <v>8925</v>
      </c>
      <c r="G389" s="130">
        <v>0</v>
      </c>
      <c r="H389" s="130">
        <v>0</v>
      </c>
      <c r="I389" s="130">
        <f t="shared" si="29"/>
        <v>100</v>
      </c>
      <c r="J389" s="130">
        <v>0</v>
      </c>
      <c r="K389" s="130">
        <f t="shared" si="30"/>
        <v>0.5</v>
      </c>
      <c r="L389" s="130">
        <v>0</v>
      </c>
      <c r="M389" s="130">
        <v>0</v>
      </c>
      <c r="N389" s="130">
        <v>0</v>
      </c>
      <c r="O389" s="130">
        <v>0</v>
      </c>
      <c r="P389" s="130">
        <v>0</v>
      </c>
      <c r="Q389" s="130">
        <v>0</v>
      </c>
      <c r="R389" s="130">
        <v>0</v>
      </c>
      <c r="S389" s="130">
        <v>0</v>
      </c>
      <c r="T389" s="130">
        <v>0</v>
      </c>
      <c r="U389" s="130">
        <v>0</v>
      </c>
    </row>
    <row r="390" ht="17.25" spans="1:21">
      <c r="A390" s="132">
        <f t="shared" si="31"/>
        <v>11014086</v>
      </c>
      <c r="B390" s="130" t="str">
        <f>s_level_attribute!E390</f>
        <v>千遥86级属性</v>
      </c>
      <c r="C390" s="130">
        <v>101</v>
      </c>
      <c r="D390" s="131">
        <f>[2]主角成长属性配表!E387</f>
        <v>1129</v>
      </c>
      <c r="E390" s="131">
        <f>[2]主角成长属性配表!F387</f>
        <v>226</v>
      </c>
      <c r="F390" s="131">
        <f>[2]主角成长属性配表!G387</f>
        <v>9030</v>
      </c>
      <c r="G390" s="130">
        <v>0</v>
      </c>
      <c r="H390" s="130">
        <v>0</v>
      </c>
      <c r="I390" s="130">
        <f t="shared" si="29"/>
        <v>100</v>
      </c>
      <c r="J390" s="130">
        <v>0</v>
      </c>
      <c r="K390" s="130">
        <f t="shared" si="30"/>
        <v>0.5</v>
      </c>
      <c r="L390" s="130">
        <v>0</v>
      </c>
      <c r="M390" s="130">
        <v>0</v>
      </c>
      <c r="N390" s="130">
        <v>0</v>
      </c>
      <c r="O390" s="130">
        <v>0</v>
      </c>
      <c r="P390" s="130">
        <v>0</v>
      </c>
      <c r="Q390" s="130">
        <v>0</v>
      </c>
      <c r="R390" s="130">
        <v>0</v>
      </c>
      <c r="S390" s="130">
        <v>0</v>
      </c>
      <c r="T390" s="130">
        <v>0</v>
      </c>
      <c r="U390" s="130">
        <v>0</v>
      </c>
    </row>
    <row r="391" ht="17.25" spans="1:21">
      <c r="A391" s="132">
        <f t="shared" si="31"/>
        <v>11014087</v>
      </c>
      <c r="B391" s="130" t="str">
        <f>s_level_attribute!E391</f>
        <v>千遥87级属性</v>
      </c>
      <c r="C391" s="130">
        <v>101</v>
      </c>
      <c r="D391" s="131">
        <f>[2]主角成长属性配表!E388</f>
        <v>1142</v>
      </c>
      <c r="E391" s="131">
        <f>[2]主角成长属性配表!F388</f>
        <v>228</v>
      </c>
      <c r="F391" s="131">
        <f>[2]主角成长属性配表!G388</f>
        <v>9135</v>
      </c>
      <c r="G391" s="130">
        <v>0</v>
      </c>
      <c r="H391" s="130">
        <v>0</v>
      </c>
      <c r="I391" s="130">
        <f t="shared" si="29"/>
        <v>100</v>
      </c>
      <c r="J391" s="130">
        <v>0</v>
      </c>
      <c r="K391" s="130">
        <f t="shared" si="30"/>
        <v>0.5</v>
      </c>
      <c r="L391" s="130">
        <v>0</v>
      </c>
      <c r="M391" s="130">
        <v>0</v>
      </c>
      <c r="N391" s="130">
        <v>0</v>
      </c>
      <c r="O391" s="130">
        <v>0</v>
      </c>
      <c r="P391" s="130">
        <v>0</v>
      </c>
      <c r="Q391" s="130">
        <v>0</v>
      </c>
      <c r="R391" s="130">
        <v>0</v>
      </c>
      <c r="S391" s="130">
        <v>0</v>
      </c>
      <c r="T391" s="130">
        <v>0</v>
      </c>
      <c r="U391" s="130">
        <v>0</v>
      </c>
    </row>
    <row r="392" ht="17.25" spans="1:21">
      <c r="A392" s="132">
        <f t="shared" si="31"/>
        <v>11014088</v>
      </c>
      <c r="B392" s="130" t="str">
        <f>s_level_attribute!E392</f>
        <v>千遥88级属性</v>
      </c>
      <c r="C392" s="130">
        <v>101</v>
      </c>
      <c r="D392" s="131">
        <f>[2]主角成长属性配表!E389</f>
        <v>1155</v>
      </c>
      <c r="E392" s="131">
        <f>[2]主角成长属性配表!F389</f>
        <v>231</v>
      </c>
      <c r="F392" s="131">
        <f>[2]主角成长属性配表!G389</f>
        <v>9240</v>
      </c>
      <c r="G392" s="130">
        <v>0</v>
      </c>
      <c r="H392" s="130">
        <v>0</v>
      </c>
      <c r="I392" s="130">
        <f t="shared" si="29"/>
        <v>100</v>
      </c>
      <c r="J392" s="130">
        <v>0</v>
      </c>
      <c r="K392" s="130">
        <f t="shared" si="30"/>
        <v>0.5</v>
      </c>
      <c r="L392" s="130">
        <v>0</v>
      </c>
      <c r="M392" s="130">
        <v>0</v>
      </c>
      <c r="N392" s="130">
        <v>0</v>
      </c>
      <c r="O392" s="130">
        <v>0</v>
      </c>
      <c r="P392" s="130">
        <v>0</v>
      </c>
      <c r="Q392" s="130">
        <v>0</v>
      </c>
      <c r="R392" s="130">
        <v>0</v>
      </c>
      <c r="S392" s="130">
        <v>0</v>
      </c>
      <c r="T392" s="130">
        <v>0</v>
      </c>
      <c r="U392" s="130">
        <v>0</v>
      </c>
    </row>
    <row r="393" ht="17.25" spans="1:21">
      <c r="A393" s="132">
        <f t="shared" si="31"/>
        <v>11014089</v>
      </c>
      <c r="B393" s="130" t="str">
        <f>s_level_attribute!E393</f>
        <v>千遥89级属性</v>
      </c>
      <c r="C393" s="130">
        <v>101</v>
      </c>
      <c r="D393" s="131">
        <f>[2]主角成长属性配表!E390</f>
        <v>1168</v>
      </c>
      <c r="E393" s="131">
        <f>[2]主角成长属性配表!F390</f>
        <v>234</v>
      </c>
      <c r="F393" s="131">
        <f>[2]主角成长属性配表!G390</f>
        <v>9345</v>
      </c>
      <c r="G393" s="130">
        <v>0</v>
      </c>
      <c r="H393" s="130">
        <v>0</v>
      </c>
      <c r="I393" s="130">
        <f t="shared" si="29"/>
        <v>100</v>
      </c>
      <c r="J393" s="130">
        <v>0</v>
      </c>
      <c r="K393" s="130">
        <f t="shared" si="30"/>
        <v>0.5</v>
      </c>
      <c r="L393" s="130">
        <v>0</v>
      </c>
      <c r="M393" s="130">
        <v>0</v>
      </c>
      <c r="N393" s="130">
        <v>0</v>
      </c>
      <c r="O393" s="130">
        <v>0</v>
      </c>
      <c r="P393" s="130">
        <v>0</v>
      </c>
      <c r="Q393" s="130">
        <v>0</v>
      </c>
      <c r="R393" s="130">
        <v>0</v>
      </c>
      <c r="S393" s="130">
        <v>0</v>
      </c>
      <c r="T393" s="130">
        <v>0</v>
      </c>
      <c r="U393" s="130">
        <v>0</v>
      </c>
    </row>
    <row r="394" ht="17.25" spans="1:21">
      <c r="A394" s="132">
        <f t="shared" si="31"/>
        <v>11014090</v>
      </c>
      <c r="B394" s="130" t="str">
        <f>s_level_attribute!E394</f>
        <v>千遥90级属性</v>
      </c>
      <c r="C394" s="130">
        <v>101</v>
      </c>
      <c r="D394" s="131">
        <f>[2]主角成长属性配表!E391</f>
        <v>1181</v>
      </c>
      <c r="E394" s="131">
        <f>[2]主角成长属性配表!F391</f>
        <v>236</v>
      </c>
      <c r="F394" s="131">
        <f>[2]主角成长属性配表!G391</f>
        <v>9450</v>
      </c>
      <c r="G394" s="130">
        <v>0</v>
      </c>
      <c r="H394" s="130">
        <v>0</v>
      </c>
      <c r="I394" s="130">
        <f t="shared" si="29"/>
        <v>100</v>
      </c>
      <c r="J394" s="130">
        <v>0</v>
      </c>
      <c r="K394" s="130">
        <f t="shared" si="30"/>
        <v>0.5</v>
      </c>
      <c r="L394" s="130">
        <v>0</v>
      </c>
      <c r="M394" s="130">
        <v>0</v>
      </c>
      <c r="N394" s="130">
        <v>0</v>
      </c>
      <c r="O394" s="130">
        <v>0</v>
      </c>
      <c r="P394" s="130">
        <v>0</v>
      </c>
      <c r="Q394" s="130">
        <v>0</v>
      </c>
      <c r="R394" s="130">
        <v>0</v>
      </c>
      <c r="S394" s="130">
        <v>0</v>
      </c>
      <c r="T394" s="130">
        <v>0</v>
      </c>
      <c r="U394" s="130">
        <v>0</v>
      </c>
    </row>
    <row r="395" ht="17.25" spans="1:21">
      <c r="A395" s="132">
        <f t="shared" si="31"/>
        <v>11014091</v>
      </c>
      <c r="B395" s="130" t="str">
        <f>s_level_attribute!E395</f>
        <v>千遥91级属性</v>
      </c>
      <c r="C395" s="130">
        <v>101</v>
      </c>
      <c r="D395" s="131">
        <f>[2]主角成长属性配表!E392</f>
        <v>1194</v>
      </c>
      <c r="E395" s="131">
        <f>[2]主角成长属性配表!F392</f>
        <v>239</v>
      </c>
      <c r="F395" s="131">
        <f>[2]主角成长属性配表!G392</f>
        <v>9555</v>
      </c>
      <c r="G395" s="130">
        <v>0</v>
      </c>
      <c r="H395" s="130">
        <v>0</v>
      </c>
      <c r="I395" s="130">
        <f t="shared" si="29"/>
        <v>100</v>
      </c>
      <c r="J395" s="130">
        <v>0</v>
      </c>
      <c r="K395" s="130">
        <f t="shared" si="30"/>
        <v>0.5</v>
      </c>
      <c r="L395" s="130">
        <v>0</v>
      </c>
      <c r="M395" s="130">
        <v>0</v>
      </c>
      <c r="N395" s="130">
        <v>0</v>
      </c>
      <c r="O395" s="130">
        <v>0</v>
      </c>
      <c r="P395" s="130">
        <v>0</v>
      </c>
      <c r="Q395" s="130">
        <v>0</v>
      </c>
      <c r="R395" s="130">
        <v>0</v>
      </c>
      <c r="S395" s="130">
        <v>0</v>
      </c>
      <c r="T395" s="130">
        <v>0</v>
      </c>
      <c r="U395" s="130">
        <v>0</v>
      </c>
    </row>
    <row r="396" ht="17.25" spans="1:21">
      <c r="A396" s="132">
        <f t="shared" si="31"/>
        <v>11014092</v>
      </c>
      <c r="B396" s="130" t="str">
        <f>s_level_attribute!E396</f>
        <v>千遥92级属性</v>
      </c>
      <c r="C396" s="130">
        <v>101</v>
      </c>
      <c r="D396" s="131">
        <f>[2]主角成长属性配表!E393</f>
        <v>1208</v>
      </c>
      <c r="E396" s="131">
        <f>[2]主角成长属性配表!F393</f>
        <v>242</v>
      </c>
      <c r="F396" s="131">
        <f>[2]主角成长属性配表!G393</f>
        <v>9660</v>
      </c>
      <c r="G396" s="130">
        <v>0</v>
      </c>
      <c r="H396" s="130">
        <v>0</v>
      </c>
      <c r="I396" s="130">
        <f t="shared" si="29"/>
        <v>100</v>
      </c>
      <c r="J396" s="130">
        <v>0</v>
      </c>
      <c r="K396" s="130">
        <f t="shared" si="30"/>
        <v>0.5</v>
      </c>
      <c r="L396" s="130">
        <v>0</v>
      </c>
      <c r="M396" s="130">
        <v>0</v>
      </c>
      <c r="N396" s="130">
        <v>0</v>
      </c>
      <c r="O396" s="130">
        <v>0</v>
      </c>
      <c r="P396" s="130">
        <v>0</v>
      </c>
      <c r="Q396" s="130">
        <v>0</v>
      </c>
      <c r="R396" s="130">
        <v>0</v>
      </c>
      <c r="S396" s="130">
        <v>0</v>
      </c>
      <c r="T396" s="130">
        <v>0</v>
      </c>
      <c r="U396" s="130">
        <v>0</v>
      </c>
    </row>
    <row r="397" ht="17.25" spans="1:21">
      <c r="A397" s="132">
        <f t="shared" si="31"/>
        <v>11014093</v>
      </c>
      <c r="B397" s="130" t="str">
        <f>s_level_attribute!E397</f>
        <v>千遥93级属性</v>
      </c>
      <c r="C397" s="130">
        <v>101</v>
      </c>
      <c r="D397" s="131">
        <f>[2]主角成长属性配表!E394</f>
        <v>1221</v>
      </c>
      <c r="E397" s="131">
        <f>[2]主角成长属性配表!F394</f>
        <v>244</v>
      </c>
      <c r="F397" s="131">
        <f>[2]主角成长属性配表!G394</f>
        <v>9765</v>
      </c>
      <c r="G397" s="130">
        <v>0</v>
      </c>
      <c r="H397" s="130">
        <v>0</v>
      </c>
      <c r="I397" s="130">
        <f t="shared" si="29"/>
        <v>100</v>
      </c>
      <c r="J397" s="130">
        <v>0</v>
      </c>
      <c r="K397" s="130">
        <f t="shared" si="30"/>
        <v>0.5</v>
      </c>
      <c r="L397" s="130">
        <v>0</v>
      </c>
      <c r="M397" s="130">
        <v>0</v>
      </c>
      <c r="N397" s="130">
        <v>0</v>
      </c>
      <c r="O397" s="130">
        <v>0</v>
      </c>
      <c r="P397" s="130">
        <v>0</v>
      </c>
      <c r="Q397" s="130">
        <v>0</v>
      </c>
      <c r="R397" s="130">
        <v>0</v>
      </c>
      <c r="S397" s="130">
        <v>0</v>
      </c>
      <c r="T397" s="130">
        <v>0</v>
      </c>
      <c r="U397" s="130">
        <v>0</v>
      </c>
    </row>
    <row r="398" ht="17.25" spans="1:21">
      <c r="A398" s="132">
        <f t="shared" si="31"/>
        <v>11014094</v>
      </c>
      <c r="B398" s="130" t="str">
        <f>s_level_attribute!E398</f>
        <v>千遥94级属性</v>
      </c>
      <c r="C398" s="130">
        <v>101</v>
      </c>
      <c r="D398" s="131">
        <f>[2]主角成长属性配表!E395</f>
        <v>1234</v>
      </c>
      <c r="E398" s="131">
        <f>[2]主角成长属性配表!F395</f>
        <v>247</v>
      </c>
      <c r="F398" s="131">
        <f>[2]主角成长属性配表!G395</f>
        <v>9870</v>
      </c>
      <c r="G398" s="130">
        <v>0</v>
      </c>
      <c r="H398" s="130">
        <v>0</v>
      </c>
      <c r="I398" s="130">
        <f t="shared" si="29"/>
        <v>100</v>
      </c>
      <c r="J398" s="130">
        <v>0</v>
      </c>
      <c r="K398" s="130">
        <f t="shared" si="30"/>
        <v>0.5</v>
      </c>
      <c r="L398" s="130">
        <v>0</v>
      </c>
      <c r="M398" s="130">
        <v>0</v>
      </c>
      <c r="N398" s="130">
        <v>0</v>
      </c>
      <c r="O398" s="130">
        <v>0</v>
      </c>
      <c r="P398" s="130">
        <v>0</v>
      </c>
      <c r="Q398" s="130">
        <v>0</v>
      </c>
      <c r="R398" s="130">
        <v>0</v>
      </c>
      <c r="S398" s="130">
        <v>0</v>
      </c>
      <c r="T398" s="130">
        <v>0</v>
      </c>
      <c r="U398" s="130">
        <v>0</v>
      </c>
    </row>
    <row r="399" ht="17.25" spans="1:21">
      <c r="A399" s="132">
        <f t="shared" si="31"/>
        <v>11014095</v>
      </c>
      <c r="B399" s="130" t="str">
        <f>s_level_attribute!E399</f>
        <v>千遥95级属性</v>
      </c>
      <c r="C399" s="130">
        <v>101</v>
      </c>
      <c r="D399" s="131">
        <f>[2]主角成长属性配表!E396</f>
        <v>1247</v>
      </c>
      <c r="E399" s="131">
        <f>[2]主角成长属性配表!F396</f>
        <v>249</v>
      </c>
      <c r="F399" s="131">
        <f>[2]主角成长属性配表!G396</f>
        <v>9975</v>
      </c>
      <c r="G399" s="130">
        <v>0</v>
      </c>
      <c r="H399" s="130">
        <v>0</v>
      </c>
      <c r="I399" s="130">
        <f t="shared" si="29"/>
        <v>100</v>
      </c>
      <c r="J399" s="130">
        <v>0</v>
      </c>
      <c r="K399" s="130">
        <f t="shared" si="30"/>
        <v>0.5</v>
      </c>
      <c r="L399" s="130">
        <v>0</v>
      </c>
      <c r="M399" s="130">
        <v>0</v>
      </c>
      <c r="N399" s="130">
        <v>0</v>
      </c>
      <c r="O399" s="130">
        <v>0</v>
      </c>
      <c r="P399" s="130">
        <v>0</v>
      </c>
      <c r="Q399" s="130">
        <v>0</v>
      </c>
      <c r="R399" s="130">
        <v>0</v>
      </c>
      <c r="S399" s="130">
        <v>0</v>
      </c>
      <c r="T399" s="130">
        <v>0</v>
      </c>
      <c r="U399" s="130">
        <v>0</v>
      </c>
    </row>
    <row r="400" ht="17.25" spans="1:21">
      <c r="A400" s="132">
        <f t="shared" si="31"/>
        <v>11014096</v>
      </c>
      <c r="B400" s="130" t="str">
        <f>s_level_attribute!E400</f>
        <v>千遥96级属性</v>
      </c>
      <c r="C400" s="130">
        <v>101</v>
      </c>
      <c r="D400" s="131">
        <f>[2]主角成长属性配表!E397</f>
        <v>1260</v>
      </c>
      <c r="E400" s="131">
        <f>[2]主角成长属性配表!F397</f>
        <v>252</v>
      </c>
      <c r="F400" s="131">
        <f>[2]主角成长属性配表!G397</f>
        <v>10080</v>
      </c>
      <c r="G400" s="130">
        <v>0</v>
      </c>
      <c r="H400" s="130">
        <v>0</v>
      </c>
      <c r="I400" s="130">
        <f t="shared" si="29"/>
        <v>100</v>
      </c>
      <c r="J400" s="130">
        <v>0</v>
      </c>
      <c r="K400" s="130">
        <f t="shared" si="30"/>
        <v>0.5</v>
      </c>
      <c r="L400" s="130">
        <v>0</v>
      </c>
      <c r="M400" s="130">
        <v>0</v>
      </c>
      <c r="N400" s="130">
        <v>0</v>
      </c>
      <c r="O400" s="130">
        <v>0</v>
      </c>
      <c r="P400" s="130">
        <v>0</v>
      </c>
      <c r="Q400" s="130">
        <v>0</v>
      </c>
      <c r="R400" s="130">
        <v>0</v>
      </c>
      <c r="S400" s="130">
        <v>0</v>
      </c>
      <c r="T400" s="130">
        <v>0</v>
      </c>
      <c r="U400" s="130">
        <v>0</v>
      </c>
    </row>
    <row r="401" ht="17.25" spans="1:21">
      <c r="A401" s="132">
        <f t="shared" si="31"/>
        <v>11014097</v>
      </c>
      <c r="B401" s="130" t="str">
        <f>s_level_attribute!E401</f>
        <v>千遥97级属性</v>
      </c>
      <c r="C401" s="130">
        <v>101</v>
      </c>
      <c r="D401" s="131">
        <f>[2]主角成长属性配表!E398</f>
        <v>1273</v>
      </c>
      <c r="E401" s="131">
        <f>[2]主角成长属性配表!F398</f>
        <v>255</v>
      </c>
      <c r="F401" s="131">
        <f>[2]主角成长属性配表!G398</f>
        <v>10185</v>
      </c>
      <c r="G401" s="130">
        <v>0</v>
      </c>
      <c r="H401" s="130">
        <v>0</v>
      </c>
      <c r="I401" s="130">
        <f t="shared" si="29"/>
        <v>100</v>
      </c>
      <c r="J401" s="130">
        <v>0</v>
      </c>
      <c r="K401" s="130">
        <f t="shared" si="30"/>
        <v>0.5</v>
      </c>
      <c r="L401" s="130">
        <v>0</v>
      </c>
      <c r="M401" s="130">
        <v>0</v>
      </c>
      <c r="N401" s="130">
        <v>0</v>
      </c>
      <c r="O401" s="130">
        <v>0</v>
      </c>
      <c r="P401" s="130">
        <v>0</v>
      </c>
      <c r="Q401" s="130">
        <v>0</v>
      </c>
      <c r="R401" s="130">
        <v>0</v>
      </c>
      <c r="S401" s="130">
        <v>0</v>
      </c>
      <c r="T401" s="130">
        <v>0</v>
      </c>
      <c r="U401" s="130">
        <v>0</v>
      </c>
    </row>
    <row r="402" ht="17.25" spans="1:21">
      <c r="A402" s="132">
        <f t="shared" si="31"/>
        <v>11014098</v>
      </c>
      <c r="B402" s="130" t="str">
        <f>s_level_attribute!E402</f>
        <v>千遥98级属性</v>
      </c>
      <c r="C402" s="130">
        <v>101</v>
      </c>
      <c r="D402" s="131">
        <f>[2]主角成长属性配表!E399</f>
        <v>1286</v>
      </c>
      <c r="E402" s="131">
        <f>[2]主角成长属性配表!F399</f>
        <v>257</v>
      </c>
      <c r="F402" s="131">
        <f>[2]主角成长属性配表!G399</f>
        <v>10290</v>
      </c>
      <c r="G402" s="130">
        <v>0</v>
      </c>
      <c r="H402" s="130">
        <v>0</v>
      </c>
      <c r="I402" s="130">
        <f t="shared" si="29"/>
        <v>100</v>
      </c>
      <c r="J402" s="130">
        <v>0</v>
      </c>
      <c r="K402" s="130">
        <f t="shared" si="30"/>
        <v>0.5</v>
      </c>
      <c r="L402" s="130">
        <v>0</v>
      </c>
      <c r="M402" s="130">
        <v>0</v>
      </c>
      <c r="N402" s="130">
        <v>0</v>
      </c>
      <c r="O402" s="130">
        <v>0</v>
      </c>
      <c r="P402" s="130">
        <v>0</v>
      </c>
      <c r="Q402" s="130">
        <v>0</v>
      </c>
      <c r="R402" s="130">
        <v>0</v>
      </c>
      <c r="S402" s="130">
        <v>0</v>
      </c>
      <c r="T402" s="130">
        <v>0</v>
      </c>
      <c r="U402" s="130">
        <v>0</v>
      </c>
    </row>
    <row r="403" ht="17.25" spans="1:21">
      <c r="A403" s="132">
        <f t="shared" ref="A403:A406" si="32">A402+1</f>
        <v>11014099</v>
      </c>
      <c r="B403" s="130" t="str">
        <f>s_level_attribute!E403</f>
        <v>千遥99级属性</v>
      </c>
      <c r="C403" s="130">
        <v>101</v>
      </c>
      <c r="D403" s="131">
        <f>[2]主角成长属性配表!E400</f>
        <v>1299</v>
      </c>
      <c r="E403" s="131">
        <f>[2]主角成长属性配表!F400</f>
        <v>260</v>
      </c>
      <c r="F403" s="131">
        <f>[2]主角成长属性配表!G400</f>
        <v>10395</v>
      </c>
      <c r="G403" s="130">
        <v>0</v>
      </c>
      <c r="H403" s="130">
        <v>0</v>
      </c>
      <c r="I403" s="130">
        <f t="shared" si="29"/>
        <v>100</v>
      </c>
      <c r="J403" s="130">
        <v>0</v>
      </c>
      <c r="K403" s="130">
        <f t="shared" si="30"/>
        <v>0.5</v>
      </c>
      <c r="L403" s="130">
        <v>0</v>
      </c>
      <c r="M403" s="130">
        <v>0</v>
      </c>
      <c r="N403" s="130">
        <v>0</v>
      </c>
      <c r="O403" s="130">
        <v>0</v>
      </c>
      <c r="P403" s="130">
        <v>0</v>
      </c>
      <c r="Q403" s="130">
        <v>0</v>
      </c>
      <c r="R403" s="130">
        <v>0</v>
      </c>
      <c r="S403" s="130">
        <v>0</v>
      </c>
      <c r="T403" s="130">
        <v>0</v>
      </c>
      <c r="U403" s="130">
        <v>0</v>
      </c>
    </row>
    <row r="404" ht="17.25" spans="1:21">
      <c r="A404" s="132">
        <f t="shared" si="32"/>
        <v>11014100</v>
      </c>
      <c r="B404" s="130" t="str">
        <f>s_level_attribute!E404</f>
        <v>千遥100级属性</v>
      </c>
      <c r="C404" s="130">
        <v>101</v>
      </c>
      <c r="D404" s="131">
        <f>[2]主角成长属性配表!E401</f>
        <v>1313</v>
      </c>
      <c r="E404" s="131">
        <f>[2]主角成长属性配表!F401</f>
        <v>263</v>
      </c>
      <c r="F404" s="131">
        <f>[2]主角成长属性配表!G401</f>
        <v>10500</v>
      </c>
      <c r="G404" s="130">
        <v>0</v>
      </c>
      <c r="H404" s="130">
        <v>0</v>
      </c>
      <c r="I404" s="130">
        <f t="shared" si="29"/>
        <v>100</v>
      </c>
      <c r="J404" s="130">
        <v>0</v>
      </c>
      <c r="K404" s="130">
        <f t="shared" si="30"/>
        <v>0.5</v>
      </c>
      <c r="L404" s="130">
        <v>0</v>
      </c>
      <c r="M404" s="130">
        <v>0</v>
      </c>
      <c r="N404" s="130">
        <v>0</v>
      </c>
      <c r="O404" s="130">
        <v>0</v>
      </c>
      <c r="P404" s="130">
        <v>0</v>
      </c>
      <c r="Q404" s="130">
        <v>0</v>
      </c>
      <c r="R404" s="130">
        <v>0</v>
      </c>
      <c r="S404" s="130">
        <v>0</v>
      </c>
      <c r="T404" s="130">
        <v>0</v>
      </c>
      <c r="U404" s="130">
        <v>0</v>
      </c>
    </row>
    <row r="405" ht="17.25" spans="1:21">
      <c r="A405" s="129">
        <v>11011001</v>
      </c>
      <c r="B405" s="130" t="str">
        <f>s_level_attribute!E405</f>
        <v>榊原樱1级属性</v>
      </c>
      <c r="C405" s="130">
        <v>101</v>
      </c>
      <c r="D405" s="131">
        <f>[2]主角成长属性配表!E402</f>
        <v>13</v>
      </c>
      <c r="E405" s="131">
        <f>[2]主角成长属性配表!F402</f>
        <v>3</v>
      </c>
      <c r="F405" s="131">
        <f>[2]主角成长属性配表!G402</f>
        <v>105</v>
      </c>
      <c r="G405" s="130">
        <v>0</v>
      </c>
      <c r="H405" s="130">
        <v>0</v>
      </c>
      <c r="I405" s="130">
        <f t="shared" si="29"/>
        <v>100</v>
      </c>
      <c r="J405" s="130">
        <v>0</v>
      </c>
      <c r="K405" s="130">
        <f t="shared" si="30"/>
        <v>0.5</v>
      </c>
      <c r="L405" s="130">
        <v>0</v>
      </c>
      <c r="M405" s="130">
        <v>0</v>
      </c>
      <c r="N405" s="130">
        <v>0</v>
      </c>
      <c r="O405" s="130">
        <v>0</v>
      </c>
      <c r="P405" s="130">
        <v>0</v>
      </c>
      <c r="Q405" s="130">
        <v>0</v>
      </c>
      <c r="R405" s="130">
        <v>0</v>
      </c>
      <c r="S405" s="130">
        <v>0</v>
      </c>
      <c r="T405" s="130">
        <v>0</v>
      </c>
      <c r="U405" s="130">
        <v>0</v>
      </c>
    </row>
    <row r="406" ht="17.25" spans="1:21">
      <c r="A406" s="132">
        <f t="shared" si="32"/>
        <v>11011002</v>
      </c>
      <c r="B406" s="130" t="str">
        <f>s_level_attribute!E406</f>
        <v>榊原樱2级属性</v>
      </c>
      <c r="C406" s="130">
        <v>101</v>
      </c>
      <c r="D406" s="131">
        <f>[2]主角成长属性配表!E403</f>
        <v>26</v>
      </c>
      <c r="E406" s="131">
        <f>[2]主角成长属性配表!F403</f>
        <v>5</v>
      </c>
      <c r="F406" s="131">
        <f>[2]主角成长属性配表!G403</f>
        <v>210</v>
      </c>
      <c r="G406" s="130">
        <v>0</v>
      </c>
      <c r="H406" s="130">
        <v>0</v>
      </c>
      <c r="I406" s="130">
        <f t="shared" si="29"/>
        <v>100</v>
      </c>
      <c r="J406" s="130">
        <v>0</v>
      </c>
      <c r="K406" s="130">
        <f t="shared" si="30"/>
        <v>0.5</v>
      </c>
      <c r="L406" s="130">
        <v>0</v>
      </c>
      <c r="M406" s="130">
        <v>0</v>
      </c>
      <c r="N406" s="130">
        <v>0</v>
      </c>
      <c r="O406" s="130">
        <v>0</v>
      </c>
      <c r="P406" s="130">
        <v>0</v>
      </c>
      <c r="Q406" s="130">
        <v>0</v>
      </c>
      <c r="R406" s="130">
        <v>0</v>
      </c>
      <c r="S406" s="130">
        <v>0</v>
      </c>
      <c r="T406" s="130">
        <v>0</v>
      </c>
      <c r="U406" s="130">
        <v>0</v>
      </c>
    </row>
    <row r="407" ht="17.25" spans="1:21">
      <c r="A407" s="132">
        <f t="shared" ref="A407:A438" si="33">A406+1</f>
        <v>11011003</v>
      </c>
      <c r="B407" s="130" t="str">
        <f>s_level_attribute!E407</f>
        <v>榊原樱3级属性</v>
      </c>
      <c r="C407" s="130">
        <v>101</v>
      </c>
      <c r="D407" s="131">
        <f>[2]主角成长属性配表!E404</f>
        <v>39</v>
      </c>
      <c r="E407" s="131">
        <f>[2]主角成长属性配表!F404</f>
        <v>8</v>
      </c>
      <c r="F407" s="131">
        <f>[2]主角成长属性配表!G404</f>
        <v>315</v>
      </c>
      <c r="G407" s="130">
        <v>0</v>
      </c>
      <c r="H407" s="130">
        <v>0</v>
      </c>
      <c r="I407" s="130">
        <f t="shared" si="29"/>
        <v>100</v>
      </c>
      <c r="J407" s="130">
        <v>0</v>
      </c>
      <c r="K407" s="130">
        <f t="shared" si="30"/>
        <v>0.5</v>
      </c>
      <c r="L407" s="130">
        <v>0</v>
      </c>
      <c r="M407" s="130">
        <v>0</v>
      </c>
      <c r="N407" s="130">
        <v>0</v>
      </c>
      <c r="O407" s="130">
        <v>0</v>
      </c>
      <c r="P407" s="130">
        <v>0</v>
      </c>
      <c r="Q407" s="130">
        <v>0</v>
      </c>
      <c r="R407" s="130">
        <v>0</v>
      </c>
      <c r="S407" s="130">
        <v>0</v>
      </c>
      <c r="T407" s="130">
        <v>0</v>
      </c>
      <c r="U407" s="130">
        <v>0</v>
      </c>
    </row>
    <row r="408" ht="17.25" spans="1:21">
      <c r="A408" s="132">
        <f t="shared" si="33"/>
        <v>11011004</v>
      </c>
      <c r="B408" s="130" t="str">
        <f>s_level_attribute!E408</f>
        <v>榊原樱4级属性</v>
      </c>
      <c r="C408" s="130">
        <v>101</v>
      </c>
      <c r="D408" s="131">
        <f>[2]主角成长属性配表!E405</f>
        <v>53</v>
      </c>
      <c r="E408" s="131">
        <f>[2]主角成长属性配表!F405</f>
        <v>11</v>
      </c>
      <c r="F408" s="131">
        <f>[2]主角成长属性配表!G405</f>
        <v>420</v>
      </c>
      <c r="G408" s="130">
        <v>0</v>
      </c>
      <c r="H408" s="130">
        <v>0</v>
      </c>
      <c r="I408" s="130">
        <f t="shared" si="29"/>
        <v>100</v>
      </c>
      <c r="J408" s="130">
        <v>0</v>
      </c>
      <c r="K408" s="130">
        <f t="shared" si="30"/>
        <v>0.5</v>
      </c>
      <c r="L408" s="130">
        <v>0</v>
      </c>
      <c r="M408" s="130">
        <v>0</v>
      </c>
      <c r="N408" s="130">
        <v>0</v>
      </c>
      <c r="O408" s="130">
        <v>0</v>
      </c>
      <c r="P408" s="130">
        <v>0</v>
      </c>
      <c r="Q408" s="130">
        <v>0</v>
      </c>
      <c r="R408" s="130">
        <v>0</v>
      </c>
      <c r="S408" s="130">
        <v>0</v>
      </c>
      <c r="T408" s="130">
        <v>0</v>
      </c>
      <c r="U408" s="130">
        <v>0</v>
      </c>
    </row>
    <row r="409" ht="17.25" spans="1:21">
      <c r="A409" s="132">
        <f t="shared" si="33"/>
        <v>11011005</v>
      </c>
      <c r="B409" s="130" t="str">
        <f>s_level_attribute!E409</f>
        <v>榊原樱5级属性</v>
      </c>
      <c r="C409" s="130">
        <v>101</v>
      </c>
      <c r="D409" s="131">
        <f>[2]主角成长属性配表!E406</f>
        <v>66</v>
      </c>
      <c r="E409" s="131">
        <f>[2]主角成长属性配表!F406</f>
        <v>13</v>
      </c>
      <c r="F409" s="131">
        <f>[2]主角成长属性配表!G406</f>
        <v>525</v>
      </c>
      <c r="G409" s="130">
        <v>0</v>
      </c>
      <c r="H409" s="130">
        <v>0</v>
      </c>
      <c r="I409" s="130">
        <f t="shared" si="29"/>
        <v>100</v>
      </c>
      <c r="J409" s="130">
        <v>0</v>
      </c>
      <c r="K409" s="130">
        <f t="shared" si="30"/>
        <v>0.5</v>
      </c>
      <c r="L409" s="130">
        <v>0</v>
      </c>
      <c r="M409" s="130">
        <v>0</v>
      </c>
      <c r="N409" s="130">
        <v>0</v>
      </c>
      <c r="O409" s="130">
        <v>0</v>
      </c>
      <c r="P409" s="130">
        <v>0</v>
      </c>
      <c r="Q409" s="130">
        <v>0</v>
      </c>
      <c r="R409" s="130">
        <v>0</v>
      </c>
      <c r="S409" s="130">
        <v>0</v>
      </c>
      <c r="T409" s="130">
        <v>0</v>
      </c>
      <c r="U409" s="130">
        <v>0</v>
      </c>
    </row>
    <row r="410" ht="17.25" spans="1:21">
      <c r="A410" s="132">
        <f t="shared" si="33"/>
        <v>11011006</v>
      </c>
      <c r="B410" s="130" t="str">
        <f>s_level_attribute!E410</f>
        <v>榊原樱6级属性</v>
      </c>
      <c r="C410" s="130">
        <v>101</v>
      </c>
      <c r="D410" s="131">
        <f>[2]主角成长属性配表!E407</f>
        <v>79</v>
      </c>
      <c r="E410" s="131">
        <f>[2]主角成长属性配表!F407</f>
        <v>16</v>
      </c>
      <c r="F410" s="131">
        <f>[2]主角成长属性配表!G407</f>
        <v>630</v>
      </c>
      <c r="G410" s="130">
        <v>0</v>
      </c>
      <c r="H410" s="130">
        <v>0</v>
      </c>
      <c r="I410" s="130">
        <f t="shared" si="29"/>
        <v>100</v>
      </c>
      <c r="J410" s="130">
        <v>0</v>
      </c>
      <c r="K410" s="130">
        <f t="shared" si="30"/>
        <v>0.5</v>
      </c>
      <c r="L410" s="130">
        <v>0</v>
      </c>
      <c r="M410" s="130">
        <v>0</v>
      </c>
      <c r="N410" s="130">
        <v>0</v>
      </c>
      <c r="O410" s="130">
        <v>0</v>
      </c>
      <c r="P410" s="130">
        <v>0</v>
      </c>
      <c r="Q410" s="130">
        <v>0</v>
      </c>
      <c r="R410" s="130">
        <v>0</v>
      </c>
      <c r="S410" s="130">
        <v>0</v>
      </c>
      <c r="T410" s="130">
        <v>0</v>
      </c>
      <c r="U410" s="130">
        <v>0</v>
      </c>
    </row>
    <row r="411" ht="17.25" spans="1:21">
      <c r="A411" s="132">
        <f t="shared" si="33"/>
        <v>11011007</v>
      </c>
      <c r="B411" s="130" t="str">
        <f>s_level_attribute!E411</f>
        <v>榊原樱7级属性</v>
      </c>
      <c r="C411" s="130">
        <v>101</v>
      </c>
      <c r="D411" s="131">
        <f>[2]主角成长属性配表!E408</f>
        <v>92</v>
      </c>
      <c r="E411" s="131">
        <f>[2]主角成长属性配表!F408</f>
        <v>18</v>
      </c>
      <c r="F411" s="131">
        <f>[2]主角成长属性配表!G408</f>
        <v>735</v>
      </c>
      <c r="G411" s="130">
        <v>0</v>
      </c>
      <c r="H411" s="130">
        <v>0</v>
      </c>
      <c r="I411" s="130">
        <f t="shared" si="29"/>
        <v>100</v>
      </c>
      <c r="J411" s="130">
        <v>0</v>
      </c>
      <c r="K411" s="130">
        <f t="shared" si="30"/>
        <v>0.5</v>
      </c>
      <c r="L411" s="130">
        <v>0</v>
      </c>
      <c r="M411" s="130">
        <v>0</v>
      </c>
      <c r="N411" s="130">
        <v>0</v>
      </c>
      <c r="O411" s="130">
        <v>0</v>
      </c>
      <c r="P411" s="130">
        <v>0</v>
      </c>
      <c r="Q411" s="130">
        <v>0</v>
      </c>
      <c r="R411" s="130">
        <v>0</v>
      </c>
      <c r="S411" s="130">
        <v>0</v>
      </c>
      <c r="T411" s="130">
        <v>0</v>
      </c>
      <c r="U411" s="130">
        <v>0</v>
      </c>
    </row>
    <row r="412" ht="17.25" spans="1:21">
      <c r="A412" s="132">
        <f t="shared" si="33"/>
        <v>11011008</v>
      </c>
      <c r="B412" s="130" t="str">
        <f>s_level_attribute!E412</f>
        <v>榊原樱8级属性</v>
      </c>
      <c r="C412" s="130">
        <v>101</v>
      </c>
      <c r="D412" s="131">
        <f>[2]主角成长属性配表!E409</f>
        <v>105</v>
      </c>
      <c r="E412" s="131">
        <f>[2]主角成长属性配表!F409</f>
        <v>21</v>
      </c>
      <c r="F412" s="131">
        <f>[2]主角成长属性配表!G409</f>
        <v>840</v>
      </c>
      <c r="G412" s="130">
        <v>0</v>
      </c>
      <c r="H412" s="130">
        <v>0</v>
      </c>
      <c r="I412" s="130">
        <f t="shared" si="29"/>
        <v>100</v>
      </c>
      <c r="J412" s="130">
        <v>0</v>
      </c>
      <c r="K412" s="130">
        <f t="shared" si="30"/>
        <v>0.5</v>
      </c>
      <c r="L412" s="130">
        <v>0</v>
      </c>
      <c r="M412" s="130">
        <v>0</v>
      </c>
      <c r="N412" s="130">
        <v>0</v>
      </c>
      <c r="O412" s="130">
        <v>0</v>
      </c>
      <c r="P412" s="130">
        <v>0</v>
      </c>
      <c r="Q412" s="130">
        <v>0</v>
      </c>
      <c r="R412" s="130">
        <v>0</v>
      </c>
      <c r="S412" s="130">
        <v>0</v>
      </c>
      <c r="T412" s="130">
        <v>0</v>
      </c>
      <c r="U412" s="130">
        <v>0</v>
      </c>
    </row>
    <row r="413" ht="17.25" spans="1:21">
      <c r="A413" s="132">
        <f t="shared" si="33"/>
        <v>11011009</v>
      </c>
      <c r="B413" s="130" t="str">
        <f>s_level_attribute!E413</f>
        <v>榊原樱9级属性</v>
      </c>
      <c r="C413" s="130">
        <v>101</v>
      </c>
      <c r="D413" s="131">
        <f>[2]主角成长属性配表!E410</f>
        <v>118</v>
      </c>
      <c r="E413" s="131">
        <f>[2]主角成长属性配表!F410</f>
        <v>24</v>
      </c>
      <c r="F413" s="131">
        <f>[2]主角成长属性配表!G410</f>
        <v>945</v>
      </c>
      <c r="G413" s="130">
        <v>0</v>
      </c>
      <c r="H413" s="130">
        <v>0</v>
      </c>
      <c r="I413" s="130">
        <f t="shared" si="29"/>
        <v>100</v>
      </c>
      <c r="J413" s="130">
        <v>0</v>
      </c>
      <c r="K413" s="130">
        <f t="shared" si="30"/>
        <v>0.5</v>
      </c>
      <c r="L413" s="130">
        <v>0</v>
      </c>
      <c r="M413" s="130">
        <v>0</v>
      </c>
      <c r="N413" s="130">
        <v>0</v>
      </c>
      <c r="O413" s="130">
        <v>0</v>
      </c>
      <c r="P413" s="130">
        <v>0</v>
      </c>
      <c r="Q413" s="130">
        <v>0</v>
      </c>
      <c r="R413" s="130">
        <v>0</v>
      </c>
      <c r="S413" s="130">
        <v>0</v>
      </c>
      <c r="T413" s="130">
        <v>0</v>
      </c>
      <c r="U413" s="130">
        <v>0</v>
      </c>
    </row>
    <row r="414" ht="17.25" spans="1:21">
      <c r="A414" s="132">
        <f t="shared" si="33"/>
        <v>11011010</v>
      </c>
      <c r="B414" s="130" t="str">
        <f>s_level_attribute!E414</f>
        <v>榊原樱10级属性</v>
      </c>
      <c r="C414" s="130">
        <v>101</v>
      </c>
      <c r="D414" s="131">
        <f>[2]主角成长属性配表!E411</f>
        <v>131</v>
      </c>
      <c r="E414" s="131">
        <f>[2]主角成长属性配表!F411</f>
        <v>26</v>
      </c>
      <c r="F414" s="131">
        <f>[2]主角成长属性配表!G411</f>
        <v>1050</v>
      </c>
      <c r="G414" s="130">
        <v>0</v>
      </c>
      <c r="H414" s="130">
        <v>0</v>
      </c>
      <c r="I414" s="130">
        <f t="shared" si="29"/>
        <v>100</v>
      </c>
      <c r="J414" s="130">
        <v>0</v>
      </c>
      <c r="K414" s="130">
        <f t="shared" si="30"/>
        <v>0.5</v>
      </c>
      <c r="L414" s="130">
        <v>0</v>
      </c>
      <c r="M414" s="130">
        <v>0</v>
      </c>
      <c r="N414" s="130">
        <v>0</v>
      </c>
      <c r="O414" s="130">
        <v>0</v>
      </c>
      <c r="P414" s="130">
        <v>0</v>
      </c>
      <c r="Q414" s="130">
        <v>0</v>
      </c>
      <c r="R414" s="130">
        <v>0</v>
      </c>
      <c r="S414" s="130">
        <v>0</v>
      </c>
      <c r="T414" s="130">
        <v>0</v>
      </c>
      <c r="U414" s="130">
        <v>0</v>
      </c>
    </row>
    <row r="415" ht="17.25" spans="1:21">
      <c r="A415" s="132">
        <f t="shared" si="33"/>
        <v>11011011</v>
      </c>
      <c r="B415" s="130" t="str">
        <f>s_level_attribute!E415</f>
        <v>榊原樱11级属性</v>
      </c>
      <c r="C415" s="130">
        <v>101</v>
      </c>
      <c r="D415" s="131">
        <f>[2]主角成长属性配表!E412</f>
        <v>144</v>
      </c>
      <c r="E415" s="131">
        <f>[2]主角成长属性配表!F412</f>
        <v>29</v>
      </c>
      <c r="F415" s="131">
        <f>[2]主角成长属性配表!G412</f>
        <v>1155</v>
      </c>
      <c r="G415" s="130">
        <v>0</v>
      </c>
      <c r="H415" s="130">
        <v>0</v>
      </c>
      <c r="I415" s="130">
        <f t="shared" si="29"/>
        <v>100</v>
      </c>
      <c r="J415" s="130">
        <v>0</v>
      </c>
      <c r="K415" s="130">
        <f t="shared" si="30"/>
        <v>0.5</v>
      </c>
      <c r="L415" s="130">
        <v>0</v>
      </c>
      <c r="M415" s="130">
        <v>0</v>
      </c>
      <c r="N415" s="130">
        <v>0</v>
      </c>
      <c r="O415" s="130">
        <v>0</v>
      </c>
      <c r="P415" s="130">
        <v>0</v>
      </c>
      <c r="Q415" s="130">
        <v>0</v>
      </c>
      <c r="R415" s="130">
        <v>0</v>
      </c>
      <c r="S415" s="130">
        <v>0</v>
      </c>
      <c r="T415" s="130">
        <v>0</v>
      </c>
      <c r="U415" s="130">
        <v>0</v>
      </c>
    </row>
    <row r="416" ht="17.25" spans="1:21">
      <c r="A416" s="132">
        <f t="shared" si="33"/>
        <v>11011012</v>
      </c>
      <c r="B416" s="130" t="str">
        <f>s_level_attribute!E416</f>
        <v>榊原樱12级属性</v>
      </c>
      <c r="C416" s="130">
        <v>101</v>
      </c>
      <c r="D416" s="131">
        <f>[2]主角成长属性配表!E413</f>
        <v>158</v>
      </c>
      <c r="E416" s="131">
        <f>[2]主角成长属性配表!F413</f>
        <v>32</v>
      </c>
      <c r="F416" s="131">
        <f>[2]主角成长属性配表!G413</f>
        <v>1260</v>
      </c>
      <c r="G416" s="130">
        <v>0</v>
      </c>
      <c r="H416" s="130">
        <v>0</v>
      </c>
      <c r="I416" s="130">
        <f t="shared" si="29"/>
        <v>100</v>
      </c>
      <c r="J416" s="130">
        <v>0</v>
      </c>
      <c r="K416" s="130">
        <f t="shared" si="30"/>
        <v>0.5</v>
      </c>
      <c r="L416" s="130">
        <v>0</v>
      </c>
      <c r="M416" s="130">
        <v>0</v>
      </c>
      <c r="N416" s="130">
        <v>0</v>
      </c>
      <c r="O416" s="130">
        <v>0</v>
      </c>
      <c r="P416" s="130">
        <v>0</v>
      </c>
      <c r="Q416" s="130">
        <v>0</v>
      </c>
      <c r="R416" s="130">
        <v>0</v>
      </c>
      <c r="S416" s="130">
        <v>0</v>
      </c>
      <c r="T416" s="130">
        <v>0</v>
      </c>
      <c r="U416" s="130">
        <v>0</v>
      </c>
    </row>
    <row r="417" ht="17.25" spans="1:21">
      <c r="A417" s="132">
        <f t="shared" si="33"/>
        <v>11011013</v>
      </c>
      <c r="B417" s="130" t="str">
        <f>s_level_attribute!E417</f>
        <v>榊原樱13级属性</v>
      </c>
      <c r="C417" s="130">
        <v>101</v>
      </c>
      <c r="D417" s="131">
        <f>[2]主角成长属性配表!E414</f>
        <v>171</v>
      </c>
      <c r="E417" s="131">
        <f>[2]主角成长属性配表!F414</f>
        <v>34</v>
      </c>
      <c r="F417" s="131">
        <f>[2]主角成长属性配表!G414</f>
        <v>1365</v>
      </c>
      <c r="G417" s="130">
        <v>0</v>
      </c>
      <c r="H417" s="130">
        <v>0</v>
      </c>
      <c r="I417" s="130">
        <f t="shared" si="29"/>
        <v>100</v>
      </c>
      <c r="J417" s="130">
        <v>0</v>
      </c>
      <c r="K417" s="130">
        <f t="shared" si="30"/>
        <v>0.5</v>
      </c>
      <c r="L417" s="130">
        <v>0</v>
      </c>
      <c r="M417" s="130">
        <v>0</v>
      </c>
      <c r="N417" s="130">
        <v>0</v>
      </c>
      <c r="O417" s="130">
        <v>0</v>
      </c>
      <c r="P417" s="130">
        <v>0</v>
      </c>
      <c r="Q417" s="130">
        <v>0</v>
      </c>
      <c r="R417" s="130">
        <v>0</v>
      </c>
      <c r="S417" s="130">
        <v>0</v>
      </c>
      <c r="T417" s="130">
        <v>0</v>
      </c>
      <c r="U417" s="130">
        <v>0</v>
      </c>
    </row>
    <row r="418" ht="17.25" spans="1:21">
      <c r="A418" s="132">
        <f t="shared" si="33"/>
        <v>11011014</v>
      </c>
      <c r="B418" s="130" t="str">
        <f>s_level_attribute!E418</f>
        <v>榊原樱14级属性</v>
      </c>
      <c r="C418" s="130">
        <v>101</v>
      </c>
      <c r="D418" s="131">
        <f>[2]主角成长属性配表!E415</f>
        <v>184</v>
      </c>
      <c r="E418" s="131">
        <f>[2]主角成长属性配表!F415</f>
        <v>37</v>
      </c>
      <c r="F418" s="131">
        <f>[2]主角成长属性配表!G415</f>
        <v>1470</v>
      </c>
      <c r="G418" s="130">
        <v>0</v>
      </c>
      <c r="H418" s="130">
        <v>0</v>
      </c>
      <c r="I418" s="130">
        <f t="shared" si="29"/>
        <v>100</v>
      </c>
      <c r="J418" s="130">
        <v>0</v>
      </c>
      <c r="K418" s="130">
        <f t="shared" si="30"/>
        <v>0.5</v>
      </c>
      <c r="L418" s="130">
        <v>0</v>
      </c>
      <c r="M418" s="130">
        <v>0</v>
      </c>
      <c r="N418" s="130">
        <v>0</v>
      </c>
      <c r="O418" s="130">
        <v>0</v>
      </c>
      <c r="P418" s="130">
        <v>0</v>
      </c>
      <c r="Q418" s="130">
        <v>0</v>
      </c>
      <c r="R418" s="130">
        <v>0</v>
      </c>
      <c r="S418" s="130">
        <v>0</v>
      </c>
      <c r="T418" s="130">
        <v>0</v>
      </c>
      <c r="U418" s="130">
        <v>0</v>
      </c>
    </row>
    <row r="419" ht="17.25" spans="1:21">
      <c r="A419" s="132">
        <f t="shared" si="33"/>
        <v>11011015</v>
      </c>
      <c r="B419" s="130" t="str">
        <f>s_level_attribute!E419</f>
        <v>榊原樱15级属性</v>
      </c>
      <c r="C419" s="130">
        <v>101</v>
      </c>
      <c r="D419" s="131">
        <f>[2]主角成长属性配表!E416</f>
        <v>197</v>
      </c>
      <c r="E419" s="131">
        <f>[2]主角成长属性配表!F416</f>
        <v>39</v>
      </c>
      <c r="F419" s="131">
        <f>[2]主角成长属性配表!G416</f>
        <v>1575</v>
      </c>
      <c r="G419" s="130">
        <v>0</v>
      </c>
      <c r="H419" s="130">
        <v>0</v>
      </c>
      <c r="I419" s="130">
        <f t="shared" si="29"/>
        <v>100</v>
      </c>
      <c r="J419" s="130">
        <v>0</v>
      </c>
      <c r="K419" s="130">
        <f t="shared" si="30"/>
        <v>0.5</v>
      </c>
      <c r="L419" s="130">
        <v>0</v>
      </c>
      <c r="M419" s="130">
        <v>0</v>
      </c>
      <c r="N419" s="130">
        <v>0</v>
      </c>
      <c r="O419" s="130">
        <v>0</v>
      </c>
      <c r="P419" s="130">
        <v>0</v>
      </c>
      <c r="Q419" s="130">
        <v>0</v>
      </c>
      <c r="R419" s="130">
        <v>0</v>
      </c>
      <c r="S419" s="130">
        <v>0</v>
      </c>
      <c r="T419" s="130">
        <v>0</v>
      </c>
      <c r="U419" s="130">
        <v>0</v>
      </c>
    </row>
    <row r="420" ht="17.25" spans="1:21">
      <c r="A420" s="132">
        <f t="shared" si="33"/>
        <v>11011016</v>
      </c>
      <c r="B420" s="130" t="str">
        <f>s_level_attribute!E420</f>
        <v>榊原樱16级属性</v>
      </c>
      <c r="C420" s="130">
        <v>101</v>
      </c>
      <c r="D420" s="131">
        <f>[2]主角成长属性配表!E417</f>
        <v>210</v>
      </c>
      <c r="E420" s="131">
        <f>[2]主角成长属性配表!F417</f>
        <v>42</v>
      </c>
      <c r="F420" s="131">
        <f>[2]主角成长属性配表!G417</f>
        <v>1680</v>
      </c>
      <c r="G420" s="130">
        <v>0</v>
      </c>
      <c r="H420" s="130">
        <v>0</v>
      </c>
      <c r="I420" s="130">
        <f t="shared" si="29"/>
        <v>100</v>
      </c>
      <c r="J420" s="130">
        <v>0</v>
      </c>
      <c r="K420" s="130">
        <f t="shared" si="30"/>
        <v>0.5</v>
      </c>
      <c r="L420" s="130">
        <v>0</v>
      </c>
      <c r="M420" s="130">
        <v>0</v>
      </c>
      <c r="N420" s="130">
        <v>0</v>
      </c>
      <c r="O420" s="130">
        <v>0</v>
      </c>
      <c r="P420" s="130">
        <v>0</v>
      </c>
      <c r="Q420" s="130">
        <v>0</v>
      </c>
      <c r="R420" s="130">
        <v>0</v>
      </c>
      <c r="S420" s="130">
        <v>0</v>
      </c>
      <c r="T420" s="130">
        <v>0</v>
      </c>
      <c r="U420" s="130">
        <v>0</v>
      </c>
    </row>
    <row r="421" ht="17.25" spans="1:21">
      <c r="A421" s="132">
        <f t="shared" si="33"/>
        <v>11011017</v>
      </c>
      <c r="B421" s="130" t="str">
        <f>s_level_attribute!E421</f>
        <v>榊原樱17级属性</v>
      </c>
      <c r="C421" s="130">
        <v>101</v>
      </c>
      <c r="D421" s="131">
        <f>[2]主角成长属性配表!E418</f>
        <v>223</v>
      </c>
      <c r="E421" s="131">
        <f>[2]主角成长属性配表!F418</f>
        <v>45</v>
      </c>
      <c r="F421" s="131">
        <f>[2]主角成长属性配表!G418</f>
        <v>1785</v>
      </c>
      <c r="G421" s="130">
        <v>0</v>
      </c>
      <c r="H421" s="130">
        <v>0</v>
      </c>
      <c r="I421" s="130">
        <f t="shared" si="29"/>
        <v>100</v>
      </c>
      <c r="J421" s="130">
        <v>0</v>
      </c>
      <c r="K421" s="130">
        <f t="shared" si="30"/>
        <v>0.5</v>
      </c>
      <c r="L421" s="130">
        <v>0</v>
      </c>
      <c r="M421" s="130">
        <v>0</v>
      </c>
      <c r="N421" s="130">
        <v>0</v>
      </c>
      <c r="O421" s="130">
        <v>0</v>
      </c>
      <c r="P421" s="130">
        <v>0</v>
      </c>
      <c r="Q421" s="130">
        <v>0</v>
      </c>
      <c r="R421" s="130">
        <v>0</v>
      </c>
      <c r="S421" s="130">
        <v>0</v>
      </c>
      <c r="T421" s="130">
        <v>0</v>
      </c>
      <c r="U421" s="130">
        <v>0</v>
      </c>
    </row>
    <row r="422" ht="17.25" spans="1:21">
      <c r="A422" s="132">
        <f t="shared" si="33"/>
        <v>11011018</v>
      </c>
      <c r="B422" s="130" t="str">
        <f>s_level_attribute!E422</f>
        <v>榊原樱18级属性</v>
      </c>
      <c r="C422" s="130">
        <v>101</v>
      </c>
      <c r="D422" s="131">
        <f>[2]主角成长属性配表!E419</f>
        <v>236</v>
      </c>
      <c r="E422" s="131">
        <f>[2]主角成长属性配表!F419</f>
        <v>47</v>
      </c>
      <c r="F422" s="131">
        <f>[2]主角成长属性配表!G419</f>
        <v>1890</v>
      </c>
      <c r="G422" s="130">
        <v>0</v>
      </c>
      <c r="H422" s="130">
        <v>0</v>
      </c>
      <c r="I422" s="130">
        <f t="shared" si="29"/>
        <v>100</v>
      </c>
      <c r="J422" s="130">
        <v>0</v>
      </c>
      <c r="K422" s="130">
        <f t="shared" si="30"/>
        <v>0.5</v>
      </c>
      <c r="L422" s="130">
        <v>0</v>
      </c>
      <c r="M422" s="130">
        <v>0</v>
      </c>
      <c r="N422" s="130">
        <v>0</v>
      </c>
      <c r="O422" s="130">
        <v>0</v>
      </c>
      <c r="P422" s="130">
        <v>0</v>
      </c>
      <c r="Q422" s="130">
        <v>0</v>
      </c>
      <c r="R422" s="130">
        <v>0</v>
      </c>
      <c r="S422" s="130">
        <v>0</v>
      </c>
      <c r="T422" s="130">
        <v>0</v>
      </c>
      <c r="U422" s="130">
        <v>0</v>
      </c>
    </row>
    <row r="423" ht="17.25" spans="1:21">
      <c r="A423" s="132">
        <f t="shared" si="33"/>
        <v>11011019</v>
      </c>
      <c r="B423" s="130" t="str">
        <f>s_level_attribute!E423</f>
        <v>榊原樱19级属性</v>
      </c>
      <c r="C423" s="130">
        <v>101</v>
      </c>
      <c r="D423" s="131">
        <f>[2]主角成长属性配表!E420</f>
        <v>249</v>
      </c>
      <c r="E423" s="131">
        <f>[2]主角成长属性配表!F420</f>
        <v>50</v>
      </c>
      <c r="F423" s="131">
        <f>[2]主角成长属性配表!G420</f>
        <v>1995</v>
      </c>
      <c r="G423" s="130">
        <v>0</v>
      </c>
      <c r="H423" s="130">
        <v>0</v>
      </c>
      <c r="I423" s="130">
        <f t="shared" si="29"/>
        <v>100</v>
      </c>
      <c r="J423" s="130">
        <v>0</v>
      </c>
      <c r="K423" s="130">
        <f t="shared" si="30"/>
        <v>0.5</v>
      </c>
      <c r="L423" s="130">
        <v>0</v>
      </c>
      <c r="M423" s="130">
        <v>0</v>
      </c>
      <c r="N423" s="130">
        <v>0</v>
      </c>
      <c r="O423" s="130">
        <v>0</v>
      </c>
      <c r="P423" s="130">
        <v>0</v>
      </c>
      <c r="Q423" s="130">
        <v>0</v>
      </c>
      <c r="R423" s="130">
        <v>0</v>
      </c>
      <c r="S423" s="130">
        <v>0</v>
      </c>
      <c r="T423" s="130">
        <v>0</v>
      </c>
      <c r="U423" s="130">
        <v>0</v>
      </c>
    </row>
    <row r="424" ht="17.25" spans="1:21">
      <c r="A424" s="132">
        <f t="shared" si="33"/>
        <v>11011020</v>
      </c>
      <c r="B424" s="130" t="str">
        <f>s_level_attribute!E424</f>
        <v>榊原樱20级属性</v>
      </c>
      <c r="C424" s="130">
        <v>101</v>
      </c>
      <c r="D424" s="131">
        <f>[2]主角成长属性配表!E421</f>
        <v>263</v>
      </c>
      <c r="E424" s="131">
        <f>[2]主角成长属性配表!F421</f>
        <v>53</v>
      </c>
      <c r="F424" s="131">
        <f>[2]主角成长属性配表!G421</f>
        <v>2100</v>
      </c>
      <c r="G424" s="130">
        <v>0</v>
      </c>
      <c r="H424" s="130">
        <v>0</v>
      </c>
      <c r="I424" s="130">
        <f t="shared" si="29"/>
        <v>100</v>
      </c>
      <c r="J424" s="130">
        <v>0</v>
      </c>
      <c r="K424" s="130">
        <f t="shared" si="30"/>
        <v>0.5</v>
      </c>
      <c r="L424" s="130">
        <v>0</v>
      </c>
      <c r="M424" s="130">
        <v>0</v>
      </c>
      <c r="N424" s="130">
        <v>0</v>
      </c>
      <c r="O424" s="130">
        <v>0</v>
      </c>
      <c r="P424" s="130">
        <v>0</v>
      </c>
      <c r="Q424" s="130">
        <v>0</v>
      </c>
      <c r="R424" s="130">
        <v>0</v>
      </c>
      <c r="S424" s="130">
        <v>0</v>
      </c>
      <c r="T424" s="130">
        <v>0</v>
      </c>
      <c r="U424" s="130">
        <v>0</v>
      </c>
    </row>
    <row r="425" ht="17.25" spans="1:21">
      <c r="A425" s="132">
        <f t="shared" si="33"/>
        <v>11011021</v>
      </c>
      <c r="B425" s="130" t="str">
        <f>s_level_attribute!E425</f>
        <v>榊原樱21级属性</v>
      </c>
      <c r="C425" s="130">
        <v>101</v>
      </c>
      <c r="D425" s="131">
        <f>[2]主角成长属性配表!E422</f>
        <v>276</v>
      </c>
      <c r="E425" s="131">
        <f>[2]主角成长属性配表!F422</f>
        <v>55</v>
      </c>
      <c r="F425" s="131">
        <f>[2]主角成长属性配表!G422</f>
        <v>2205</v>
      </c>
      <c r="G425" s="130">
        <v>0</v>
      </c>
      <c r="H425" s="130">
        <v>0</v>
      </c>
      <c r="I425" s="130">
        <f t="shared" ref="I425:I488" si="34">I424</f>
        <v>100</v>
      </c>
      <c r="J425" s="130">
        <v>0</v>
      </c>
      <c r="K425" s="130">
        <f t="shared" ref="K425:K488" si="35">K424</f>
        <v>0.5</v>
      </c>
      <c r="L425" s="130">
        <v>0</v>
      </c>
      <c r="M425" s="130">
        <v>0</v>
      </c>
      <c r="N425" s="130">
        <v>0</v>
      </c>
      <c r="O425" s="130">
        <v>0</v>
      </c>
      <c r="P425" s="130">
        <v>0</v>
      </c>
      <c r="Q425" s="130">
        <v>0</v>
      </c>
      <c r="R425" s="130">
        <v>0</v>
      </c>
      <c r="S425" s="130">
        <v>0</v>
      </c>
      <c r="T425" s="130">
        <v>0</v>
      </c>
      <c r="U425" s="130">
        <v>0</v>
      </c>
    </row>
    <row r="426" ht="17.25" spans="1:21">
      <c r="A426" s="132">
        <f t="shared" si="33"/>
        <v>11011022</v>
      </c>
      <c r="B426" s="130" t="str">
        <f>s_level_attribute!E426</f>
        <v>榊原樱22级属性</v>
      </c>
      <c r="C426" s="130">
        <v>101</v>
      </c>
      <c r="D426" s="131">
        <f>[2]主角成长属性配表!E423</f>
        <v>289</v>
      </c>
      <c r="E426" s="131">
        <f>[2]主角成长属性配表!F423</f>
        <v>58</v>
      </c>
      <c r="F426" s="131">
        <f>[2]主角成长属性配表!G423</f>
        <v>2310</v>
      </c>
      <c r="G426" s="130">
        <v>0</v>
      </c>
      <c r="H426" s="130">
        <v>0</v>
      </c>
      <c r="I426" s="130">
        <f t="shared" si="34"/>
        <v>100</v>
      </c>
      <c r="J426" s="130">
        <v>0</v>
      </c>
      <c r="K426" s="130">
        <f t="shared" si="35"/>
        <v>0.5</v>
      </c>
      <c r="L426" s="130">
        <v>0</v>
      </c>
      <c r="M426" s="130">
        <v>0</v>
      </c>
      <c r="N426" s="130">
        <v>0</v>
      </c>
      <c r="O426" s="130">
        <v>0</v>
      </c>
      <c r="P426" s="130">
        <v>0</v>
      </c>
      <c r="Q426" s="130">
        <v>0</v>
      </c>
      <c r="R426" s="130">
        <v>0</v>
      </c>
      <c r="S426" s="130">
        <v>0</v>
      </c>
      <c r="T426" s="130">
        <v>0</v>
      </c>
      <c r="U426" s="130">
        <v>0</v>
      </c>
    </row>
    <row r="427" ht="17.25" spans="1:21">
      <c r="A427" s="132">
        <f t="shared" si="33"/>
        <v>11011023</v>
      </c>
      <c r="B427" s="130" t="str">
        <f>s_level_attribute!E427</f>
        <v>榊原樱23级属性</v>
      </c>
      <c r="C427" s="130">
        <v>101</v>
      </c>
      <c r="D427" s="131">
        <f>[2]主角成长属性配表!E424</f>
        <v>302</v>
      </c>
      <c r="E427" s="131">
        <f>[2]主角成长属性配表!F424</f>
        <v>60</v>
      </c>
      <c r="F427" s="131">
        <f>[2]主角成长属性配表!G424</f>
        <v>2415</v>
      </c>
      <c r="G427" s="130">
        <v>0</v>
      </c>
      <c r="H427" s="130">
        <v>0</v>
      </c>
      <c r="I427" s="130">
        <f t="shared" si="34"/>
        <v>100</v>
      </c>
      <c r="J427" s="130">
        <v>0</v>
      </c>
      <c r="K427" s="130">
        <f t="shared" si="35"/>
        <v>0.5</v>
      </c>
      <c r="L427" s="130">
        <v>0</v>
      </c>
      <c r="M427" s="130">
        <v>0</v>
      </c>
      <c r="N427" s="130">
        <v>0</v>
      </c>
      <c r="O427" s="130">
        <v>0</v>
      </c>
      <c r="P427" s="130">
        <v>0</v>
      </c>
      <c r="Q427" s="130">
        <v>0</v>
      </c>
      <c r="R427" s="130">
        <v>0</v>
      </c>
      <c r="S427" s="130">
        <v>0</v>
      </c>
      <c r="T427" s="130">
        <v>0</v>
      </c>
      <c r="U427" s="130">
        <v>0</v>
      </c>
    </row>
    <row r="428" ht="17.25" spans="1:21">
      <c r="A428" s="132">
        <f t="shared" si="33"/>
        <v>11011024</v>
      </c>
      <c r="B428" s="130" t="str">
        <f>s_level_attribute!E428</f>
        <v>榊原樱24级属性</v>
      </c>
      <c r="C428" s="130">
        <v>101</v>
      </c>
      <c r="D428" s="131">
        <f>[2]主角成长属性配表!E425</f>
        <v>315</v>
      </c>
      <c r="E428" s="131">
        <f>[2]主角成长属性配表!F425</f>
        <v>63</v>
      </c>
      <c r="F428" s="131">
        <f>[2]主角成长属性配表!G425</f>
        <v>2520</v>
      </c>
      <c r="G428" s="130">
        <v>0</v>
      </c>
      <c r="H428" s="130">
        <v>0</v>
      </c>
      <c r="I428" s="130">
        <f t="shared" si="34"/>
        <v>100</v>
      </c>
      <c r="J428" s="130">
        <v>0</v>
      </c>
      <c r="K428" s="130">
        <f t="shared" si="35"/>
        <v>0.5</v>
      </c>
      <c r="L428" s="130">
        <v>0</v>
      </c>
      <c r="M428" s="130">
        <v>0</v>
      </c>
      <c r="N428" s="130">
        <v>0</v>
      </c>
      <c r="O428" s="130">
        <v>0</v>
      </c>
      <c r="P428" s="130">
        <v>0</v>
      </c>
      <c r="Q428" s="130">
        <v>0</v>
      </c>
      <c r="R428" s="130">
        <v>0</v>
      </c>
      <c r="S428" s="130">
        <v>0</v>
      </c>
      <c r="T428" s="130">
        <v>0</v>
      </c>
      <c r="U428" s="130">
        <v>0</v>
      </c>
    </row>
    <row r="429" ht="17.25" spans="1:21">
      <c r="A429" s="132">
        <f t="shared" si="33"/>
        <v>11011025</v>
      </c>
      <c r="B429" s="130" t="str">
        <f>s_level_attribute!E429</f>
        <v>榊原樱25级属性</v>
      </c>
      <c r="C429" s="130">
        <v>101</v>
      </c>
      <c r="D429" s="131">
        <f>[2]主角成长属性配表!E426</f>
        <v>328</v>
      </c>
      <c r="E429" s="131">
        <f>[2]主角成长属性配表!F426</f>
        <v>66</v>
      </c>
      <c r="F429" s="131">
        <f>[2]主角成长属性配表!G426</f>
        <v>2625</v>
      </c>
      <c r="G429" s="130">
        <v>0</v>
      </c>
      <c r="H429" s="130">
        <v>0</v>
      </c>
      <c r="I429" s="130">
        <f t="shared" si="34"/>
        <v>100</v>
      </c>
      <c r="J429" s="130">
        <v>0</v>
      </c>
      <c r="K429" s="130">
        <f t="shared" si="35"/>
        <v>0.5</v>
      </c>
      <c r="L429" s="130">
        <v>0</v>
      </c>
      <c r="M429" s="130">
        <v>0</v>
      </c>
      <c r="N429" s="130">
        <v>0</v>
      </c>
      <c r="O429" s="130">
        <v>0</v>
      </c>
      <c r="P429" s="130">
        <v>0</v>
      </c>
      <c r="Q429" s="130">
        <v>0</v>
      </c>
      <c r="R429" s="130">
        <v>0</v>
      </c>
      <c r="S429" s="130">
        <v>0</v>
      </c>
      <c r="T429" s="130">
        <v>0</v>
      </c>
      <c r="U429" s="130">
        <v>0</v>
      </c>
    </row>
    <row r="430" ht="17.25" spans="1:21">
      <c r="A430" s="132">
        <f t="shared" si="33"/>
        <v>11011026</v>
      </c>
      <c r="B430" s="130" t="str">
        <f>s_level_attribute!E430</f>
        <v>榊原樱26级属性</v>
      </c>
      <c r="C430" s="130">
        <v>101</v>
      </c>
      <c r="D430" s="131">
        <f>[2]主角成长属性配表!E427</f>
        <v>341</v>
      </c>
      <c r="E430" s="131">
        <f>[2]主角成长属性配表!F427</f>
        <v>68</v>
      </c>
      <c r="F430" s="131">
        <f>[2]主角成长属性配表!G427</f>
        <v>2730</v>
      </c>
      <c r="G430" s="130">
        <v>0</v>
      </c>
      <c r="H430" s="130">
        <v>0</v>
      </c>
      <c r="I430" s="130">
        <f t="shared" si="34"/>
        <v>100</v>
      </c>
      <c r="J430" s="130">
        <v>0</v>
      </c>
      <c r="K430" s="130">
        <f t="shared" si="35"/>
        <v>0.5</v>
      </c>
      <c r="L430" s="130">
        <v>0</v>
      </c>
      <c r="M430" s="130">
        <v>0</v>
      </c>
      <c r="N430" s="130">
        <v>0</v>
      </c>
      <c r="O430" s="130">
        <v>0</v>
      </c>
      <c r="P430" s="130">
        <v>0</v>
      </c>
      <c r="Q430" s="130">
        <v>0</v>
      </c>
      <c r="R430" s="130">
        <v>0</v>
      </c>
      <c r="S430" s="130">
        <v>0</v>
      </c>
      <c r="T430" s="130">
        <v>0</v>
      </c>
      <c r="U430" s="130">
        <v>0</v>
      </c>
    </row>
    <row r="431" ht="17.25" spans="1:21">
      <c r="A431" s="132">
        <f t="shared" si="33"/>
        <v>11011027</v>
      </c>
      <c r="B431" s="130" t="str">
        <f>s_level_attribute!E431</f>
        <v>榊原樱27级属性</v>
      </c>
      <c r="C431" s="130">
        <v>101</v>
      </c>
      <c r="D431" s="131">
        <f>[2]主角成长属性配表!E428</f>
        <v>354</v>
      </c>
      <c r="E431" s="131">
        <f>[2]主角成长属性配表!F428</f>
        <v>71</v>
      </c>
      <c r="F431" s="131">
        <f>[2]主角成长属性配表!G428</f>
        <v>2835</v>
      </c>
      <c r="G431" s="130">
        <v>0</v>
      </c>
      <c r="H431" s="130">
        <v>0</v>
      </c>
      <c r="I431" s="130">
        <f t="shared" si="34"/>
        <v>100</v>
      </c>
      <c r="J431" s="130">
        <v>0</v>
      </c>
      <c r="K431" s="130">
        <f t="shared" si="35"/>
        <v>0.5</v>
      </c>
      <c r="L431" s="130">
        <v>0</v>
      </c>
      <c r="M431" s="130">
        <v>0</v>
      </c>
      <c r="N431" s="130">
        <v>0</v>
      </c>
      <c r="O431" s="130">
        <v>0</v>
      </c>
      <c r="P431" s="130">
        <v>0</v>
      </c>
      <c r="Q431" s="130">
        <v>0</v>
      </c>
      <c r="R431" s="130">
        <v>0</v>
      </c>
      <c r="S431" s="130">
        <v>0</v>
      </c>
      <c r="T431" s="130">
        <v>0</v>
      </c>
      <c r="U431" s="130">
        <v>0</v>
      </c>
    </row>
    <row r="432" ht="17.25" spans="1:21">
      <c r="A432" s="132">
        <f t="shared" si="33"/>
        <v>11011028</v>
      </c>
      <c r="B432" s="130" t="str">
        <f>s_level_attribute!E432</f>
        <v>榊原樱28级属性</v>
      </c>
      <c r="C432" s="130">
        <v>101</v>
      </c>
      <c r="D432" s="131">
        <f>[2]主角成长属性配表!E429</f>
        <v>368</v>
      </c>
      <c r="E432" s="131">
        <f>[2]主角成长属性配表!F429</f>
        <v>74</v>
      </c>
      <c r="F432" s="131">
        <f>[2]主角成长属性配表!G429</f>
        <v>2940</v>
      </c>
      <c r="G432" s="130">
        <v>0</v>
      </c>
      <c r="H432" s="130">
        <v>0</v>
      </c>
      <c r="I432" s="130">
        <f t="shared" si="34"/>
        <v>100</v>
      </c>
      <c r="J432" s="130">
        <v>0</v>
      </c>
      <c r="K432" s="130">
        <f t="shared" si="35"/>
        <v>0.5</v>
      </c>
      <c r="L432" s="130">
        <v>0</v>
      </c>
      <c r="M432" s="130">
        <v>0</v>
      </c>
      <c r="N432" s="130">
        <v>0</v>
      </c>
      <c r="O432" s="130">
        <v>0</v>
      </c>
      <c r="P432" s="130">
        <v>0</v>
      </c>
      <c r="Q432" s="130">
        <v>0</v>
      </c>
      <c r="R432" s="130">
        <v>0</v>
      </c>
      <c r="S432" s="130">
        <v>0</v>
      </c>
      <c r="T432" s="130">
        <v>0</v>
      </c>
      <c r="U432" s="130">
        <v>0</v>
      </c>
    </row>
    <row r="433" ht="17.25" spans="1:21">
      <c r="A433" s="132">
        <f t="shared" si="33"/>
        <v>11011029</v>
      </c>
      <c r="B433" s="130" t="str">
        <f>s_level_attribute!E433</f>
        <v>榊原樱29级属性</v>
      </c>
      <c r="C433" s="130">
        <v>101</v>
      </c>
      <c r="D433" s="131">
        <f>[2]主角成长属性配表!E430</f>
        <v>381</v>
      </c>
      <c r="E433" s="131">
        <f>[2]主角成长属性配表!F430</f>
        <v>76</v>
      </c>
      <c r="F433" s="131">
        <f>[2]主角成长属性配表!G430</f>
        <v>3045</v>
      </c>
      <c r="G433" s="130">
        <v>0</v>
      </c>
      <c r="H433" s="130">
        <v>0</v>
      </c>
      <c r="I433" s="130">
        <f t="shared" si="34"/>
        <v>100</v>
      </c>
      <c r="J433" s="130">
        <v>0</v>
      </c>
      <c r="K433" s="130">
        <f t="shared" si="35"/>
        <v>0.5</v>
      </c>
      <c r="L433" s="130">
        <v>0</v>
      </c>
      <c r="M433" s="130">
        <v>0</v>
      </c>
      <c r="N433" s="130">
        <v>0</v>
      </c>
      <c r="O433" s="130">
        <v>0</v>
      </c>
      <c r="P433" s="130">
        <v>0</v>
      </c>
      <c r="Q433" s="130">
        <v>0</v>
      </c>
      <c r="R433" s="130">
        <v>0</v>
      </c>
      <c r="S433" s="130">
        <v>0</v>
      </c>
      <c r="T433" s="130">
        <v>0</v>
      </c>
      <c r="U433" s="130">
        <v>0</v>
      </c>
    </row>
    <row r="434" ht="17.25" spans="1:21">
      <c r="A434" s="132">
        <f t="shared" si="33"/>
        <v>11011030</v>
      </c>
      <c r="B434" s="130" t="str">
        <f>s_level_attribute!E434</f>
        <v>榊原樱30级属性</v>
      </c>
      <c r="C434" s="130">
        <v>101</v>
      </c>
      <c r="D434" s="131">
        <f>[2]主角成长属性配表!E431</f>
        <v>394</v>
      </c>
      <c r="E434" s="131">
        <f>[2]主角成长属性配表!F431</f>
        <v>79</v>
      </c>
      <c r="F434" s="131">
        <f>[2]主角成长属性配表!G431</f>
        <v>3150</v>
      </c>
      <c r="G434" s="130">
        <v>0</v>
      </c>
      <c r="H434" s="130">
        <v>0</v>
      </c>
      <c r="I434" s="130">
        <f t="shared" si="34"/>
        <v>100</v>
      </c>
      <c r="J434" s="130">
        <v>0</v>
      </c>
      <c r="K434" s="130">
        <f t="shared" si="35"/>
        <v>0.5</v>
      </c>
      <c r="L434" s="130">
        <v>0</v>
      </c>
      <c r="M434" s="130">
        <v>0</v>
      </c>
      <c r="N434" s="130">
        <v>0</v>
      </c>
      <c r="O434" s="130">
        <v>0</v>
      </c>
      <c r="P434" s="130">
        <v>0</v>
      </c>
      <c r="Q434" s="130">
        <v>0</v>
      </c>
      <c r="R434" s="130">
        <v>0</v>
      </c>
      <c r="S434" s="130">
        <v>0</v>
      </c>
      <c r="T434" s="130">
        <v>0</v>
      </c>
      <c r="U434" s="130">
        <v>0</v>
      </c>
    </row>
    <row r="435" ht="17.25" spans="1:21">
      <c r="A435" s="132">
        <f t="shared" si="33"/>
        <v>11011031</v>
      </c>
      <c r="B435" s="130" t="str">
        <f>s_level_attribute!E435</f>
        <v>榊原樱31级属性</v>
      </c>
      <c r="C435" s="130">
        <v>101</v>
      </c>
      <c r="D435" s="131">
        <f>[2]主角成长属性配表!E432</f>
        <v>407</v>
      </c>
      <c r="E435" s="131">
        <f>[2]主角成长属性配表!F432</f>
        <v>81</v>
      </c>
      <c r="F435" s="131">
        <f>[2]主角成长属性配表!G432</f>
        <v>3255</v>
      </c>
      <c r="G435" s="130">
        <v>0</v>
      </c>
      <c r="H435" s="130">
        <v>0</v>
      </c>
      <c r="I435" s="130">
        <f t="shared" si="34"/>
        <v>100</v>
      </c>
      <c r="J435" s="130">
        <v>0</v>
      </c>
      <c r="K435" s="130">
        <f t="shared" si="35"/>
        <v>0.5</v>
      </c>
      <c r="L435" s="130">
        <v>0</v>
      </c>
      <c r="M435" s="130">
        <v>0</v>
      </c>
      <c r="N435" s="130">
        <v>0</v>
      </c>
      <c r="O435" s="130">
        <v>0</v>
      </c>
      <c r="P435" s="130">
        <v>0</v>
      </c>
      <c r="Q435" s="130">
        <v>0</v>
      </c>
      <c r="R435" s="130">
        <v>0</v>
      </c>
      <c r="S435" s="130">
        <v>0</v>
      </c>
      <c r="T435" s="130">
        <v>0</v>
      </c>
      <c r="U435" s="130">
        <v>0</v>
      </c>
    </row>
    <row r="436" ht="17.25" spans="1:21">
      <c r="A436" s="132">
        <f t="shared" si="33"/>
        <v>11011032</v>
      </c>
      <c r="B436" s="130" t="str">
        <f>s_level_attribute!E436</f>
        <v>榊原樱32级属性</v>
      </c>
      <c r="C436" s="130">
        <v>101</v>
      </c>
      <c r="D436" s="131">
        <f>[2]主角成长属性配表!E433</f>
        <v>420</v>
      </c>
      <c r="E436" s="131">
        <f>[2]主角成长属性配表!F433</f>
        <v>84</v>
      </c>
      <c r="F436" s="131">
        <f>[2]主角成长属性配表!G433</f>
        <v>3360</v>
      </c>
      <c r="G436" s="130">
        <v>0</v>
      </c>
      <c r="H436" s="130">
        <v>0</v>
      </c>
      <c r="I436" s="130">
        <f t="shared" si="34"/>
        <v>100</v>
      </c>
      <c r="J436" s="130">
        <v>0</v>
      </c>
      <c r="K436" s="130">
        <f t="shared" si="35"/>
        <v>0.5</v>
      </c>
      <c r="L436" s="130">
        <v>0</v>
      </c>
      <c r="M436" s="130">
        <v>0</v>
      </c>
      <c r="N436" s="130">
        <v>0</v>
      </c>
      <c r="O436" s="130">
        <v>0</v>
      </c>
      <c r="P436" s="130">
        <v>0</v>
      </c>
      <c r="Q436" s="130">
        <v>0</v>
      </c>
      <c r="R436" s="130">
        <v>0</v>
      </c>
      <c r="S436" s="130">
        <v>0</v>
      </c>
      <c r="T436" s="130">
        <v>0</v>
      </c>
      <c r="U436" s="130">
        <v>0</v>
      </c>
    </row>
    <row r="437" ht="17.25" spans="1:21">
      <c r="A437" s="132">
        <f t="shared" si="33"/>
        <v>11011033</v>
      </c>
      <c r="B437" s="130" t="str">
        <f>s_level_attribute!E437</f>
        <v>榊原樱33级属性</v>
      </c>
      <c r="C437" s="130">
        <v>101</v>
      </c>
      <c r="D437" s="131">
        <f>[2]主角成长属性配表!E434</f>
        <v>433</v>
      </c>
      <c r="E437" s="131">
        <f>[2]主角成长属性配表!F434</f>
        <v>87</v>
      </c>
      <c r="F437" s="131">
        <f>[2]主角成长属性配表!G434</f>
        <v>3465</v>
      </c>
      <c r="G437" s="130">
        <v>0</v>
      </c>
      <c r="H437" s="130">
        <v>0</v>
      </c>
      <c r="I437" s="130">
        <f t="shared" si="34"/>
        <v>100</v>
      </c>
      <c r="J437" s="130">
        <v>0</v>
      </c>
      <c r="K437" s="130">
        <f t="shared" si="35"/>
        <v>0.5</v>
      </c>
      <c r="L437" s="130">
        <v>0</v>
      </c>
      <c r="M437" s="130">
        <v>0</v>
      </c>
      <c r="N437" s="130">
        <v>0</v>
      </c>
      <c r="O437" s="130">
        <v>0</v>
      </c>
      <c r="P437" s="130">
        <v>0</v>
      </c>
      <c r="Q437" s="130">
        <v>0</v>
      </c>
      <c r="R437" s="130">
        <v>0</v>
      </c>
      <c r="S437" s="130">
        <v>0</v>
      </c>
      <c r="T437" s="130">
        <v>0</v>
      </c>
      <c r="U437" s="130">
        <v>0</v>
      </c>
    </row>
    <row r="438" ht="17.25" spans="1:21">
      <c r="A438" s="132">
        <f t="shared" si="33"/>
        <v>11011034</v>
      </c>
      <c r="B438" s="130" t="str">
        <f>s_level_attribute!E438</f>
        <v>榊原樱34级属性</v>
      </c>
      <c r="C438" s="130">
        <v>101</v>
      </c>
      <c r="D438" s="131">
        <f>[2]主角成长属性配表!E435</f>
        <v>446</v>
      </c>
      <c r="E438" s="131">
        <f>[2]主角成长属性配表!F435</f>
        <v>89</v>
      </c>
      <c r="F438" s="131">
        <f>[2]主角成长属性配表!G435</f>
        <v>3570</v>
      </c>
      <c r="G438" s="130">
        <v>0</v>
      </c>
      <c r="H438" s="130">
        <v>0</v>
      </c>
      <c r="I438" s="130">
        <f t="shared" si="34"/>
        <v>100</v>
      </c>
      <c r="J438" s="130">
        <v>0</v>
      </c>
      <c r="K438" s="130">
        <f t="shared" si="35"/>
        <v>0.5</v>
      </c>
      <c r="L438" s="130">
        <v>0</v>
      </c>
      <c r="M438" s="130">
        <v>0</v>
      </c>
      <c r="N438" s="130">
        <v>0</v>
      </c>
      <c r="O438" s="130">
        <v>0</v>
      </c>
      <c r="P438" s="130">
        <v>0</v>
      </c>
      <c r="Q438" s="130">
        <v>0</v>
      </c>
      <c r="R438" s="130">
        <v>0</v>
      </c>
      <c r="S438" s="130">
        <v>0</v>
      </c>
      <c r="T438" s="130">
        <v>0</v>
      </c>
      <c r="U438" s="130">
        <v>0</v>
      </c>
    </row>
    <row r="439" ht="17.25" spans="1:21">
      <c r="A439" s="132">
        <f t="shared" ref="A439:A470" si="36">A438+1</f>
        <v>11011035</v>
      </c>
      <c r="B439" s="130" t="str">
        <f>s_level_attribute!E439</f>
        <v>榊原樱35级属性</v>
      </c>
      <c r="C439" s="130">
        <v>101</v>
      </c>
      <c r="D439" s="131">
        <f>[2]主角成长属性配表!E436</f>
        <v>459</v>
      </c>
      <c r="E439" s="131">
        <f>[2]主角成长属性配表!F436</f>
        <v>92</v>
      </c>
      <c r="F439" s="131">
        <f>[2]主角成长属性配表!G436</f>
        <v>3675</v>
      </c>
      <c r="G439" s="130">
        <v>0</v>
      </c>
      <c r="H439" s="130">
        <v>0</v>
      </c>
      <c r="I439" s="130">
        <f t="shared" si="34"/>
        <v>100</v>
      </c>
      <c r="J439" s="130">
        <v>0</v>
      </c>
      <c r="K439" s="130">
        <f t="shared" si="35"/>
        <v>0.5</v>
      </c>
      <c r="L439" s="130">
        <v>0</v>
      </c>
      <c r="M439" s="130">
        <v>0</v>
      </c>
      <c r="N439" s="130">
        <v>0</v>
      </c>
      <c r="O439" s="130">
        <v>0</v>
      </c>
      <c r="P439" s="130">
        <v>0</v>
      </c>
      <c r="Q439" s="130">
        <v>0</v>
      </c>
      <c r="R439" s="130">
        <v>0</v>
      </c>
      <c r="S439" s="130">
        <v>0</v>
      </c>
      <c r="T439" s="130">
        <v>0</v>
      </c>
      <c r="U439" s="130">
        <v>0</v>
      </c>
    </row>
    <row r="440" ht="17.25" spans="1:21">
      <c r="A440" s="132">
        <f t="shared" si="36"/>
        <v>11011036</v>
      </c>
      <c r="B440" s="130" t="str">
        <f>s_level_attribute!E440</f>
        <v>榊原樱36级属性</v>
      </c>
      <c r="C440" s="130">
        <v>101</v>
      </c>
      <c r="D440" s="131">
        <f>[2]主角成长属性配表!E437</f>
        <v>473</v>
      </c>
      <c r="E440" s="131">
        <f>[2]主角成长属性配表!F437</f>
        <v>95</v>
      </c>
      <c r="F440" s="131">
        <f>[2]主角成长属性配表!G437</f>
        <v>3780</v>
      </c>
      <c r="G440" s="130">
        <v>0</v>
      </c>
      <c r="H440" s="130">
        <v>0</v>
      </c>
      <c r="I440" s="130">
        <f t="shared" si="34"/>
        <v>100</v>
      </c>
      <c r="J440" s="130">
        <v>0</v>
      </c>
      <c r="K440" s="130">
        <f t="shared" si="35"/>
        <v>0.5</v>
      </c>
      <c r="L440" s="130">
        <v>0</v>
      </c>
      <c r="M440" s="130">
        <v>0</v>
      </c>
      <c r="N440" s="130">
        <v>0</v>
      </c>
      <c r="O440" s="130">
        <v>0</v>
      </c>
      <c r="P440" s="130">
        <v>0</v>
      </c>
      <c r="Q440" s="130">
        <v>0</v>
      </c>
      <c r="R440" s="130">
        <v>0</v>
      </c>
      <c r="S440" s="130">
        <v>0</v>
      </c>
      <c r="T440" s="130">
        <v>0</v>
      </c>
      <c r="U440" s="130">
        <v>0</v>
      </c>
    </row>
    <row r="441" ht="17.25" spans="1:21">
      <c r="A441" s="132">
        <f t="shared" si="36"/>
        <v>11011037</v>
      </c>
      <c r="B441" s="130" t="str">
        <f>s_level_attribute!E441</f>
        <v>榊原樱37级属性</v>
      </c>
      <c r="C441" s="130">
        <v>101</v>
      </c>
      <c r="D441" s="131">
        <f>[2]主角成长属性配表!E438</f>
        <v>486</v>
      </c>
      <c r="E441" s="131">
        <f>[2]主角成长属性配表!F438</f>
        <v>97</v>
      </c>
      <c r="F441" s="131">
        <f>[2]主角成长属性配表!G438</f>
        <v>3885</v>
      </c>
      <c r="G441" s="130">
        <v>0</v>
      </c>
      <c r="H441" s="130">
        <v>0</v>
      </c>
      <c r="I441" s="130">
        <f t="shared" si="34"/>
        <v>100</v>
      </c>
      <c r="J441" s="130">
        <v>0</v>
      </c>
      <c r="K441" s="130">
        <f t="shared" si="35"/>
        <v>0.5</v>
      </c>
      <c r="L441" s="130">
        <v>0</v>
      </c>
      <c r="M441" s="130">
        <v>0</v>
      </c>
      <c r="N441" s="130">
        <v>0</v>
      </c>
      <c r="O441" s="130">
        <v>0</v>
      </c>
      <c r="P441" s="130">
        <v>0</v>
      </c>
      <c r="Q441" s="130">
        <v>0</v>
      </c>
      <c r="R441" s="130">
        <v>0</v>
      </c>
      <c r="S441" s="130">
        <v>0</v>
      </c>
      <c r="T441" s="130">
        <v>0</v>
      </c>
      <c r="U441" s="130">
        <v>0</v>
      </c>
    </row>
    <row r="442" ht="17.25" spans="1:21">
      <c r="A442" s="132">
        <f t="shared" si="36"/>
        <v>11011038</v>
      </c>
      <c r="B442" s="130" t="str">
        <f>s_level_attribute!E442</f>
        <v>榊原樱38级属性</v>
      </c>
      <c r="C442" s="130">
        <v>101</v>
      </c>
      <c r="D442" s="131">
        <f>[2]主角成长属性配表!E439</f>
        <v>499</v>
      </c>
      <c r="E442" s="131">
        <f>[2]主角成长属性配表!F439</f>
        <v>100</v>
      </c>
      <c r="F442" s="131">
        <f>[2]主角成长属性配表!G439</f>
        <v>3990</v>
      </c>
      <c r="G442" s="130">
        <v>0</v>
      </c>
      <c r="H442" s="130">
        <v>0</v>
      </c>
      <c r="I442" s="130">
        <f t="shared" si="34"/>
        <v>100</v>
      </c>
      <c r="J442" s="130">
        <v>0</v>
      </c>
      <c r="K442" s="130">
        <f t="shared" si="35"/>
        <v>0.5</v>
      </c>
      <c r="L442" s="130">
        <v>0</v>
      </c>
      <c r="M442" s="130">
        <v>0</v>
      </c>
      <c r="N442" s="130">
        <v>0</v>
      </c>
      <c r="O442" s="130">
        <v>0</v>
      </c>
      <c r="P442" s="130">
        <v>0</v>
      </c>
      <c r="Q442" s="130">
        <v>0</v>
      </c>
      <c r="R442" s="130">
        <v>0</v>
      </c>
      <c r="S442" s="130">
        <v>0</v>
      </c>
      <c r="T442" s="130">
        <v>0</v>
      </c>
      <c r="U442" s="130">
        <v>0</v>
      </c>
    </row>
    <row r="443" ht="17.25" spans="1:21">
      <c r="A443" s="132">
        <f t="shared" si="36"/>
        <v>11011039</v>
      </c>
      <c r="B443" s="130" t="str">
        <f>s_level_attribute!E443</f>
        <v>榊原樱39级属性</v>
      </c>
      <c r="C443" s="130">
        <v>101</v>
      </c>
      <c r="D443" s="131">
        <f>[2]主角成长属性配表!E440</f>
        <v>512</v>
      </c>
      <c r="E443" s="131">
        <f>[2]主角成长属性配表!F440</f>
        <v>102</v>
      </c>
      <c r="F443" s="131">
        <f>[2]主角成长属性配表!G440</f>
        <v>4095</v>
      </c>
      <c r="G443" s="130">
        <v>0</v>
      </c>
      <c r="H443" s="130">
        <v>0</v>
      </c>
      <c r="I443" s="130">
        <f t="shared" si="34"/>
        <v>100</v>
      </c>
      <c r="J443" s="130">
        <v>0</v>
      </c>
      <c r="K443" s="130">
        <f t="shared" si="35"/>
        <v>0.5</v>
      </c>
      <c r="L443" s="130">
        <v>0</v>
      </c>
      <c r="M443" s="130">
        <v>0</v>
      </c>
      <c r="N443" s="130">
        <v>0</v>
      </c>
      <c r="O443" s="130">
        <v>0</v>
      </c>
      <c r="P443" s="130">
        <v>0</v>
      </c>
      <c r="Q443" s="130">
        <v>0</v>
      </c>
      <c r="R443" s="130">
        <v>0</v>
      </c>
      <c r="S443" s="130">
        <v>0</v>
      </c>
      <c r="T443" s="130">
        <v>0</v>
      </c>
      <c r="U443" s="130">
        <v>0</v>
      </c>
    </row>
    <row r="444" ht="17.25" spans="1:21">
      <c r="A444" s="132">
        <f t="shared" si="36"/>
        <v>11011040</v>
      </c>
      <c r="B444" s="130" t="str">
        <f>s_level_attribute!E444</f>
        <v>榊原樱40级属性</v>
      </c>
      <c r="C444" s="130">
        <v>101</v>
      </c>
      <c r="D444" s="131">
        <f>[2]主角成长属性配表!E441</f>
        <v>525</v>
      </c>
      <c r="E444" s="131">
        <f>[2]主角成长属性配表!F441</f>
        <v>105</v>
      </c>
      <c r="F444" s="131">
        <f>[2]主角成长属性配表!G441</f>
        <v>4200</v>
      </c>
      <c r="G444" s="130">
        <v>0</v>
      </c>
      <c r="H444" s="130">
        <v>0</v>
      </c>
      <c r="I444" s="130">
        <f t="shared" si="34"/>
        <v>100</v>
      </c>
      <c r="J444" s="130">
        <v>0</v>
      </c>
      <c r="K444" s="130">
        <f t="shared" si="35"/>
        <v>0.5</v>
      </c>
      <c r="L444" s="130">
        <v>0</v>
      </c>
      <c r="M444" s="130">
        <v>0</v>
      </c>
      <c r="N444" s="130">
        <v>0</v>
      </c>
      <c r="O444" s="130">
        <v>0</v>
      </c>
      <c r="P444" s="130">
        <v>0</v>
      </c>
      <c r="Q444" s="130">
        <v>0</v>
      </c>
      <c r="R444" s="130">
        <v>0</v>
      </c>
      <c r="S444" s="130">
        <v>0</v>
      </c>
      <c r="T444" s="130">
        <v>0</v>
      </c>
      <c r="U444" s="130">
        <v>0</v>
      </c>
    </row>
    <row r="445" ht="17.25" spans="1:21">
      <c r="A445" s="132">
        <f t="shared" si="36"/>
        <v>11011041</v>
      </c>
      <c r="B445" s="130" t="str">
        <f>s_level_attribute!E445</f>
        <v>榊原樱41级属性</v>
      </c>
      <c r="C445" s="130">
        <v>101</v>
      </c>
      <c r="D445" s="131">
        <f>[2]主角成长属性配表!E442</f>
        <v>538</v>
      </c>
      <c r="E445" s="131">
        <f>[2]主角成长属性配表!F442</f>
        <v>108</v>
      </c>
      <c r="F445" s="131">
        <f>[2]主角成长属性配表!G442</f>
        <v>4305</v>
      </c>
      <c r="G445" s="130">
        <v>0</v>
      </c>
      <c r="H445" s="130">
        <v>0</v>
      </c>
      <c r="I445" s="130">
        <f t="shared" si="34"/>
        <v>100</v>
      </c>
      <c r="J445" s="130">
        <v>0</v>
      </c>
      <c r="K445" s="130">
        <f t="shared" si="35"/>
        <v>0.5</v>
      </c>
      <c r="L445" s="130">
        <v>0</v>
      </c>
      <c r="M445" s="130">
        <v>0</v>
      </c>
      <c r="N445" s="130">
        <v>0</v>
      </c>
      <c r="O445" s="130">
        <v>0</v>
      </c>
      <c r="P445" s="130">
        <v>0</v>
      </c>
      <c r="Q445" s="130">
        <v>0</v>
      </c>
      <c r="R445" s="130">
        <v>0</v>
      </c>
      <c r="S445" s="130">
        <v>0</v>
      </c>
      <c r="T445" s="130">
        <v>0</v>
      </c>
      <c r="U445" s="130">
        <v>0</v>
      </c>
    </row>
    <row r="446" ht="17.25" spans="1:21">
      <c r="A446" s="132">
        <f t="shared" si="36"/>
        <v>11011042</v>
      </c>
      <c r="B446" s="130" t="str">
        <f>s_level_attribute!E446</f>
        <v>榊原樱42级属性</v>
      </c>
      <c r="C446" s="130">
        <v>101</v>
      </c>
      <c r="D446" s="131">
        <f>[2]主角成长属性配表!E443</f>
        <v>551</v>
      </c>
      <c r="E446" s="131">
        <f>[2]主角成长属性配表!F443</f>
        <v>110</v>
      </c>
      <c r="F446" s="131">
        <f>[2]主角成长属性配表!G443</f>
        <v>4410</v>
      </c>
      <c r="G446" s="130">
        <v>0</v>
      </c>
      <c r="H446" s="130">
        <v>0</v>
      </c>
      <c r="I446" s="130">
        <f t="shared" si="34"/>
        <v>100</v>
      </c>
      <c r="J446" s="130">
        <v>0</v>
      </c>
      <c r="K446" s="130">
        <f t="shared" si="35"/>
        <v>0.5</v>
      </c>
      <c r="L446" s="130">
        <v>0</v>
      </c>
      <c r="M446" s="130">
        <v>0</v>
      </c>
      <c r="N446" s="130">
        <v>0</v>
      </c>
      <c r="O446" s="130">
        <v>0</v>
      </c>
      <c r="P446" s="130">
        <v>0</v>
      </c>
      <c r="Q446" s="130">
        <v>0</v>
      </c>
      <c r="R446" s="130">
        <v>0</v>
      </c>
      <c r="S446" s="130">
        <v>0</v>
      </c>
      <c r="T446" s="130">
        <v>0</v>
      </c>
      <c r="U446" s="130">
        <v>0</v>
      </c>
    </row>
    <row r="447" ht="17.25" spans="1:21">
      <c r="A447" s="132">
        <f t="shared" si="36"/>
        <v>11011043</v>
      </c>
      <c r="B447" s="130" t="str">
        <f>s_level_attribute!E447</f>
        <v>榊原樱43级属性</v>
      </c>
      <c r="C447" s="130">
        <v>101</v>
      </c>
      <c r="D447" s="131">
        <f>[2]主角成长属性配表!E444</f>
        <v>564</v>
      </c>
      <c r="E447" s="131">
        <f>[2]主角成长属性配表!F444</f>
        <v>113</v>
      </c>
      <c r="F447" s="131">
        <f>[2]主角成长属性配表!G444</f>
        <v>4515</v>
      </c>
      <c r="G447" s="130">
        <v>0</v>
      </c>
      <c r="H447" s="130">
        <v>0</v>
      </c>
      <c r="I447" s="130">
        <f t="shared" si="34"/>
        <v>100</v>
      </c>
      <c r="J447" s="130">
        <v>0</v>
      </c>
      <c r="K447" s="130">
        <f t="shared" si="35"/>
        <v>0.5</v>
      </c>
      <c r="L447" s="130">
        <v>0</v>
      </c>
      <c r="M447" s="130">
        <v>0</v>
      </c>
      <c r="N447" s="130">
        <v>0</v>
      </c>
      <c r="O447" s="130">
        <v>0</v>
      </c>
      <c r="P447" s="130">
        <v>0</v>
      </c>
      <c r="Q447" s="130">
        <v>0</v>
      </c>
      <c r="R447" s="130">
        <v>0</v>
      </c>
      <c r="S447" s="130">
        <v>0</v>
      </c>
      <c r="T447" s="130">
        <v>0</v>
      </c>
      <c r="U447" s="130">
        <v>0</v>
      </c>
    </row>
    <row r="448" ht="17.25" spans="1:21">
      <c r="A448" s="132">
        <f t="shared" si="36"/>
        <v>11011044</v>
      </c>
      <c r="B448" s="130" t="str">
        <f>s_level_attribute!E448</f>
        <v>榊原樱44级属性</v>
      </c>
      <c r="C448" s="130">
        <v>101</v>
      </c>
      <c r="D448" s="131">
        <f>[2]主角成长属性配表!E445</f>
        <v>578</v>
      </c>
      <c r="E448" s="131">
        <f>[2]主角成长属性配表!F445</f>
        <v>116</v>
      </c>
      <c r="F448" s="131">
        <f>[2]主角成长属性配表!G445</f>
        <v>4620</v>
      </c>
      <c r="G448" s="130">
        <v>0</v>
      </c>
      <c r="H448" s="130">
        <v>0</v>
      </c>
      <c r="I448" s="130">
        <f t="shared" si="34"/>
        <v>100</v>
      </c>
      <c r="J448" s="130">
        <v>0</v>
      </c>
      <c r="K448" s="130">
        <f t="shared" si="35"/>
        <v>0.5</v>
      </c>
      <c r="L448" s="130">
        <v>0</v>
      </c>
      <c r="M448" s="130">
        <v>0</v>
      </c>
      <c r="N448" s="130">
        <v>0</v>
      </c>
      <c r="O448" s="130">
        <v>0</v>
      </c>
      <c r="P448" s="130">
        <v>0</v>
      </c>
      <c r="Q448" s="130">
        <v>0</v>
      </c>
      <c r="R448" s="130">
        <v>0</v>
      </c>
      <c r="S448" s="130">
        <v>0</v>
      </c>
      <c r="T448" s="130">
        <v>0</v>
      </c>
      <c r="U448" s="130">
        <v>0</v>
      </c>
    </row>
    <row r="449" ht="17.25" spans="1:21">
      <c r="A449" s="132">
        <f t="shared" si="36"/>
        <v>11011045</v>
      </c>
      <c r="B449" s="130" t="str">
        <f>s_level_attribute!E449</f>
        <v>榊原樱45级属性</v>
      </c>
      <c r="C449" s="130">
        <v>101</v>
      </c>
      <c r="D449" s="131">
        <f>[2]主角成长属性配表!E446</f>
        <v>591</v>
      </c>
      <c r="E449" s="131">
        <f>[2]主角成长属性配表!F446</f>
        <v>118</v>
      </c>
      <c r="F449" s="131">
        <f>[2]主角成长属性配表!G446</f>
        <v>4725</v>
      </c>
      <c r="G449" s="130">
        <v>0</v>
      </c>
      <c r="H449" s="130">
        <v>0</v>
      </c>
      <c r="I449" s="130">
        <f t="shared" si="34"/>
        <v>100</v>
      </c>
      <c r="J449" s="130">
        <v>0</v>
      </c>
      <c r="K449" s="130">
        <f t="shared" si="35"/>
        <v>0.5</v>
      </c>
      <c r="L449" s="130">
        <v>0</v>
      </c>
      <c r="M449" s="130">
        <v>0</v>
      </c>
      <c r="N449" s="130">
        <v>0</v>
      </c>
      <c r="O449" s="130">
        <v>0</v>
      </c>
      <c r="P449" s="130">
        <v>0</v>
      </c>
      <c r="Q449" s="130">
        <v>0</v>
      </c>
      <c r="R449" s="130">
        <v>0</v>
      </c>
      <c r="S449" s="130">
        <v>0</v>
      </c>
      <c r="T449" s="130">
        <v>0</v>
      </c>
      <c r="U449" s="130">
        <v>0</v>
      </c>
    </row>
    <row r="450" ht="17.25" spans="1:21">
      <c r="A450" s="132">
        <f t="shared" si="36"/>
        <v>11011046</v>
      </c>
      <c r="B450" s="130" t="str">
        <f>s_level_attribute!E450</f>
        <v>榊原樱46级属性</v>
      </c>
      <c r="C450" s="130">
        <v>101</v>
      </c>
      <c r="D450" s="131">
        <f>[2]主角成长属性配表!E447</f>
        <v>604</v>
      </c>
      <c r="E450" s="131">
        <f>[2]主角成长属性配表!F447</f>
        <v>121</v>
      </c>
      <c r="F450" s="131">
        <f>[2]主角成长属性配表!G447</f>
        <v>4830</v>
      </c>
      <c r="G450" s="130">
        <v>0</v>
      </c>
      <c r="H450" s="130">
        <v>0</v>
      </c>
      <c r="I450" s="130">
        <f t="shared" si="34"/>
        <v>100</v>
      </c>
      <c r="J450" s="130">
        <v>0</v>
      </c>
      <c r="K450" s="130">
        <f t="shared" si="35"/>
        <v>0.5</v>
      </c>
      <c r="L450" s="130">
        <v>0</v>
      </c>
      <c r="M450" s="130">
        <v>0</v>
      </c>
      <c r="N450" s="130">
        <v>0</v>
      </c>
      <c r="O450" s="130">
        <v>0</v>
      </c>
      <c r="P450" s="130">
        <v>0</v>
      </c>
      <c r="Q450" s="130">
        <v>0</v>
      </c>
      <c r="R450" s="130">
        <v>0</v>
      </c>
      <c r="S450" s="130">
        <v>0</v>
      </c>
      <c r="T450" s="130">
        <v>0</v>
      </c>
      <c r="U450" s="130">
        <v>0</v>
      </c>
    </row>
    <row r="451" ht="17.25" spans="1:21">
      <c r="A451" s="132">
        <f t="shared" si="36"/>
        <v>11011047</v>
      </c>
      <c r="B451" s="130" t="str">
        <f>s_level_attribute!E451</f>
        <v>榊原樱47级属性</v>
      </c>
      <c r="C451" s="130">
        <v>101</v>
      </c>
      <c r="D451" s="131">
        <f>[2]主角成长属性配表!E448</f>
        <v>617</v>
      </c>
      <c r="E451" s="131">
        <f>[2]主角成长属性配表!F448</f>
        <v>123</v>
      </c>
      <c r="F451" s="131">
        <f>[2]主角成长属性配表!G448</f>
        <v>4935</v>
      </c>
      <c r="G451" s="130">
        <v>0</v>
      </c>
      <c r="H451" s="130">
        <v>0</v>
      </c>
      <c r="I451" s="130">
        <f t="shared" si="34"/>
        <v>100</v>
      </c>
      <c r="J451" s="130">
        <v>0</v>
      </c>
      <c r="K451" s="130">
        <f t="shared" si="35"/>
        <v>0.5</v>
      </c>
      <c r="L451" s="130">
        <v>0</v>
      </c>
      <c r="M451" s="130">
        <v>0</v>
      </c>
      <c r="N451" s="130">
        <v>0</v>
      </c>
      <c r="O451" s="130">
        <v>0</v>
      </c>
      <c r="P451" s="130">
        <v>0</v>
      </c>
      <c r="Q451" s="130">
        <v>0</v>
      </c>
      <c r="R451" s="130">
        <v>0</v>
      </c>
      <c r="S451" s="130">
        <v>0</v>
      </c>
      <c r="T451" s="130">
        <v>0</v>
      </c>
      <c r="U451" s="130">
        <v>0</v>
      </c>
    </row>
    <row r="452" ht="17.25" spans="1:21">
      <c r="A452" s="132">
        <f t="shared" si="36"/>
        <v>11011048</v>
      </c>
      <c r="B452" s="130" t="str">
        <f>s_level_attribute!E452</f>
        <v>榊原樱48级属性</v>
      </c>
      <c r="C452" s="130">
        <v>101</v>
      </c>
      <c r="D452" s="131">
        <f>[2]主角成长属性配表!E449</f>
        <v>630</v>
      </c>
      <c r="E452" s="131">
        <f>[2]主角成长属性配表!F449</f>
        <v>126</v>
      </c>
      <c r="F452" s="131">
        <f>[2]主角成长属性配表!G449</f>
        <v>5040</v>
      </c>
      <c r="G452" s="130">
        <v>0</v>
      </c>
      <c r="H452" s="130">
        <v>0</v>
      </c>
      <c r="I452" s="130">
        <f t="shared" si="34"/>
        <v>100</v>
      </c>
      <c r="J452" s="130">
        <v>0</v>
      </c>
      <c r="K452" s="130">
        <f t="shared" si="35"/>
        <v>0.5</v>
      </c>
      <c r="L452" s="130">
        <v>0</v>
      </c>
      <c r="M452" s="130">
        <v>0</v>
      </c>
      <c r="N452" s="130">
        <v>0</v>
      </c>
      <c r="O452" s="130">
        <v>0</v>
      </c>
      <c r="P452" s="130">
        <v>0</v>
      </c>
      <c r="Q452" s="130">
        <v>0</v>
      </c>
      <c r="R452" s="130">
        <v>0</v>
      </c>
      <c r="S452" s="130">
        <v>0</v>
      </c>
      <c r="T452" s="130">
        <v>0</v>
      </c>
      <c r="U452" s="130">
        <v>0</v>
      </c>
    </row>
    <row r="453" ht="17.25" spans="1:21">
      <c r="A453" s="132">
        <f t="shared" si="36"/>
        <v>11011049</v>
      </c>
      <c r="B453" s="130" t="str">
        <f>s_level_attribute!E453</f>
        <v>榊原樱49级属性</v>
      </c>
      <c r="C453" s="130">
        <v>101</v>
      </c>
      <c r="D453" s="131">
        <f>[2]主角成长属性配表!E450</f>
        <v>643</v>
      </c>
      <c r="E453" s="131">
        <f>[2]主角成长属性配表!F450</f>
        <v>129</v>
      </c>
      <c r="F453" s="131">
        <f>[2]主角成长属性配表!G450</f>
        <v>5145</v>
      </c>
      <c r="G453" s="130">
        <v>0</v>
      </c>
      <c r="H453" s="130">
        <v>0</v>
      </c>
      <c r="I453" s="130">
        <f t="shared" si="34"/>
        <v>100</v>
      </c>
      <c r="J453" s="130">
        <v>0</v>
      </c>
      <c r="K453" s="130">
        <f t="shared" si="35"/>
        <v>0.5</v>
      </c>
      <c r="L453" s="130">
        <v>0</v>
      </c>
      <c r="M453" s="130">
        <v>0</v>
      </c>
      <c r="N453" s="130">
        <v>0</v>
      </c>
      <c r="O453" s="130">
        <v>0</v>
      </c>
      <c r="P453" s="130">
        <v>0</v>
      </c>
      <c r="Q453" s="130">
        <v>0</v>
      </c>
      <c r="R453" s="130">
        <v>0</v>
      </c>
      <c r="S453" s="130">
        <v>0</v>
      </c>
      <c r="T453" s="130">
        <v>0</v>
      </c>
      <c r="U453" s="130">
        <v>0</v>
      </c>
    </row>
    <row r="454" ht="17.25" spans="1:21">
      <c r="A454" s="132">
        <f t="shared" si="36"/>
        <v>11011050</v>
      </c>
      <c r="B454" s="130" t="str">
        <f>s_level_attribute!E454</f>
        <v>榊原樱50级属性</v>
      </c>
      <c r="C454" s="130">
        <v>101</v>
      </c>
      <c r="D454" s="131">
        <f>[2]主角成长属性配表!E451</f>
        <v>656</v>
      </c>
      <c r="E454" s="131">
        <f>[2]主角成长属性配表!F451</f>
        <v>131</v>
      </c>
      <c r="F454" s="131">
        <f>[2]主角成长属性配表!G451</f>
        <v>5250</v>
      </c>
      <c r="G454" s="130">
        <v>0</v>
      </c>
      <c r="H454" s="130">
        <v>0</v>
      </c>
      <c r="I454" s="130">
        <f t="shared" si="34"/>
        <v>100</v>
      </c>
      <c r="J454" s="130">
        <v>0</v>
      </c>
      <c r="K454" s="130">
        <f t="shared" si="35"/>
        <v>0.5</v>
      </c>
      <c r="L454" s="130">
        <v>0</v>
      </c>
      <c r="M454" s="130">
        <v>0</v>
      </c>
      <c r="N454" s="130">
        <v>0</v>
      </c>
      <c r="O454" s="130">
        <v>0</v>
      </c>
      <c r="P454" s="130">
        <v>0</v>
      </c>
      <c r="Q454" s="130">
        <v>0</v>
      </c>
      <c r="R454" s="130">
        <v>0</v>
      </c>
      <c r="S454" s="130">
        <v>0</v>
      </c>
      <c r="T454" s="130">
        <v>0</v>
      </c>
      <c r="U454" s="130">
        <v>0</v>
      </c>
    </row>
    <row r="455" ht="17.25" spans="1:21">
      <c r="A455" s="132">
        <f t="shared" si="36"/>
        <v>11011051</v>
      </c>
      <c r="B455" s="130" t="str">
        <f>s_level_attribute!E455</f>
        <v>榊原樱51级属性</v>
      </c>
      <c r="C455" s="130">
        <v>101</v>
      </c>
      <c r="D455" s="131">
        <f>[2]主角成长属性配表!E452</f>
        <v>669</v>
      </c>
      <c r="E455" s="131">
        <f>[2]主角成长属性配表!F452</f>
        <v>134</v>
      </c>
      <c r="F455" s="131">
        <f>[2]主角成长属性配表!G452</f>
        <v>5355</v>
      </c>
      <c r="G455" s="130">
        <v>0</v>
      </c>
      <c r="H455" s="130">
        <v>0</v>
      </c>
      <c r="I455" s="130">
        <f t="shared" si="34"/>
        <v>100</v>
      </c>
      <c r="J455" s="130">
        <v>0</v>
      </c>
      <c r="K455" s="130">
        <f t="shared" si="35"/>
        <v>0.5</v>
      </c>
      <c r="L455" s="130">
        <v>0</v>
      </c>
      <c r="M455" s="130">
        <v>0</v>
      </c>
      <c r="N455" s="130">
        <v>0</v>
      </c>
      <c r="O455" s="130">
        <v>0</v>
      </c>
      <c r="P455" s="130">
        <v>0</v>
      </c>
      <c r="Q455" s="130">
        <v>0</v>
      </c>
      <c r="R455" s="130">
        <v>0</v>
      </c>
      <c r="S455" s="130">
        <v>0</v>
      </c>
      <c r="T455" s="130">
        <v>0</v>
      </c>
      <c r="U455" s="130">
        <v>0</v>
      </c>
    </row>
    <row r="456" ht="17.25" spans="1:21">
      <c r="A456" s="132">
        <f t="shared" si="36"/>
        <v>11011052</v>
      </c>
      <c r="B456" s="130" t="str">
        <f>s_level_attribute!E456</f>
        <v>榊原樱52级属性</v>
      </c>
      <c r="C456" s="130">
        <v>101</v>
      </c>
      <c r="D456" s="131">
        <f>[2]主角成长属性配表!E453</f>
        <v>683</v>
      </c>
      <c r="E456" s="131">
        <f>[2]主角成长属性配表!F453</f>
        <v>137</v>
      </c>
      <c r="F456" s="131">
        <f>[2]主角成长属性配表!G453</f>
        <v>5460</v>
      </c>
      <c r="G456" s="130">
        <v>0</v>
      </c>
      <c r="H456" s="130">
        <v>0</v>
      </c>
      <c r="I456" s="130">
        <f t="shared" si="34"/>
        <v>100</v>
      </c>
      <c r="J456" s="130">
        <v>0</v>
      </c>
      <c r="K456" s="130">
        <f t="shared" si="35"/>
        <v>0.5</v>
      </c>
      <c r="L456" s="130">
        <v>0</v>
      </c>
      <c r="M456" s="130">
        <v>0</v>
      </c>
      <c r="N456" s="130">
        <v>0</v>
      </c>
      <c r="O456" s="130">
        <v>0</v>
      </c>
      <c r="P456" s="130">
        <v>0</v>
      </c>
      <c r="Q456" s="130">
        <v>0</v>
      </c>
      <c r="R456" s="130">
        <v>0</v>
      </c>
      <c r="S456" s="130">
        <v>0</v>
      </c>
      <c r="T456" s="130">
        <v>0</v>
      </c>
      <c r="U456" s="130">
        <v>0</v>
      </c>
    </row>
    <row r="457" ht="17.25" spans="1:21">
      <c r="A457" s="132">
        <f t="shared" si="36"/>
        <v>11011053</v>
      </c>
      <c r="B457" s="130" t="str">
        <f>s_level_attribute!E457</f>
        <v>榊原樱53级属性</v>
      </c>
      <c r="C457" s="130">
        <v>101</v>
      </c>
      <c r="D457" s="131">
        <f>[2]主角成长属性配表!E454</f>
        <v>696</v>
      </c>
      <c r="E457" s="131">
        <f>[2]主角成长属性配表!F454</f>
        <v>139</v>
      </c>
      <c r="F457" s="131">
        <f>[2]主角成长属性配表!G454</f>
        <v>5565</v>
      </c>
      <c r="G457" s="130">
        <v>0</v>
      </c>
      <c r="H457" s="130">
        <v>0</v>
      </c>
      <c r="I457" s="130">
        <f t="shared" si="34"/>
        <v>100</v>
      </c>
      <c r="J457" s="130">
        <v>0</v>
      </c>
      <c r="K457" s="130">
        <f t="shared" si="35"/>
        <v>0.5</v>
      </c>
      <c r="L457" s="130">
        <v>0</v>
      </c>
      <c r="M457" s="130">
        <v>0</v>
      </c>
      <c r="N457" s="130">
        <v>0</v>
      </c>
      <c r="O457" s="130">
        <v>0</v>
      </c>
      <c r="P457" s="130">
        <v>0</v>
      </c>
      <c r="Q457" s="130">
        <v>0</v>
      </c>
      <c r="R457" s="130">
        <v>0</v>
      </c>
      <c r="S457" s="130">
        <v>0</v>
      </c>
      <c r="T457" s="130">
        <v>0</v>
      </c>
      <c r="U457" s="130">
        <v>0</v>
      </c>
    </row>
    <row r="458" ht="17.25" spans="1:21">
      <c r="A458" s="132">
        <f t="shared" si="36"/>
        <v>11011054</v>
      </c>
      <c r="B458" s="130" t="str">
        <f>s_level_attribute!E458</f>
        <v>榊原樱54级属性</v>
      </c>
      <c r="C458" s="130">
        <v>101</v>
      </c>
      <c r="D458" s="131">
        <f>[2]主角成长属性配表!E455</f>
        <v>709</v>
      </c>
      <c r="E458" s="131">
        <f>[2]主角成长属性配表!F455</f>
        <v>142</v>
      </c>
      <c r="F458" s="131">
        <f>[2]主角成长属性配表!G455</f>
        <v>5670</v>
      </c>
      <c r="G458" s="130">
        <v>0</v>
      </c>
      <c r="H458" s="130">
        <v>0</v>
      </c>
      <c r="I458" s="130">
        <f t="shared" si="34"/>
        <v>100</v>
      </c>
      <c r="J458" s="130">
        <v>0</v>
      </c>
      <c r="K458" s="130">
        <f t="shared" si="35"/>
        <v>0.5</v>
      </c>
      <c r="L458" s="130">
        <v>0</v>
      </c>
      <c r="M458" s="130">
        <v>0</v>
      </c>
      <c r="N458" s="130">
        <v>0</v>
      </c>
      <c r="O458" s="130">
        <v>0</v>
      </c>
      <c r="P458" s="130">
        <v>0</v>
      </c>
      <c r="Q458" s="130">
        <v>0</v>
      </c>
      <c r="R458" s="130">
        <v>0</v>
      </c>
      <c r="S458" s="130">
        <v>0</v>
      </c>
      <c r="T458" s="130">
        <v>0</v>
      </c>
      <c r="U458" s="130">
        <v>0</v>
      </c>
    </row>
    <row r="459" ht="17.25" spans="1:21">
      <c r="A459" s="132">
        <f t="shared" si="36"/>
        <v>11011055</v>
      </c>
      <c r="B459" s="130" t="str">
        <f>s_level_attribute!E459</f>
        <v>榊原樱55级属性</v>
      </c>
      <c r="C459" s="130">
        <v>101</v>
      </c>
      <c r="D459" s="131">
        <f>[2]主角成长属性配表!E456</f>
        <v>722</v>
      </c>
      <c r="E459" s="131">
        <f>[2]主角成长属性配表!F456</f>
        <v>144</v>
      </c>
      <c r="F459" s="131">
        <f>[2]主角成长属性配表!G456</f>
        <v>5775</v>
      </c>
      <c r="G459" s="130">
        <v>0</v>
      </c>
      <c r="H459" s="130">
        <v>0</v>
      </c>
      <c r="I459" s="130">
        <f t="shared" si="34"/>
        <v>100</v>
      </c>
      <c r="J459" s="130">
        <v>0</v>
      </c>
      <c r="K459" s="130">
        <f t="shared" si="35"/>
        <v>0.5</v>
      </c>
      <c r="L459" s="130">
        <v>0</v>
      </c>
      <c r="M459" s="130">
        <v>0</v>
      </c>
      <c r="N459" s="130">
        <v>0</v>
      </c>
      <c r="O459" s="130">
        <v>0</v>
      </c>
      <c r="P459" s="130">
        <v>0</v>
      </c>
      <c r="Q459" s="130">
        <v>0</v>
      </c>
      <c r="R459" s="130">
        <v>0</v>
      </c>
      <c r="S459" s="130">
        <v>0</v>
      </c>
      <c r="T459" s="130">
        <v>0</v>
      </c>
      <c r="U459" s="130">
        <v>0</v>
      </c>
    </row>
    <row r="460" ht="17.25" spans="1:21">
      <c r="A460" s="132">
        <f t="shared" si="36"/>
        <v>11011056</v>
      </c>
      <c r="B460" s="130" t="str">
        <f>s_level_attribute!E460</f>
        <v>榊原樱56级属性</v>
      </c>
      <c r="C460" s="130">
        <v>101</v>
      </c>
      <c r="D460" s="131">
        <f>[2]主角成长属性配表!E457</f>
        <v>735</v>
      </c>
      <c r="E460" s="131">
        <f>[2]主角成长属性配表!F457</f>
        <v>147</v>
      </c>
      <c r="F460" s="131">
        <f>[2]主角成长属性配表!G457</f>
        <v>5880</v>
      </c>
      <c r="G460" s="130">
        <v>0</v>
      </c>
      <c r="H460" s="130">
        <v>0</v>
      </c>
      <c r="I460" s="130">
        <f t="shared" si="34"/>
        <v>100</v>
      </c>
      <c r="J460" s="130">
        <v>0</v>
      </c>
      <c r="K460" s="130">
        <f t="shared" si="35"/>
        <v>0.5</v>
      </c>
      <c r="L460" s="130">
        <v>0</v>
      </c>
      <c r="M460" s="130">
        <v>0</v>
      </c>
      <c r="N460" s="130">
        <v>0</v>
      </c>
      <c r="O460" s="130">
        <v>0</v>
      </c>
      <c r="P460" s="130">
        <v>0</v>
      </c>
      <c r="Q460" s="130">
        <v>0</v>
      </c>
      <c r="R460" s="130">
        <v>0</v>
      </c>
      <c r="S460" s="130">
        <v>0</v>
      </c>
      <c r="T460" s="130">
        <v>0</v>
      </c>
      <c r="U460" s="130">
        <v>0</v>
      </c>
    </row>
    <row r="461" ht="17.25" spans="1:21">
      <c r="A461" s="132">
        <f t="shared" si="36"/>
        <v>11011057</v>
      </c>
      <c r="B461" s="130" t="str">
        <f>s_level_attribute!E461</f>
        <v>榊原樱57级属性</v>
      </c>
      <c r="C461" s="130">
        <v>101</v>
      </c>
      <c r="D461" s="131">
        <f>[2]主角成长属性配表!E458</f>
        <v>748</v>
      </c>
      <c r="E461" s="131">
        <f>[2]主角成长属性配表!F458</f>
        <v>150</v>
      </c>
      <c r="F461" s="131">
        <f>[2]主角成长属性配表!G458</f>
        <v>5985</v>
      </c>
      <c r="G461" s="130">
        <v>0</v>
      </c>
      <c r="H461" s="130">
        <v>0</v>
      </c>
      <c r="I461" s="130">
        <f t="shared" si="34"/>
        <v>100</v>
      </c>
      <c r="J461" s="130">
        <v>0</v>
      </c>
      <c r="K461" s="130">
        <f t="shared" si="35"/>
        <v>0.5</v>
      </c>
      <c r="L461" s="130">
        <v>0</v>
      </c>
      <c r="M461" s="130">
        <v>0</v>
      </c>
      <c r="N461" s="130">
        <v>0</v>
      </c>
      <c r="O461" s="130">
        <v>0</v>
      </c>
      <c r="P461" s="130">
        <v>0</v>
      </c>
      <c r="Q461" s="130">
        <v>0</v>
      </c>
      <c r="R461" s="130">
        <v>0</v>
      </c>
      <c r="S461" s="130">
        <v>0</v>
      </c>
      <c r="T461" s="130">
        <v>0</v>
      </c>
      <c r="U461" s="130">
        <v>0</v>
      </c>
    </row>
    <row r="462" ht="17.25" spans="1:21">
      <c r="A462" s="132">
        <f t="shared" si="36"/>
        <v>11011058</v>
      </c>
      <c r="B462" s="130" t="str">
        <f>s_level_attribute!E462</f>
        <v>榊原樱58级属性</v>
      </c>
      <c r="C462" s="130">
        <v>101</v>
      </c>
      <c r="D462" s="131">
        <f>[2]主角成长属性配表!E459</f>
        <v>761</v>
      </c>
      <c r="E462" s="131">
        <f>[2]主角成长属性配表!F459</f>
        <v>152</v>
      </c>
      <c r="F462" s="131">
        <f>[2]主角成长属性配表!G459</f>
        <v>6090</v>
      </c>
      <c r="G462" s="130">
        <v>0</v>
      </c>
      <c r="H462" s="130">
        <v>0</v>
      </c>
      <c r="I462" s="130">
        <f t="shared" si="34"/>
        <v>100</v>
      </c>
      <c r="J462" s="130">
        <v>0</v>
      </c>
      <c r="K462" s="130">
        <f t="shared" si="35"/>
        <v>0.5</v>
      </c>
      <c r="L462" s="130">
        <v>0</v>
      </c>
      <c r="M462" s="130">
        <v>0</v>
      </c>
      <c r="N462" s="130">
        <v>0</v>
      </c>
      <c r="O462" s="130">
        <v>0</v>
      </c>
      <c r="P462" s="130">
        <v>0</v>
      </c>
      <c r="Q462" s="130">
        <v>0</v>
      </c>
      <c r="R462" s="130">
        <v>0</v>
      </c>
      <c r="S462" s="130">
        <v>0</v>
      </c>
      <c r="T462" s="130">
        <v>0</v>
      </c>
      <c r="U462" s="130">
        <v>0</v>
      </c>
    </row>
    <row r="463" ht="17.25" spans="1:21">
      <c r="A463" s="132">
        <f t="shared" si="36"/>
        <v>11011059</v>
      </c>
      <c r="B463" s="130" t="str">
        <f>s_level_attribute!E463</f>
        <v>榊原樱59级属性</v>
      </c>
      <c r="C463" s="130">
        <v>101</v>
      </c>
      <c r="D463" s="131">
        <f>[2]主角成长属性配表!E460</f>
        <v>774</v>
      </c>
      <c r="E463" s="131">
        <f>[2]主角成长属性配表!F460</f>
        <v>155</v>
      </c>
      <c r="F463" s="131">
        <f>[2]主角成长属性配表!G460</f>
        <v>6195</v>
      </c>
      <c r="G463" s="130">
        <v>0</v>
      </c>
      <c r="H463" s="130">
        <v>0</v>
      </c>
      <c r="I463" s="130">
        <f t="shared" si="34"/>
        <v>100</v>
      </c>
      <c r="J463" s="130">
        <v>0</v>
      </c>
      <c r="K463" s="130">
        <f t="shared" si="35"/>
        <v>0.5</v>
      </c>
      <c r="L463" s="130">
        <v>0</v>
      </c>
      <c r="M463" s="130">
        <v>0</v>
      </c>
      <c r="N463" s="130">
        <v>0</v>
      </c>
      <c r="O463" s="130">
        <v>0</v>
      </c>
      <c r="P463" s="130">
        <v>0</v>
      </c>
      <c r="Q463" s="130">
        <v>0</v>
      </c>
      <c r="R463" s="130">
        <v>0</v>
      </c>
      <c r="S463" s="130">
        <v>0</v>
      </c>
      <c r="T463" s="130">
        <v>0</v>
      </c>
      <c r="U463" s="130">
        <v>0</v>
      </c>
    </row>
    <row r="464" ht="17.25" spans="1:21">
      <c r="A464" s="132">
        <f t="shared" si="36"/>
        <v>11011060</v>
      </c>
      <c r="B464" s="130" t="str">
        <f>s_level_attribute!E464</f>
        <v>榊原樱60级属性</v>
      </c>
      <c r="C464" s="130">
        <v>101</v>
      </c>
      <c r="D464" s="131">
        <f>[2]主角成长属性配表!E461</f>
        <v>788</v>
      </c>
      <c r="E464" s="131">
        <f>[2]主角成长属性配表!F461</f>
        <v>158</v>
      </c>
      <c r="F464" s="131">
        <f>[2]主角成长属性配表!G461</f>
        <v>6300</v>
      </c>
      <c r="G464" s="130">
        <v>0</v>
      </c>
      <c r="H464" s="130">
        <v>0</v>
      </c>
      <c r="I464" s="130">
        <f t="shared" si="34"/>
        <v>100</v>
      </c>
      <c r="J464" s="130">
        <v>0</v>
      </c>
      <c r="K464" s="130">
        <f t="shared" si="35"/>
        <v>0.5</v>
      </c>
      <c r="L464" s="130">
        <v>0</v>
      </c>
      <c r="M464" s="130">
        <v>0</v>
      </c>
      <c r="N464" s="130">
        <v>0</v>
      </c>
      <c r="O464" s="130">
        <v>0</v>
      </c>
      <c r="P464" s="130">
        <v>0</v>
      </c>
      <c r="Q464" s="130">
        <v>0</v>
      </c>
      <c r="R464" s="130">
        <v>0</v>
      </c>
      <c r="S464" s="130">
        <v>0</v>
      </c>
      <c r="T464" s="130">
        <v>0</v>
      </c>
      <c r="U464" s="130">
        <v>0</v>
      </c>
    </row>
    <row r="465" ht="17.25" spans="1:21">
      <c r="A465" s="132">
        <f t="shared" si="36"/>
        <v>11011061</v>
      </c>
      <c r="B465" s="130" t="str">
        <f>s_level_attribute!E465</f>
        <v>榊原樱61级属性</v>
      </c>
      <c r="C465" s="130">
        <v>101</v>
      </c>
      <c r="D465" s="131">
        <f>[2]主角成长属性配表!E462</f>
        <v>801</v>
      </c>
      <c r="E465" s="131">
        <f>[2]主角成长属性配表!F462</f>
        <v>160</v>
      </c>
      <c r="F465" s="131">
        <f>[2]主角成长属性配表!G462</f>
        <v>6405</v>
      </c>
      <c r="G465" s="130">
        <v>0</v>
      </c>
      <c r="H465" s="130">
        <v>0</v>
      </c>
      <c r="I465" s="130">
        <f t="shared" si="34"/>
        <v>100</v>
      </c>
      <c r="J465" s="130">
        <v>0</v>
      </c>
      <c r="K465" s="130">
        <f t="shared" si="35"/>
        <v>0.5</v>
      </c>
      <c r="L465" s="130">
        <v>0</v>
      </c>
      <c r="M465" s="130">
        <v>0</v>
      </c>
      <c r="N465" s="130">
        <v>0</v>
      </c>
      <c r="O465" s="130">
        <v>0</v>
      </c>
      <c r="P465" s="130">
        <v>0</v>
      </c>
      <c r="Q465" s="130">
        <v>0</v>
      </c>
      <c r="R465" s="130">
        <v>0</v>
      </c>
      <c r="S465" s="130">
        <v>0</v>
      </c>
      <c r="T465" s="130">
        <v>0</v>
      </c>
      <c r="U465" s="130">
        <v>0</v>
      </c>
    </row>
    <row r="466" ht="17.25" spans="1:21">
      <c r="A466" s="132">
        <f t="shared" si="36"/>
        <v>11011062</v>
      </c>
      <c r="B466" s="130" t="str">
        <f>s_level_attribute!E466</f>
        <v>榊原樱62级属性</v>
      </c>
      <c r="C466" s="130">
        <v>101</v>
      </c>
      <c r="D466" s="131">
        <f>[2]主角成长属性配表!E463</f>
        <v>814</v>
      </c>
      <c r="E466" s="131">
        <f>[2]主角成长属性配表!F463</f>
        <v>163</v>
      </c>
      <c r="F466" s="131">
        <f>[2]主角成长属性配表!G463</f>
        <v>6510</v>
      </c>
      <c r="G466" s="130">
        <v>0</v>
      </c>
      <c r="H466" s="130">
        <v>0</v>
      </c>
      <c r="I466" s="130">
        <f t="shared" si="34"/>
        <v>100</v>
      </c>
      <c r="J466" s="130">
        <v>0</v>
      </c>
      <c r="K466" s="130">
        <f t="shared" si="35"/>
        <v>0.5</v>
      </c>
      <c r="L466" s="130">
        <v>0</v>
      </c>
      <c r="M466" s="130">
        <v>0</v>
      </c>
      <c r="N466" s="130">
        <v>0</v>
      </c>
      <c r="O466" s="130">
        <v>0</v>
      </c>
      <c r="P466" s="130">
        <v>0</v>
      </c>
      <c r="Q466" s="130">
        <v>0</v>
      </c>
      <c r="R466" s="130">
        <v>0</v>
      </c>
      <c r="S466" s="130">
        <v>0</v>
      </c>
      <c r="T466" s="130">
        <v>0</v>
      </c>
      <c r="U466" s="130">
        <v>0</v>
      </c>
    </row>
    <row r="467" ht="17.25" spans="1:21">
      <c r="A467" s="132">
        <f t="shared" si="36"/>
        <v>11011063</v>
      </c>
      <c r="B467" s="130" t="str">
        <f>s_level_attribute!E467</f>
        <v>榊原樱63级属性</v>
      </c>
      <c r="C467" s="130">
        <v>101</v>
      </c>
      <c r="D467" s="131">
        <f>[2]主角成长属性配表!E464</f>
        <v>827</v>
      </c>
      <c r="E467" s="131">
        <f>[2]主角成长属性配表!F464</f>
        <v>165</v>
      </c>
      <c r="F467" s="131">
        <f>[2]主角成长属性配表!G464</f>
        <v>6615</v>
      </c>
      <c r="G467" s="130">
        <v>0</v>
      </c>
      <c r="H467" s="130">
        <v>0</v>
      </c>
      <c r="I467" s="130">
        <f t="shared" si="34"/>
        <v>100</v>
      </c>
      <c r="J467" s="130">
        <v>0</v>
      </c>
      <c r="K467" s="130">
        <f t="shared" si="35"/>
        <v>0.5</v>
      </c>
      <c r="L467" s="130">
        <v>0</v>
      </c>
      <c r="M467" s="130">
        <v>0</v>
      </c>
      <c r="N467" s="130">
        <v>0</v>
      </c>
      <c r="O467" s="130">
        <v>0</v>
      </c>
      <c r="P467" s="130">
        <v>0</v>
      </c>
      <c r="Q467" s="130">
        <v>0</v>
      </c>
      <c r="R467" s="130">
        <v>0</v>
      </c>
      <c r="S467" s="130">
        <v>0</v>
      </c>
      <c r="T467" s="130">
        <v>0</v>
      </c>
      <c r="U467" s="130">
        <v>0</v>
      </c>
    </row>
    <row r="468" ht="17.25" spans="1:21">
      <c r="A468" s="132">
        <f t="shared" si="36"/>
        <v>11011064</v>
      </c>
      <c r="B468" s="130" t="str">
        <f>s_level_attribute!E468</f>
        <v>榊原樱64级属性</v>
      </c>
      <c r="C468" s="130">
        <v>101</v>
      </c>
      <c r="D468" s="131">
        <f>[2]主角成长属性配表!E465</f>
        <v>840</v>
      </c>
      <c r="E468" s="131">
        <f>[2]主角成长属性配表!F465</f>
        <v>168</v>
      </c>
      <c r="F468" s="131">
        <f>[2]主角成长属性配表!G465</f>
        <v>6720</v>
      </c>
      <c r="G468" s="130">
        <v>0</v>
      </c>
      <c r="H468" s="130">
        <v>0</v>
      </c>
      <c r="I468" s="130">
        <f t="shared" si="34"/>
        <v>100</v>
      </c>
      <c r="J468" s="130">
        <v>0</v>
      </c>
      <c r="K468" s="130">
        <f t="shared" si="35"/>
        <v>0.5</v>
      </c>
      <c r="L468" s="130">
        <v>0</v>
      </c>
      <c r="M468" s="130">
        <v>0</v>
      </c>
      <c r="N468" s="130">
        <v>0</v>
      </c>
      <c r="O468" s="130">
        <v>0</v>
      </c>
      <c r="P468" s="130">
        <v>0</v>
      </c>
      <c r="Q468" s="130">
        <v>0</v>
      </c>
      <c r="R468" s="130">
        <v>0</v>
      </c>
      <c r="S468" s="130">
        <v>0</v>
      </c>
      <c r="T468" s="130">
        <v>0</v>
      </c>
      <c r="U468" s="130">
        <v>0</v>
      </c>
    </row>
    <row r="469" ht="17.25" spans="1:21">
      <c r="A469" s="132">
        <f t="shared" si="36"/>
        <v>11011065</v>
      </c>
      <c r="B469" s="130" t="str">
        <f>s_level_attribute!E469</f>
        <v>榊原樱65级属性</v>
      </c>
      <c r="C469" s="130">
        <v>101</v>
      </c>
      <c r="D469" s="131">
        <f>[2]主角成长属性配表!E466</f>
        <v>853</v>
      </c>
      <c r="E469" s="131">
        <f>[2]主角成长属性配表!F466</f>
        <v>171</v>
      </c>
      <c r="F469" s="131">
        <f>[2]主角成长属性配表!G466</f>
        <v>6825</v>
      </c>
      <c r="G469" s="130">
        <v>0</v>
      </c>
      <c r="H469" s="130">
        <v>0</v>
      </c>
      <c r="I469" s="130">
        <f t="shared" si="34"/>
        <v>100</v>
      </c>
      <c r="J469" s="130">
        <v>0</v>
      </c>
      <c r="K469" s="130">
        <f t="shared" si="35"/>
        <v>0.5</v>
      </c>
      <c r="L469" s="130">
        <v>0</v>
      </c>
      <c r="M469" s="130">
        <v>0</v>
      </c>
      <c r="N469" s="130">
        <v>0</v>
      </c>
      <c r="O469" s="130">
        <v>0</v>
      </c>
      <c r="P469" s="130">
        <v>0</v>
      </c>
      <c r="Q469" s="130">
        <v>0</v>
      </c>
      <c r="R469" s="130">
        <v>0</v>
      </c>
      <c r="S469" s="130">
        <v>0</v>
      </c>
      <c r="T469" s="130">
        <v>0</v>
      </c>
      <c r="U469" s="130">
        <v>0</v>
      </c>
    </row>
    <row r="470" ht="17.25" spans="1:21">
      <c r="A470" s="132">
        <f t="shared" si="36"/>
        <v>11011066</v>
      </c>
      <c r="B470" s="130" t="str">
        <f>s_level_attribute!E470</f>
        <v>榊原樱66级属性</v>
      </c>
      <c r="C470" s="130">
        <v>101</v>
      </c>
      <c r="D470" s="131">
        <f>[2]主角成长属性配表!E467</f>
        <v>866</v>
      </c>
      <c r="E470" s="131">
        <f>[2]主角成长属性配表!F467</f>
        <v>173</v>
      </c>
      <c r="F470" s="131">
        <f>[2]主角成长属性配表!G467</f>
        <v>6930</v>
      </c>
      <c r="G470" s="130">
        <v>0</v>
      </c>
      <c r="H470" s="130">
        <v>0</v>
      </c>
      <c r="I470" s="130">
        <f t="shared" si="34"/>
        <v>100</v>
      </c>
      <c r="J470" s="130">
        <v>0</v>
      </c>
      <c r="K470" s="130">
        <f t="shared" si="35"/>
        <v>0.5</v>
      </c>
      <c r="L470" s="130">
        <v>0</v>
      </c>
      <c r="M470" s="130">
        <v>0</v>
      </c>
      <c r="N470" s="130">
        <v>0</v>
      </c>
      <c r="O470" s="130">
        <v>0</v>
      </c>
      <c r="P470" s="130">
        <v>0</v>
      </c>
      <c r="Q470" s="130">
        <v>0</v>
      </c>
      <c r="R470" s="130">
        <v>0</v>
      </c>
      <c r="S470" s="130">
        <v>0</v>
      </c>
      <c r="T470" s="130">
        <v>0</v>
      </c>
      <c r="U470" s="130">
        <v>0</v>
      </c>
    </row>
    <row r="471" ht="17.25" spans="1:21">
      <c r="A471" s="132">
        <f t="shared" ref="A471:A502" si="37">A470+1</f>
        <v>11011067</v>
      </c>
      <c r="B471" s="130" t="str">
        <f>s_level_attribute!E471</f>
        <v>榊原樱67级属性</v>
      </c>
      <c r="C471" s="130">
        <v>101</v>
      </c>
      <c r="D471" s="131">
        <f>[2]主角成长属性配表!E468</f>
        <v>879</v>
      </c>
      <c r="E471" s="131">
        <f>[2]主角成长属性配表!F468</f>
        <v>176</v>
      </c>
      <c r="F471" s="131">
        <f>[2]主角成长属性配表!G468</f>
        <v>7035</v>
      </c>
      <c r="G471" s="130">
        <v>0</v>
      </c>
      <c r="H471" s="130">
        <v>0</v>
      </c>
      <c r="I471" s="130">
        <f t="shared" si="34"/>
        <v>100</v>
      </c>
      <c r="J471" s="130">
        <v>0</v>
      </c>
      <c r="K471" s="130">
        <f t="shared" si="35"/>
        <v>0.5</v>
      </c>
      <c r="L471" s="130">
        <v>0</v>
      </c>
      <c r="M471" s="130">
        <v>0</v>
      </c>
      <c r="N471" s="130">
        <v>0</v>
      </c>
      <c r="O471" s="130">
        <v>0</v>
      </c>
      <c r="P471" s="130">
        <v>0</v>
      </c>
      <c r="Q471" s="130">
        <v>0</v>
      </c>
      <c r="R471" s="130">
        <v>0</v>
      </c>
      <c r="S471" s="130">
        <v>0</v>
      </c>
      <c r="T471" s="130">
        <v>0</v>
      </c>
      <c r="U471" s="130">
        <v>0</v>
      </c>
    </row>
    <row r="472" ht="17.25" spans="1:21">
      <c r="A472" s="132">
        <f t="shared" si="37"/>
        <v>11011068</v>
      </c>
      <c r="B472" s="130" t="str">
        <f>s_level_attribute!E472</f>
        <v>榊原樱68级属性</v>
      </c>
      <c r="C472" s="130">
        <v>101</v>
      </c>
      <c r="D472" s="131">
        <f>[2]主角成长属性配表!E469</f>
        <v>893</v>
      </c>
      <c r="E472" s="131">
        <f>[2]主角成长属性配表!F469</f>
        <v>179</v>
      </c>
      <c r="F472" s="131">
        <f>[2]主角成长属性配表!G469</f>
        <v>7140</v>
      </c>
      <c r="G472" s="130">
        <v>0</v>
      </c>
      <c r="H472" s="130">
        <v>0</v>
      </c>
      <c r="I472" s="130">
        <f t="shared" si="34"/>
        <v>100</v>
      </c>
      <c r="J472" s="130">
        <v>0</v>
      </c>
      <c r="K472" s="130">
        <f t="shared" si="35"/>
        <v>0.5</v>
      </c>
      <c r="L472" s="130">
        <v>0</v>
      </c>
      <c r="M472" s="130">
        <v>0</v>
      </c>
      <c r="N472" s="130">
        <v>0</v>
      </c>
      <c r="O472" s="130">
        <v>0</v>
      </c>
      <c r="P472" s="130">
        <v>0</v>
      </c>
      <c r="Q472" s="130">
        <v>0</v>
      </c>
      <c r="R472" s="130">
        <v>0</v>
      </c>
      <c r="S472" s="130">
        <v>0</v>
      </c>
      <c r="T472" s="130">
        <v>0</v>
      </c>
      <c r="U472" s="130">
        <v>0</v>
      </c>
    </row>
    <row r="473" ht="17.25" spans="1:21">
      <c r="A473" s="132">
        <f t="shared" si="37"/>
        <v>11011069</v>
      </c>
      <c r="B473" s="130" t="str">
        <f>s_level_attribute!E473</f>
        <v>榊原樱69级属性</v>
      </c>
      <c r="C473" s="130">
        <v>101</v>
      </c>
      <c r="D473" s="131">
        <f>[2]主角成长属性配表!E470</f>
        <v>906</v>
      </c>
      <c r="E473" s="131">
        <f>[2]主角成长属性配表!F470</f>
        <v>181</v>
      </c>
      <c r="F473" s="131">
        <f>[2]主角成长属性配表!G470</f>
        <v>7245</v>
      </c>
      <c r="G473" s="130">
        <v>0</v>
      </c>
      <c r="H473" s="130">
        <v>0</v>
      </c>
      <c r="I473" s="130">
        <f t="shared" si="34"/>
        <v>100</v>
      </c>
      <c r="J473" s="130">
        <v>0</v>
      </c>
      <c r="K473" s="130">
        <f t="shared" si="35"/>
        <v>0.5</v>
      </c>
      <c r="L473" s="130">
        <v>0</v>
      </c>
      <c r="M473" s="130">
        <v>0</v>
      </c>
      <c r="N473" s="130">
        <v>0</v>
      </c>
      <c r="O473" s="130">
        <v>0</v>
      </c>
      <c r="P473" s="130">
        <v>0</v>
      </c>
      <c r="Q473" s="130">
        <v>0</v>
      </c>
      <c r="R473" s="130">
        <v>0</v>
      </c>
      <c r="S473" s="130">
        <v>0</v>
      </c>
      <c r="T473" s="130">
        <v>0</v>
      </c>
      <c r="U473" s="130">
        <v>0</v>
      </c>
    </row>
    <row r="474" ht="17.25" spans="1:21">
      <c r="A474" s="132">
        <f t="shared" si="37"/>
        <v>11011070</v>
      </c>
      <c r="B474" s="130" t="str">
        <f>s_level_attribute!E474</f>
        <v>榊原樱70级属性</v>
      </c>
      <c r="C474" s="130">
        <v>101</v>
      </c>
      <c r="D474" s="131">
        <f>[2]主角成长属性配表!E471</f>
        <v>919</v>
      </c>
      <c r="E474" s="131">
        <f>[2]主角成长属性配表!F471</f>
        <v>184</v>
      </c>
      <c r="F474" s="131">
        <f>[2]主角成长属性配表!G471</f>
        <v>7350</v>
      </c>
      <c r="G474" s="130">
        <v>0</v>
      </c>
      <c r="H474" s="130">
        <v>0</v>
      </c>
      <c r="I474" s="130">
        <f t="shared" si="34"/>
        <v>100</v>
      </c>
      <c r="J474" s="130">
        <v>0</v>
      </c>
      <c r="K474" s="130">
        <f t="shared" si="35"/>
        <v>0.5</v>
      </c>
      <c r="L474" s="130">
        <v>0</v>
      </c>
      <c r="M474" s="130">
        <v>0</v>
      </c>
      <c r="N474" s="130">
        <v>0</v>
      </c>
      <c r="O474" s="130">
        <v>0</v>
      </c>
      <c r="P474" s="130">
        <v>0</v>
      </c>
      <c r="Q474" s="130">
        <v>0</v>
      </c>
      <c r="R474" s="130">
        <v>0</v>
      </c>
      <c r="S474" s="130">
        <v>0</v>
      </c>
      <c r="T474" s="130">
        <v>0</v>
      </c>
      <c r="U474" s="130">
        <v>0</v>
      </c>
    </row>
    <row r="475" ht="17.25" spans="1:21">
      <c r="A475" s="132">
        <f t="shared" si="37"/>
        <v>11011071</v>
      </c>
      <c r="B475" s="130" t="str">
        <f>s_level_attribute!E475</f>
        <v>榊原樱71级属性</v>
      </c>
      <c r="C475" s="130">
        <v>101</v>
      </c>
      <c r="D475" s="131">
        <f>[2]主角成长属性配表!E472</f>
        <v>932</v>
      </c>
      <c r="E475" s="131">
        <f>[2]主角成长属性配表!F472</f>
        <v>186</v>
      </c>
      <c r="F475" s="131">
        <f>[2]主角成长属性配表!G472</f>
        <v>7455</v>
      </c>
      <c r="G475" s="130">
        <v>0</v>
      </c>
      <c r="H475" s="130">
        <v>0</v>
      </c>
      <c r="I475" s="130">
        <f t="shared" si="34"/>
        <v>100</v>
      </c>
      <c r="J475" s="130">
        <v>0</v>
      </c>
      <c r="K475" s="130">
        <f t="shared" si="35"/>
        <v>0.5</v>
      </c>
      <c r="L475" s="130">
        <v>0</v>
      </c>
      <c r="M475" s="130">
        <v>0</v>
      </c>
      <c r="N475" s="130">
        <v>0</v>
      </c>
      <c r="O475" s="130">
        <v>0</v>
      </c>
      <c r="P475" s="130">
        <v>0</v>
      </c>
      <c r="Q475" s="130">
        <v>0</v>
      </c>
      <c r="R475" s="130">
        <v>0</v>
      </c>
      <c r="S475" s="130">
        <v>0</v>
      </c>
      <c r="T475" s="130">
        <v>0</v>
      </c>
      <c r="U475" s="130">
        <v>0</v>
      </c>
    </row>
    <row r="476" ht="17.25" spans="1:21">
      <c r="A476" s="132">
        <f t="shared" si="37"/>
        <v>11011072</v>
      </c>
      <c r="B476" s="130" t="str">
        <f>s_level_attribute!E476</f>
        <v>榊原樱72级属性</v>
      </c>
      <c r="C476" s="130">
        <v>101</v>
      </c>
      <c r="D476" s="131">
        <f>[2]主角成长属性配表!E473</f>
        <v>945</v>
      </c>
      <c r="E476" s="131">
        <f>[2]主角成长属性配表!F473</f>
        <v>189</v>
      </c>
      <c r="F476" s="131">
        <f>[2]主角成长属性配表!G473</f>
        <v>7560</v>
      </c>
      <c r="G476" s="130">
        <v>0</v>
      </c>
      <c r="H476" s="130">
        <v>0</v>
      </c>
      <c r="I476" s="130">
        <f t="shared" si="34"/>
        <v>100</v>
      </c>
      <c r="J476" s="130">
        <v>0</v>
      </c>
      <c r="K476" s="130">
        <f t="shared" si="35"/>
        <v>0.5</v>
      </c>
      <c r="L476" s="130">
        <v>0</v>
      </c>
      <c r="M476" s="130">
        <v>0</v>
      </c>
      <c r="N476" s="130">
        <v>0</v>
      </c>
      <c r="O476" s="130">
        <v>0</v>
      </c>
      <c r="P476" s="130">
        <v>0</v>
      </c>
      <c r="Q476" s="130">
        <v>0</v>
      </c>
      <c r="R476" s="130">
        <v>0</v>
      </c>
      <c r="S476" s="130">
        <v>0</v>
      </c>
      <c r="T476" s="130">
        <v>0</v>
      </c>
      <c r="U476" s="130">
        <v>0</v>
      </c>
    </row>
    <row r="477" ht="17.25" spans="1:21">
      <c r="A477" s="132">
        <f t="shared" si="37"/>
        <v>11011073</v>
      </c>
      <c r="B477" s="130" t="str">
        <f>s_level_attribute!E477</f>
        <v>榊原樱73级属性</v>
      </c>
      <c r="C477" s="130">
        <v>101</v>
      </c>
      <c r="D477" s="131">
        <f>[2]主角成长属性配表!E474</f>
        <v>958</v>
      </c>
      <c r="E477" s="131">
        <f>[2]主角成长属性配表!F474</f>
        <v>192</v>
      </c>
      <c r="F477" s="131">
        <f>[2]主角成长属性配表!G474</f>
        <v>7665</v>
      </c>
      <c r="G477" s="130">
        <v>0</v>
      </c>
      <c r="H477" s="130">
        <v>0</v>
      </c>
      <c r="I477" s="130">
        <f t="shared" si="34"/>
        <v>100</v>
      </c>
      <c r="J477" s="130">
        <v>0</v>
      </c>
      <c r="K477" s="130">
        <f t="shared" si="35"/>
        <v>0.5</v>
      </c>
      <c r="L477" s="130">
        <v>0</v>
      </c>
      <c r="M477" s="130">
        <v>0</v>
      </c>
      <c r="N477" s="130">
        <v>0</v>
      </c>
      <c r="O477" s="130">
        <v>0</v>
      </c>
      <c r="P477" s="130">
        <v>0</v>
      </c>
      <c r="Q477" s="130">
        <v>0</v>
      </c>
      <c r="R477" s="130">
        <v>0</v>
      </c>
      <c r="S477" s="130">
        <v>0</v>
      </c>
      <c r="T477" s="130">
        <v>0</v>
      </c>
      <c r="U477" s="130">
        <v>0</v>
      </c>
    </row>
    <row r="478" ht="17.25" spans="1:21">
      <c r="A478" s="132">
        <f t="shared" si="37"/>
        <v>11011074</v>
      </c>
      <c r="B478" s="130" t="str">
        <f>s_level_attribute!E478</f>
        <v>榊原樱74级属性</v>
      </c>
      <c r="C478" s="130">
        <v>101</v>
      </c>
      <c r="D478" s="131">
        <f>[2]主角成长属性配表!E475</f>
        <v>971</v>
      </c>
      <c r="E478" s="131">
        <f>[2]主角成长属性配表!F475</f>
        <v>194</v>
      </c>
      <c r="F478" s="131">
        <f>[2]主角成长属性配表!G475</f>
        <v>7770</v>
      </c>
      <c r="G478" s="130">
        <v>0</v>
      </c>
      <c r="H478" s="130">
        <v>0</v>
      </c>
      <c r="I478" s="130">
        <f t="shared" si="34"/>
        <v>100</v>
      </c>
      <c r="J478" s="130">
        <v>0</v>
      </c>
      <c r="K478" s="130">
        <f t="shared" si="35"/>
        <v>0.5</v>
      </c>
      <c r="L478" s="130">
        <v>0</v>
      </c>
      <c r="M478" s="130">
        <v>0</v>
      </c>
      <c r="N478" s="130">
        <v>0</v>
      </c>
      <c r="O478" s="130">
        <v>0</v>
      </c>
      <c r="P478" s="130">
        <v>0</v>
      </c>
      <c r="Q478" s="130">
        <v>0</v>
      </c>
      <c r="R478" s="130">
        <v>0</v>
      </c>
      <c r="S478" s="130">
        <v>0</v>
      </c>
      <c r="T478" s="130">
        <v>0</v>
      </c>
      <c r="U478" s="130">
        <v>0</v>
      </c>
    </row>
    <row r="479" ht="17.25" spans="1:21">
      <c r="A479" s="132">
        <f t="shared" si="37"/>
        <v>11011075</v>
      </c>
      <c r="B479" s="130" t="str">
        <f>s_level_attribute!E479</f>
        <v>榊原樱75级属性</v>
      </c>
      <c r="C479" s="130">
        <v>101</v>
      </c>
      <c r="D479" s="131">
        <f>[2]主角成长属性配表!E476</f>
        <v>984</v>
      </c>
      <c r="E479" s="131">
        <f>[2]主角成长属性配表!F476</f>
        <v>197</v>
      </c>
      <c r="F479" s="131">
        <f>[2]主角成长属性配表!G476</f>
        <v>7875</v>
      </c>
      <c r="G479" s="130">
        <v>0</v>
      </c>
      <c r="H479" s="130">
        <v>0</v>
      </c>
      <c r="I479" s="130">
        <f t="shared" si="34"/>
        <v>100</v>
      </c>
      <c r="J479" s="130">
        <v>0</v>
      </c>
      <c r="K479" s="130">
        <f t="shared" si="35"/>
        <v>0.5</v>
      </c>
      <c r="L479" s="130">
        <v>0</v>
      </c>
      <c r="M479" s="130">
        <v>0</v>
      </c>
      <c r="N479" s="130">
        <v>0</v>
      </c>
      <c r="O479" s="130">
        <v>0</v>
      </c>
      <c r="P479" s="130">
        <v>0</v>
      </c>
      <c r="Q479" s="130">
        <v>0</v>
      </c>
      <c r="R479" s="130">
        <v>0</v>
      </c>
      <c r="S479" s="130">
        <v>0</v>
      </c>
      <c r="T479" s="130">
        <v>0</v>
      </c>
      <c r="U479" s="130">
        <v>0</v>
      </c>
    </row>
    <row r="480" ht="17.25" spans="1:21">
      <c r="A480" s="132">
        <f t="shared" si="37"/>
        <v>11011076</v>
      </c>
      <c r="B480" s="130" t="str">
        <f>s_level_attribute!E480</f>
        <v>榊原樱76级属性</v>
      </c>
      <c r="C480" s="130">
        <v>101</v>
      </c>
      <c r="D480" s="131">
        <f>[2]主角成长属性配表!E477</f>
        <v>998</v>
      </c>
      <c r="E480" s="131">
        <f>[2]主角成长属性配表!F477</f>
        <v>200</v>
      </c>
      <c r="F480" s="131">
        <f>[2]主角成长属性配表!G477</f>
        <v>7980</v>
      </c>
      <c r="G480" s="130">
        <v>0</v>
      </c>
      <c r="H480" s="130">
        <v>0</v>
      </c>
      <c r="I480" s="130">
        <f t="shared" si="34"/>
        <v>100</v>
      </c>
      <c r="J480" s="130">
        <v>0</v>
      </c>
      <c r="K480" s="130">
        <f t="shared" si="35"/>
        <v>0.5</v>
      </c>
      <c r="L480" s="130">
        <v>0</v>
      </c>
      <c r="M480" s="130">
        <v>0</v>
      </c>
      <c r="N480" s="130">
        <v>0</v>
      </c>
      <c r="O480" s="130">
        <v>0</v>
      </c>
      <c r="P480" s="130">
        <v>0</v>
      </c>
      <c r="Q480" s="130">
        <v>0</v>
      </c>
      <c r="R480" s="130">
        <v>0</v>
      </c>
      <c r="S480" s="130">
        <v>0</v>
      </c>
      <c r="T480" s="130">
        <v>0</v>
      </c>
      <c r="U480" s="130">
        <v>0</v>
      </c>
    </row>
    <row r="481" ht="17.25" spans="1:21">
      <c r="A481" s="132">
        <f t="shared" si="37"/>
        <v>11011077</v>
      </c>
      <c r="B481" s="130" t="str">
        <f>s_level_attribute!E481</f>
        <v>榊原樱77级属性</v>
      </c>
      <c r="C481" s="130">
        <v>101</v>
      </c>
      <c r="D481" s="131">
        <f>[2]主角成长属性配表!E478</f>
        <v>1011</v>
      </c>
      <c r="E481" s="131">
        <f>[2]主角成长属性配表!F478</f>
        <v>202</v>
      </c>
      <c r="F481" s="131">
        <f>[2]主角成长属性配表!G478</f>
        <v>8085</v>
      </c>
      <c r="G481" s="130">
        <v>0</v>
      </c>
      <c r="H481" s="130">
        <v>0</v>
      </c>
      <c r="I481" s="130">
        <f t="shared" si="34"/>
        <v>100</v>
      </c>
      <c r="J481" s="130">
        <v>0</v>
      </c>
      <c r="K481" s="130">
        <f t="shared" si="35"/>
        <v>0.5</v>
      </c>
      <c r="L481" s="130">
        <v>0</v>
      </c>
      <c r="M481" s="130">
        <v>0</v>
      </c>
      <c r="N481" s="130">
        <v>0</v>
      </c>
      <c r="O481" s="130">
        <v>0</v>
      </c>
      <c r="P481" s="130">
        <v>0</v>
      </c>
      <c r="Q481" s="130">
        <v>0</v>
      </c>
      <c r="R481" s="130">
        <v>0</v>
      </c>
      <c r="S481" s="130">
        <v>0</v>
      </c>
      <c r="T481" s="130">
        <v>0</v>
      </c>
      <c r="U481" s="130">
        <v>0</v>
      </c>
    </row>
    <row r="482" ht="17.25" spans="1:21">
      <c r="A482" s="132">
        <f t="shared" si="37"/>
        <v>11011078</v>
      </c>
      <c r="B482" s="130" t="str">
        <f>s_level_attribute!E482</f>
        <v>榊原樱78级属性</v>
      </c>
      <c r="C482" s="130">
        <v>101</v>
      </c>
      <c r="D482" s="131">
        <f>[2]主角成长属性配表!E479</f>
        <v>1024</v>
      </c>
      <c r="E482" s="131">
        <f>[2]主角成长属性配表!F479</f>
        <v>205</v>
      </c>
      <c r="F482" s="131">
        <f>[2]主角成长属性配表!G479</f>
        <v>8190</v>
      </c>
      <c r="G482" s="130">
        <v>0</v>
      </c>
      <c r="H482" s="130">
        <v>0</v>
      </c>
      <c r="I482" s="130">
        <f t="shared" si="34"/>
        <v>100</v>
      </c>
      <c r="J482" s="130">
        <v>0</v>
      </c>
      <c r="K482" s="130">
        <f t="shared" si="35"/>
        <v>0.5</v>
      </c>
      <c r="L482" s="130">
        <v>0</v>
      </c>
      <c r="M482" s="130">
        <v>0</v>
      </c>
      <c r="N482" s="130">
        <v>0</v>
      </c>
      <c r="O482" s="130">
        <v>0</v>
      </c>
      <c r="P482" s="130">
        <v>0</v>
      </c>
      <c r="Q482" s="130">
        <v>0</v>
      </c>
      <c r="R482" s="130">
        <v>0</v>
      </c>
      <c r="S482" s="130">
        <v>0</v>
      </c>
      <c r="T482" s="130">
        <v>0</v>
      </c>
      <c r="U482" s="130">
        <v>0</v>
      </c>
    </row>
    <row r="483" ht="17.25" spans="1:21">
      <c r="A483" s="132">
        <f t="shared" si="37"/>
        <v>11011079</v>
      </c>
      <c r="B483" s="130" t="str">
        <f>s_level_attribute!E483</f>
        <v>榊原樱79级属性</v>
      </c>
      <c r="C483" s="130">
        <v>101</v>
      </c>
      <c r="D483" s="131">
        <f>[2]主角成长属性配表!E480</f>
        <v>1037</v>
      </c>
      <c r="E483" s="131">
        <f>[2]主角成长属性配表!F480</f>
        <v>207</v>
      </c>
      <c r="F483" s="131">
        <f>[2]主角成长属性配表!G480</f>
        <v>8295</v>
      </c>
      <c r="G483" s="130">
        <v>0</v>
      </c>
      <c r="H483" s="130">
        <v>0</v>
      </c>
      <c r="I483" s="130">
        <f t="shared" si="34"/>
        <v>100</v>
      </c>
      <c r="J483" s="130">
        <v>0</v>
      </c>
      <c r="K483" s="130">
        <f t="shared" si="35"/>
        <v>0.5</v>
      </c>
      <c r="L483" s="130">
        <v>0</v>
      </c>
      <c r="M483" s="130">
        <v>0</v>
      </c>
      <c r="N483" s="130">
        <v>0</v>
      </c>
      <c r="O483" s="130">
        <v>0</v>
      </c>
      <c r="P483" s="130">
        <v>0</v>
      </c>
      <c r="Q483" s="130">
        <v>0</v>
      </c>
      <c r="R483" s="130">
        <v>0</v>
      </c>
      <c r="S483" s="130">
        <v>0</v>
      </c>
      <c r="T483" s="130">
        <v>0</v>
      </c>
      <c r="U483" s="130">
        <v>0</v>
      </c>
    </row>
    <row r="484" ht="17.25" spans="1:21">
      <c r="A484" s="132">
        <f t="shared" si="37"/>
        <v>11011080</v>
      </c>
      <c r="B484" s="130" t="str">
        <f>s_level_attribute!E484</f>
        <v>榊原樱80级属性</v>
      </c>
      <c r="C484" s="130">
        <v>101</v>
      </c>
      <c r="D484" s="131">
        <f>[2]主角成长属性配表!E481</f>
        <v>1050</v>
      </c>
      <c r="E484" s="131">
        <f>[2]主角成长属性配表!F481</f>
        <v>210</v>
      </c>
      <c r="F484" s="131">
        <f>[2]主角成长属性配表!G481</f>
        <v>8400</v>
      </c>
      <c r="G484" s="130">
        <v>0</v>
      </c>
      <c r="H484" s="130">
        <v>0</v>
      </c>
      <c r="I484" s="130">
        <f t="shared" si="34"/>
        <v>100</v>
      </c>
      <c r="J484" s="130">
        <v>0</v>
      </c>
      <c r="K484" s="130">
        <f t="shared" si="35"/>
        <v>0.5</v>
      </c>
      <c r="L484" s="130">
        <v>0</v>
      </c>
      <c r="M484" s="130">
        <v>0</v>
      </c>
      <c r="N484" s="130">
        <v>0</v>
      </c>
      <c r="O484" s="130">
        <v>0</v>
      </c>
      <c r="P484" s="130">
        <v>0</v>
      </c>
      <c r="Q484" s="130">
        <v>0</v>
      </c>
      <c r="R484" s="130">
        <v>0</v>
      </c>
      <c r="S484" s="130">
        <v>0</v>
      </c>
      <c r="T484" s="130">
        <v>0</v>
      </c>
      <c r="U484" s="130">
        <v>0</v>
      </c>
    </row>
    <row r="485" ht="17.25" spans="1:21">
      <c r="A485" s="132">
        <f t="shared" si="37"/>
        <v>11011081</v>
      </c>
      <c r="B485" s="130" t="str">
        <f>s_level_attribute!E485</f>
        <v>榊原樱81级属性</v>
      </c>
      <c r="C485" s="130">
        <v>101</v>
      </c>
      <c r="D485" s="131">
        <f>[2]主角成长属性配表!E482</f>
        <v>1063</v>
      </c>
      <c r="E485" s="131">
        <f>[2]主角成长属性配表!F482</f>
        <v>213</v>
      </c>
      <c r="F485" s="131">
        <f>[2]主角成长属性配表!G482</f>
        <v>8505</v>
      </c>
      <c r="G485" s="130">
        <v>0</v>
      </c>
      <c r="H485" s="130">
        <v>0</v>
      </c>
      <c r="I485" s="130">
        <f t="shared" si="34"/>
        <v>100</v>
      </c>
      <c r="J485" s="130">
        <v>0</v>
      </c>
      <c r="K485" s="130">
        <f t="shared" si="35"/>
        <v>0.5</v>
      </c>
      <c r="L485" s="130">
        <v>0</v>
      </c>
      <c r="M485" s="130">
        <v>0</v>
      </c>
      <c r="N485" s="130">
        <v>0</v>
      </c>
      <c r="O485" s="130">
        <v>0</v>
      </c>
      <c r="P485" s="130">
        <v>0</v>
      </c>
      <c r="Q485" s="130">
        <v>0</v>
      </c>
      <c r="R485" s="130">
        <v>0</v>
      </c>
      <c r="S485" s="130">
        <v>0</v>
      </c>
      <c r="T485" s="130">
        <v>0</v>
      </c>
      <c r="U485" s="130">
        <v>0</v>
      </c>
    </row>
    <row r="486" ht="17.25" spans="1:21">
      <c r="A486" s="132">
        <f t="shared" si="37"/>
        <v>11011082</v>
      </c>
      <c r="B486" s="130" t="str">
        <f>s_level_attribute!E486</f>
        <v>榊原樱82级属性</v>
      </c>
      <c r="C486" s="130">
        <v>101</v>
      </c>
      <c r="D486" s="131">
        <f>[2]主角成长属性配表!E483</f>
        <v>1076</v>
      </c>
      <c r="E486" s="131">
        <f>[2]主角成长属性配表!F483</f>
        <v>215</v>
      </c>
      <c r="F486" s="131">
        <f>[2]主角成长属性配表!G483</f>
        <v>8610</v>
      </c>
      <c r="G486" s="130">
        <v>0</v>
      </c>
      <c r="H486" s="130">
        <v>0</v>
      </c>
      <c r="I486" s="130">
        <f t="shared" si="34"/>
        <v>100</v>
      </c>
      <c r="J486" s="130">
        <v>0</v>
      </c>
      <c r="K486" s="130">
        <f t="shared" si="35"/>
        <v>0.5</v>
      </c>
      <c r="L486" s="130">
        <v>0</v>
      </c>
      <c r="M486" s="130">
        <v>0</v>
      </c>
      <c r="N486" s="130">
        <v>0</v>
      </c>
      <c r="O486" s="130">
        <v>0</v>
      </c>
      <c r="P486" s="130">
        <v>0</v>
      </c>
      <c r="Q486" s="130">
        <v>0</v>
      </c>
      <c r="R486" s="130">
        <v>0</v>
      </c>
      <c r="S486" s="130">
        <v>0</v>
      </c>
      <c r="T486" s="130">
        <v>0</v>
      </c>
      <c r="U486" s="130">
        <v>0</v>
      </c>
    </row>
    <row r="487" ht="17.25" spans="1:21">
      <c r="A487" s="132">
        <f t="shared" si="37"/>
        <v>11011083</v>
      </c>
      <c r="B487" s="130" t="str">
        <f>s_level_attribute!E487</f>
        <v>榊原樱83级属性</v>
      </c>
      <c r="C487" s="130">
        <v>101</v>
      </c>
      <c r="D487" s="131">
        <f>[2]主角成长属性配表!E484</f>
        <v>1089</v>
      </c>
      <c r="E487" s="131">
        <f>[2]主角成长属性配表!F484</f>
        <v>218</v>
      </c>
      <c r="F487" s="131">
        <f>[2]主角成长属性配表!G484</f>
        <v>8715</v>
      </c>
      <c r="G487" s="130">
        <v>0</v>
      </c>
      <c r="H487" s="130">
        <v>0</v>
      </c>
      <c r="I487" s="130">
        <f t="shared" si="34"/>
        <v>100</v>
      </c>
      <c r="J487" s="130">
        <v>0</v>
      </c>
      <c r="K487" s="130">
        <f t="shared" si="35"/>
        <v>0.5</v>
      </c>
      <c r="L487" s="130">
        <v>0</v>
      </c>
      <c r="M487" s="130">
        <v>0</v>
      </c>
      <c r="N487" s="130">
        <v>0</v>
      </c>
      <c r="O487" s="130">
        <v>0</v>
      </c>
      <c r="P487" s="130">
        <v>0</v>
      </c>
      <c r="Q487" s="130">
        <v>0</v>
      </c>
      <c r="R487" s="130">
        <v>0</v>
      </c>
      <c r="S487" s="130">
        <v>0</v>
      </c>
      <c r="T487" s="130">
        <v>0</v>
      </c>
      <c r="U487" s="130">
        <v>0</v>
      </c>
    </row>
    <row r="488" ht="17.25" spans="1:21">
      <c r="A488" s="132">
        <f t="shared" si="37"/>
        <v>11011084</v>
      </c>
      <c r="B488" s="130" t="str">
        <f>s_level_attribute!E488</f>
        <v>榊原樱84级属性</v>
      </c>
      <c r="C488" s="130">
        <v>101</v>
      </c>
      <c r="D488" s="131">
        <f>[2]主角成长属性配表!E485</f>
        <v>1103</v>
      </c>
      <c r="E488" s="131">
        <f>[2]主角成长属性配表!F485</f>
        <v>221</v>
      </c>
      <c r="F488" s="131">
        <f>[2]主角成长属性配表!G485</f>
        <v>8820</v>
      </c>
      <c r="G488" s="130">
        <v>0</v>
      </c>
      <c r="H488" s="130">
        <v>0</v>
      </c>
      <c r="I488" s="130">
        <f t="shared" si="34"/>
        <v>100</v>
      </c>
      <c r="J488" s="130">
        <v>0</v>
      </c>
      <c r="K488" s="130">
        <f t="shared" si="35"/>
        <v>0.5</v>
      </c>
      <c r="L488" s="130">
        <v>0</v>
      </c>
      <c r="M488" s="130">
        <v>0</v>
      </c>
      <c r="N488" s="130">
        <v>0</v>
      </c>
      <c r="O488" s="130">
        <v>0</v>
      </c>
      <c r="P488" s="130">
        <v>0</v>
      </c>
      <c r="Q488" s="130">
        <v>0</v>
      </c>
      <c r="R488" s="130">
        <v>0</v>
      </c>
      <c r="S488" s="130">
        <v>0</v>
      </c>
      <c r="T488" s="130">
        <v>0</v>
      </c>
      <c r="U488" s="130">
        <v>0</v>
      </c>
    </row>
    <row r="489" ht="17.25" spans="1:21">
      <c r="A489" s="132">
        <f t="shared" si="37"/>
        <v>11011085</v>
      </c>
      <c r="B489" s="130" t="str">
        <f>s_level_attribute!E489</f>
        <v>榊原樱85级属性</v>
      </c>
      <c r="C489" s="130">
        <v>101</v>
      </c>
      <c r="D489" s="131">
        <f>[2]主角成长属性配表!E486</f>
        <v>1116</v>
      </c>
      <c r="E489" s="131">
        <f>[2]主角成长属性配表!F486</f>
        <v>223</v>
      </c>
      <c r="F489" s="131">
        <f>[2]主角成长属性配表!G486</f>
        <v>8925</v>
      </c>
      <c r="G489" s="130">
        <v>0</v>
      </c>
      <c r="H489" s="130">
        <v>0</v>
      </c>
      <c r="I489" s="130">
        <f>I488</f>
        <v>100</v>
      </c>
      <c r="J489" s="130">
        <v>0</v>
      </c>
      <c r="K489" s="130">
        <f>K488</f>
        <v>0.5</v>
      </c>
      <c r="L489" s="130">
        <v>0</v>
      </c>
      <c r="M489" s="130">
        <v>0</v>
      </c>
      <c r="N489" s="130">
        <v>0</v>
      </c>
      <c r="O489" s="130">
        <v>0</v>
      </c>
      <c r="P489" s="130">
        <v>0</v>
      </c>
      <c r="Q489" s="130">
        <v>0</v>
      </c>
      <c r="R489" s="130">
        <v>0</v>
      </c>
      <c r="S489" s="130">
        <v>0</v>
      </c>
      <c r="T489" s="130">
        <v>0</v>
      </c>
      <c r="U489" s="130">
        <v>0</v>
      </c>
    </row>
    <row r="490" ht="17.25" spans="1:21">
      <c r="A490" s="132">
        <f t="shared" si="37"/>
        <v>11011086</v>
      </c>
      <c r="B490" s="130" t="str">
        <f>s_level_attribute!E490</f>
        <v>榊原樱86级属性</v>
      </c>
      <c r="C490" s="130">
        <v>101</v>
      </c>
      <c r="D490" s="131">
        <f>[2]主角成长属性配表!E487</f>
        <v>1129</v>
      </c>
      <c r="E490" s="131">
        <f>[2]主角成长属性配表!F487</f>
        <v>226</v>
      </c>
      <c r="F490" s="131">
        <f>[2]主角成长属性配表!G487</f>
        <v>9030</v>
      </c>
      <c r="G490" s="130">
        <v>0</v>
      </c>
      <c r="H490" s="130">
        <v>0</v>
      </c>
      <c r="I490" s="130">
        <f>I489</f>
        <v>100</v>
      </c>
      <c r="J490" s="130">
        <v>0</v>
      </c>
      <c r="K490" s="130">
        <f>K489</f>
        <v>0.5</v>
      </c>
      <c r="L490" s="130">
        <v>0</v>
      </c>
      <c r="M490" s="130">
        <v>0</v>
      </c>
      <c r="N490" s="130">
        <v>0</v>
      </c>
      <c r="O490" s="130">
        <v>0</v>
      </c>
      <c r="P490" s="130">
        <v>0</v>
      </c>
      <c r="Q490" s="130">
        <v>0</v>
      </c>
      <c r="R490" s="130">
        <v>0</v>
      </c>
      <c r="S490" s="130">
        <v>0</v>
      </c>
      <c r="T490" s="130">
        <v>0</v>
      </c>
      <c r="U490" s="130">
        <v>0</v>
      </c>
    </row>
    <row r="491" ht="17.25" spans="1:21">
      <c r="A491" s="132">
        <f t="shared" si="37"/>
        <v>11011087</v>
      </c>
      <c r="B491" s="130" t="str">
        <f>s_level_attribute!E491</f>
        <v>榊原樱87级属性</v>
      </c>
      <c r="C491" s="130">
        <v>101</v>
      </c>
      <c r="D491" s="131">
        <f>[2]主角成长属性配表!E488</f>
        <v>1142</v>
      </c>
      <c r="E491" s="131">
        <f>[2]主角成长属性配表!F488</f>
        <v>228</v>
      </c>
      <c r="F491" s="131">
        <f>[2]主角成长属性配表!G488</f>
        <v>9135</v>
      </c>
      <c r="G491" s="130">
        <v>0</v>
      </c>
      <c r="H491" s="130">
        <v>0</v>
      </c>
      <c r="I491" s="130">
        <f>I490</f>
        <v>100</v>
      </c>
      <c r="J491" s="130">
        <v>0</v>
      </c>
      <c r="K491" s="130">
        <f>K490</f>
        <v>0.5</v>
      </c>
      <c r="L491" s="130">
        <v>0</v>
      </c>
      <c r="M491" s="130">
        <v>0</v>
      </c>
      <c r="N491" s="130">
        <v>0</v>
      </c>
      <c r="O491" s="130">
        <v>0</v>
      </c>
      <c r="P491" s="130">
        <v>0</v>
      </c>
      <c r="Q491" s="130">
        <v>0</v>
      </c>
      <c r="R491" s="130">
        <v>0</v>
      </c>
      <c r="S491" s="130">
        <v>0</v>
      </c>
      <c r="T491" s="130">
        <v>0</v>
      </c>
      <c r="U491" s="130">
        <v>0</v>
      </c>
    </row>
    <row r="492" ht="17.25" spans="1:21">
      <c r="A492" s="132">
        <f t="shared" si="37"/>
        <v>11011088</v>
      </c>
      <c r="B492" s="130" t="str">
        <f>s_level_attribute!E492</f>
        <v>榊原樱88级属性</v>
      </c>
      <c r="C492" s="130">
        <v>101</v>
      </c>
      <c r="D492" s="131">
        <f>[2]主角成长属性配表!E489</f>
        <v>1155</v>
      </c>
      <c r="E492" s="131">
        <f>[2]主角成长属性配表!F489</f>
        <v>231</v>
      </c>
      <c r="F492" s="131">
        <f>[2]主角成长属性配表!G489</f>
        <v>9240</v>
      </c>
      <c r="G492" s="130">
        <v>0</v>
      </c>
      <c r="H492" s="130">
        <v>0</v>
      </c>
      <c r="I492" s="130">
        <f>I491</f>
        <v>100</v>
      </c>
      <c r="J492" s="130">
        <v>0</v>
      </c>
      <c r="K492" s="130">
        <f>K491</f>
        <v>0.5</v>
      </c>
      <c r="L492" s="130">
        <v>0</v>
      </c>
      <c r="M492" s="130">
        <v>0</v>
      </c>
      <c r="N492" s="130">
        <v>0</v>
      </c>
      <c r="O492" s="130">
        <v>0</v>
      </c>
      <c r="P492" s="130">
        <v>0</v>
      </c>
      <c r="Q492" s="130">
        <v>0</v>
      </c>
      <c r="R492" s="130">
        <v>0</v>
      </c>
      <c r="S492" s="130">
        <v>0</v>
      </c>
      <c r="T492" s="130">
        <v>0</v>
      </c>
      <c r="U492" s="130">
        <v>0</v>
      </c>
    </row>
    <row r="493" ht="17.25" spans="1:21">
      <c r="A493" s="132">
        <f t="shared" si="37"/>
        <v>11011089</v>
      </c>
      <c r="B493" s="130" t="str">
        <f>s_level_attribute!E493</f>
        <v>榊原樱89级属性</v>
      </c>
      <c r="C493" s="130">
        <v>101</v>
      </c>
      <c r="D493" s="131">
        <f>[2]主角成长属性配表!E490</f>
        <v>1168</v>
      </c>
      <c r="E493" s="131">
        <f>[2]主角成长属性配表!F490</f>
        <v>234</v>
      </c>
      <c r="F493" s="131">
        <f>[2]主角成长属性配表!G490</f>
        <v>9345</v>
      </c>
      <c r="G493" s="130">
        <v>0</v>
      </c>
      <c r="H493" s="130">
        <v>0</v>
      </c>
      <c r="I493" s="130">
        <f>I492</f>
        <v>100</v>
      </c>
      <c r="J493" s="130">
        <v>0</v>
      </c>
      <c r="K493" s="130">
        <f>K492</f>
        <v>0.5</v>
      </c>
      <c r="L493" s="130">
        <v>0</v>
      </c>
      <c r="M493" s="130">
        <v>0</v>
      </c>
      <c r="N493" s="130">
        <v>0</v>
      </c>
      <c r="O493" s="130">
        <v>0</v>
      </c>
      <c r="P493" s="130">
        <v>0</v>
      </c>
      <c r="Q493" s="130">
        <v>0</v>
      </c>
      <c r="R493" s="130">
        <v>0</v>
      </c>
      <c r="S493" s="130">
        <v>0</v>
      </c>
      <c r="T493" s="130">
        <v>0</v>
      </c>
      <c r="U493" s="130">
        <v>0</v>
      </c>
    </row>
    <row r="494" ht="17.25" spans="1:21">
      <c r="A494" s="132">
        <f t="shared" si="37"/>
        <v>11011090</v>
      </c>
      <c r="B494" s="130" t="str">
        <f>s_level_attribute!E494</f>
        <v>榊原樱90级属性</v>
      </c>
      <c r="C494" s="130">
        <v>101</v>
      </c>
      <c r="D494" s="131">
        <f>[2]主角成长属性配表!E491</f>
        <v>1181</v>
      </c>
      <c r="E494" s="131">
        <f>[2]主角成长属性配表!F491</f>
        <v>236</v>
      </c>
      <c r="F494" s="131">
        <f>[2]主角成长属性配表!G491</f>
        <v>9450</v>
      </c>
      <c r="G494" s="130">
        <v>0</v>
      </c>
      <c r="H494" s="130">
        <v>0</v>
      </c>
      <c r="I494" s="130">
        <f>I493</f>
        <v>100</v>
      </c>
      <c r="J494" s="130">
        <v>0</v>
      </c>
      <c r="K494" s="130">
        <f>K493</f>
        <v>0.5</v>
      </c>
      <c r="L494" s="130">
        <v>0</v>
      </c>
      <c r="M494" s="130">
        <v>0</v>
      </c>
      <c r="N494" s="130">
        <v>0</v>
      </c>
      <c r="O494" s="130">
        <v>0</v>
      </c>
      <c r="P494" s="130">
        <v>0</v>
      </c>
      <c r="Q494" s="130">
        <v>0</v>
      </c>
      <c r="R494" s="130">
        <v>0</v>
      </c>
      <c r="S494" s="130">
        <v>0</v>
      </c>
      <c r="T494" s="130">
        <v>0</v>
      </c>
      <c r="U494" s="130">
        <v>0</v>
      </c>
    </row>
    <row r="495" ht="17.25" spans="1:21">
      <c r="A495" s="132">
        <f t="shared" si="37"/>
        <v>11011091</v>
      </c>
      <c r="B495" s="130" t="str">
        <f>s_level_attribute!E495</f>
        <v>榊原樱91级属性</v>
      </c>
      <c r="C495" s="130">
        <v>101</v>
      </c>
      <c r="D495" s="131">
        <f>[2]主角成长属性配表!E492</f>
        <v>1194</v>
      </c>
      <c r="E495" s="131">
        <f>[2]主角成长属性配表!F492</f>
        <v>239</v>
      </c>
      <c r="F495" s="131">
        <f>[2]主角成长属性配表!G492</f>
        <v>9555</v>
      </c>
      <c r="G495" s="130">
        <v>0</v>
      </c>
      <c r="H495" s="130">
        <v>0</v>
      </c>
      <c r="I495" s="130">
        <f>I494</f>
        <v>100</v>
      </c>
      <c r="J495" s="130">
        <v>0</v>
      </c>
      <c r="K495" s="130">
        <f>K494</f>
        <v>0.5</v>
      </c>
      <c r="L495" s="130">
        <v>0</v>
      </c>
      <c r="M495" s="130">
        <v>0</v>
      </c>
      <c r="N495" s="130">
        <v>0</v>
      </c>
      <c r="O495" s="130">
        <v>0</v>
      </c>
      <c r="P495" s="130">
        <v>0</v>
      </c>
      <c r="Q495" s="130">
        <v>0</v>
      </c>
      <c r="R495" s="130">
        <v>0</v>
      </c>
      <c r="S495" s="130">
        <v>0</v>
      </c>
      <c r="T495" s="130">
        <v>0</v>
      </c>
      <c r="U495" s="130">
        <v>0</v>
      </c>
    </row>
    <row r="496" ht="17.25" spans="1:21">
      <c r="A496" s="132">
        <f t="shared" si="37"/>
        <v>11011092</v>
      </c>
      <c r="B496" s="130" t="str">
        <f>s_level_attribute!E496</f>
        <v>榊原樱92级属性</v>
      </c>
      <c r="C496" s="130">
        <v>101</v>
      </c>
      <c r="D496" s="131">
        <f>[2]主角成长属性配表!E493</f>
        <v>1208</v>
      </c>
      <c r="E496" s="131">
        <f>[2]主角成长属性配表!F493</f>
        <v>242</v>
      </c>
      <c r="F496" s="131">
        <f>[2]主角成长属性配表!G493</f>
        <v>9660</v>
      </c>
      <c r="G496" s="130">
        <v>0</v>
      </c>
      <c r="H496" s="130">
        <v>0</v>
      </c>
      <c r="I496" s="130">
        <f>I495</f>
        <v>100</v>
      </c>
      <c r="J496" s="130">
        <v>0</v>
      </c>
      <c r="K496" s="130">
        <f>K495</f>
        <v>0.5</v>
      </c>
      <c r="L496" s="130">
        <v>0</v>
      </c>
      <c r="M496" s="130">
        <v>0</v>
      </c>
      <c r="N496" s="130">
        <v>0</v>
      </c>
      <c r="O496" s="130">
        <v>0</v>
      </c>
      <c r="P496" s="130">
        <v>0</v>
      </c>
      <c r="Q496" s="130">
        <v>0</v>
      </c>
      <c r="R496" s="130">
        <v>0</v>
      </c>
      <c r="S496" s="130">
        <v>0</v>
      </c>
      <c r="T496" s="130">
        <v>0</v>
      </c>
      <c r="U496" s="130">
        <v>0</v>
      </c>
    </row>
    <row r="497" ht="17.25" spans="1:21">
      <c r="A497" s="132">
        <f t="shared" si="37"/>
        <v>11011093</v>
      </c>
      <c r="B497" s="130" t="str">
        <f>s_level_attribute!E497</f>
        <v>榊原樱93级属性</v>
      </c>
      <c r="C497" s="130">
        <v>101</v>
      </c>
      <c r="D497" s="131">
        <f>[2]主角成长属性配表!E494</f>
        <v>1221</v>
      </c>
      <c r="E497" s="131">
        <f>[2]主角成长属性配表!F494</f>
        <v>244</v>
      </c>
      <c r="F497" s="131">
        <f>[2]主角成长属性配表!G494</f>
        <v>9765</v>
      </c>
      <c r="G497" s="130">
        <v>0</v>
      </c>
      <c r="H497" s="130">
        <v>0</v>
      </c>
      <c r="I497" s="130">
        <f>I496</f>
        <v>100</v>
      </c>
      <c r="J497" s="130">
        <v>0</v>
      </c>
      <c r="K497" s="130">
        <f>K496</f>
        <v>0.5</v>
      </c>
      <c r="L497" s="130">
        <v>0</v>
      </c>
      <c r="M497" s="130">
        <v>0</v>
      </c>
      <c r="N497" s="130">
        <v>0</v>
      </c>
      <c r="O497" s="130">
        <v>0</v>
      </c>
      <c r="P497" s="130">
        <v>0</v>
      </c>
      <c r="Q497" s="130">
        <v>0</v>
      </c>
      <c r="R497" s="130">
        <v>0</v>
      </c>
      <c r="S497" s="130">
        <v>0</v>
      </c>
      <c r="T497" s="130">
        <v>0</v>
      </c>
      <c r="U497" s="130">
        <v>0</v>
      </c>
    </row>
    <row r="498" ht="17.25" spans="1:21">
      <c r="A498" s="132">
        <f t="shared" si="37"/>
        <v>11011094</v>
      </c>
      <c r="B498" s="130" t="str">
        <f>s_level_attribute!E498</f>
        <v>榊原樱94级属性</v>
      </c>
      <c r="C498" s="130">
        <v>101</v>
      </c>
      <c r="D498" s="131">
        <f>[2]主角成长属性配表!E495</f>
        <v>1234</v>
      </c>
      <c r="E498" s="131">
        <f>[2]主角成长属性配表!F495</f>
        <v>247</v>
      </c>
      <c r="F498" s="131">
        <f>[2]主角成长属性配表!G495</f>
        <v>9870</v>
      </c>
      <c r="G498" s="130">
        <v>0</v>
      </c>
      <c r="H498" s="130">
        <v>0</v>
      </c>
      <c r="I498" s="130">
        <f>I497</f>
        <v>100</v>
      </c>
      <c r="J498" s="130">
        <v>0</v>
      </c>
      <c r="K498" s="130">
        <f>K497</f>
        <v>0.5</v>
      </c>
      <c r="L498" s="130">
        <v>0</v>
      </c>
      <c r="M498" s="130">
        <v>0</v>
      </c>
      <c r="N498" s="130">
        <v>0</v>
      </c>
      <c r="O498" s="130">
        <v>0</v>
      </c>
      <c r="P498" s="130">
        <v>0</v>
      </c>
      <c r="Q498" s="130">
        <v>0</v>
      </c>
      <c r="R498" s="130">
        <v>0</v>
      </c>
      <c r="S498" s="130">
        <v>0</v>
      </c>
      <c r="T498" s="130">
        <v>0</v>
      </c>
      <c r="U498" s="130">
        <v>0</v>
      </c>
    </row>
    <row r="499" ht="17.25" spans="1:21">
      <c r="A499" s="132">
        <f t="shared" si="37"/>
        <v>11011095</v>
      </c>
      <c r="B499" s="130" t="str">
        <f>s_level_attribute!E499</f>
        <v>榊原樱95级属性</v>
      </c>
      <c r="C499" s="130">
        <v>101</v>
      </c>
      <c r="D499" s="131">
        <f>[2]主角成长属性配表!E496</f>
        <v>1247</v>
      </c>
      <c r="E499" s="131">
        <f>[2]主角成长属性配表!F496</f>
        <v>249</v>
      </c>
      <c r="F499" s="131">
        <f>[2]主角成长属性配表!G496</f>
        <v>9975</v>
      </c>
      <c r="G499" s="130">
        <v>0</v>
      </c>
      <c r="H499" s="130">
        <v>0</v>
      </c>
      <c r="I499" s="130">
        <f>I498</f>
        <v>100</v>
      </c>
      <c r="J499" s="130">
        <v>0</v>
      </c>
      <c r="K499" s="130">
        <f>K498</f>
        <v>0.5</v>
      </c>
      <c r="L499" s="130">
        <v>0</v>
      </c>
      <c r="M499" s="130">
        <v>0</v>
      </c>
      <c r="N499" s="130">
        <v>0</v>
      </c>
      <c r="O499" s="130">
        <v>0</v>
      </c>
      <c r="P499" s="130">
        <v>0</v>
      </c>
      <c r="Q499" s="130">
        <v>0</v>
      </c>
      <c r="R499" s="130">
        <v>0</v>
      </c>
      <c r="S499" s="130">
        <v>0</v>
      </c>
      <c r="T499" s="130">
        <v>0</v>
      </c>
      <c r="U499" s="130">
        <v>0</v>
      </c>
    </row>
    <row r="500" ht="17.25" spans="1:21">
      <c r="A500" s="132">
        <f t="shared" si="37"/>
        <v>11011096</v>
      </c>
      <c r="B500" s="130" t="str">
        <f>s_level_attribute!E500</f>
        <v>榊原樱96级属性</v>
      </c>
      <c r="C500" s="130">
        <v>101</v>
      </c>
      <c r="D500" s="131">
        <f>[2]主角成长属性配表!E497</f>
        <v>1260</v>
      </c>
      <c r="E500" s="131">
        <f>[2]主角成长属性配表!F497</f>
        <v>252</v>
      </c>
      <c r="F500" s="131">
        <f>[2]主角成长属性配表!G497</f>
        <v>10080</v>
      </c>
      <c r="G500" s="130">
        <v>0</v>
      </c>
      <c r="H500" s="130">
        <v>0</v>
      </c>
      <c r="I500" s="130">
        <f>I499</f>
        <v>100</v>
      </c>
      <c r="J500" s="130">
        <v>0</v>
      </c>
      <c r="K500" s="130">
        <f>K499</f>
        <v>0.5</v>
      </c>
      <c r="L500" s="130">
        <v>0</v>
      </c>
      <c r="M500" s="130">
        <v>0</v>
      </c>
      <c r="N500" s="130">
        <v>0</v>
      </c>
      <c r="O500" s="130">
        <v>0</v>
      </c>
      <c r="P500" s="130">
        <v>0</v>
      </c>
      <c r="Q500" s="130">
        <v>0</v>
      </c>
      <c r="R500" s="130">
        <v>0</v>
      </c>
      <c r="S500" s="130">
        <v>0</v>
      </c>
      <c r="T500" s="130">
        <v>0</v>
      </c>
      <c r="U500" s="130">
        <v>0</v>
      </c>
    </row>
    <row r="501" ht="17.25" spans="1:21">
      <c r="A501" s="132">
        <f t="shared" si="37"/>
        <v>11011097</v>
      </c>
      <c r="B501" s="130" t="str">
        <f>s_level_attribute!E501</f>
        <v>榊原樱97级属性</v>
      </c>
      <c r="C501" s="130">
        <v>101</v>
      </c>
      <c r="D501" s="131">
        <f>[2]主角成长属性配表!E498</f>
        <v>1273</v>
      </c>
      <c r="E501" s="131">
        <f>[2]主角成长属性配表!F498</f>
        <v>255</v>
      </c>
      <c r="F501" s="131">
        <f>[2]主角成长属性配表!G498</f>
        <v>10185</v>
      </c>
      <c r="G501" s="130">
        <v>0</v>
      </c>
      <c r="H501" s="130">
        <v>0</v>
      </c>
      <c r="I501" s="130">
        <f>I500</f>
        <v>100</v>
      </c>
      <c r="J501" s="130">
        <v>0</v>
      </c>
      <c r="K501" s="130">
        <f>K500</f>
        <v>0.5</v>
      </c>
      <c r="L501" s="130">
        <v>0</v>
      </c>
      <c r="M501" s="130">
        <v>0</v>
      </c>
      <c r="N501" s="130">
        <v>0</v>
      </c>
      <c r="O501" s="130">
        <v>0</v>
      </c>
      <c r="P501" s="130">
        <v>0</v>
      </c>
      <c r="Q501" s="130">
        <v>0</v>
      </c>
      <c r="R501" s="130">
        <v>0</v>
      </c>
      <c r="S501" s="130">
        <v>0</v>
      </c>
      <c r="T501" s="130">
        <v>0</v>
      </c>
      <c r="U501" s="130">
        <v>0</v>
      </c>
    </row>
    <row r="502" ht="17.25" spans="1:21">
      <c r="A502" s="132">
        <f t="shared" si="37"/>
        <v>11011098</v>
      </c>
      <c r="B502" s="130" t="str">
        <f>s_level_attribute!E502</f>
        <v>榊原樱98级属性</v>
      </c>
      <c r="C502" s="130">
        <v>101</v>
      </c>
      <c r="D502" s="131">
        <f>[2]主角成长属性配表!E499</f>
        <v>1286</v>
      </c>
      <c r="E502" s="131">
        <f>[2]主角成长属性配表!F499</f>
        <v>257</v>
      </c>
      <c r="F502" s="131">
        <f>[2]主角成长属性配表!G499</f>
        <v>10290</v>
      </c>
      <c r="G502" s="130">
        <v>0</v>
      </c>
      <c r="H502" s="130">
        <v>0</v>
      </c>
      <c r="I502" s="130">
        <f>I501</f>
        <v>100</v>
      </c>
      <c r="J502" s="130">
        <v>0</v>
      </c>
      <c r="K502" s="130">
        <f>K501</f>
        <v>0.5</v>
      </c>
      <c r="L502" s="130">
        <v>0</v>
      </c>
      <c r="M502" s="130">
        <v>0</v>
      </c>
      <c r="N502" s="130">
        <v>0</v>
      </c>
      <c r="O502" s="130">
        <v>0</v>
      </c>
      <c r="P502" s="130">
        <v>0</v>
      </c>
      <c r="Q502" s="130">
        <v>0</v>
      </c>
      <c r="R502" s="130">
        <v>0</v>
      </c>
      <c r="S502" s="130">
        <v>0</v>
      </c>
      <c r="T502" s="130">
        <v>0</v>
      </c>
      <c r="U502" s="130">
        <v>0</v>
      </c>
    </row>
    <row r="503" ht="17.25" spans="1:21">
      <c r="A503" s="132">
        <f t="shared" ref="A503:A506" si="38">A502+1</f>
        <v>11011099</v>
      </c>
      <c r="B503" s="130" t="str">
        <f>s_level_attribute!E503</f>
        <v>榊原樱99级属性</v>
      </c>
      <c r="C503" s="130">
        <v>101</v>
      </c>
      <c r="D503" s="131">
        <f>[2]主角成长属性配表!E500</f>
        <v>1299</v>
      </c>
      <c r="E503" s="131">
        <f>[2]主角成长属性配表!F500</f>
        <v>260</v>
      </c>
      <c r="F503" s="131">
        <f>[2]主角成长属性配表!G500</f>
        <v>10395</v>
      </c>
      <c r="G503" s="130">
        <v>0</v>
      </c>
      <c r="H503" s="130">
        <v>0</v>
      </c>
      <c r="I503" s="130">
        <f>I502</f>
        <v>100</v>
      </c>
      <c r="J503" s="130">
        <v>0</v>
      </c>
      <c r="K503" s="130">
        <f>K502</f>
        <v>0.5</v>
      </c>
      <c r="L503" s="130">
        <v>0</v>
      </c>
      <c r="M503" s="130">
        <v>0</v>
      </c>
      <c r="N503" s="130">
        <v>0</v>
      </c>
      <c r="O503" s="130">
        <v>0</v>
      </c>
      <c r="P503" s="130">
        <v>0</v>
      </c>
      <c r="Q503" s="130">
        <v>0</v>
      </c>
      <c r="R503" s="130">
        <v>0</v>
      </c>
      <c r="S503" s="130">
        <v>0</v>
      </c>
      <c r="T503" s="130">
        <v>0</v>
      </c>
      <c r="U503" s="130">
        <v>0</v>
      </c>
    </row>
    <row r="504" ht="17.25" spans="1:21">
      <c r="A504" s="132">
        <f t="shared" si="38"/>
        <v>11011100</v>
      </c>
      <c r="B504" s="130" t="str">
        <f>s_level_attribute!E504</f>
        <v>榊原樱100级属性</v>
      </c>
      <c r="C504" s="130">
        <v>101</v>
      </c>
      <c r="D504" s="131">
        <f>[2]主角成长属性配表!E501</f>
        <v>1313</v>
      </c>
      <c r="E504" s="131">
        <f>[2]主角成长属性配表!F501</f>
        <v>263</v>
      </c>
      <c r="F504" s="131">
        <f>[2]主角成长属性配表!G501</f>
        <v>10500</v>
      </c>
      <c r="G504" s="130">
        <v>0</v>
      </c>
      <c r="H504" s="130">
        <v>0</v>
      </c>
      <c r="I504" s="130">
        <f>I503</f>
        <v>100</v>
      </c>
      <c r="J504" s="130">
        <v>0</v>
      </c>
      <c r="K504" s="130">
        <f>K503</f>
        <v>0.5</v>
      </c>
      <c r="L504" s="130">
        <v>0</v>
      </c>
      <c r="M504" s="130">
        <v>0</v>
      </c>
      <c r="N504" s="130">
        <v>0</v>
      </c>
      <c r="O504" s="130">
        <v>0</v>
      </c>
      <c r="P504" s="130">
        <v>0</v>
      </c>
      <c r="Q504" s="130">
        <v>0</v>
      </c>
      <c r="R504" s="130">
        <v>0</v>
      </c>
      <c r="S504" s="130">
        <v>0</v>
      </c>
      <c r="T504" s="130">
        <v>0</v>
      </c>
      <c r="U504" s="130">
        <v>0</v>
      </c>
    </row>
    <row r="505" ht="17.25" spans="1:21">
      <c r="A505" s="129">
        <v>11003001</v>
      </c>
      <c r="B505" s="130" t="str">
        <f>s_level_attribute!E505</f>
        <v>凯瑟琳1级属性</v>
      </c>
      <c r="C505" s="130">
        <v>101</v>
      </c>
      <c r="D505" s="131">
        <f>[2]主角成长属性配表!E502</f>
        <v>9</v>
      </c>
      <c r="E505" s="131">
        <f>[2]主角成长属性配表!F502</f>
        <v>2</v>
      </c>
      <c r="F505" s="131">
        <f>[2]主角成长属性配表!G502</f>
        <v>48</v>
      </c>
      <c r="G505" s="130">
        <v>0</v>
      </c>
      <c r="H505" s="130">
        <v>0</v>
      </c>
      <c r="I505" s="131">
        <f>[3]装备成长!$X$7*1000</f>
        <v>500</v>
      </c>
      <c r="J505" s="130">
        <v>0</v>
      </c>
      <c r="K505" s="131">
        <f>[3]装备成长!$Y$7-1</f>
        <v>0.75</v>
      </c>
      <c r="L505" s="130">
        <v>0</v>
      </c>
      <c r="M505" s="130">
        <v>0</v>
      </c>
      <c r="N505" s="130">
        <v>0</v>
      </c>
      <c r="O505" s="130">
        <v>0</v>
      </c>
      <c r="P505" s="130">
        <v>0</v>
      </c>
      <c r="Q505" s="130">
        <v>0</v>
      </c>
      <c r="R505" s="130">
        <v>0</v>
      </c>
      <c r="S505" s="130">
        <v>0</v>
      </c>
      <c r="T505" s="130">
        <v>0</v>
      </c>
      <c r="U505" s="130">
        <v>0</v>
      </c>
    </row>
    <row r="506" ht="17.25" spans="1:21">
      <c r="A506" s="132">
        <f t="shared" si="38"/>
        <v>11003002</v>
      </c>
      <c r="B506" s="130" t="str">
        <f>s_level_attribute!E506</f>
        <v>凯瑟琳2级属性</v>
      </c>
      <c r="C506" s="130">
        <v>101</v>
      </c>
      <c r="D506" s="131">
        <f>[2]主角成长属性配表!E503</f>
        <v>18</v>
      </c>
      <c r="E506" s="131">
        <f>[2]主角成长属性配表!F503</f>
        <v>3</v>
      </c>
      <c r="F506" s="131">
        <f>[2]主角成长属性配表!G503</f>
        <v>96</v>
      </c>
      <c r="G506" s="130">
        <v>0</v>
      </c>
      <c r="H506" s="130">
        <v>0</v>
      </c>
      <c r="I506" s="130">
        <f>I505</f>
        <v>500</v>
      </c>
      <c r="J506" s="130">
        <v>0</v>
      </c>
      <c r="K506" s="130">
        <f>K505</f>
        <v>0.75</v>
      </c>
      <c r="L506" s="130">
        <v>0</v>
      </c>
      <c r="M506" s="130">
        <v>0</v>
      </c>
      <c r="N506" s="130">
        <v>0</v>
      </c>
      <c r="O506" s="130">
        <v>0</v>
      </c>
      <c r="P506" s="130">
        <v>0</v>
      </c>
      <c r="Q506" s="130">
        <v>0</v>
      </c>
      <c r="R506" s="130">
        <v>0</v>
      </c>
      <c r="S506" s="130">
        <v>0</v>
      </c>
      <c r="T506" s="130">
        <v>0</v>
      </c>
      <c r="U506" s="130">
        <v>0</v>
      </c>
    </row>
    <row r="507" ht="17.25" spans="1:21">
      <c r="A507" s="132">
        <f t="shared" ref="A507:A538" si="39">A506+1</f>
        <v>11003003</v>
      </c>
      <c r="B507" s="130" t="str">
        <f>s_level_attribute!E507</f>
        <v>凯瑟琳3级属性</v>
      </c>
      <c r="C507" s="130">
        <v>101</v>
      </c>
      <c r="D507" s="131">
        <f>[2]主角成长属性配表!E504</f>
        <v>27</v>
      </c>
      <c r="E507" s="131">
        <f>[2]主角成长属性配表!F504</f>
        <v>5</v>
      </c>
      <c r="F507" s="131">
        <f>[2]主角成长属性配表!G504</f>
        <v>144</v>
      </c>
      <c r="G507" s="130">
        <v>0</v>
      </c>
      <c r="H507" s="130">
        <v>0</v>
      </c>
      <c r="I507" s="130">
        <f t="shared" ref="I507:I519" si="40">I506</f>
        <v>500</v>
      </c>
      <c r="J507" s="130">
        <v>0</v>
      </c>
      <c r="K507" s="130">
        <f t="shared" ref="K507:K519" si="41">K506</f>
        <v>0.75</v>
      </c>
      <c r="L507" s="130">
        <v>0</v>
      </c>
      <c r="M507" s="130">
        <v>0</v>
      </c>
      <c r="N507" s="130">
        <v>0</v>
      </c>
      <c r="O507" s="130">
        <v>0</v>
      </c>
      <c r="P507" s="130">
        <v>0</v>
      </c>
      <c r="Q507" s="130">
        <v>0</v>
      </c>
      <c r="R507" s="130">
        <v>0</v>
      </c>
      <c r="S507" s="130">
        <v>0</v>
      </c>
      <c r="T507" s="130">
        <v>0</v>
      </c>
      <c r="U507" s="130">
        <v>0</v>
      </c>
    </row>
    <row r="508" ht="17.25" spans="1:21">
      <c r="A508" s="132">
        <f t="shared" si="39"/>
        <v>11003004</v>
      </c>
      <c r="B508" s="130" t="str">
        <f>s_level_attribute!E508</f>
        <v>凯瑟琳4级属性</v>
      </c>
      <c r="C508" s="130">
        <v>101</v>
      </c>
      <c r="D508" s="131">
        <f>[2]主角成长属性配表!E505</f>
        <v>36</v>
      </c>
      <c r="E508" s="131">
        <f>[2]主角成长属性配表!F505</f>
        <v>6</v>
      </c>
      <c r="F508" s="131">
        <f>[2]主角成长属性配表!G505</f>
        <v>192</v>
      </c>
      <c r="G508" s="130">
        <v>0</v>
      </c>
      <c r="H508" s="130">
        <v>0</v>
      </c>
      <c r="I508" s="130">
        <f t="shared" si="40"/>
        <v>500</v>
      </c>
      <c r="J508" s="130">
        <v>0</v>
      </c>
      <c r="K508" s="130">
        <f t="shared" si="41"/>
        <v>0.75</v>
      </c>
      <c r="L508" s="130">
        <v>0</v>
      </c>
      <c r="M508" s="130">
        <v>0</v>
      </c>
      <c r="N508" s="130">
        <v>0</v>
      </c>
      <c r="O508" s="130">
        <v>0</v>
      </c>
      <c r="P508" s="130">
        <v>0</v>
      </c>
      <c r="Q508" s="130">
        <v>0</v>
      </c>
      <c r="R508" s="130">
        <v>0</v>
      </c>
      <c r="S508" s="130">
        <v>0</v>
      </c>
      <c r="T508" s="130">
        <v>0</v>
      </c>
      <c r="U508" s="130">
        <v>0</v>
      </c>
    </row>
    <row r="509" ht="17.25" spans="1:21">
      <c r="A509" s="132">
        <f t="shared" si="39"/>
        <v>11003005</v>
      </c>
      <c r="B509" s="130" t="str">
        <f>s_level_attribute!E509</f>
        <v>凯瑟琳5级属性</v>
      </c>
      <c r="C509" s="130">
        <v>101</v>
      </c>
      <c r="D509" s="131">
        <f>[2]主角成长属性配表!E506</f>
        <v>45</v>
      </c>
      <c r="E509" s="131">
        <f>[2]主角成长属性配表!F506</f>
        <v>8</v>
      </c>
      <c r="F509" s="131">
        <f>[2]主角成长属性配表!G506</f>
        <v>240</v>
      </c>
      <c r="G509" s="130">
        <v>0</v>
      </c>
      <c r="H509" s="130">
        <v>0</v>
      </c>
      <c r="I509" s="130">
        <f t="shared" si="40"/>
        <v>500</v>
      </c>
      <c r="J509" s="130">
        <v>0</v>
      </c>
      <c r="K509" s="130">
        <f t="shared" si="41"/>
        <v>0.75</v>
      </c>
      <c r="L509" s="130">
        <v>0</v>
      </c>
      <c r="M509" s="130">
        <v>0</v>
      </c>
      <c r="N509" s="130">
        <v>0</v>
      </c>
      <c r="O509" s="130">
        <v>0</v>
      </c>
      <c r="P509" s="130">
        <v>0</v>
      </c>
      <c r="Q509" s="130">
        <v>0</v>
      </c>
      <c r="R509" s="130">
        <v>0</v>
      </c>
      <c r="S509" s="130">
        <v>0</v>
      </c>
      <c r="T509" s="130">
        <v>0</v>
      </c>
      <c r="U509" s="130">
        <v>0</v>
      </c>
    </row>
    <row r="510" ht="17.25" spans="1:21">
      <c r="A510" s="132">
        <f t="shared" si="39"/>
        <v>11003006</v>
      </c>
      <c r="B510" s="130" t="str">
        <f>s_level_attribute!E510</f>
        <v>凯瑟琳6级属性</v>
      </c>
      <c r="C510" s="130">
        <v>101</v>
      </c>
      <c r="D510" s="131">
        <f>[2]主角成长属性配表!E507</f>
        <v>54</v>
      </c>
      <c r="E510" s="131">
        <f>[2]主角成长属性配表!F507</f>
        <v>9</v>
      </c>
      <c r="F510" s="131">
        <f>[2]主角成长属性配表!G507</f>
        <v>288</v>
      </c>
      <c r="G510" s="130">
        <v>0</v>
      </c>
      <c r="H510" s="130">
        <v>0</v>
      </c>
      <c r="I510" s="130">
        <f t="shared" si="40"/>
        <v>500</v>
      </c>
      <c r="J510" s="130">
        <v>0</v>
      </c>
      <c r="K510" s="130">
        <f t="shared" si="41"/>
        <v>0.75</v>
      </c>
      <c r="L510" s="130">
        <v>0</v>
      </c>
      <c r="M510" s="130">
        <v>0</v>
      </c>
      <c r="N510" s="130">
        <v>0</v>
      </c>
      <c r="O510" s="130">
        <v>0</v>
      </c>
      <c r="P510" s="130">
        <v>0</v>
      </c>
      <c r="Q510" s="130">
        <v>0</v>
      </c>
      <c r="R510" s="130">
        <v>0</v>
      </c>
      <c r="S510" s="130">
        <v>0</v>
      </c>
      <c r="T510" s="130">
        <v>0</v>
      </c>
      <c r="U510" s="130">
        <v>0</v>
      </c>
    </row>
    <row r="511" ht="17.25" spans="1:21">
      <c r="A511" s="132">
        <f t="shared" si="39"/>
        <v>11003007</v>
      </c>
      <c r="B511" s="130" t="str">
        <f>s_level_attribute!E511</f>
        <v>凯瑟琳7级属性</v>
      </c>
      <c r="C511" s="130">
        <v>101</v>
      </c>
      <c r="D511" s="131">
        <f>[2]主角成长属性配表!E508</f>
        <v>63</v>
      </c>
      <c r="E511" s="131">
        <f>[2]主角成长属性配表!F508</f>
        <v>11</v>
      </c>
      <c r="F511" s="131">
        <f>[2]主角成长属性配表!G508</f>
        <v>336</v>
      </c>
      <c r="G511" s="130">
        <v>0</v>
      </c>
      <c r="H511" s="130">
        <v>0</v>
      </c>
      <c r="I511" s="130">
        <f t="shared" si="40"/>
        <v>500</v>
      </c>
      <c r="J511" s="130">
        <v>0</v>
      </c>
      <c r="K511" s="130">
        <f t="shared" si="41"/>
        <v>0.75</v>
      </c>
      <c r="L511" s="130">
        <v>0</v>
      </c>
      <c r="M511" s="130">
        <v>0</v>
      </c>
      <c r="N511" s="130">
        <v>0</v>
      </c>
      <c r="O511" s="130">
        <v>0</v>
      </c>
      <c r="P511" s="130">
        <v>0</v>
      </c>
      <c r="Q511" s="130">
        <v>0</v>
      </c>
      <c r="R511" s="130">
        <v>0</v>
      </c>
      <c r="S511" s="130">
        <v>0</v>
      </c>
      <c r="T511" s="130">
        <v>0</v>
      </c>
      <c r="U511" s="130">
        <v>0</v>
      </c>
    </row>
    <row r="512" ht="17.25" spans="1:21">
      <c r="A512" s="132">
        <f t="shared" si="39"/>
        <v>11003008</v>
      </c>
      <c r="B512" s="130" t="str">
        <f>s_level_attribute!E512</f>
        <v>凯瑟琳8级属性</v>
      </c>
      <c r="C512" s="130">
        <v>101</v>
      </c>
      <c r="D512" s="131">
        <f>[2]主角成长属性配表!E509</f>
        <v>72</v>
      </c>
      <c r="E512" s="131">
        <f>[2]主角成长属性配表!F509</f>
        <v>12</v>
      </c>
      <c r="F512" s="131">
        <f>[2]主角成长属性配表!G509</f>
        <v>384</v>
      </c>
      <c r="G512" s="130">
        <v>0</v>
      </c>
      <c r="H512" s="130">
        <v>0</v>
      </c>
      <c r="I512" s="130">
        <f t="shared" si="40"/>
        <v>500</v>
      </c>
      <c r="J512" s="130">
        <v>0</v>
      </c>
      <c r="K512" s="130">
        <f t="shared" si="41"/>
        <v>0.75</v>
      </c>
      <c r="L512" s="130">
        <v>0</v>
      </c>
      <c r="M512" s="130">
        <v>0</v>
      </c>
      <c r="N512" s="130">
        <v>0</v>
      </c>
      <c r="O512" s="130">
        <v>0</v>
      </c>
      <c r="P512" s="130">
        <v>0</v>
      </c>
      <c r="Q512" s="130">
        <v>0</v>
      </c>
      <c r="R512" s="130">
        <v>0</v>
      </c>
      <c r="S512" s="130">
        <v>0</v>
      </c>
      <c r="T512" s="130">
        <v>0</v>
      </c>
      <c r="U512" s="130">
        <v>0</v>
      </c>
    </row>
    <row r="513" ht="17.25" spans="1:21">
      <c r="A513" s="132">
        <f t="shared" si="39"/>
        <v>11003009</v>
      </c>
      <c r="B513" s="130" t="str">
        <f>s_level_attribute!E513</f>
        <v>凯瑟琳9级属性</v>
      </c>
      <c r="C513" s="130">
        <v>101</v>
      </c>
      <c r="D513" s="131">
        <f>[2]主角成长属性配表!E510</f>
        <v>81</v>
      </c>
      <c r="E513" s="131">
        <f>[2]主角成长属性配表!F510</f>
        <v>14</v>
      </c>
      <c r="F513" s="131">
        <f>[2]主角成长属性配表!G510</f>
        <v>432</v>
      </c>
      <c r="G513" s="130">
        <v>0</v>
      </c>
      <c r="H513" s="130">
        <v>0</v>
      </c>
      <c r="I513" s="130">
        <f t="shared" si="40"/>
        <v>500</v>
      </c>
      <c r="J513" s="130">
        <v>0</v>
      </c>
      <c r="K513" s="130">
        <f t="shared" si="41"/>
        <v>0.75</v>
      </c>
      <c r="L513" s="130">
        <v>0</v>
      </c>
      <c r="M513" s="130">
        <v>0</v>
      </c>
      <c r="N513" s="130">
        <v>0</v>
      </c>
      <c r="O513" s="130">
        <v>0</v>
      </c>
      <c r="P513" s="130">
        <v>0</v>
      </c>
      <c r="Q513" s="130">
        <v>0</v>
      </c>
      <c r="R513" s="130">
        <v>0</v>
      </c>
      <c r="S513" s="130">
        <v>0</v>
      </c>
      <c r="T513" s="130">
        <v>0</v>
      </c>
      <c r="U513" s="130">
        <v>0</v>
      </c>
    </row>
    <row r="514" ht="17.25" spans="1:21">
      <c r="A514" s="132">
        <f t="shared" si="39"/>
        <v>11003010</v>
      </c>
      <c r="B514" s="130" t="str">
        <f>s_level_attribute!E514</f>
        <v>凯瑟琳10级属性</v>
      </c>
      <c r="C514" s="130">
        <v>101</v>
      </c>
      <c r="D514" s="131">
        <f>[2]主角成长属性配表!E511</f>
        <v>90</v>
      </c>
      <c r="E514" s="131">
        <f>[2]主角成长属性配表!F511</f>
        <v>15</v>
      </c>
      <c r="F514" s="131">
        <f>[2]主角成长属性配表!G511</f>
        <v>480</v>
      </c>
      <c r="G514" s="130">
        <v>0</v>
      </c>
      <c r="H514" s="130">
        <v>0</v>
      </c>
      <c r="I514" s="130">
        <f t="shared" si="40"/>
        <v>500</v>
      </c>
      <c r="J514" s="130">
        <v>0</v>
      </c>
      <c r="K514" s="130">
        <f t="shared" si="41"/>
        <v>0.75</v>
      </c>
      <c r="L514" s="130">
        <v>0</v>
      </c>
      <c r="M514" s="130">
        <v>0</v>
      </c>
      <c r="N514" s="130">
        <v>0</v>
      </c>
      <c r="O514" s="130">
        <v>0</v>
      </c>
      <c r="P514" s="130">
        <v>0</v>
      </c>
      <c r="Q514" s="130">
        <v>0</v>
      </c>
      <c r="R514" s="130">
        <v>0</v>
      </c>
      <c r="S514" s="130">
        <v>0</v>
      </c>
      <c r="T514" s="130">
        <v>0</v>
      </c>
      <c r="U514" s="130">
        <v>0</v>
      </c>
    </row>
    <row r="515" ht="17.25" spans="1:21">
      <c r="A515" s="132">
        <f t="shared" si="39"/>
        <v>11003011</v>
      </c>
      <c r="B515" s="130" t="str">
        <f>s_level_attribute!E515</f>
        <v>凯瑟琳11级属性</v>
      </c>
      <c r="C515" s="130">
        <v>101</v>
      </c>
      <c r="D515" s="131">
        <f>[2]主角成长属性配表!E512</f>
        <v>99</v>
      </c>
      <c r="E515" s="131">
        <f>[2]主角成长属性配表!F512</f>
        <v>17</v>
      </c>
      <c r="F515" s="131">
        <f>[2]主角成长属性配表!G512</f>
        <v>528</v>
      </c>
      <c r="G515" s="130">
        <v>0</v>
      </c>
      <c r="H515" s="130">
        <v>0</v>
      </c>
      <c r="I515" s="130">
        <f t="shared" si="40"/>
        <v>500</v>
      </c>
      <c r="J515" s="130">
        <v>0</v>
      </c>
      <c r="K515" s="130">
        <f t="shared" si="41"/>
        <v>0.75</v>
      </c>
      <c r="L515" s="130">
        <v>0</v>
      </c>
      <c r="M515" s="130">
        <v>0</v>
      </c>
      <c r="N515" s="130">
        <v>0</v>
      </c>
      <c r="O515" s="130">
        <v>0</v>
      </c>
      <c r="P515" s="130">
        <v>0</v>
      </c>
      <c r="Q515" s="130">
        <v>0</v>
      </c>
      <c r="R515" s="130">
        <v>0</v>
      </c>
      <c r="S515" s="130">
        <v>0</v>
      </c>
      <c r="T515" s="130">
        <v>0</v>
      </c>
      <c r="U515" s="130">
        <v>0</v>
      </c>
    </row>
    <row r="516" ht="17.25" spans="1:21">
      <c r="A516" s="132">
        <f t="shared" si="39"/>
        <v>11003012</v>
      </c>
      <c r="B516" s="130" t="str">
        <f>s_level_attribute!E516</f>
        <v>凯瑟琳12级属性</v>
      </c>
      <c r="C516" s="130">
        <v>101</v>
      </c>
      <c r="D516" s="131">
        <f>[2]主角成长属性配表!E513</f>
        <v>108</v>
      </c>
      <c r="E516" s="131">
        <f>[2]主角成长属性配表!F513</f>
        <v>18</v>
      </c>
      <c r="F516" s="131">
        <f>[2]主角成长属性配表!G513</f>
        <v>576</v>
      </c>
      <c r="G516" s="130">
        <v>0</v>
      </c>
      <c r="H516" s="130">
        <v>0</v>
      </c>
      <c r="I516" s="130">
        <f t="shared" si="40"/>
        <v>500</v>
      </c>
      <c r="J516" s="130">
        <v>0</v>
      </c>
      <c r="K516" s="130">
        <f t="shared" si="41"/>
        <v>0.75</v>
      </c>
      <c r="L516" s="130">
        <v>0</v>
      </c>
      <c r="M516" s="130">
        <v>0</v>
      </c>
      <c r="N516" s="130">
        <v>0</v>
      </c>
      <c r="O516" s="130">
        <v>0</v>
      </c>
      <c r="P516" s="130">
        <v>0</v>
      </c>
      <c r="Q516" s="130">
        <v>0</v>
      </c>
      <c r="R516" s="130">
        <v>0</v>
      </c>
      <c r="S516" s="130">
        <v>0</v>
      </c>
      <c r="T516" s="130">
        <v>0</v>
      </c>
      <c r="U516" s="130">
        <v>0</v>
      </c>
    </row>
    <row r="517" ht="17.25" spans="1:21">
      <c r="A517" s="132">
        <f t="shared" si="39"/>
        <v>11003013</v>
      </c>
      <c r="B517" s="130" t="str">
        <f>s_level_attribute!E517</f>
        <v>凯瑟琳13级属性</v>
      </c>
      <c r="C517" s="130">
        <v>101</v>
      </c>
      <c r="D517" s="131">
        <f>[2]主角成长属性配表!E514</f>
        <v>117</v>
      </c>
      <c r="E517" s="131">
        <f>[2]主角成长属性配表!F514</f>
        <v>20</v>
      </c>
      <c r="F517" s="131">
        <f>[2]主角成长属性配表!G514</f>
        <v>624</v>
      </c>
      <c r="G517" s="130">
        <v>0</v>
      </c>
      <c r="H517" s="130">
        <v>0</v>
      </c>
      <c r="I517" s="130">
        <f t="shared" si="40"/>
        <v>500</v>
      </c>
      <c r="J517" s="130">
        <v>0</v>
      </c>
      <c r="K517" s="130">
        <f t="shared" si="41"/>
        <v>0.75</v>
      </c>
      <c r="L517" s="130">
        <v>0</v>
      </c>
      <c r="M517" s="130">
        <v>0</v>
      </c>
      <c r="N517" s="130">
        <v>0</v>
      </c>
      <c r="O517" s="130">
        <v>0</v>
      </c>
      <c r="P517" s="130">
        <v>0</v>
      </c>
      <c r="Q517" s="130">
        <v>0</v>
      </c>
      <c r="R517" s="130">
        <v>0</v>
      </c>
      <c r="S517" s="130">
        <v>0</v>
      </c>
      <c r="T517" s="130">
        <v>0</v>
      </c>
      <c r="U517" s="130">
        <v>0</v>
      </c>
    </row>
    <row r="518" ht="17.25" spans="1:21">
      <c r="A518" s="132">
        <f t="shared" si="39"/>
        <v>11003014</v>
      </c>
      <c r="B518" s="130" t="str">
        <f>s_level_attribute!E518</f>
        <v>凯瑟琳14级属性</v>
      </c>
      <c r="C518" s="130">
        <v>101</v>
      </c>
      <c r="D518" s="131">
        <f>[2]主角成长属性配表!E515</f>
        <v>126</v>
      </c>
      <c r="E518" s="131">
        <f>[2]主角成长属性配表!F515</f>
        <v>21</v>
      </c>
      <c r="F518" s="131">
        <f>[2]主角成长属性配表!G515</f>
        <v>672</v>
      </c>
      <c r="G518" s="130">
        <v>0</v>
      </c>
      <c r="H518" s="130">
        <v>0</v>
      </c>
      <c r="I518" s="130">
        <f t="shared" si="40"/>
        <v>500</v>
      </c>
      <c r="J518" s="130">
        <v>0</v>
      </c>
      <c r="K518" s="130">
        <f t="shared" si="41"/>
        <v>0.75</v>
      </c>
      <c r="L518" s="130">
        <v>0</v>
      </c>
      <c r="M518" s="130">
        <v>0</v>
      </c>
      <c r="N518" s="130">
        <v>0</v>
      </c>
      <c r="O518" s="130">
        <v>0</v>
      </c>
      <c r="P518" s="130">
        <v>0</v>
      </c>
      <c r="Q518" s="130">
        <v>0</v>
      </c>
      <c r="R518" s="130">
        <v>0</v>
      </c>
      <c r="S518" s="130">
        <v>0</v>
      </c>
      <c r="T518" s="130">
        <v>0</v>
      </c>
      <c r="U518" s="130">
        <v>0</v>
      </c>
    </row>
    <row r="519" ht="17.25" spans="1:21">
      <c r="A519" s="132">
        <f t="shared" si="39"/>
        <v>11003015</v>
      </c>
      <c r="B519" s="130" t="str">
        <f>s_level_attribute!E519</f>
        <v>凯瑟琳15级属性</v>
      </c>
      <c r="C519" s="130">
        <v>101</v>
      </c>
      <c r="D519" s="131">
        <f>[2]主角成长属性配表!E516</f>
        <v>135</v>
      </c>
      <c r="E519" s="131">
        <f>[2]主角成长属性配表!F516</f>
        <v>23</v>
      </c>
      <c r="F519" s="131">
        <f>[2]主角成长属性配表!G516</f>
        <v>720</v>
      </c>
      <c r="G519" s="130">
        <v>0</v>
      </c>
      <c r="H519" s="130">
        <v>0</v>
      </c>
      <c r="I519" s="130">
        <f t="shared" si="40"/>
        <v>500</v>
      </c>
      <c r="J519" s="130">
        <v>0</v>
      </c>
      <c r="K519" s="130">
        <f t="shared" si="41"/>
        <v>0.75</v>
      </c>
      <c r="L519" s="130">
        <v>0</v>
      </c>
      <c r="M519" s="130">
        <v>0</v>
      </c>
      <c r="N519" s="130">
        <v>0</v>
      </c>
      <c r="O519" s="130">
        <v>0</v>
      </c>
      <c r="P519" s="130">
        <v>0</v>
      </c>
      <c r="Q519" s="130">
        <v>0</v>
      </c>
      <c r="R519" s="130">
        <v>0</v>
      </c>
      <c r="S519" s="130">
        <v>0</v>
      </c>
      <c r="T519" s="130">
        <v>0</v>
      </c>
      <c r="U519" s="130">
        <v>0</v>
      </c>
    </row>
    <row r="520" ht="17.25" spans="1:21">
      <c r="A520" s="132">
        <f t="shared" si="39"/>
        <v>11003016</v>
      </c>
      <c r="B520" s="130" t="str">
        <f>s_level_attribute!E520</f>
        <v>凯瑟琳16级属性</v>
      </c>
      <c r="C520" s="130">
        <v>101</v>
      </c>
      <c r="D520" s="131">
        <f>[2]主角成长属性配表!E517</f>
        <v>144</v>
      </c>
      <c r="E520" s="131">
        <f>[2]主角成长属性配表!F517</f>
        <v>24</v>
      </c>
      <c r="F520" s="131">
        <f>[2]主角成长属性配表!G517</f>
        <v>768</v>
      </c>
      <c r="G520" s="130">
        <v>0</v>
      </c>
      <c r="H520" s="130">
        <v>0</v>
      </c>
      <c r="I520" s="130">
        <f t="shared" ref="I520:I583" si="42">I519</f>
        <v>500</v>
      </c>
      <c r="J520" s="130">
        <v>0</v>
      </c>
      <c r="K520" s="130">
        <f t="shared" ref="K520:K583" si="43">K519</f>
        <v>0.75</v>
      </c>
      <c r="L520" s="130">
        <v>0</v>
      </c>
      <c r="M520" s="130">
        <v>0</v>
      </c>
      <c r="N520" s="130">
        <v>0</v>
      </c>
      <c r="O520" s="130">
        <v>0</v>
      </c>
      <c r="P520" s="130">
        <v>0</v>
      </c>
      <c r="Q520" s="130">
        <v>0</v>
      </c>
      <c r="R520" s="130">
        <v>0</v>
      </c>
      <c r="S520" s="130">
        <v>0</v>
      </c>
      <c r="T520" s="130">
        <v>0</v>
      </c>
      <c r="U520" s="130">
        <v>0</v>
      </c>
    </row>
    <row r="521" ht="17.25" spans="1:21">
      <c r="A521" s="132">
        <f t="shared" si="39"/>
        <v>11003017</v>
      </c>
      <c r="B521" s="130" t="str">
        <f>s_level_attribute!E521</f>
        <v>凯瑟琳17级属性</v>
      </c>
      <c r="C521" s="130">
        <v>101</v>
      </c>
      <c r="D521" s="131">
        <f>[2]主角成长属性配表!E518</f>
        <v>153</v>
      </c>
      <c r="E521" s="131">
        <f>[2]主角成长属性配表!F518</f>
        <v>26</v>
      </c>
      <c r="F521" s="131">
        <f>[2]主角成长属性配表!G518</f>
        <v>816</v>
      </c>
      <c r="G521" s="130">
        <v>0</v>
      </c>
      <c r="H521" s="130">
        <v>0</v>
      </c>
      <c r="I521" s="130">
        <f t="shared" si="42"/>
        <v>500</v>
      </c>
      <c r="J521" s="130">
        <v>0</v>
      </c>
      <c r="K521" s="130">
        <f t="shared" si="43"/>
        <v>0.75</v>
      </c>
      <c r="L521" s="130">
        <v>0</v>
      </c>
      <c r="M521" s="130">
        <v>0</v>
      </c>
      <c r="N521" s="130">
        <v>0</v>
      </c>
      <c r="O521" s="130">
        <v>0</v>
      </c>
      <c r="P521" s="130">
        <v>0</v>
      </c>
      <c r="Q521" s="130">
        <v>0</v>
      </c>
      <c r="R521" s="130">
        <v>0</v>
      </c>
      <c r="S521" s="130">
        <v>0</v>
      </c>
      <c r="T521" s="130">
        <v>0</v>
      </c>
      <c r="U521" s="130">
        <v>0</v>
      </c>
    </row>
    <row r="522" ht="17.25" spans="1:21">
      <c r="A522" s="132">
        <f t="shared" si="39"/>
        <v>11003018</v>
      </c>
      <c r="B522" s="130" t="str">
        <f>s_level_attribute!E522</f>
        <v>凯瑟琳18级属性</v>
      </c>
      <c r="C522" s="130">
        <v>101</v>
      </c>
      <c r="D522" s="131">
        <f>[2]主角成长属性配表!E519</f>
        <v>162</v>
      </c>
      <c r="E522" s="131">
        <f>[2]主角成长属性配表!F519</f>
        <v>27</v>
      </c>
      <c r="F522" s="131">
        <f>[2]主角成长属性配表!G519</f>
        <v>864</v>
      </c>
      <c r="G522" s="130">
        <v>0</v>
      </c>
      <c r="H522" s="130">
        <v>0</v>
      </c>
      <c r="I522" s="130">
        <f t="shared" si="42"/>
        <v>500</v>
      </c>
      <c r="J522" s="130">
        <v>0</v>
      </c>
      <c r="K522" s="130">
        <f t="shared" si="43"/>
        <v>0.75</v>
      </c>
      <c r="L522" s="130">
        <v>0</v>
      </c>
      <c r="M522" s="130">
        <v>0</v>
      </c>
      <c r="N522" s="130">
        <v>0</v>
      </c>
      <c r="O522" s="130">
        <v>0</v>
      </c>
      <c r="P522" s="130">
        <v>0</v>
      </c>
      <c r="Q522" s="130">
        <v>0</v>
      </c>
      <c r="R522" s="130">
        <v>0</v>
      </c>
      <c r="S522" s="130">
        <v>0</v>
      </c>
      <c r="T522" s="130">
        <v>0</v>
      </c>
      <c r="U522" s="130">
        <v>0</v>
      </c>
    </row>
    <row r="523" ht="17.25" spans="1:21">
      <c r="A523" s="132">
        <f t="shared" si="39"/>
        <v>11003019</v>
      </c>
      <c r="B523" s="130" t="str">
        <f>s_level_attribute!E523</f>
        <v>凯瑟琳19级属性</v>
      </c>
      <c r="C523" s="130">
        <v>101</v>
      </c>
      <c r="D523" s="131">
        <f>[2]主角成长属性配表!E520</f>
        <v>171</v>
      </c>
      <c r="E523" s="131">
        <f>[2]主角成长属性配表!F520</f>
        <v>29</v>
      </c>
      <c r="F523" s="131">
        <f>[2]主角成长属性配表!G520</f>
        <v>912</v>
      </c>
      <c r="G523" s="130">
        <v>0</v>
      </c>
      <c r="H523" s="130">
        <v>0</v>
      </c>
      <c r="I523" s="130">
        <f t="shared" si="42"/>
        <v>500</v>
      </c>
      <c r="J523" s="130">
        <v>0</v>
      </c>
      <c r="K523" s="130">
        <f t="shared" si="43"/>
        <v>0.75</v>
      </c>
      <c r="L523" s="130">
        <v>0</v>
      </c>
      <c r="M523" s="130">
        <v>0</v>
      </c>
      <c r="N523" s="130">
        <v>0</v>
      </c>
      <c r="O523" s="130">
        <v>0</v>
      </c>
      <c r="P523" s="130">
        <v>0</v>
      </c>
      <c r="Q523" s="130">
        <v>0</v>
      </c>
      <c r="R523" s="130">
        <v>0</v>
      </c>
      <c r="S523" s="130">
        <v>0</v>
      </c>
      <c r="T523" s="130">
        <v>0</v>
      </c>
      <c r="U523" s="130">
        <v>0</v>
      </c>
    </row>
    <row r="524" ht="17.25" spans="1:21">
      <c r="A524" s="132">
        <f t="shared" si="39"/>
        <v>11003020</v>
      </c>
      <c r="B524" s="130" t="str">
        <f>s_level_attribute!E524</f>
        <v>凯瑟琳20级属性</v>
      </c>
      <c r="C524" s="130">
        <v>101</v>
      </c>
      <c r="D524" s="131">
        <f>[2]主角成长属性配表!E521</f>
        <v>180</v>
      </c>
      <c r="E524" s="131">
        <f>[2]主角成长属性配表!F521</f>
        <v>30</v>
      </c>
      <c r="F524" s="131">
        <f>[2]主角成长属性配表!G521</f>
        <v>960</v>
      </c>
      <c r="G524" s="130">
        <v>0</v>
      </c>
      <c r="H524" s="130">
        <v>0</v>
      </c>
      <c r="I524" s="130">
        <f t="shared" si="42"/>
        <v>500</v>
      </c>
      <c r="J524" s="130">
        <v>0</v>
      </c>
      <c r="K524" s="130">
        <f t="shared" si="43"/>
        <v>0.75</v>
      </c>
      <c r="L524" s="130">
        <v>0</v>
      </c>
      <c r="M524" s="130">
        <v>0</v>
      </c>
      <c r="N524" s="130">
        <v>0</v>
      </c>
      <c r="O524" s="130">
        <v>0</v>
      </c>
      <c r="P524" s="130">
        <v>0</v>
      </c>
      <c r="Q524" s="130">
        <v>0</v>
      </c>
      <c r="R524" s="130">
        <v>0</v>
      </c>
      <c r="S524" s="130">
        <v>0</v>
      </c>
      <c r="T524" s="130">
        <v>0</v>
      </c>
      <c r="U524" s="130">
        <v>0</v>
      </c>
    </row>
    <row r="525" ht="17.25" spans="1:21">
      <c r="A525" s="132">
        <f t="shared" si="39"/>
        <v>11003021</v>
      </c>
      <c r="B525" s="130" t="str">
        <f>s_level_attribute!E525</f>
        <v>凯瑟琳21级属性</v>
      </c>
      <c r="C525" s="130">
        <v>101</v>
      </c>
      <c r="D525" s="131">
        <f>[2]主角成长属性配表!E522</f>
        <v>189</v>
      </c>
      <c r="E525" s="131">
        <f>[2]主角成长属性配表!F522</f>
        <v>32</v>
      </c>
      <c r="F525" s="131">
        <f>[2]主角成长属性配表!G522</f>
        <v>1008</v>
      </c>
      <c r="G525" s="130">
        <v>0</v>
      </c>
      <c r="H525" s="130">
        <v>0</v>
      </c>
      <c r="I525" s="130">
        <f t="shared" si="42"/>
        <v>500</v>
      </c>
      <c r="J525" s="130">
        <v>0</v>
      </c>
      <c r="K525" s="130">
        <f t="shared" si="43"/>
        <v>0.75</v>
      </c>
      <c r="L525" s="130">
        <v>0</v>
      </c>
      <c r="M525" s="130">
        <v>0</v>
      </c>
      <c r="N525" s="130">
        <v>0</v>
      </c>
      <c r="O525" s="130">
        <v>0</v>
      </c>
      <c r="P525" s="130">
        <v>0</v>
      </c>
      <c r="Q525" s="130">
        <v>0</v>
      </c>
      <c r="R525" s="130">
        <v>0</v>
      </c>
      <c r="S525" s="130">
        <v>0</v>
      </c>
      <c r="T525" s="130">
        <v>0</v>
      </c>
      <c r="U525" s="130">
        <v>0</v>
      </c>
    </row>
    <row r="526" ht="17.25" spans="1:21">
      <c r="A526" s="132">
        <f t="shared" si="39"/>
        <v>11003022</v>
      </c>
      <c r="B526" s="130" t="str">
        <f>s_level_attribute!E526</f>
        <v>凯瑟琳22级属性</v>
      </c>
      <c r="C526" s="130">
        <v>101</v>
      </c>
      <c r="D526" s="131">
        <f>[2]主角成长属性配表!E523</f>
        <v>198</v>
      </c>
      <c r="E526" s="131">
        <f>[2]主角成长属性配表!F523</f>
        <v>33</v>
      </c>
      <c r="F526" s="131">
        <f>[2]主角成长属性配表!G523</f>
        <v>1056</v>
      </c>
      <c r="G526" s="130">
        <v>0</v>
      </c>
      <c r="H526" s="130">
        <v>0</v>
      </c>
      <c r="I526" s="130">
        <f t="shared" si="42"/>
        <v>500</v>
      </c>
      <c r="J526" s="130">
        <v>0</v>
      </c>
      <c r="K526" s="130">
        <f t="shared" si="43"/>
        <v>0.75</v>
      </c>
      <c r="L526" s="130">
        <v>0</v>
      </c>
      <c r="M526" s="130">
        <v>0</v>
      </c>
      <c r="N526" s="130">
        <v>0</v>
      </c>
      <c r="O526" s="130">
        <v>0</v>
      </c>
      <c r="P526" s="130">
        <v>0</v>
      </c>
      <c r="Q526" s="130">
        <v>0</v>
      </c>
      <c r="R526" s="130">
        <v>0</v>
      </c>
      <c r="S526" s="130">
        <v>0</v>
      </c>
      <c r="T526" s="130">
        <v>0</v>
      </c>
      <c r="U526" s="130">
        <v>0</v>
      </c>
    </row>
    <row r="527" ht="17.25" spans="1:21">
      <c r="A527" s="132">
        <f t="shared" si="39"/>
        <v>11003023</v>
      </c>
      <c r="B527" s="130" t="str">
        <f>s_level_attribute!E527</f>
        <v>凯瑟琳23级属性</v>
      </c>
      <c r="C527" s="130">
        <v>101</v>
      </c>
      <c r="D527" s="131">
        <f>[2]主角成长属性配表!E524</f>
        <v>207</v>
      </c>
      <c r="E527" s="131">
        <f>[2]主角成长属性配表!F524</f>
        <v>35</v>
      </c>
      <c r="F527" s="131">
        <f>[2]主角成长属性配表!G524</f>
        <v>1104</v>
      </c>
      <c r="G527" s="130">
        <v>0</v>
      </c>
      <c r="H527" s="130">
        <v>0</v>
      </c>
      <c r="I527" s="130">
        <f t="shared" si="42"/>
        <v>500</v>
      </c>
      <c r="J527" s="130">
        <v>0</v>
      </c>
      <c r="K527" s="130">
        <f t="shared" si="43"/>
        <v>0.75</v>
      </c>
      <c r="L527" s="130">
        <v>0</v>
      </c>
      <c r="M527" s="130">
        <v>0</v>
      </c>
      <c r="N527" s="130">
        <v>0</v>
      </c>
      <c r="O527" s="130">
        <v>0</v>
      </c>
      <c r="P527" s="130">
        <v>0</v>
      </c>
      <c r="Q527" s="130">
        <v>0</v>
      </c>
      <c r="R527" s="130">
        <v>0</v>
      </c>
      <c r="S527" s="130">
        <v>0</v>
      </c>
      <c r="T527" s="130">
        <v>0</v>
      </c>
      <c r="U527" s="130">
        <v>0</v>
      </c>
    </row>
    <row r="528" ht="17.25" spans="1:21">
      <c r="A528" s="132">
        <f t="shared" si="39"/>
        <v>11003024</v>
      </c>
      <c r="B528" s="130" t="str">
        <f>s_level_attribute!E528</f>
        <v>凯瑟琳24级属性</v>
      </c>
      <c r="C528" s="130">
        <v>101</v>
      </c>
      <c r="D528" s="131">
        <f>[2]主角成长属性配表!E525</f>
        <v>216</v>
      </c>
      <c r="E528" s="131">
        <f>[2]主角成长属性配表!F525</f>
        <v>36</v>
      </c>
      <c r="F528" s="131">
        <f>[2]主角成长属性配表!G525</f>
        <v>1152</v>
      </c>
      <c r="G528" s="130">
        <v>0</v>
      </c>
      <c r="H528" s="130">
        <v>0</v>
      </c>
      <c r="I528" s="130">
        <f t="shared" si="42"/>
        <v>500</v>
      </c>
      <c r="J528" s="130">
        <v>0</v>
      </c>
      <c r="K528" s="130">
        <f t="shared" si="43"/>
        <v>0.75</v>
      </c>
      <c r="L528" s="130">
        <v>0</v>
      </c>
      <c r="M528" s="130">
        <v>0</v>
      </c>
      <c r="N528" s="130">
        <v>0</v>
      </c>
      <c r="O528" s="130">
        <v>0</v>
      </c>
      <c r="P528" s="130">
        <v>0</v>
      </c>
      <c r="Q528" s="130">
        <v>0</v>
      </c>
      <c r="R528" s="130">
        <v>0</v>
      </c>
      <c r="S528" s="130">
        <v>0</v>
      </c>
      <c r="T528" s="130">
        <v>0</v>
      </c>
      <c r="U528" s="130">
        <v>0</v>
      </c>
    </row>
    <row r="529" ht="17.25" spans="1:21">
      <c r="A529" s="132">
        <f t="shared" si="39"/>
        <v>11003025</v>
      </c>
      <c r="B529" s="130" t="str">
        <f>s_level_attribute!E529</f>
        <v>凯瑟琳25级属性</v>
      </c>
      <c r="C529" s="130">
        <v>101</v>
      </c>
      <c r="D529" s="131">
        <f>[2]主角成长属性配表!E526</f>
        <v>225</v>
      </c>
      <c r="E529" s="131">
        <f>[2]主角成长属性配表!F526</f>
        <v>38</v>
      </c>
      <c r="F529" s="131">
        <f>[2]主角成长属性配表!G526</f>
        <v>1200</v>
      </c>
      <c r="G529" s="130">
        <v>0</v>
      </c>
      <c r="H529" s="130">
        <v>0</v>
      </c>
      <c r="I529" s="130">
        <f t="shared" si="42"/>
        <v>500</v>
      </c>
      <c r="J529" s="130">
        <v>0</v>
      </c>
      <c r="K529" s="130">
        <f t="shared" si="43"/>
        <v>0.75</v>
      </c>
      <c r="L529" s="130">
        <v>0</v>
      </c>
      <c r="M529" s="130">
        <v>0</v>
      </c>
      <c r="N529" s="130">
        <v>0</v>
      </c>
      <c r="O529" s="130">
        <v>0</v>
      </c>
      <c r="P529" s="130">
        <v>0</v>
      </c>
      <c r="Q529" s="130">
        <v>0</v>
      </c>
      <c r="R529" s="130">
        <v>0</v>
      </c>
      <c r="S529" s="130">
        <v>0</v>
      </c>
      <c r="T529" s="130">
        <v>0</v>
      </c>
      <c r="U529" s="130">
        <v>0</v>
      </c>
    </row>
    <row r="530" ht="17.25" spans="1:21">
      <c r="A530" s="132">
        <f t="shared" si="39"/>
        <v>11003026</v>
      </c>
      <c r="B530" s="130" t="str">
        <f>s_level_attribute!E530</f>
        <v>凯瑟琳26级属性</v>
      </c>
      <c r="C530" s="130">
        <v>101</v>
      </c>
      <c r="D530" s="131">
        <f>[2]主角成长属性配表!E527</f>
        <v>234</v>
      </c>
      <c r="E530" s="131">
        <f>[2]主角成长属性配表!F527</f>
        <v>39</v>
      </c>
      <c r="F530" s="131">
        <f>[2]主角成长属性配表!G527</f>
        <v>1248</v>
      </c>
      <c r="G530" s="130">
        <v>0</v>
      </c>
      <c r="H530" s="130">
        <v>0</v>
      </c>
      <c r="I530" s="130">
        <f t="shared" si="42"/>
        <v>500</v>
      </c>
      <c r="J530" s="130">
        <v>0</v>
      </c>
      <c r="K530" s="130">
        <f t="shared" si="43"/>
        <v>0.75</v>
      </c>
      <c r="L530" s="130">
        <v>0</v>
      </c>
      <c r="M530" s="130">
        <v>0</v>
      </c>
      <c r="N530" s="130">
        <v>0</v>
      </c>
      <c r="O530" s="130">
        <v>0</v>
      </c>
      <c r="P530" s="130">
        <v>0</v>
      </c>
      <c r="Q530" s="130">
        <v>0</v>
      </c>
      <c r="R530" s="130">
        <v>0</v>
      </c>
      <c r="S530" s="130">
        <v>0</v>
      </c>
      <c r="T530" s="130">
        <v>0</v>
      </c>
      <c r="U530" s="130">
        <v>0</v>
      </c>
    </row>
    <row r="531" ht="17.25" spans="1:21">
      <c r="A531" s="132">
        <f t="shared" si="39"/>
        <v>11003027</v>
      </c>
      <c r="B531" s="130" t="str">
        <f>s_level_attribute!E531</f>
        <v>凯瑟琳27级属性</v>
      </c>
      <c r="C531" s="130">
        <v>101</v>
      </c>
      <c r="D531" s="131">
        <f>[2]主角成长属性配表!E528</f>
        <v>243</v>
      </c>
      <c r="E531" s="131">
        <f>[2]主角成长属性配表!F528</f>
        <v>41</v>
      </c>
      <c r="F531" s="131">
        <f>[2]主角成长属性配表!G528</f>
        <v>1296</v>
      </c>
      <c r="G531" s="130">
        <v>0</v>
      </c>
      <c r="H531" s="130">
        <v>0</v>
      </c>
      <c r="I531" s="130">
        <f t="shared" si="42"/>
        <v>500</v>
      </c>
      <c r="J531" s="130">
        <v>0</v>
      </c>
      <c r="K531" s="130">
        <f t="shared" si="43"/>
        <v>0.75</v>
      </c>
      <c r="L531" s="130">
        <v>0</v>
      </c>
      <c r="M531" s="130">
        <v>0</v>
      </c>
      <c r="N531" s="130">
        <v>0</v>
      </c>
      <c r="O531" s="130">
        <v>0</v>
      </c>
      <c r="P531" s="130">
        <v>0</v>
      </c>
      <c r="Q531" s="130">
        <v>0</v>
      </c>
      <c r="R531" s="130">
        <v>0</v>
      </c>
      <c r="S531" s="130">
        <v>0</v>
      </c>
      <c r="T531" s="130">
        <v>0</v>
      </c>
      <c r="U531" s="130">
        <v>0</v>
      </c>
    </row>
    <row r="532" ht="17.25" spans="1:21">
      <c r="A532" s="132">
        <f t="shared" si="39"/>
        <v>11003028</v>
      </c>
      <c r="B532" s="130" t="str">
        <f>s_level_attribute!E532</f>
        <v>凯瑟琳28级属性</v>
      </c>
      <c r="C532" s="130">
        <v>101</v>
      </c>
      <c r="D532" s="131">
        <f>[2]主角成长属性配表!E529</f>
        <v>252</v>
      </c>
      <c r="E532" s="131">
        <f>[2]主角成长属性配表!F529</f>
        <v>42</v>
      </c>
      <c r="F532" s="131">
        <f>[2]主角成长属性配表!G529</f>
        <v>1344</v>
      </c>
      <c r="G532" s="130">
        <v>0</v>
      </c>
      <c r="H532" s="130">
        <v>0</v>
      </c>
      <c r="I532" s="130">
        <f t="shared" si="42"/>
        <v>500</v>
      </c>
      <c r="J532" s="130">
        <v>0</v>
      </c>
      <c r="K532" s="130">
        <f t="shared" si="43"/>
        <v>0.75</v>
      </c>
      <c r="L532" s="130">
        <v>0</v>
      </c>
      <c r="M532" s="130">
        <v>0</v>
      </c>
      <c r="N532" s="130">
        <v>0</v>
      </c>
      <c r="O532" s="130">
        <v>0</v>
      </c>
      <c r="P532" s="130">
        <v>0</v>
      </c>
      <c r="Q532" s="130">
        <v>0</v>
      </c>
      <c r="R532" s="130">
        <v>0</v>
      </c>
      <c r="S532" s="130">
        <v>0</v>
      </c>
      <c r="T532" s="130">
        <v>0</v>
      </c>
      <c r="U532" s="130">
        <v>0</v>
      </c>
    </row>
    <row r="533" ht="17.25" spans="1:21">
      <c r="A533" s="132">
        <f t="shared" si="39"/>
        <v>11003029</v>
      </c>
      <c r="B533" s="130" t="str">
        <f>s_level_attribute!E533</f>
        <v>凯瑟琳29级属性</v>
      </c>
      <c r="C533" s="130">
        <v>101</v>
      </c>
      <c r="D533" s="131">
        <f>[2]主角成长属性配表!E530</f>
        <v>261</v>
      </c>
      <c r="E533" s="131">
        <f>[2]主角成长属性配表!F530</f>
        <v>44</v>
      </c>
      <c r="F533" s="131">
        <f>[2]主角成长属性配表!G530</f>
        <v>1392</v>
      </c>
      <c r="G533" s="130">
        <v>0</v>
      </c>
      <c r="H533" s="130">
        <v>0</v>
      </c>
      <c r="I533" s="130">
        <f t="shared" si="42"/>
        <v>500</v>
      </c>
      <c r="J533" s="130">
        <v>0</v>
      </c>
      <c r="K533" s="130">
        <f t="shared" si="43"/>
        <v>0.75</v>
      </c>
      <c r="L533" s="130">
        <v>0</v>
      </c>
      <c r="M533" s="130">
        <v>0</v>
      </c>
      <c r="N533" s="130">
        <v>0</v>
      </c>
      <c r="O533" s="130">
        <v>0</v>
      </c>
      <c r="P533" s="130">
        <v>0</v>
      </c>
      <c r="Q533" s="130">
        <v>0</v>
      </c>
      <c r="R533" s="130">
        <v>0</v>
      </c>
      <c r="S533" s="130">
        <v>0</v>
      </c>
      <c r="T533" s="130">
        <v>0</v>
      </c>
      <c r="U533" s="130">
        <v>0</v>
      </c>
    </row>
    <row r="534" ht="17.25" spans="1:21">
      <c r="A534" s="132">
        <f t="shared" si="39"/>
        <v>11003030</v>
      </c>
      <c r="B534" s="130" t="str">
        <f>s_level_attribute!E534</f>
        <v>凯瑟琳30级属性</v>
      </c>
      <c r="C534" s="130">
        <v>101</v>
      </c>
      <c r="D534" s="131">
        <f>[2]主角成长属性配表!E531</f>
        <v>270</v>
      </c>
      <c r="E534" s="131">
        <f>[2]主角成长属性配表!F531</f>
        <v>45</v>
      </c>
      <c r="F534" s="131">
        <f>[2]主角成长属性配表!G531</f>
        <v>1440</v>
      </c>
      <c r="G534" s="130">
        <v>0</v>
      </c>
      <c r="H534" s="130">
        <v>0</v>
      </c>
      <c r="I534" s="130">
        <f t="shared" si="42"/>
        <v>500</v>
      </c>
      <c r="J534" s="130">
        <v>0</v>
      </c>
      <c r="K534" s="130">
        <f t="shared" si="43"/>
        <v>0.75</v>
      </c>
      <c r="L534" s="130">
        <v>0</v>
      </c>
      <c r="M534" s="130">
        <v>0</v>
      </c>
      <c r="N534" s="130">
        <v>0</v>
      </c>
      <c r="O534" s="130">
        <v>0</v>
      </c>
      <c r="P534" s="130">
        <v>0</v>
      </c>
      <c r="Q534" s="130">
        <v>0</v>
      </c>
      <c r="R534" s="130">
        <v>0</v>
      </c>
      <c r="S534" s="130">
        <v>0</v>
      </c>
      <c r="T534" s="130">
        <v>0</v>
      </c>
      <c r="U534" s="130">
        <v>0</v>
      </c>
    </row>
    <row r="535" ht="17.25" spans="1:21">
      <c r="A535" s="132">
        <f t="shared" si="39"/>
        <v>11003031</v>
      </c>
      <c r="B535" s="130" t="str">
        <f>s_level_attribute!E535</f>
        <v>凯瑟琳31级属性</v>
      </c>
      <c r="C535" s="130">
        <v>101</v>
      </c>
      <c r="D535" s="131">
        <f>[2]主角成长属性配表!E532</f>
        <v>279</v>
      </c>
      <c r="E535" s="131">
        <f>[2]主角成长属性配表!F532</f>
        <v>47</v>
      </c>
      <c r="F535" s="131">
        <f>[2]主角成长属性配表!G532</f>
        <v>1488</v>
      </c>
      <c r="G535" s="130">
        <v>0</v>
      </c>
      <c r="H535" s="130">
        <v>0</v>
      </c>
      <c r="I535" s="130">
        <f t="shared" si="42"/>
        <v>500</v>
      </c>
      <c r="J535" s="130">
        <v>0</v>
      </c>
      <c r="K535" s="130">
        <f t="shared" si="43"/>
        <v>0.75</v>
      </c>
      <c r="L535" s="130">
        <v>0</v>
      </c>
      <c r="M535" s="130">
        <v>0</v>
      </c>
      <c r="N535" s="130">
        <v>0</v>
      </c>
      <c r="O535" s="130">
        <v>0</v>
      </c>
      <c r="P535" s="130">
        <v>0</v>
      </c>
      <c r="Q535" s="130">
        <v>0</v>
      </c>
      <c r="R535" s="130">
        <v>0</v>
      </c>
      <c r="S535" s="130">
        <v>0</v>
      </c>
      <c r="T535" s="130">
        <v>0</v>
      </c>
      <c r="U535" s="130">
        <v>0</v>
      </c>
    </row>
    <row r="536" ht="17.25" spans="1:21">
      <c r="A536" s="132">
        <f t="shared" si="39"/>
        <v>11003032</v>
      </c>
      <c r="B536" s="130" t="str">
        <f>s_level_attribute!E536</f>
        <v>凯瑟琳32级属性</v>
      </c>
      <c r="C536" s="130">
        <v>101</v>
      </c>
      <c r="D536" s="131">
        <f>[2]主角成长属性配表!E533</f>
        <v>288</v>
      </c>
      <c r="E536" s="131">
        <f>[2]主角成长属性配表!F533</f>
        <v>48</v>
      </c>
      <c r="F536" s="131">
        <f>[2]主角成长属性配表!G533</f>
        <v>1536</v>
      </c>
      <c r="G536" s="130">
        <v>0</v>
      </c>
      <c r="H536" s="130">
        <v>0</v>
      </c>
      <c r="I536" s="130">
        <f t="shared" si="42"/>
        <v>500</v>
      </c>
      <c r="J536" s="130">
        <v>0</v>
      </c>
      <c r="K536" s="130">
        <f t="shared" si="43"/>
        <v>0.75</v>
      </c>
      <c r="L536" s="130">
        <v>0</v>
      </c>
      <c r="M536" s="130">
        <v>0</v>
      </c>
      <c r="N536" s="130">
        <v>0</v>
      </c>
      <c r="O536" s="130">
        <v>0</v>
      </c>
      <c r="P536" s="130">
        <v>0</v>
      </c>
      <c r="Q536" s="130">
        <v>0</v>
      </c>
      <c r="R536" s="130">
        <v>0</v>
      </c>
      <c r="S536" s="130">
        <v>0</v>
      </c>
      <c r="T536" s="130">
        <v>0</v>
      </c>
      <c r="U536" s="130">
        <v>0</v>
      </c>
    </row>
    <row r="537" ht="17.25" spans="1:21">
      <c r="A537" s="132">
        <f t="shared" si="39"/>
        <v>11003033</v>
      </c>
      <c r="B537" s="130" t="str">
        <f>s_level_attribute!E537</f>
        <v>凯瑟琳33级属性</v>
      </c>
      <c r="C537" s="130">
        <v>101</v>
      </c>
      <c r="D537" s="131">
        <f>[2]主角成长属性配表!E534</f>
        <v>297</v>
      </c>
      <c r="E537" s="131">
        <f>[2]主角成长属性配表!F534</f>
        <v>50</v>
      </c>
      <c r="F537" s="131">
        <f>[2]主角成长属性配表!G534</f>
        <v>1584</v>
      </c>
      <c r="G537" s="130">
        <v>0</v>
      </c>
      <c r="H537" s="130">
        <v>0</v>
      </c>
      <c r="I537" s="130">
        <f t="shared" si="42"/>
        <v>500</v>
      </c>
      <c r="J537" s="130">
        <v>0</v>
      </c>
      <c r="K537" s="130">
        <f t="shared" si="43"/>
        <v>0.75</v>
      </c>
      <c r="L537" s="130">
        <v>0</v>
      </c>
      <c r="M537" s="130">
        <v>0</v>
      </c>
      <c r="N537" s="130">
        <v>0</v>
      </c>
      <c r="O537" s="130">
        <v>0</v>
      </c>
      <c r="P537" s="130">
        <v>0</v>
      </c>
      <c r="Q537" s="130">
        <v>0</v>
      </c>
      <c r="R537" s="130">
        <v>0</v>
      </c>
      <c r="S537" s="130">
        <v>0</v>
      </c>
      <c r="T537" s="130">
        <v>0</v>
      </c>
      <c r="U537" s="130">
        <v>0</v>
      </c>
    </row>
    <row r="538" ht="17.25" spans="1:21">
      <c r="A538" s="132">
        <f t="shared" si="39"/>
        <v>11003034</v>
      </c>
      <c r="B538" s="130" t="str">
        <f>s_level_attribute!E538</f>
        <v>凯瑟琳34级属性</v>
      </c>
      <c r="C538" s="130">
        <v>101</v>
      </c>
      <c r="D538" s="131">
        <f>[2]主角成长属性配表!E535</f>
        <v>306</v>
      </c>
      <c r="E538" s="131">
        <f>[2]主角成长属性配表!F535</f>
        <v>51</v>
      </c>
      <c r="F538" s="131">
        <f>[2]主角成长属性配表!G535</f>
        <v>1632</v>
      </c>
      <c r="G538" s="130">
        <v>0</v>
      </c>
      <c r="H538" s="130">
        <v>0</v>
      </c>
      <c r="I538" s="130">
        <f t="shared" si="42"/>
        <v>500</v>
      </c>
      <c r="J538" s="130">
        <v>0</v>
      </c>
      <c r="K538" s="130">
        <f t="shared" si="43"/>
        <v>0.75</v>
      </c>
      <c r="L538" s="130">
        <v>0</v>
      </c>
      <c r="M538" s="130">
        <v>0</v>
      </c>
      <c r="N538" s="130">
        <v>0</v>
      </c>
      <c r="O538" s="130">
        <v>0</v>
      </c>
      <c r="P538" s="130">
        <v>0</v>
      </c>
      <c r="Q538" s="130">
        <v>0</v>
      </c>
      <c r="R538" s="130">
        <v>0</v>
      </c>
      <c r="S538" s="130">
        <v>0</v>
      </c>
      <c r="T538" s="130">
        <v>0</v>
      </c>
      <c r="U538" s="130">
        <v>0</v>
      </c>
    </row>
    <row r="539" ht="17.25" spans="1:21">
      <c r="A539" s="132">
        <f t="shared" ref="A539:A570" si="44">A538+1</f>
        <v>11003035</v>
      </c>
      <c r="B539" s="130" t="str">
        <f>s_level_attribute!E539</f>
        <v>凯瑟琳35级属性</v>
      </c>
      <c r="C539" s="130">
        <v>101</v>
      </c>
      <c r="D539" s="131">
        <f>[2]主角成长属性配表!E536</f>
        <v>315</v>
      </c>
      <c r="E539" s="131">
        <f>[2]主角成长属性配表!F536</f>
        <v>53</v>
      </c>
      <c r="F539" s="131">
        <f>[2]主角成长属性配表!G536</f>
        <v>1680</v>
      </c>
      <c r="G539" s="130">
        <v>0</v>
      </c>
      <c r="H539" s="130">
        <v>0</v>
      </c>
      <c r="I539" s="130">
        <f t="shared" si="42"/>
        <v>500</v>
      </c>
      <c r="J539" s="130">
        <v>0</v>
      </c>
      <c r="K539" s="130">
        <f t="shared" si="43"/>
        <v>0.75</v>
      </c>
      <c r="L539" s="130">
        <v>0</v>
      </c>
      <c r="M539" s="130">
        <v>0</v>
      </c>
      <c r="N539" s="130">
        <v>0</v>
      </c>
      <c r="O539" s="130">
        <v>0</v>
      </c>
      <c r="P539" s="130">
        <v>0</v>
      </c>
      <c r="Q539" s="130">
        <v>0</v>
      </c>
      <c r="R539" s="130">
        <v>0</v>
      </c>
      <c r="S539" s="130">
        <v>0</v>
      </c>
      <c r="T539" s="130">
        <v>0</v>
      </c>
      <c r="U539" s="130">
        <v>0</v>
      </c>
    </row>
    <row r="540" ht="17.25" spans="1:21">
      <c r="A540" s="132">
        <f t="shared" si="44"/>
        <v>11003036</v>
      </c>
      <c r="B540" s="130" t="str">
        <f>s_level_attribute!E540</f>
        <v>凯瑟琳36级属性</v>
      </c>
      <c r="C540" s="130">
        <v>101</v>
      </c>
      <c r="D540" s="131">
        <f>[2]主角成长属性配表!E537</f>
        <v>324</v>
      </c>
      <c r="E540" s="131">
        <f>[2]主角成长属性配表!F537</f>
        <v>54</v>
      </c>
      <c r="F540" s="131">
        <f>[2]主角成长属性配表!G537</f>
        <v>1728</v>
      </c>
      <c r="G540" s="130">
        <v>0</v>
      </c>
      <c r="H540" s="130">
        <v>0</v>
      </c>
      <c r="I540" s="130">
        <f t="shared" si="42"/>
        <v>500</v>
      </c>
      <c r="J540" s="130">
        <v>0</v>
      </c>
      <c r="K540" s="130">
        <f t="shared" si="43"/>
        <v>0.75</v>
      </c>
      <c r="L540" s="130">
        <v>0</v>
      </c>
      <c r="M540" s="130">
        <v>0</v>
      </c>
      <c r="N540" s="130">
        <v>0</v>
      </c>
      <c r="O540" s="130">
        <v>0</v>
      </c>
      <c r="P540" s="130">
        <v>0</v>
      </c>
      <c r="Q540" s="130">
        <v>0</v>
      </c>
      <c r="R540" s="130">
        <v>0</v>
      </c>
      <c r="S540" s="130">
        <v>0</v>
      </c>
      <c r="T540" s="130">
        <v>0</v>
      </c>
      <c r="U540" s="130">
        <v>0</v>
      </c>
    </row>
    <row r="541" ht="17.25" spans="1:21">
      <c r="A541" s="132">
        <f t="shared" si="44"/>
        <v>11003037</v>
      </c>
      <c r="B541" s="130" t="str">
        <f>s_level_attribute!E541</f>
        <v>凯瑟琳37级属性</v>
      </c>
      <c r="C541" s="130">
        <v>101</v>
      </c>
      <c r="D541" s="131">
        <f>[2]主角成长属性配表!E538</f>
        <v>333</v>
      </c>
      <c r="E541" s="131">
        <f>[2]主角成长属性配表!F538</f>
        <v>56</v>
      </c>
      <c r="F541" s="131">
        <f>[2]主角成长属性配表!G538</f>
        <v>1776</v>
      </c>
      <c r="G541" s="130">
        <v>0</v>
      </c>
      <c r="H541" s="130">
        <v>0</v>
      </c>
      <c r="I541" s="130">
        <f t="shared" si="42"/>
        <v>500</v>
      </c>
      <c r="J541" s="130">
        <v>0</v>
      </c>
      <c r="K541" s="130">
        <f t="shared" si="43"/>
        <v>0.75</v>
      </c>
      <c r="L541" s="130">
        <v>0</v>
      </c>
      <c r="M541" s="130">
        <v>0</v>
      </c>
      <c r="N541" s="130">
        <v>0</v>
      </c>
      <c r="O541" s="130">
        <v>0</v>
      </c>
      <c r="P541" s="130">
        <v>0</v>
      </c>
      <c r="Q541" s="130">
        <v>0</v>
      </c>
      <c r="R541" s="130">
        <v>0</v>
      </c>
      <c r="S541" s="130">
        <v>0</v>
      </c>
      <c r="T541" s="130">
        <v>0</v>
      </c>
      <c r="U541" s="130">
        <v>0</v>
      </c>
    </row>
    <row r="542" ht="17.25" spans="1:21">
      <c r="A542" s="132">
        <f t="shared" si="44"/>
        <v>11003038</v>
      </c>
      <c r="B542" s="130" t="str">
        <f>s_level_attribute!E542</f>
        <v>凯瑟琳38级属性</v>
      </c>
      <c r="C542" s="130">
        <v>101</v>
      </c>
      <c r="D542" s="131">
        <f>[2]主角成长属性配表!E539</f>
        <v>342</v>
      </c>
      <c r="E542" s="131">
        <f>[2]主角成长属性配表!F539</f>
        <v>57</v>
      </c>
      <c r="F542" s="131">
        <f>[2]主角成长属性配表!G539</f>
        <v>1824</v>
      </c>
      <c r="G542" s="130">
        <v>0</v>
      </c>
      <c r="H542" s="130">
        <v>0</v>
      </c>
      <c r="I542" s="130">
        <f t="shared" si="42"/>
        <v>500</v>
      </c>
      <c r="J542" s="130">
        <v>0</v>
      </c>
      <c r="K542" s="130">
        <f t="shared" si="43"/>
        <v>0.75</v>
      </c>
      <c r="L542" s="130">
        <v>0</v>
      </c>
      <c r="M542" s="130">
        <v>0</v>
      </c>
      <c r="N542" s="130">
        <v>0</v>
      </c>
      <c r="O542" s="130">
        <v>0</v>
      </c>
      <c r="P542" s="130">
        <v>0</v>
      </c>
      <c r="Q542" s="130">
        <v>0</v>
      </c>
      <c r="R542" s="130">
        <v>0</v>
      </c>
      <c r="S542" s="130">
        <v>0</v>
      </c>
      <c r="T542" s="130">
        <v>0</v>
      </c>
      <c r="U542" s="130">
        <v>0</v>
      </c>
    </row>
    <row r="543" ht="17.25" spans="1:21">
      <c r="A543" s="132">
        <f t="shared" si="44"/>
        <v>11003039</v>
      </c>
      <c r="B543" s="130" t="str">
        <f>s_level_attribute!E543</f>
        <v>凯瑟琳39级属性</v>
      </c>
      <c r="C543" s="130">
        <v>101</v>
      </c>
      <c r="D543" s="131">
        <f>[2]主角成长属性配表!E540</f>
        <v>351</v>
      </c>
      <c r="E543" s="131">
        <f>[2]主角成长属性配表!F540</f>
        <v>59</v>
      </c>
      <c r="F543" s="131">
        <f>[2]主角成长属性配表!G540</f>
        <v>1872</v>
      </c>
      <c r="G543" s="130">
        <v>0</v>
      </c>
      <c r="H543" s="130">
        <v>0</v>
      </c>
      <c r="I543" s="130">
        <f t="shared" si="42"/>
        <v>500</v>
      </c>
      <c r="J543" s="130">
        <v>0</v>
      </c>
      <c r="K543" s="130">
        <f t="shared" si="43"/>
        <v>0.75</v>
      </c>
      <c r="L543" s="130">
        <v>0</v>
      </c>
      <c r="M543" s="130">
        <v>0</v>
      </c>
      <c r="N543" s="130">
        <v>0</v>
      </c>
      <c r="O543" s="130">
        <v>0</v>
      </c>
      <c r="P543" s="130">
        <v>0</v>
      </c>
      <c r="Q543" s="130">
        <v>0</v>
      </c>
      <c r="R543" s="130">
        <v>0</v>
      </c>
      <c r="S543" s="130">
        <v>0</v>
      </c>
      <c r="T543" s="130">
        <v>0</v>
      </c>
      <c r="U543" s="130">
        <v>0</v>
      </c>
    </row>
    <row r="544" ht="17.25" spans="1:21">
      <c r="A544" s="132">
        <f t="shared" si="44"/>
        <v>11003040</v>
      </c>
      <c r="B544" s="130" t="str">
        <f>s_level_attribute!E544</f>
        <v>凯瑟琳40级属性</v>
      </c>
      <c r="C544" s="130">
        <v>101</v>
      </c>
      <c r="D544" s="131">
        <f>[2]主角成长属性配表!E541</f>
        <v>360</v>
      </c>
      <c r="E544" s="131">
        <f>[2]主角成长属性配表!F541</f>
        <v>60</v>
      </c>
      <c r="F544" s="131">
        <f>[2]主角成长属性配表!G541</f>
        <v>1920</v>
      </c>
      <c r="G544" s="130">
        <v>0</v>
      </c>
      <c r="H544" s="130">
        <v>0</v>
      </c>
      <c r="I544" s="130">
        <f t="shared" si="42"/>
        <v>500</v>
      </c>
      <c r="J544" s="130">
        <v>0</v>
      </c>
      <c r="K544" s="130">
        <f t="shared" si="43"/>
        <v>0.75</v>
      </c>
      <c r="L544" s="130">
        <v>0</v>
      </c>
      <c r="M544" s="130">
        <v>0</v>
      </c>
      <c r="N544" s="130">
        <v>0</v>
      </c>
      <c r="O544" s="130">
        <v>0</v>
      </c>
      <c r="P544" s="130">
        <v>0</v>
      </c>
      <c r="Q544" s="130">
        <v>0</v>
      </c>
      <c r="R544" s="130">
        <v>0</v>
      </c>
      <c r="S544" s="130">
        <v>0</v>
      </c>
      <c r="T544" s="130">
        <v>0</v>
      </c>
      <c r="U544" s="130">
        <v>0</v>
      </c>
    </row>
    <row r="545" ht="17.25" spans="1:21">
      <c r="A545" s="132">
        <f t="shared" si="44"/>
        <v>11003041</v>
      </c>
      <c r="B545" s="130" t="str">
        <f>s_level_attribute!E545</f>
        <v>凯瑟琳41级属性</v>
      </c>
      <c r="C545" s="130">
        <v>101</v>
      </c>
      <c r="D545" s="131">
        <f>[2]主角成长属性配表!E542</f>
        <v>369</v>
      </c>
      <c r="E545" s="131">
        <f>[2]主角成长属性配表!F542</f>
        <v>62</v>
      </c>
      <c r="F545" s="131">
        <f>[2]主角成长属性配表!G542</f>
        <v>1968</v>
      </c>
      <c r="G545" s="130">
        <v>0</v>
      </c>
      <c r="H545" s="130">
        <v>0</v>
      </c>
      <c r="I545" s="130">
        <f t="shared" si="42"/>
        <v>500</v>
      </c>
      <c r="J545" s="130">
        <v>0</v>
      </c>
      <c r="K545" s="130">
        <f t="shared" si="43"/>
        <v>0.75</v>
      </c>
      <c r="L545" s="130">
        <v>0</v>
      </c>
      <c r="M545" s="130">
        <v>0</v>
      </c>
      <c r="N545" s="130">
        <v>0</v>
      </c>
      <c r="O545" s="130">
        <v>0</v>
      </c>
      <c r="P545" s="130">
        <v>0</v>
      </c>
      <c r="Q545" s="130">
        <v>0</v>
      </c>
      <c r="R545" s="130">
        <v>0</v>
      </c>
      <c r="S545" s="130">
        <v>0</v>
      </c>
      <c r="T545" s="130">
        <v>0</v>
      </c>
      <c r="U545" s="130">
        <v>0</v>
      </c>
    </row>
    <row r="546" ht="17.25" spans="1:21">
      <c r="A546" s="132">
        <f t="shared" si="44"/>
        <v>11003042</v>
      </c>
      <c r="B546" s="130" t="str">
        <f>s_level_attribute!E546</f>
        <v>凯瑟琳42级属性</v>
      </c>
      <c r="C546" s="130">
        <v>101</v>
      </c>
      <c r="D546" s="131">
        <f>[2]主角成长属性配表!E543</f>
        <v>378</v>
      </c>
      <c r="E546" s="131">
        <f>[2]主角成长属性配表!F543</f>
        <v>63</v>
      </c>
      <c r="F546" s="131">
        <f>[2]主角成长属性配表!G543</f>
        <v>2016</v>
      </c>
      <c r="G546" s="130">
        <v>0</v>
      </c>
      <c r="H546" s="130">
        <v>0</v>
      </c>
      <c r="I546" s="130">
        <f t="shared" si="42"/>
        <v>500</v>
      </c>
      <c r="J546" s="130">
        <v>0</v>
      </c>
      <c r="K546" s="130">
        <f t="shared" si="43"/>
        <v>0.75</v>
      </c>
      <c r="L546" s="130">
        <v>0</v>
      </c>
      <c r="M546" s="130">
        <v>0</v>
      </c>
      <c r="N546" s="130">
        <v>0</v>
      </c>
      <c r="O546" s="130">
        <v>0</v>
      </c>
      <c r="P546" s="130">
        <v>0</v>
      </c>
      <c r="Q546" s="130">
        <v>0</v>
      </c>
      <c r="R546" s="130">
        <v>0</v>
      </c>
      <c r="S546" s="130">
        <v>0</v>
      </c>
      <c r="T546" s="130">
        <v>0</v>
      </c>
      <c r="U546" s="130">
        <v>0</v>
      </c>
    </row>
    <row r="547" ht="17.25" spans="1:21">
      <c r="A547" s="132">
        <f t="shared" si="44"/>
        <v>11003043</v>
      </c>
      <c r="B547" s="130" t="str">
        <f>s_level_attribute!E547</f>
        <v>凯瑟琳43级属性</v>
      </c>
      <c r="C547" s="130">
        <v>101</v>
      </c>
      <c r="D547" s="131">
        <f>[2]主角成长属性配表!E544</f>
        <v>387</v>
      </c>
      <c r="E547" s="131">
        <f>[2]主角成长属性配表!F544</f>
        <v>65</v>
      </c>
      <c r="F547" s="131">
        <f>[2]主角成长属性配表!G544</f>
        <v>2064</v>
      </c>
      <c r="G547" s="130">
        <v>0</v>
      </c>
      <c r="H547" s="130">
        <v>0</v>
      </c>
      <c r="I547" s="130">
        <f t="shared" si="42"/>
        <v>500</v>
      </c>
      <c r="J547" s="130">
        <v>0</v>
      </c>
      <c r="K547" s="130">
        <f t="shared" si="43"/>
        <v>0.75</v>
      </c>
      <c r="L547" s="130">
        <v>0</v>
      </c>
      <c r="M547" s="130">
        <v>0</v>
      </c>
      <c r="N547" s="130">
        <v>0</v>
      </c>
      <c r="O547" s="130">
        <v>0</v>
      </c>
      <c r="P547" s="130">
        <v>0</v>
      </c>
      <c r="Q547" s="130">
        <v>0</v>
      </c>
      <c r="R547" s="130">
        <v>0</v>
      </c>
      <c r="S547" s="130">
        <v>0</v>
      </c>
      <c r="T547" s="130">
        <v>0</v>
      </c>
      <c r="U547" s="130">
        <v>0</v>
      </c>
    </row>
    <row r="548" ht="17.25" spans="1:21">
      <c r="A548" s="132">
        <f t="shared" si="44"/>
        <v>11003044</v>
      </c>
      <c r="B548" s="130" t="str">
        <f>s_level_attribute!E548</f>
        <v>凯瑟琳44级属性</v>
      </c>
      <c r="C548" s="130">
        <v>101</v>
      </c>
      <c r="D548" s="131">
        <f>[2]主角成长属性配表!E545</f>
        <v>396</v>
      </c>
      <c r="E548" s="131">
        <f>[2]主角成长属性配表!F545</f>
        <v>66</v>
      </c>
      <c r="F548" s="131">
        <f>[2]主角成长属性配表!G545</f>
        <v>2112</v>
      </c>
      <c r="G548" s="130">
        <v>0</v>
      </c>
      <c r="H548" s="130">
        <v>0</v>
      </c>
      <c r="I548" s="130">
        <f t="shared" si="42"/>
        <v>500</v>
      </c>
      <c r="J548" s="130">
        <v>0</v>
      </c>
      <c r="K548" s="130">
        <f t="shared" si="43"/>
        <v>0.75</v>
      </c>
      <c r="L548" s="130">
        <v>0</v>
      </c>
      <c r="M548" s="130">
        <v>0</v>
      </c>
      <c r="N548" s="130">
        <v>0</v>
      </c>
      <c r="O548" s="130">
        <v>0</v>
      </c>
      <c r="P548" s="130">
        <v>0</v>
      </c>
      <c r="Q548" s="130">
        <v>0</v>
      </c>
      <c r="R548" s="130">
        <v>0</v>
      </c>
      <c r="S548" s="130">
        <v>0</v>
      </c>
      <c r="T548" s="130">
        <v>0</v>
      </c>
      <c r="U548" s="130">
        <v>0</v>
      </c>
    </row>
    <row r="549" ht="17.25" spans="1:21">
      <c r="A549" s="132">
        <f t="shared" si="44"/>
        <v>11003045</v>
      </c>
      <c r="B549" s="130" t="str">
        <f>s_level_attribute!E549</f>
        <v>凯瑟琳45级属性</v>
      </c>
      <c r="C549" s="130">
        <v>101</v>
      </c>
      <c r="D549" s="131">
        <f>[2]主角成长属性配表!E546</f>
        <v>405</v>
      </c>
      <c r="E549" s="131">
        <f>[2]主角成长属性配表!F546</f>
        <v>68</v>
      </c>
      <c r="F549" s="131">
        <f>[2]主角成长属性配表!G546</f>
        <v>2160</v>
      </c>
      <c r="G549" s="130">
        <v>0</v>
      </c>
      <c r="H549" s="130">
        <v>0</v>
      </c>
      <c r="I549" s="130">
        <f t="shared" si="42"/>
        <v>500</v>
      </c>
      <c r="J549" s="130">
        <v>0</v>
      </c>
      <c r="K549" s="130">
        <f t="shared" si="43"/>
        <v>0.75</v>
      </c>
      <c r="L549" s="130">
        <v>0</v>
      </c>
      <c r="M549" s="130">
        <v>0</v>
      </c>
      <c r="N549" s="130">
        <v>0</v>
      </c>
      <c r="O549" s="130">
        <v>0</v>
      </c>
      <c r="P549" s="130">
        <v>0</v>
      </c>
      <c r="Q549" s="130">
        <v>0</v>
      </c>
      <c r="R549" s="130">
        <v>0</v>
      </c>
      <c r="S549" s="130">
        <v>0</v>
      </c>
      <c r="T549" s="130">
        <v>0</v>
      </c>
      <c r="U549" s="130">
        <v>0</v>
      </c>
    </row>
    <row r="550" ht="17.25" spans="1:21">
      <c r="A550" s="132">
        <f t="shared" si="44"/>
        <v>11003046</v>
      </c>
      <c r="B550" s="130" t="str">
        <f>s_level_attribute!E550</f>
        <v>凯瑟琳46级属性</v>
      </c>
      <c r="C550" s="130">
        <v>101</v>
      </c>
      <c r="D550" s="131">
        <f>[2]主角成长属性配表!E547</f>
        <v>414</v>
      </c>
      <c r="E550" s="131">
        <f>[2]主角成长属性配表!F547</f>
        <v>69</v>
      </c>
      <c r="F550" s="131">
        <f>[2]主角成长属性配表!G547</f>
        <v>2208</v>
      </c>
      <c r="G550" s="130">
        <v>0</v>
      </c>
      <c r="H550" s="130">
        <v>0</v>
      </c>
      <c r="I550" s="130">
        <f t="shared" si="42"/>
        <v>500</v>
      </c>
      <c r="J550" s="130">
        <v>0</v>
      </c>
      <c r="K550" s="130">
        <f t="shared" si="43"/>
        <v>0.75</v>
      </c>
      <c r="L550" s="130">
        <v>0</v>
      </c>
      <c r="M550" s="130">
        <v>0</v>
      </c>
      <c r="N550" s="130">
        <v>0</v>
      </c>
      <c r="O550" s="130">
        <v>0</v>
      </c>
      <c r="P550" s="130">
        <v>0</v>
      </c>
      <c r="Q550" s="130">
        <v>0</v>
      </c>
      <c r="R550" s="130">
        <v>0</v>
      </c>
      <c r="S550" s="130">
        <v>0</v>
      </c>
      <c r="T550" s="130">
        <v>0</v>
      </c>
      <c r="U550" s="130">
        <v>0</v>
      </c>
    </row>
    <row r="551" ht="17.25" spans="1:21">
      <c r="A551" s="132">
        <f t="shared" si="44"/>
        <v>11003047</v>
      </c>
      <c r="B551" s="130" t="str">
        <f>s_level_attribute!E551</f>
        <v>凯瑟琳47级属性</v>
      </c>
      <c r="C551" s="130">
        <v>101</v>
      </c>
      <c r="D551" s="131">
        <f>[2]主角成长属性配表!E548</f>
        <v>423</v>
      </c>
      <c r="E551" s="131">
        <f>[2]主角成长属性配表!F548</f>
        <v>71</v>
      </c>
      <c r="F551" s="131">
        <f>[2]主角成长属性配表!G548</f>
        <v>2256</v>
      </c>
      <c r="G551" s="130">
        <v>0</v>
      </c>
      <c r="H551" s="130">
        <v>0</v>
      </c>
      <c r="I551" s="130">
        <f t="shared" si="42"/>
        <v>500</v>
      </c>
      <c r="J551" s="130">
        <v>0</v>
      </c>
      <c r="K551" s="130">
        <f t="shared" si="43"/>
        <v>0.75</v>
      </c>
      <c r="L551" s="130">
        <v>0</v>
      </c>
      <c r="M551" s="130">
        <v>0</v>
      </c>
      <c r="N551" s="130">
        <v>0</v>
      </c>
      <c r="O551" s="130">
        <v>0</v>
      </c>
      <c r="P551" s="130">
        <v>0</v>
      </c>
      <c r="Q551" s="130">
        <v>0</v>
      </c>
      <c r="R551" s="130">
        <v>0</v>
      </c>
      <c r="S551" s="130">
        <v>0</v>
      </c>
      <c r="T551" s="130">
        <v>0</v>
      </c>
      <c r="U551" s="130">
        <v>0</v>
      </c>
    </row>
    <row r="552" ht="17.25" spans="1:21">
      <c r="A552" s="132">
        <f t="shared" si="44"/>
        <v>11003048</v>
      </c>
      <c r="B552" s="130" t="str">
        <f>s_level_attribute!E552</f>
        <v>凯瑟琳48级属性</v>
      </c>
      <c r="C552" s="130">
        <v>101</v>
      </c>
      <c r="D552" s="131">
        <f>[2]主角成长属性配表!E549</f>
        <v>432</v>
      </c>
      <c r="E552" s="131">
        <f>[2]主角成长属性配表!F549</f>
        <v>72</v>
      </c>
      <c r="F552" s="131">
        <f>[2]主角成长属性配表!G549</f>
        <v>2304</v>
      </c>
      <c r="G552" s="130">
        <v>0</v>
      </c>
      <c r="H552" s="130">
        <v>0</v>
      </c>
      <c r="I552" s="130">
        <f t="shared" si="42"/>
        <v>500</v>
      </c>
      <c r="J552" s="130">
        <v>0</v>
      </c>
      <c r="K552" s="130">
        <f t="shared" si="43"/>
        <v>0.75</v>
      </c>
      <c r="L552" s="130">
        <v>0</v>
      </c>
      <c r="M552" s="130">
        <v>0</v>
      </c>
      <c r="N552" s="130">
        <v>0</v>
      </c>
      <c r="O552" s="130">
        <v>0</v>
      </c>
      <c r="P552" s="130">
        <v>0</v>
      </c>
      <c r="Q552" s="130">
        <v>0</v>
      </c>
      <c r="R552" s="130">
        <v>0</v>
      </c>
      <c r="S552" s="130">
        <v>0</v>
      </c>
      <c r="T552" s="130">
        <v>0</v>
      </c>
      <c r="U552" s="130">
        <v>0</v>
      </c>
    </row>
    <row r="553" ht="17.25" spans="1:21">
      <c r="A553" s="132">
        <f t="shared" si="44"/>
        <v>11003049</v>
      </c>
      <c r="B553" s="130" t="str">
        <f>s_level_attribute!E553</f>
        <v>凯瑟琳49级属性</v>
      </c>
      <c r="C553" s="130">
        <v>101</v>
      </c>
      <c r="D553" s="131">
        <f>[2]主角成长属性配表!E550</f>
        <v>441</v>
      </c>
      <c r="E553" s="131">
        <f>[2]主角成长属性配表!F550</f>
        <v>74</v>
      </c>
      <c r="F553" s="131">
        <f>[2]主角成长属性配表!G550</f>
        <v>2352</v>
      </c>
      <c r="G553" s="130">
        <v>0</v>
      </c>
      <c r="H553" s="130">
        <v>0</v>
      </c>
      <c r="I553" s="130">
        <f t="shared" si="42"/>
        <v>500</v>
      </c>
      <c r="J553" s="130">
        <v>0</v>
      </c>
      <c r="K553" s="130">
        <f t="shared" si="43"/>
        <v>0.75</v>
      </c>
      <c r="L553" s="130">
        <v>0</v>
      </c>
      <c r="M553" s="130">
        <v>0</v>
      </c>
      <c r="N553" s="130">
        <v>0</v>
      </c>
      <c r="O553" s="130">
        <v>0</v>
      </c>
      <c r="P553" s="130">
        <v>0</v>
      </c>
      <c r="Q553" s="130">
        <v>0</v>
      </c>
      <c r="R553" s="130">
        <v>0</v>
      </c>
      <c r="S553" s="130">
        <v>0</v>
      </c>
      <c r="T553" s="130">
        <v>0</v>
      </c>
      <c r="U553" s="130">
        <v>0</v>
      </c>
    </row>
    <row r="554" ht="17.25" spans="1:21">
      <c r="A554" s="132">
        <f t="shared" si="44"/>
        <v>11003050</v>
      </c>
      <c r="B554" s="130" t="str">
        <f>s_level_attribute!E554</f>
        <v>凯瑟琳50级属性</v>
      </c>
      <c r="C554" s="130">
        <v>101</v>
      </c>
      <c r="D554" s="131">
        <f>[2]主角成长属性配表!E551</f>
        <v>450</v>
      </c>
      <c r="E554" s="131">
        <f>[2]主角成长属性配表!F551</f>
        <v>75</v>
      </c>
      <c r="F554" s="131">
        <f>[2]主角成长属性配表!G551</f>
        <v>2400</v>
      </c>
      <c r="G554" s="130">
        <v>0</v>
      </c>
      <c r="H554" s="130">
        <v>0</v>
      </c>
      <c r="I554" s="130">
        <f t="shared" si="42"/>
        <v>500</v>
      </c>
      <c r="J554" s="130">
        <v>0</v>
      </c>
      <c r="K554" s="130">
        <f t="shared" si="43"/>
        <v>0.75</v>
      </c>
      <c r="L554" s="130">
        <v>0</v>
      </c>
      <c r="M554" s="130">
        <v>0</v>
      </c>
      <c r="N554" s="130">
        <v>0</v>
      </c>
      <c r="O554" s="130">
        <v>0</v>
      </c>
      <c r="P554" s="130">
        <v>0</v>
      </c>
      <c r="Q554" s="130">
        <v>0</v>
      </c>
      <c r="R554" s="130">
        <v>0</v>
      </c>
      <c r="S554" s="130">
        <v>0</v>
      </c>
      <c r="T554" s="130">
        <v>0</v>
      </c>
      <c r="U554" s="130">
        <v>0</v>
      </c>
    </row>
    <row r="555" ht="17.25" spans="1:21">
      <c r="A555" s="132">
        <f t="shared" si="44"/>
        <v>11003051</v>
      </c>
      <c r="B555" s="130" t="str">
        <f>s_level_attribute!E555</f>
        <v>凯瑟琳51级属性</v>
      </c>
      <c r="C555" s="130">
        <v>101</v>
      </c>
      <c r="D555" s="131">
        <f>[2]主角成长属性配表!E552</f>
        <v>459</v>
      </c>
      <c r="E555" s="131">
        <f>[2]主角成长属性配表!F552</f>
        <v>77</v>
      </c>
      <c r="F555" s="131">
        <f>[2]主角成长属性配表!G552</f>
        <v>2448</v>
      </c>
      <c r="G555" s="130">
        <v>0</v>
      </c>
      <c r="H555" s="130">
        <v>0</v>
      </c>
      <c r="I555" s="130">
        <f t="shared" si="42"/>
        <v>500</v>
      </c>
      <c r="J555" s="130">
        <v>0</v>
      </c>
      <c r="K555" s="130">
        <f t="shared" si="43"/>
        <v>0.75</v>
      </c>
      <c r="L555" s="130">
        <v>0</v>
      </c>
      <c r="M555" s="130">
        <v>0</v>
      </c>
      <c r="N555" s="130">
        <v>0</v>
      </c>
      <c r="O555" s="130">
        <v>0</v>
      </c>
      <c r="P555" s="130">
        <v>0</v>
      </c>
      <c r="Q555" s="130">
        <v>0</v>
      </c>
      <c r="R555" s="130">
        <v>0</v>
      </c>
      <c r="S555" s="130">
        <v>0</v>
      </c>
      <c r="T555" s="130">
        <v>0</v>
      </c>
      <c r="U555" s="130">
        <v>0</v>
      </c>
    </row>
    <row r="556" ht="17.25" spans="1:21">
      <c r="A556" s="132">
        <f t="shared" si="44"/>
        <v>11003052</v>
      </c>
      <c r="B556" s="130" t="str">
        <f>s_level_attribute!E556</f>
        <v>凯瑟琳52级属性</v>
      </c>
      <c r="C556" s="130">
        <v>101</v>
      </c>
      <c r="D556" s="131">
        <f>[2]主角成长属性配表!E553</f>
        <v>468</v>
      </c>
      <c r="E556" s="131">
        <f>[2]主角成长属性配表!F553</f>
        <v>78</v>
      </c>
      <c r="F556" s="131">
        <f>[2]主角成长属性配表!G553</f>
        <v>2496</v>
      </c>
      <c r="G556" s="130">
        <v>0</v>
      </c>
      <c r="H556" s="130">
        <v>0</v>
      </c>
      <c r="I556" s="130">
        <f t="shared" si="42"/>
        <v>500</v>
      </c>
      <c r="J556" s="130">
        <v>0</v>
      </c>
      <c r="K556" s="130">
        <f t="shared" si="43"/>
        <v>0.75</v>
      </c>
      <c r="L556" s="130">
        <v>0</v>
      </c>
      <c r="M556" s="130">
        <v>0</v>
      </c>
      <c r="N556" s="130">
        <v>0</v>
      </c>
      <c r="O556" s="130">
        <v>0</v>
      </c>
      <c r="P556" s="130">
        <v>0</v>
      </c>
      <c r="Q556" s="130">
        <v>0</v>
      </c>
      <c r="R556" s="130">
        <v>0</v>
      </c>
      <c r="S556" s="130">
        <v>0</v>
      </c>
      <c r="T556" s="130">
        <v>0</v>
      </c>
      <c r="U556" s="130">
        <v>0</v>
      </c>
    </row>
    <row r="557" ht="17.25" spans="1:21">
      <c r="A557" s="132">
        <f t="shared" si="44"/>
        <v>11003053</v>
      </c>
      <c r="B557" s="130" t="str">
        <f>s_level_attribute!E557</f>
        <v>凯瑟琳53级属性</v>
      </c>
      <c r="C557" s="130">
        <v>101</v>
      </c>
      <c r="D557" s="131">
        <f>[2]主角成长属性配表!E554</f>
        <v>477</v>
      </c>
      <c r="E557" s="131">
        <f>[2]主角成长属性配表!F554</f>
        <v>80</v>
      </c>
      <c r="F557" s="131">
        <f>[2]主角成长属性配表!G554</f>
        <v>2544</v>
      </c>
      <c r="G557" s="130">
        <v>0</v>
      </c>
      <c r="H557" s="130">
        <v>0</v>
      </c>
      <c r="I557" s="130">
        <f t="shared" si="42"/>
        <v>500</v>
      </c>
      <c r="J557" s="130">
        <v>0</v>
      </c>
      <c r="K557" s="130">
        <f t="shared" si="43"/>
        <v>0.75</v>
      </c>
      <c r="L557" s="130">
        <v>0</v>
      </c>
      <c r="M557" s="130">
        <v>0</v>
      </c>
      <c r="N557" s="130">
        <v>0</v>
      </c>
      <c r="O557" s="130">
        <v>0</v>
      </c>
      <c r="P557" s="130">
        <v>0</v>
      </c>
      <c r="Q557" s="130">
        <v>0</v>
      </c>
      <c r="R557" s="130">
        <v>0</v>
      </c>
      <c r="S557" s="130">
        <v>0</v>
      </c>
      <c r="T557" s="130">
        <v>0</v>
      </c>
      <c r="U557" s="130">
        <v>0</v>
      </c>
    </row>
    <row r="558" ht="17.25" spans="1:21">
      <c r="A558" s="132">
        <f t="shared" si="44"/>
        <v>11003054</v>
      </c>
      <c r="B558" s="130" t="str">
        <f>s_level_attribute!E558</f>
        <v>凯瑟琳54级属性</v>
      </c>
      <c r="C558" s="130">
        <v>101</v>
      </c>
      <c r="D558" s="131">
        <f>[2]主角成长属性配表!E555</f>
        <v>486</v>
      </c>
      <c r="E558" s="131">
        <f>[2]主角成长属性配表!F555</f>
        <v>81</v>
      </c>
      <c r="F558" s="131">
        <f>[2]主角成长属性配表!G555</f>
        <v>2592</v>
      </c>
      <c r="G558" s="130">
        <v>0</v>
      </c>
      <c r="H558" s="130">
        <v>0</v>
      </c>
      <c r="I558" s="130">
        <f t="shared" si="42"/>
        <v>500</v>
      </c>
      <c r="J558" s="130">
        <v>0</v>
      </c>
      <c r="K558" s="130">
        <f t="shared" si="43"/>
        <v>0.75</v>
      </c>
      <c r="L558" s="130">
        <v>0</v>
      </c>
      <c r="M558" s="130">
        <v>0</v>
      </c>
      <c r="N558" s="130">
        <v>0</v>
      </c>
      <c r="O558" s="130">
        <v>0</v>
      </c>
      <c r="P558" s="130">
        <v>0</v>
      </c>
      <c r="Q558" s="130">
        <v>0</v>
      </c>
      <c r="R558" s="130">
        <v>0</v>
      </c>
      <c r="S558" s="130">
        <v>0</v>
      </c>
      <c r="T558" s="130">
        <v>0</v>
      </c>
      <c r="U558" s="130">
        <v>0</v>
      </c>
    </row>
    <row r="559" ht="17.25" spans="1:21">
      <c r="A559" s="132">
        <f t="shared" si="44"/>
        <v>11003055</v>
      </c>
      <c r="B559" s="130" t="str">
        <f>s_level_attribute!E559</f>
        <v>凯瑟琳55级属性</v>
      </c>
      <c r="C559" s="130">
        <v>101</v>
      </c>
      <c r="D559" s="131">
        <f>[2]主角成长属性配表!E556</f>
        <v>495</v>
      </c>
      <c r="E559" s="131">
        <f>[2]主角成长属性配表!F556</f>
        <v>83</v>
      </c>
      <c r="F559" s="131">
        <f>[2]主角成长属性配表!G556</f>
        <v>2640</v>
      </c>
      <c r="G559" s="130">
        <v>0</v>
      </c>
      <c r="H559" s="130">
        <v>0</v>
      </c>
      <c r="I559" s="130">
        <f t="shared" si="42"/>
        <v>500</v>
      </c>
      <c r="J559" s="130">
        <v>0</v>
      </c>
      <c r="K559" s="130">
        <f t="shared" si="43"/>
        <v>0.75</v>
      </c>
      <c r="L559" s="130">
        <v>0</v>
      </c>
      <c r="M559" s="130">
        <v>0</v>
      </c>
      <c r="N559" s="130">
        <v>0</v>
      </c>
      <c r="O559" s="130">
        <v>0</v>
      </c>
      <c r="P559" s="130">
        <v>0</v>
      </c>
      <c r="Q559" s="130">
        <v>0</v>
      </c>
      <c r="R559" s="130">
        <v>0</v>
      </c>
      <c r="S559" s="130">
        <v>0</v>
      </c>
      <c r="T559" s="130">
        <v>0</v>
      </c>
      <c r="U559" s="130">
        <v>0</v>
      </c>
    </row>
    <row r="560" ht="17.25" spans="1:21">
      <c r="A560" s="132">
        <f t="shared" si="44"/>
        <v>11003056</v>
      </c>
      <c r="B560" s="130" t="str">
        <f>s_level_attribute!E560</f>
        <v>凯瑟琳56级属性</v>
      </c>
      <c r="C560" s="130">
        <v>101</v>
      </c>
      <c r="D560" s="131">
        <f>[2]主角成长属性配表!E557</f>
        <v>504</v>
      </c>
      <c r="E560" s="131">
        <f>[2]主角成长属性配表!F557</f>
        <v>84</v>
      </c>
      <c r="F560" s="131">
        <f>[2]主角成长属性配表!G557</f>
        <v>2688</v>
      </c>
      <c r="G560" s="130">
        <v>0</v>
      </c>
      <c r="H560" s="130">
        <v>0</v>
      </c>
      <c r="I560" s="130">
        <f t="shared" si="42"/>
        <v>500</v>
      </c>
      <c r="J560" s="130">
        <v>0</v>
      </c>
      <c r="K560" s="130">
        <f t="shared" si="43"/>
        <v>0.75</v>
      </c>
      <c r="L560" s="130">
        <v>0</v>
      </c>
      <c r="M560" s="130">
        <v>0</v>
      </c>
      <c r="N560" s="130">
        <v>0</v>
      </c>
      <c r="O560" s="130">
        <v>0</v>
      </c>
      <c r="P560" s="130">
        <v>0</v>
      </c>
      <c r="Q560" s="130">
        <v>0</v>
      </c>
      <c r="R560" s="130">
        <v>0</v>
      </c>
      <c r="S560" s="130">
        <v>0</v>
      </c>
      <c r="T560" s="130">
        <v>0</v>
      </c>
      <c r="U560" s="130">
        <v>0</v>
      </c>
    </row>
    <row r="561" ht="17.25" spans="1:21">
      <c r="A561" s="132">
        <f t="shared" si="44"/>
        <v>11003057</v>
      </c>
      <c r="B561" s="130" t="str">
        <f>s_level_attribute!E561</f>
        <v>凯瑟琳57级属性</v>
      </c>
      <c r="C561" s="130">
        <v>101</v>
      </c>
      <c r="D561" s="131">
        <f>[2]主角成长属性配表!E558</f>
        <v>513</v>
      </c>
      <c r="E561" s="131">
        <f>[2]主角成长属性配表!F558</f>
        <v>86</v>
      </c>
      <c r="F561" s="131">
        <f>[2]主角成长属性配表!G558</f>
        <v>2736</v>
      </c>
      <c r="G561" s="130">
        <v>0</v>
      </c>
      <c r="H561" s="130">
        <v>0</v>
      </c>
      <c r="I561" s="130">
        <f t="shared" si="42"/>
        <v>500</v>
      </c>
      <c r="J561" s="130">
        <v>0</v>
      </c>
      <c r="K561" s="130">
        <f t="shared" si="43"/>
        <v>0.75</v>
      </c>
      <c r="L561" s="130">
        <v>0</v>
      </c>
      <c r="M561" s="130">
        <v>0</v>
      </c>
      <c r="N561" s="130">
        <v>0</v>
      </c>
      <c r="O561" s="130">
        <v>0</v>
      </c>
      <c r="P561" s="130">
        <v>0</v>
      </c>
      <c r="Q561" s="130">
        <v>0</v>
      </c>
      <c r="R561" s="130">
        <v>0</v>
      </c>
      <c r="S561" s="130">
        <v>0</v>
      </c>
      <c r="T561" s="130">
        <v>0</v>
      </c>
      <c r="U561" s="130">
        <v>0</v>
      </c>
    </row>
    <row r="562" ht="17.25" spans="1:21">
      <c r="A562" s="132">
        <f t="shared" si="44"/>
        <v>11003058</v>
      </c>
      <c r="B562" s="130" t="str">
        <f>s_level_attribute!E562</f>
        <v>凯瑟琳58级属性</v>
      </c>
      <c r="C562" s="130">
        <v>101</v>
      </c>
      <c r="D562" s="131">
        <f>[2]主角成长属性配表!E559</f>
        <v>522</v>
      </c>
      <c r="E562" s="131">
        <f>[2]主角成长属性配表!F559</f>
        <v>87</v>
      </c>
      <c r="F562" s="131">
        <f>[2]主角成长属性配表!G559</f>
        <v>2784</v>
      </c>
      <c r="G562" s="130">
        <v>0</v>
      </c>
      <c r="H562" s="130">
        <v>0</v>
      </c>
      <c r="I562" s="130">
        <f t="shared" si="42"/>
        <v>500</v>
      </c>
      <c r="J562" s="130">
        <v>0</v>
      </c>
      <c r="K562" s="130">
        <f t="shared" si="43"/>
        <v>0.75</v>
      </c>
      <c r="L562" s="130">
        <v>0</v>
      </c>
      <c r="M562" s="130">
        <v>0</v>
      </c>
      <c r="N562" s="130">
        <v>0</v>
      </c>
      <c r="O562" s="130">
        <v>0</v>
      </c>
      <c r="P562" s="130">
        <v>0</v>
      </c>
      <c r="Q562" s="130">
        <v>0</v>
      </c>
      <c r="R562" s="130">
        <v>0</v>
      </c>
      <c r="S562" s="130">
        <v>0</v>
      </c>
      <c r="T562" s="130">
        <v>0</v>
      </c>
      <c r="U562" s="130">
        <v>0</v>
      </c>
    </row>
    <row r="563" ht="17.25" spans="1:21">
      <c r="A563" s="132">
        <f t="shared" si="44"/>
        <v>11003059</v>
      </c>
      <c r="B563" s="130" t="str">
        <f>s_level_attribute!E563</f>
        <v>凯瑟琳59级属性</v>
      </c>
      <c r="C563" s="130">
        <v>101</v>
      </c>
      <c r="D563" s="131">
        <f>[2]主角成长属性配表!E560</f>
        <v>531</v>
      </c>
      <c r="E563" s="131">
        <f>[2]主角成长属性配表!F560</f>
        <v>89</v>
      </c>
      <c r="F563" s="131">
        <f>[2]主角成长属性配表!G560</f>
        <v>2832</v>
      </c>
      <c r="G563" s="130">
        <v>0</v>
      </c>
      <c r="H563" s="130">
        <v>0</v>
      </c>
      <c r="I563" s="130">
        <f t="shared" si="42"/>
        <v>500</v>
      </c>
      <c r="J563" s="130">
        <v>0</v>
      </c>
      <c r="K563" s="130">
        <f t="shared" si="43"/>
        <v>0.75</v>
      </c>
      <c r="L563" s="130">
        <v>0</v>
      </c>
      <c r="M563" s="130">
        <v>0</v>
      </c>
      <c r="N563" s="130">
        <v>0</v>
      </c>
      <c r="O563" s="130">
        <v>0</v>
      </c>
      <c r="P563" s="130">
        <v>0</v>
      </c>
      <c r="Q563" s="130">
        <v>0</v>
      </c>
      <c r="R563" s="130">
        <v>0</v>
      </c>
      <c r="S563" s="130">
        <v>0</v>
      </c>
      <c r="T563" s="130">
        <v>0</v>
      </c>
      <c r="U563" s="130">
        <v>0</v>
      </c>
    </row>
    <row r="564" ht="17.25" spans="1:21">
      <c r="A564" s="132">
        <f t="shared" si="44"/>
        <v>11003060</v>
      </c>
      <c r="B564" s="130" t="str">
        <f>s_level_attribute!E564</f>
        <v>凯瑟琳60级属性</v>
      </c>
      <c r="C564" s="130">
        <v>101</v>
      </c>
      <c r="D564" s="131">
        <f>[2]主角成长属性配表!E561</f>
        <v>540</v>
      </c>
      <c r="E564" s="131">
        <f>[2]主角成长属性配表!F561</f>
        <v>90</v>
      </c>
      <c r="F564" s="131">
        <f>[2]主角成长属性配表!G561</f>
        <v>2880</v>
      </c>
      <c r="G564" s="130">
        <v>0</v>
      </c>
      <c r="H564" s="130">
        <v>0</v>
      </c>
      <c r="I564" s="130">
        <f t="shared" si="42"/>
        <v>500</v>
      </c>
      <c r="J564" s="130">
        <v>0</v>
      </c>
      <c r="K564" s="130">
        <f t="shared" si="43"/>
        <v>0.75</v>
      </c>
      <c r="L564" s="130">
        <v>0</v>
      </c>
      <c r="M564" s="130">
        <v>0</v>
      </c>
      <c r="N564" s="130">
        <v>0</v>
      </c>
      <c r="O564" s="130">
        <v>0</v>
      </c>
      <c r="P564" s="130">
        <v>0</v>
      </c>
      <c r="Q564" s="130">
        <v>0</v>
      </c>
      <c r="R564" s="130">
        <v>0</v>
      </c>
      <c r="S564" s="130">
        <v>0</v>
      </c>
      <c r="T564" s="130">
        <v>0</v>
      </c>
      <c r="U564" s="130">
        <v>0</v>
      </c>
    </row>
    <row r="565" ht="17.25" spans="1:21">
      <c r="A565" s="132">
        <f t="shared" si="44"/>
        <v>11003061</v>
      </c>
      <c r="B565" s="130" t="str">
        <f>s_level_attribute!E565</f>
        <v>凯瑟琳61级属性</v>
      </c>
      <c r="C565" s="130">
        <v>101</v>
      </c>
      <c r="D565" s="131">
        <f>[2]主角成长属性配表!E562</f>
        <v>549</v>
      </c>
      <c r="E565" s="131">
        <f>[2]主角成长属性配表!F562</f>
        <v>92</v>
      </c>
      <c r="F565" s="131">
        <f>[2]主角成长属性配表!G562</f>
        <v>2928</v>
      </c>
      <c r="G565" s="130">
        <v>0</v>
      </c>
      <c r="H565" s="130">
        <v>0</v>
      </c>
      <c r="I565" s="130">
        <f t="shared" si="42"/>
        <v>500</v>
      </c>
      <c r="J565" s="130">
        <v>0</v>
      </c>
      <c r="K565" s="130">
        <f t="shared" si="43"/>
        <v>0.75</v>
      </c>
      <c r="L565" s="130">
        <v>0</v>
      </c>
      <c r="M565" s="130">
        <v>0</v>
      </c>
      <c r="N565" s="130">
        <v>0</v>
      </c>
      <c r="O565" s="130">
        <v>0</v>
      </c>
      <c r="P565" s="130">
        <v>0</v>
      </c>
      <c r="Q565" s="130">
        <v>0</v>
      </c>
      <c r="R565" s="130">
        <v>0</v>
      </c>
      <c r="S565" s="130">
        <v>0</v>
      </c>
      <c r="T565" s="130">
        <v>0</v>
      </c>
      <c r="U565" s="130">
        <v>0</v>
      </c>
    </row>
    <row r="566" ht="17.25" spans="1:21">
      <c r="A566" s="132">
        <f t="shared" si="44"/>
        <v>11003062</v>
      </c>
      <c r="B566" s="130" t="str">
        <f>s_level_attribute!E566</f>
        <v>凯瑟琳62级属性</v>
      </c>
      <c r="C566" s="130">
        <v>101</v>
      </c>
      <c r="D566" s="131">
        <f>[2]主角成长属性配表!E563</f>
        <v>558</v>
      </c>
      <c r="E566" s="131">
        <f>[2]主角成长属性配表!F563</f>
        <v>93</v>
      </c>
      <c r="F566" s="131">
        <f>[2]主角成长属性配表!G563</f>
        <v>2976</v>
      </c>
      <c r="G566" s="130">
        <v>0</v>
      </c>
      <c r="H566" s="130">
        <v>0</v>
      </c>
      <c r="I566" s="130">
        <f t="shared" si="42"/>
        <v>500</v>
      </c>
      <c r="J566" s="130">
        <v>0</v>
      </c>
      <c r="K566" s="130">
        <f t="shared" si="43"/>
        <v>0.75</v>
      </c>
      <c r="L566" s="130">
        <v>0</v>
      </c>
      <c r="M566" s="130">
        <v>0</v>
      </c>
      <c r="N566" s="130">
        <v>0</v>
      </c>
      <c r="O566" s="130">
        <v>0</v>
      </c>
      <c r="P566" s="130">
        <v>0</v>
      </c>
      <c r="Q566" s="130">
        <v>0</v>
      </c>
      <c r="R566" s="130">
        <v>0</v>
      </c>
      <c r="S566" s="130">
        <v>0</v>
      </c>
      <c r="T566" s="130">
        <v>0</v>
      </c>
      <c r="U566" s="130">
        <v>0</v>
      </c>
    </row>
    <row r="567" ht="17.25" spans="1:21">
      <c r="A567" s="132">
        <f t="shared" si="44"/>
        <v>11003063</v>
      </c>
      <c r="B567" s="130" t="str">
        <f>s_level_attribute!E567</f>
        <v>凯瑟琳63级属性</v>
      </c>
      <c r="C567" s="130">
        <v>101</v>
      </c>
      <c r="D567" s="131">
        <f>[2]主角成长属性配表!E564</f>
        <v>567</v>
      </c>
      <c r="E567" s="131">
        <f>[2]主角成长属性配表!F564</f>
        <v>95</v>
      </c>
      <c r="F567" s="131">
        <f>[2]主角成长属性配表!G564</f>
        <v>3024</v>
      </c>
      <c r="G567" s="130">
        <v>0</v>
      </c>
      <c r="H567" s="130">
        <v>0</v>
      </c>
      <c r="I567" s="130">
        <f t="shared" si="42"/>
        <v>500</v>
      </c>
      <c r="J567" s="130">
        <v>0</v>
      </c>
      <c r="K567" s="130">
        <f t="shared" si="43"/>
        <v>0.75</v>
      </c>
      <c r="L567" s="130">
        <v>0</v>
      </c>
      <c r="M567" s="130">
        <v>0</v>
      </c>
      <c r="N567" s="130">
        <v>0</v>
      </c>
      <c r="O567" s="130">
        <v>0</v>
      </c>
      <c r="P567" s="130">
        <v>0</v>
      </c>
      <c r="Q567" s="130">
        <v>0</v>
      </c>
      <c r="R567" s="130">
        <v>0</v>
      </c>
      <c r="S567" s="130">
        <v>0</v>
      </c>
      <c r="T567" s="130">
        <v>0</v>
      </c>
      <c r="U567" s="130">
        <v>0</v>
      </c>
    </row>
    <row r="568" ht="17.25" spans="1:21">
      <c r="A568" s="132">
        <f t="shared" si="44"/>
        <v>11003064</v>
      </c>
      <c r="B568" s="130" t="str">
        <f>s_level_attribute!E568</f>
        <v>凯瑟琳64级属性</v>
      </c>
      <c r="C568" s="130">
        <v>101</v>
      </c>
      <c r="D568" s="131">
        <f>[2]主角成长属性配表!E565</f>
        <v>576</v>
      </c>
      <c r="E568" s="131">
        <f>[2]主角成长属性配表!F565</f>
        <v>96</v>
      </c>
      <c r="F568" s="131">
        <f>[2]主角成长属性配表!G565</f>
        <v>3072</v>
      </c>
      <c r="G568" s="130">
        <v>0</v>
      </c>
      <c r="H568" s="130">
        <v>0</v>
      </c>
      <c r="I568" s="130">
        <f t="shared" si="42"/>
        <v>500</v>
      </c>
      <c r="J568" s="130">
        <v>0</v>
      </c>
      <c r="K568" s="130">
        <f t="shared" si="43"/>
        <v>0.75</v>
      </c>
      <c r="L568" s="130">
        <v>0</v>
      </c>
      <c r="M568" s="130">
        <v>0</v>
      </c>
      <c r="N568" s="130">
        <v>0</v>
      </c>
      <c r="O568" s="130">
        <v>0</v>
      </c>
      <c r="P568" s="130">
        <v>0</v>
      </c>
      <c r="Q568" s="130">
        <v>0</v>
      </c>
      <c r="R568" s="130">
        <v>0</v>
      </c>
      <c r="S568" s="130">
        <v>0</v>
      </c>
      <c r="T568" s="130">
        <v>0</v>
      </c>
      <c r="U568" s="130">
        <v>0</v>
      </c>
    </row>
    <row r="569" ht="17.25" spans="1:21">
      <c r="A569" s="132">
        <f t="shared" si="44"/>
        <v>11003065</v>
      </c>
      <c r="B569" s="130" t="str">
        <f>s_level_attribute!E569</f>
        <v>凯瑟琳65级属性</v>
      </c>
      <c r="C569" s="130">
        <v>101</v>
      </c>
      <c r="D569" s="131">
        <f>[2]主角成长属性配表!E566</f>
        <v>585</v>
      </c>
      <c r="E569" s="131">
        <f>[2]主角成长属性配表!F566</f>
        <v>98</v>
      </c>
      <c r="F569" s="131">
        <f>[2]主角成长属性配表!G566</f>
        <v>3120</v>
      </c>
      <c r="G569" s="130">
        <v>0</v>
      </c>
      <c r="H569" s="130">
        <v>0</v>
      </c>
      <c r="I569" s="130">
        <f t="shared" si="42"/>
        <v>500</v>
      </c>
      <c r="J569" s="130">
        <v>0</v>
      </c>
      <c r="K569" s="130">
        <f t="shared" si="43"/>
        <v>0.75</v>
      </c>
      <c r="L569" s="130">
        <v>0</v>
      </c>
      <c r="M569" s="130">
        <v>0</v>
      </c>
      <c r="N569" s="130">
        <v>0</v>
      </c>
      <c r="O569" s="130">
        <v>0</v>
      </c>
      <c r="P569" s="130">
        <v>0</v>
      </c>
      <c r="Q569" s="130">
        <v>0</v>
      </c>
      <c r="R569" s="130">
        <v>0</v>
      </c>
      <c r="S569" s="130">
        <v>0</v>
      </c>
      <c r="T569" s="130">
        <v>0</v>
      </c>
      <c r="U569" s="130">
        <v>0</v>
      </c>
    </row>
    <row r="570" ht="17.25" spans="1:21">
      <c r="A570" s="132">
        <f t="shared" si="44"/>
        <v>11003066</v>
      </c>
      <c r="B570" s="130" t="str">
        <f>s_level_attribute!E570</f>
        <v>凯瑟琳66级属性</v>
      </c>
      <c r="C570" s="130">
        <v>101</v>
      </c>
      <c r="D570" s="131">
        <f>[2]主角成长属性配表!E567</f>
        <v>594</v>
      </c>
      <c r="E570" s="131">
        <f>[2]主角成长属性配表!F567</f>
        <v>99</v>
      </c>
      <c r="F570" s="131">
        <f>[2]主角成长属性配表!G567</f>
        <v>3168</v>
      </c>
      <c r="G570" s="130">
        <v>0</v>
      </c>
      <c r="H570" s="130">
        <v>0</v>
      </c>
      <c r="I570" s="130">
        <f t="shared" si="42"/>
        <v>500</v>
      </c>
      <c r="J570" s="130">
        <v>0</v>
      </c>
      <c r="K570" s="130">
        <f t="shared" si="43"/>
        <v>0.75</v>
      </c>
      <c r="L570" s="130">
        <v>0</v>
      </c>
      <c r="M570" s="130">
        <v>0</v>
      </c>
      <c r="N570" s="130">
        <v>0</v>
      </c>
      <c r="O570" s="130">
        <v>0</v>
      </c>
      <c r="P570" s="130">
        <v>0</v>
      </c>
      <c r="Q570" s="130">
        <v>0</v>
      </c>
      <c r="R570" s="130">
        <v>0</v>
      </c>
      <c r="S570" s="130">
        <v>0</v>
      </c>
      <c r="T570" s="130">
        <v>0</v>
      </c>
      <c r="U570" s="130">
        <v>0</v>
      </c>
    </row>
    <row r="571" ht="17.25" spans="1:21">
      <c r="A571" s="132">
        <f t="shared" ref="A571:A602" si="45">A570+1</f>
        <v>11003067</v>
      </c>
      <c r="B571" s="130" t="str">
        <f>s_level_attribute!E571</f>
        <v>凯瑟琳67级属性</v>
      </c>
      <c r="C571" s="130">
        <v>101</v>
      </c>
      <c r="D571" s="131">
        <f>[2]主角成长属性配表!E568</f>
        <v>603</v>
      </c>
      <c r="E571" s="131">
        <f>[2]主角成长属性配表!F568</f>
        <v>101</v>
      </c>
      <c r="F571" s="131">
        <f>[2]主角成长属性配表!G568</f>
        <v>3216</v>
      </c>
      <c r="G571" s="130">
        <v>0</v>
      </c>
      <c r="H571" s="130">
        <v>0</v>
      </c>
      <c r="I571" s="130">
        <f t="shared" si="42"/>
        <v>500</v>
      </c>
      <c r="J571" s="130">
        <v>0</v>
      </c>
      <c r="K571" s="130">
        <f t="shared" si="43"/>
        <v>0.75</v>
      </c>
      <c r="L571" s="130">
        <v>0</v>
      </c>
      <c r="M571" s="130">
        <v>0</v>
      </c>
      <c r="N571" s="130">
        <v>0</v>
      </c>
      <c r="O571" s="130">
        <v>0</v>
      </c>
      <c r="P571" s="130">
        <v>0</v>
      </c>
      <c r="Q571" s="130">
        <v>0</v>
      </c>
      <c r="R571" s="130">
        <v>0</v>
      </c>
      <c r="S571" s="130">
        <v>0</v>
      </c>
      <c r="T571" s="130">
        <v>0</v>
      </c>
      <c r="U571" s="130">
        <v>0</v>
      </c>
    </row>
    <row r="572" ht="17.25" spans="1:21">
      <c r="A572" s="132">
        <f t="shared" si="45"/>
        <v>11003068</v>
      </c>
      <c r="B572" s="130" t="str">
        <f>s_level_attribute!E572</f>
        <v>凯瑟琳68级属性</v>
      </c>
      <c r="C572" s="130">
        <v>101</v>
      </c>
      <c r="D572" s="131">
        <f>[2]主角成长属性配表!E569</f>
        <v>612</v>
      </c>
      <c r="E572" s="131">
        <f>[2]主角成长属性配表!F569</f>
        <v>102</v>
      </c>
      <c r="F572" s="131">
        <f>[2]主角成长属性配表!G569</f>
        <v>3264</v>
      </c>
      <c r="G572" s="130">
        <v>0</v>
      </c>
      <c r="H572" s="130">
        <v>0</v>
      </c>
      <c r="I572" s="130">
        <f t="shared" si="42"/>
        <v>500</v>
      </c>
      <c r="J572" s="130">
        <v>0</v>
      </c>
      <c r="K572" s="130">
        <f t="shared" si="43"/>
        <v>0.75</v>
      </c>
      <c r="L572" s="130">
        <v>0</v>
      </c>
      <c r="M572" s="130">
        <v>0</v>
      </c>
      <c r="N572" s="130">
        <v>0</v>
      </c>
      <c r="O572" s="130">
        <v>0</v>
      </c>
      <c r="P572" s="130">
        <v>0</v>
      </c>
      <c r="Q572" s="130">
        <v>0</v>
      </c>
      <c r="R572" s="130">
        <v>0</v>
      </c>
      <c r="S572" s="130">
        <v>0</v>
      </c>
      <c r="T572" s="130">
        <v>0</v>
      </c>
      <c r="U572" s="130">
        <v>0</v>
      </c>
    </row>
    <row r="573" ht="17.25" spans="1:21">
      <c r="A573" s="132">
        <f t="shared" si="45"/>
        <v>11003069</v>
      </c>
      <c r="B573" s="130" t="str">
        <f>s_level_attribute!E573</f>
        <v>凯瑟琳69级属性</v>
      </c>
      <c r="C573" s="130">
        <v>101</v>
      </c>
      <c r="D573" s="131">
        <f>[2]主角成长属性配表!E570</f>
        <v>621</v>
      </c>
      <c r="E573" s="131">
        <f>[2]主角成长属性配表!F570</f>
        <v>104</v>
      </c>
      <c r="F573" s="131">
        <f>[2]主角成长属性配表!G570</f>
        <v>3312</v>
      </c>
      <c r="G573" s="130">
        <v>0</v>
      </c>
      <c r="H573" s="130">
        <v>0</v>
      </c>
      <c r="I573" s="130">
        <f t="shared" si="42"/>
        <v>500</v>
      </c>
      <c r="J573" s="130">
        <v>0</v>
      </c>
      <c r="K573" s="130">
        <f t="shared" si="43"/>
        <v>0.75</v>
      </c>
      <c r="L573" s="130">
        <v>0</v>
      </c>
      <c r="M573" s="130">
        <v>0</v>
      </c>
      <c r="N573" s="130">
        <v>0</v>
      </c>
      <c r="O573" s="130">
        <v>0</v>
      </c>
      <c r="P573" s="130">
        <v>0</v>
      </c>
      <c r="Q573" s="130">
        <v>0</v>
      </c>
      <c r="R573" s="130">
        <v>0</v>
      </c>
      <c r="S573" s="130">
        <v>0</v>
      </c>
      <c r="T573" s="130">
        <v>0</v>
      </c>
      <c r="U573" s="130">
        <v>0</v>
      </c>
    </row>
    <row r="574" ht="17.25" spans="1:21">
      <c r="A574" s="132">
        <f t="shared" si="45"/>
        <v>11003070</v>
      </c>
      <c r="B574" s="130" t="str">
        <f>s_level_attribute!E574</f>
        <v>凯瑟琳70级属性</v>
      </c>
      <c r="C574" s="130">
        <v>101</v>
      </c>
      <c r="D574" s="131">
        <f>[2]主角成长属性配表!E571</f>
        <v>630</v>
      </c>
      <c r="E574" s="131">
        <f>[2]主角成长属性配表!F571</f>
        <v>105</v>
      </c>
      <c r="F574" s="131">
        <f>[2]主角成长属性配表!G571</f>
        <v>3360</v>
      </c>
      <c r="G574" s="130">
        <v>0</v>
      </c>
      <c r="H574" s="130">
        <v>0</v>
      </c>
      <c r="I574" s="130">
        <f t="shared" si="42"/>
        <v>500</v>
      </c>
      <c r="J574" s="130">
        <v>0</v>
      </c>
      <c r="K574" s="130">
        <f t="shared" si="43"/>
        <v>0.75</v>
      </c>
      <c r="L574" s="130">
        <v>0</v>
      </c>
      <c r="M574" s="130">
        <v>0</v>
      </c>
      <c r="N574" s="130">
        <v>0</v>
      </c>
      <c r="O574" s="130">
        <v>0</v>
      </c>
      <c r="P574" s="130">
        <v>0</v>
      </c>
      <c r="Q574" s="130">
        <v>0</v>
      </c>
      <c r="R574" s="130">
        <v>0</v>
      </c>
      <c r="S574" s="130">
        <v>0</v>
      </c>
      <c r="T574" s="130">
        <v>0</v>
      </c>
      <c r="U574" s="130">
        <v>0</v>
      </c>
    </row>
    <row r="575" ht="17.25" spans="1:21">
      <c r="A575" s="132">
        <f t="shared" si="45"/>
        <v>11003071</v>
      </c>
      <c r="B575" s="130" t="str">
        <f>s_level_attribute!E575</f>
        <v>凯瑟琳71级属性</v>
      </c>
      <c r="C575" s="130">
        <v>101</v>
      </c>
      <c r="D575" s="131">
        <f>[2]主角成长属性配表!E572</f>
        <v>639</v>
      </c>
      <c r="E575" s="131">
        <f>[2]主角成长属性配表!F572</f>
        <v>107</v>
      </c>
      <c r="F575" s="131">
        <f>[2]主角成长属性配表!G572</f>
        <v>3408</v>
      </c>
      <c r="G575" s="130">
        <v>0</v>
      </c>
      <c r="H575" s="130">
        <v>0</v>
      </c>
      <c r="I575" s="130">
        <f t="shared" si="42"/>
        <v>500</v>
      </c>
      <c r="J575" s="130">
        <v>0</v>
      </c>
      <c r="K575" s="130">
        <f t="shared" si="43"/>
        <v>0.75</v>
      </c>
      <c r="L575" s="130">
        <v>0</v>
      </c>
      <c r="M575" s="130">
        <v>0</v>
      </c>
      <c r="N575" s="130">
        <v>0</v>
      </c>
      <c r="O575" s="130">
        <v>0</v>
      </c>
      <c r="P575" s="130">
        <v>0</v>
      </c>
      <c r="Q575" s="130">
        <v>0</v>
      </c>
      <c r="R575" s="130">
        <v>0</v>
      </c>
      <c r="S575" s="130">
        <v>0</v>
      </c>
      <c r="T575" s="130">
        <v>0</v>
      </c>
      <c r="U575" s="130">
        <v>0</v>
      </c>
    </row>
    <row r="576" ht="17.25" spans="1:21">
      <c r="A576" s="132">
        <f t="shared" si="45"/>
        <v>11003072</v>
      </c>
      <c r="B576" s="130" t="str">
        <f>s_level_attribute!E576</f>
        <v>凯瑟琳72级属性</v>
      </c>
      <c r="C576" s="130">
        <v>101</v>
      </c>
      <c r="D576" s="131">
        <f>[2]主角成长属性配表!E573</f>
        <v>648</v>
      </c>
      <c r="E576" s="131">
        <f>[2]主角成长属性配表!F573</f>
        <v>108</v>
      </c>
      <c r="F576" s="131">
        <f>[2]主角成长属性配表!G573</f>
        <v>3456</v>
      </c>
      <c r="G576" s="130">
        <v>0</v>
      </c>
      <c r="H576" s="130">
        <v>0</v>
      </c>
      <c r="I576" s="130">
        <f t="shared" si="42"/>
        <v>500</v>
      </c>
      <c r="J576" s="130">
        <v>0</v>
      </c>
      <c r="K576" s="130">
        <f t="shared" si="43"/>
        <v>0.75</v>
      </c>
      <c r="L576" s="130">
        <v>0</v>
      </c>
      <c r="M576" s="130">
        <v>0</v>
      </c>
      <c r="N576" s="130">
        <v>0</v>
      </c>
      <c r="O576" s="130">
        <v>0</v>
      </c>
      <c r="P576" s="130">
        <v>0</v>
      </c>
      <c r="Q576" s="130">
        <v>0</v>
      </c>
      <c r="R576" s="130">
        <v>0</v>
      </c>
      <c r="S576" s="130">
        <v>0</v>
      </c>
      <c r="T576" s="130">
        <v>0</v>
      </c>
      <c r="U576" s="130">
        <v>0</v>
      </c>
    </row>
    <row r="577" ht="17.25" spans="1:21">
      <c r="A577" s="132">
        <f t="shared" si="45"/>
        <v>11003073</v>
      </c>
      <c r="B577" s="130" t="str">
        <f>s_level_attribute!E577</f>
        <v>凯瑟琳73级属性</v>
      </c>
      <c r="C577" s="130">
        <v>101</v>
      </c>
      <c r="D577" s="131">
        <f>[2]主角成长属性配表!E574</f>
        <v>657</v>
      </c>
      <c r="E577" s="131">
        <f>[2]主角成长属性配表!F574</f>
        <v>110</v>
      </c>
      <c r="F577" s="131">
        <f>[2]主角成长属性配表!G574</f>
        <v>3504</v>
      </c>
      <c r="G577" s="130">
        <v>0</v>
      </c>
      <c r="H577" s="130">
        <v>0</v>
      </c>
      <c r="I577" s="130">
        <f t="shared" si="42"/>
        <v>500</v>
      </c>
      <c r="J577" s="130">
        <v>0</v>
      </c>
      <c r="K577" s="130">
        <f t="shared" si="43"/>
        <v>0.75</v>
      </c>
      <c r="L577" s="130">
        <v>0</v>
      </c>
      <c r="M577" s="130">
        <v>0</v>
      </c>
      <c r="N577" s="130">
        <v>0</v>
      </c>
      <c r="O577" s="130">
        <v>0</v>
      </c>
      <c r="P577" s="130">
        <v>0</v>
      </c>
      <c r="Q577" s="130">
        <v>0</v>
      </c>
      <c r="R577" s="130">
        <v>0</v>
      </c>
      <c r="S577" s="130">
        <v>0</v>
      </c>
      <c r="T577" s="130">
        <v>0</v>
      </c>
      <c r="U577" s="130">
        <v>0</v>
      </c>
    </row>
    <row r="578" ht="17.25" spans="1:21">
      <c r="A578" s="132">
        <f t="shared" si="45"/>
        <v>11003074</v>
      </c>
      <c r="B578" s="130" t="str">
        <f>s_level_attribute!E578</f>
        <v>凯瑟琳74级属性</v>
      </c>
      <c r="C578" s="130">
        <v>101</v>
      </c>
      <c r="D578" s="131">
        <f>[2]主角成长属性配表!E575</f>
        <v>666</v>
      </c>
      <c r="E578" s="131">
        <f>[2]主角成长属性配表!F575</f>
        <v>111</v>
      </c>
      <c r="F578" s="131">
        <f>[2]主角成长属性配表!G575</f>
        <v>3552</v>
      </c>
      <c r="G578" s="130">
        <v>0</v>
      </c>
      <c r="H578" s="130">
        <v>0</v>
      </c>
      <c r="I578" s="130">
        <f t="shared" si="42"/>
        <v>500</v>
      </c>
      <c r="J578" s="130">
        <v>0</v>
      </c>
      <c r="K578" s="130">
        <f t="shared" si="43"/>
        <v>0.75</v>
      </c>
      <c r="L578" s="130">
        <v>0</v>
      </c>
      <c r="M578" s="130">
        <v>0</v>
      </c>
      <c r="N578" s="130">
        <v>0</v>
      </c>
      <c r="O578" s="130">
        <v>0</v>
      </c>
      <c r="P578" s="130">
        <v>0</v>
      </c>
      <c r="Q578" s="130">
        <v>0</v>
      </c>
      <c r="R578" s="130">
        <v>0</v>
      </c>
      <c r="S578" s="130">
        <v>0</v>
      </c>
      <c r="T578" s="130">
        <v>0</v>
      </c>
      <c r="U578" s="130">
        <v>0</v>
      </c>
    </row>
    <row r="579" ht="17.25" spans="1:21">
      <c r="A579" s="132">
        <f t="shared" si="45"/>
        <v>11003075</v>
      </c>
      <c r="B579" s="130" t="str">
        <f>s_level_attribute!E579</f>
        <v>凯瑟琳75级属性</v>
      </c>
      <c r="C579" s="130">
        <v>101</v>
      </c>
      <c r="D579" s="131">
        <f>[2]主角成长属性配表!E576</f>
        <v>675</v>
      </c>
      <c r="E579" s="131">
        <f>[2]主角成长属性配表!F576</f>
        <v>113</v>
      </c>
      <c r="F579" s="131">
        <f>[2]主角成长属性配表!G576</f>
        <v>3600</v>
      </c>
      <c r="G579" s="130">
        <v>0</v>
      </c>
      <c r="H579" s="130">
        <v>0</v>
      </c>
      <c r="I579" s="130">
        <f t="shared" si="42"/>
        <v>500</v>
      </c>
      <c r="J579" s="130">
        <v>0</v>
      </c>
      <c r="K579" s="130">
        <f t="shared" si="43"/>
        <v>0.75</v>
      </c>
      <c r="L579" s="130">
        <v>0</v>
      </c>
      <c r="M579" s="130">
        <v>0</v>
      </c>
      <c r="N579" s="130">
        <v>0</v>
      </c>
      <c r="O579" s="130">
        <v>0</v>
      </c>
      <c r="P579" s="130">
        <v>0</v>
      </c>
      <c r="Q579" s="130">
        <v>0</v>
      </c>
      <c r="R579" s="130">
        <v>0</v>
      </c>
      <c r="S579" s="130">
        <v>0</v>
      </c>
      <c r="T579" s="130">
        <v>0</v>
      </c>
      <c r="U579" s="130">
        <v>0</v>
      </c>
    </row>
    <row r="580" ht="17.25" spans="1:21">
      <c r="A580" s="132">
        <f t="shared" si="45"/>
        <v>11003076</v>
      </c>
      <c r="B580" s="130" t="str">
        <f>s_level_attribute!E580</f>
        <v>凯瑟琳76级属性</v>
      </c>
      <c r="C580" s="130">
        <v>101</v>
      </c>
      <c r="D580" s="131">
        <f>[2]主角成长属性配表!E577</f>
        <v>684</v>
      </c>
      <c r="E580" s="131">
        <f>[2]主角成长属性配表!F577</f>
        <v>114</v>
      </c>
      <c r="F580" s="131">
        <f>[2]主角成长属性配表!G577</f>
        <v>3648</v>
      </c>
      <c r="G580" s="130">
        <v>0</v>
      </c>
      <c r="H580" s="130">
        <v>0</v>
      </c>
      <c r="I580" s="130">
        <f t="shared" si="42"/>
        <v>500</v>
      </c>
      <c r="J580" s="130">
        <v>0</v>
      </c>
      <c r="K580" s="130">
        <f t="shared" si="43"/>
        <v>0.75</v>
      </c>
      <c r="L580" s="130">
        <v>0</v>
      </c>
      <c r="M580" s="130">
        <v>0</v>
      </c>
      <c r="N580" s="130">
        <v>0</v>
      </c>
      <c r="O580" s="130">
        <v>0</v>
      </c>
      <c r="P580" s="130">
        <v>0</v>
      </c>
      <c r="Q580" s="130">
        <v>0</v>
      </c>
      <c r="R580" s="130">
        <v>0</v>
      </c>
      <c r="S580" s="130">
        <v>0</v>
      </c>
      <c r="T580" s="130">
        <v>0</v>
      </c>
      <c r="U580" s="130">
        <v>0</v>
      </c>
    </row>
    <row r="581" ht="17.25" spans="1:21">
      <c r="A581" s="132">
        <f t="shared" si="45"/>
        <v>11003077</v>
      </c>
      <c r="B581" s="130" t="str">
        <f>s_level_attribute!E581</f>
        <v>凯瑟琳77级属性</v>
      </c>
      <c r="C581" s="130">
        <v>101</v>
      </c>
      <c r="D581" s="131">
        <f>[2]主角成长属性配表!E578</f>
        <v>693</v>
      </c>
      <c r="E581" s="131">
        <f>[2]主角成长属性配表!F578</f>
        <v>116</v>
      </c>
      <c r="F581" s="131">
        <f>[2]主角成长属性配表!G578</f>
        <v>3696</v>
      </c>
      <c r="G581" s="130">
        <v>0</v>
      </c>
      <c r="H581" s="130">
        <v>0</v>
      </c>
      <c r="I581" s="130">
        <f t="shared" si="42"/>
        <v>500</v>
      </c>
      <c r="J581" s="130">
        <v>0</v>
      </c>
      <c r="K581" s="130">
        <f t="shared" si="43"/>
        <v>0.75</v>
      </c>
      <c r="L581" s="130">
        <v>0</v>
      </c>
      <c r="M581" s="130">
        <v>0</v>
      </c>
      <c r="N581" s="130">
        <v>0</v>
      </c>
      <c r="O581" s="130">
        <v>0</v>
      </c>
      <c r="P581" s="130">
        <v>0</v>
      </c>
      <c r="Q581" s="130">
        <v>0</v>
      </c>
      <c r="R581" s="130">
        <v>0</v>
      </c>
      <c r="S581" s="130">
        <v>0</v>
      </c>
      <c r="T581" s="130">
        <v>0</v>
      </c>
      <c r="U581" s="130">
        <v>0</v>
      </c>
    </row>
    <row r="582" ht="17.25" spans="1:21">
      <c r="A582" s="132">
        <f t="shared" si="45"/>
        <v>11003078</v>
      </c>
      <c r="B582" s="130" t="str">
        <f>s_level_attribute!E582</f>
        <v>凯瑟琳78级属性</v>
      </c>
      <c r="C582" s="130">
        <v>101</v>
      </c>
      <c r="D582" s="131">
        <f>[2]主角成长属性配表!E579</f>
        <v>702</v>
      </c>
      <c r="E582" s="131">
        <f>[2]主角成长属性配表!F579</f>
        <v>117</v>
      </c>
      <c r="F582" s="131">
        <f>[2]主角成长属性配表!G579</f>
        <v>3744</v>
      </c>
      <c r="G582" s="130">
        <v>0</v>
      </c>
      <c r="H582" s="130">
        <v>0</v>
      </c>
      <c r="I582" s="130">
        <f t="shared" si="42"/>
        <v>500</v>
      </c>
      <c r="J582" s="130">
        <v>0</v>
      </c>
      <c r="K582" s="130">
        <f t="shared" si="43"/>
        <v>0.75</v>
      </c>
      <c r="L582" s="130">
        <v>0</v>
      </c>
      <c r="M582" s="130">
        <v>0</v>
      </c>
      <c r="N582" s="130">
        <v>0</v>
      </c>
      <c r="O582" s="130">
        <v>0</v>
      </c>
      <c r="P582" s="130">
        <v>0</v>
      </c>
      <c r="Q582" s="130">
        <v>0</v>
      </c>
      <c r="R582" s="130">
        <v>0</v>
      </c>
      <c r="S582" s="130">
        <v>0</v>
      </c>
      <c r="T582" s="130">
        <v>0</v>
      </c>
      <c r="U582" s="130">
        <v>0</v>
      </c>
    </row>
    <row r="583" ht="17.25" spans="1:21">
      <c r="A583" s="132">
        <f t="shared" si="45"/>
        <v>11003079</v>
      </c>
      <c r="B583" s="130" t="str">
        <f>s_level_attribute!E583</f>
        <v>凯瑟琳79级属性</v>
      </c>
      <c r="C583" s="130">
        <v>101</v>
      </c>
      <c r="D583" s="131">
        <f>[2]主角成长属性配表!E580</f>
        <v>711</v>
      </c>
      <c r="E583" s="131">
        <f>[2]主角成长属性配表!F580</f>
        <v>119</v>
      </c>
      <c r="F583" s="131">
        <f>[2]主角成长属性配表!G580</f>
        <v>3792</v>
      </c>
      <c r="G583" s="130">
        <v>0</v>
      </c>
      <c r="H583" s="130">
        <v>0</v>
      </c>
      <c r="I583" s="130">
        <f t="shared" si="42"/>
        <v>500</v>
      </c>
      <c r="J583" s="130">
        <v>0</v>
      </c>
      <c r="K583" s="130">
        <f t="shared" si="43"/>
        <v>0.75</v>
      </c>
      <c r="L583" s="130">
        <v>0</v>
      </c>
      <c r="M583" s="130">
        <v>0</v>
      </c>
      <c r="N583" s="130">
        <v>0</v>
      </c>
      <c r="O583" s="130">
        <v>0</v>
      </c>
      <c r="P583" s="130">
        <v>0</v>
      </c>
      <c r="Q583" s="130">
        <v>0</v>
      </c>
      <c r="R583" s="130">
        <v>0</v>
      </c>
      <c r="S583" s="130">
        <v>0</v>
      </c>
      <c r="T583" s="130">
        <v>0</v>
      </c>
      <c r="U583" s="130">
        <v>0</v>
      </c>
    </row>
    <row r="584" ht="17.25" spans="1:21">
      <c r="A584" s="132">
        <f t="shared" si="45"/>
        <v>11003080</v>
      </c>
      <c r="B584" s="130" t="str">
        <f>s_level_attribute!E584</f>
        <v>凯瑟琳80级属性</v>
      </c>
      <c r="C584" s="130">
        <v>101</v>
      </c>
      <c r="D584" s="131">
        <f>[2]主角成长属性配表!E581</f>
        <v>720</v>
      </c>
      <c r="E584" s="131">
        <f>[2]主角成长属性配表!F581</f>
        <v>120</v>
      </c>
      <c r="F584" s="131">
        <f>[2]主角成长属性配表!G581</f>
        <v>3840</v>
      </c>
      <c r="G584" s="130">
        <v>0</v>
      </c>
      <c r="H584" s="130">
        <v>0</v>
      </c>
      <c r="I584" s="130">
        <f t="shared" ref="I584:I647" si="46">I583</f>
        <v>500</v>
      </c>
      <c r="J584" s="130">
        <v>0</v>
      </c>
      <c r="K584" s="130">
        <f t="shared" ref="K584:K647" si="47">K583</f>
        <v>0.75</v>
      </c>
      <c r="L584" s="130">
        <v>0</v>
      </c>
      <c r="M584" s="130">
        <v>0</v>
      </c>
      <c r="N584" s="130">
        <v>0</v>
      </c>
      <c r="O584" s="130">
        <v>0</v>
      </c>
      <c r="P584" s="130">
        <v>0</v>
      </c>
      <c r="Q584" s="130">
        <v>0</v>
      </c>
      <c r="R584" s="130">
        <v>0</v>
      </c>
      <c r="S584" s="130">
        <v>0</v>
      </c>
      <c r="T584" s="130">
        <v>0</v>
      </c>
      <c r="U584" s="130">
        <v>0</v>
      </c>
    </row>
    <row r="585" ht="17.25" spans="1:21">
      <c r="A585" s="132">
        <f t="shared" si="45"/>
        <v>11003081</v>
      </c>
      <c r="B585" s="130" t="str">
        <f>s_level_attribute!E585</f>
        <v>凯瑟琳81级属性</v>
      </c>
      <c r="C585" s="130">
        <v>101</v>
      </c>
      <c r="D585" s="131">
        <f>[2]主角成长属性配表!E582</f>
        <v>729</v>
      </c>
      <c r="E585" s="131">
        <f>[2]主角成长属性配表!F582</f>
        <v>122</v>
      </c>
      <c r="F585" s="131">
        <f>[2]主角成长属性配表!G582</f>
        <v>3888</v>
      </c>
      <c r="G585" s="130">
        <v>0</v>
      </c>
      <c r="H585" s="130">
        <v>0</v>
      </c>
      <c r="I585" s="130">
        <f t="shared" si="46"/>
        <v>500</v>
      </c>
      <c r="J585" s="130">
        <v>0</v>
      </c>
      <c r="K585" s="130">
        <f t="shared" si="47"/>
        <v>0.75</v>
      </c>
      <c r="L585" s="130">
        <v>0</v>
      </c>
      <c r="M585" s="130">
        <v>0</v>
      </c>
      <c r="N585" s="130">
        <v>0</v>
      </c>
      <c r="O585" s="130">
        <v>0</v>
      </c>
      <c r="P585" s="130">
        <v>0</v>
      </c>
      <c r="Q585" s="130">
        <v>0</v>
      </c>
      <c r="R585" s="130">
        <v>0</v>
      </c>
      <c r="S585" s="130">
        <v>0</v>
      </c>
      <c r="T585" s="130">
        <v>0</v>
      </c>
      <c r="U585" s="130">
        <v>0</v>
      </c>
    </row>
    <row r="586" ht="17.25" spans="1:21">
      <c r="A586" s="132">
        <f t="shared" si="45"/>
        <v>11003082</v>
      </c>
      <c r="B586" s="130" t="str">
        <f>s_level_attribute!E586</f>
        <v>凯瑟琳82级属性</v>
      </c>
      <c r="C586" s="130">
        <v>101</v>
      </c>
      <c r="D586" s="131">
        <f>[2]主角成长属性配表!E583</f>
        <v>738</v>
      </c>
      <c r="E586" s="131">
        <f>[2]主角成长属性配表!F583</f>
        <v>123</v>
      </c>
      <c r="F586" s="131">
        <f>[2]主角成长属性配表!G583</f>
        <v>3936</v>
      </c>
      <c r="G586" s="130">
        <v>0</v>
      </c>
      <c r="H586" s="130">
        <v>0</v>
      </c>
      <c r="I586" s="130">
        <f t="shared" si="46"/>
        <v>500</v>
      </c>
      <c r="J586" s="130">
        <v>0</v>
      </c>
      <c r="K586" s="130">
        <f t="shared" si="47"/>
        <v>0.75</v>
      </c>
      <c r="L586" s="130">
        <v>0</v>
      </c>
      <c r="M586" s="130">
        <v>0</v>
      </c>
      <c r="N586" s="130">
        <v>0</v>
      </c>
      <c r="O586" s="130">
        <v>0</v>
      </c>
      <c r="P586" s="130">
        <v>0</v>
      </c>
      <c r="Q586" s="130">
        <v>0</v>
      </c>
      <c r="R586" s="130">
        <v>0</v>
      </c>
      <c r="S586" s="130">
        <v>0</v>
      </c>
      <c r="T586" s="130">
        <v>0</v>
      </c>
      <c r="U586" s="130">
        <v>0</v>
      </c>
    </row>
    <row r="587" ht="17.25" spans="1:21">
      <c r="A587" s="132">
        <f t="shared" si="45"/>
        <v>11003083</v>
      </c>
      <c r="B587" s="130" t="str">
        <f>s_level_attribute!E587</f>
        <v>凯瑟琳83级属性</v>
      </c>
      <c r="C587" s="130">
        <v>101</v>
      </c>
      <c r="D587" s="131">
        <f>[2]主角成长属性配表!E584</f>
        <v>747</v>
      </c>
      <c r="E587" s="131">
        <f>[2]主角成长属性配表!F584</f>
        <v>125</v>
      </c>
      <c r="F587" s="131">
        <f>[2]主角成长属性配表!G584</f>
        <v>3984</v>
      </c>
      <c r="G587" s="130">
        <v>0</v>
      </c>
      <c r="H587" s="130">
        <v>0</v>
      </c>
      <c r="I587" s="130">
        <f t="shared" si="46"/>
        <v>500</v>
      </c>
      <c r="J587" s="130">
        <v>0</v>
      </c>
      <c r="K587" s="130">
        <f t="shared" si="47"/>
        <v>0.75</v>
      </c>
      <c r="L587" s="130">
        <v>0</v>
      </c>
      <c r="M587" s="130">
        <v>0</v>
      </c>
      <c r="N587" s="130">
        <v>0</v>
      </c>
      <c r="O587" s="130">
        <v>0</v>
      </c>
      <c r="P587" s="130">
        <v>0</v>
      </c>
      <c r="Q587" s="130">
        <v>0</v>
      </c>
      <c r="R587" s="130">
        <v>0</v>
      </c>
      <c r="S587" s="130">
        <v>0</v>
      </c>
      <c r="T587" s="130">
        <v>0</v>
      </c>
      <c r="U587" s="130">
        <v>0</v>
      </c>
    </row>
    <row r="588" ht="17.25" spans="1:21">
      <c r="A588" s="132">
        <f t="shared" si="45"/>
        <v>11003084</v>
      </c>
      <c r="B588" s="130" t="str">
        <f>s_level_attribute!E588</f>
        <v>凯瑟琳84级属性</v>
      </c>
      <c r="C588" s="130">
        <v>101</v>
      </c>
      <c r="D588" s="131">
        <f>[2]主角成长属性配表!E585</f>
        <v>756</v>
      </c>
      <c r="E588" s="131">
        <f>[2]主角成长属性配表!F585</f>
        <v>126</v>
      </c>
      <c r="F588" s="131">
        <f>[2]主角成长属性配表!G585</f>
        <v>4032</v>
      </c>
      <c r="G588" s="130">
        <v>0</v>
      </c>
      <c r="H588" s="130">
        <v>0</v>
      </c>
      <c r="I588" s="130">
        <f t="shared" si="46"/>
        <v>500</v>
      </c>
      <c r="J588" s="130">
        <v>0</v>
      </c>
      <c r="K588" s="130">
        <f t="shared" si="47"/>
        <v>0.75</v>
      </c>
      <c r="L588" s="130">
        <v>0</v>
      </c>
      <c r="M588" s="130">
        <v>0</v>
      </c>
      <c r="N588" s="130">
        <v>0</v>
      </c>
      <c r="O588" s="130">
        <v>0</v>
      </c>
      <c r="P588" s="130">
        <v>0</v>
      </c>
      <c r="Q588" s="130">
        <v>0</v>
      </c>
      <c r="R588" s="130">
        <v>0</v>
      </c>
      <c r="S588" s="130">
        <v>0</v>
      </c>
      <c r="T588" s="130">
        <v>0</v>
      </c>
      <c r="U588" s="130">
        <v>0</v>
      </c>
    </row>
    <row r="589" ht="17.25" spans="1:21">
      <c r="A589" s="132">
        <f t="shared" si="45"/>
        <v>11003085</v>
      </c>
      <c r="B589" s="130" t="str">
        <f>s_level_attribute!E589</f>
        <v>凯瑟琳85级属性</v>
      </c>
      <c r="C589" s="130">
        <v>101</v>
      </c>
      <c r="D589" s="131">
        <f>[2]主角成长属性配表!E586</f>
        <v>765</v>
      </c>
      <c r="E589" s="131">
        <f>[2]主角成长属性配表!F586</f>
        <v>128</v>
      </c>
      <c r="F589" s="131">
        <f>[2]主角成长属性配表!G586</f>
        <v>4080</v>
      </c>
      <c r="G589" s="130">
        <v>0</v>
      </c>
      <c r="H589" s="130">
        <v>0</v>
      </c>
      <c r="I589" s="130">
        <f t="shared" si="46"/>
        <v>500</v>
      </c>
      <c r="J589" s="130">
        <v>0</v>
      </c>
      <c r="K589" s="130">
        <f t="shared" si="47"/>
        <v>0.75</v>
      </c>
      <c r="L589" s="130">
        <v>0</v>
      </c>
      <c r="M589" s="130">
        <v>0</v>
      </c>
      <c r="N589" s="130">
        <v>0</v>
      </c>
      <c r="O589" s="130">
        <v>0</v>
      </c>
      <c r="P589" s="130">
        <v>0</v>
      </c>
      <c r="Q589" s="130">
        <v>0</v>
      </c>
      <c r="R589" s="130">
        <v>0</v>
      </c>
      <c r="S589" s="130">
        <v>0</v>
      </c>
      <c r="T589" s="130">
        <v>0</v>
      </c>
      <c r="U589" s="130">
        <v>0</v>
      </c>
    </row>
    <row r="590" ht="17.25" spans="1:21">
      <c r="A590" s="132">
        <f t="shared" si="45"/>
        <v>11003086</v>
      </c>
      <c r="B590" s="130" t="str">
        <f>s_level_attribute!E590</f>
        <v>凯瑟琳86级属性</v>
      </c>
      <c r="C590" s="130">
        <v>101</v>
      </c>
      <c r="D590" s="131">
        <f>[2]主角成长属性配表!E587</f>
        <v>774</v>
      </c>
      <c r="E590" s="131">
        <f>[2]主角成长属性配表!F587</f>
        <v>129</v>
      </c>
      <c r="F590" s="131">
        <f>[2]主角成长属性配表!G587</f>
        <v>4128</v>
      </c>
      <c r="G590" s="130">
        <v>0</v>
      </c>
      <c r="H590" s="130">
        <v>0</v>
      </c>
      <c r="I590" s="130">
        <f t="shared" si="46"/>
        <v>500</v>
      </c>
      <c r="J590" s="130">
        <v>0</v>
      </c>
      <c r="K590" s="130">
        <f t="shared" si="47"/>
        <v>0.75</v>
      </c>
      <c r="L590" s="130">
        <v>0</v>
      </c>
      <c r="M590" s="130">
        <v>0</v>
      </c>
      <c r="N590" s="130">
        <v>0</v>
      </c>
      <c r="O590" s="130">
        <v>0</v>
      </c>
      <c r="P590" s="130">
        <v>0</v>
      </c>
      <c r="Q590" s="130">
        <v>0</v>
      </c>
      <c r="R590" s="130">
        <v>0</v>
      </c>
      <c r="S590" s="130">
        <v>0</v>
      </c>
      <c r="T590" s="130">
        <v>0</v>
      </c>
      <c r="U590" s="130">
        <v>0</v>
      </c>
    </row>
    <row r="591" ht="17.25" spans="1:21">
      <c r="A591" s="132">
        <f t="shared" si="45"/>
        <v>11003087</v>
      </c>
      <c r="B591" s="130" t="str">
        <f>s_level_attribute!E591</f>
        <v>凯瑟琳87级属性</v>
      </c>
      <c r="C591" s="130">
        <v>101</v>
      </c>
      <c r="D591" s="131">
        <f>[2]主角成长属性配表!E588</f>
        <v>783</v>
      </c>
      <c r="E591" s="131">
        <f>[2]主角成长属性配表!F588</f>
        <v>131</v>
      </c>
      <c r="F591" s="131">
        <f>[2]主角成长属性配表!G588</f>
        <v>4176</v>
      </c>
      <c r="G591" s="130">
        <v>0</v>
      </c>
      <c r="H591" s="130">
        <v>0</v>
      </c>
      <c r="I591" s="130">
        <f t="shared" si="46"/>
        <v>500</v>
      </c>
      <c r="J591" s="130">
        <v>0</v>
      </c>
      <c r="K591" s="130">
        <f t="shared" si="47"/>
        <v>0.75</v>
      </c>
      <c r="L591" s="130">
        <v>0</v>
      </c>
      <c r="M591" s="130">
        <v>0</v>
      </c>
      <c r="N591" s="130">
        <v>0</v>
      </c>
      <c r="O591" s="130">
        <v>0</v>
      </c>
      <c r="P591" s="130">
        <v>0</v>
      </c>
      <c r="Q591" s="130">
        <v>0</v>
      </c>
      <c r="R591" s="130">
        <v>0</v>
      </c>
      <c r="S591" s="130">
        <v>0</v>
      </c>
      <c r="T591" s="130">
        <v>0</v>
      </c>
      <c r="U591" s="130">
        <v>0</v>
      </c>
    </row>
    <row r="592" ht="17.25" spans="1:21">
      <c r="A592" s="132">
        <f t="shared" si="45"/>
        <v>11003088</v>
      </c>
      <c r="B592" s="130" t="str">
        <f>s_level_attribute!E592</f>
        <v>凯瑟琳88级属性</v>
      </c>
      <c r="C592" s="130">
        <v>101</v>
      </c>
      <c r="D592" s="131">
        <f>[2]主角成长属性配表!E589</f>
        <v>792</v>
      </c>
      <c r="E592" s="131">
        <f>[2]主角成长属性配表!F589</f>
        <v>132</v>
      </c>
      <c r="F592" s="131">
        <f>[2]主角成长属性配表!G589</f>
        <v>4224</v>
      </c>
      <c r="G592" s="130">
        <v>0</v>
      </c>
      <c r="H592" s="130">
        <v>0</v>
      </c>
      <c r="I592" s="130">
        <f t="shared" si="46"/>
        <v>500</v>
      </c>
      <c r="J592" s="130">
        <v>0</v>
      </c>
      <c r="K592" s="130">
        <f t="shared" si="47"/>
        <v>0.75</v>
      </c>
      <c r="L592" s="130">
        <v>0</v>
      </c>
      <c r="M592" s="130">
        <v>0</v>
      </c>
      <c r="N592" s="130">
        <v>0</v>
      </c>
      <c r="O592" s="130">
        <v>0</v>
      </c>
      <c r="P592" s="130">
        <v>0</v>
      </c>
      <c r="Q592" s="130">
        <v>0</v>
      </c>
      <c r="R592" s="130">
        <v>0</v>
      </c>
      <c r="S592" s="130">
        <v>0</v>
      </c>
      <c r="T592" s="130">
        <v>0</v>
      </c>
      <c r="U592" s="130">
        <v>0</v>
      </c>
    </row>
    <row r="593" ht="17.25" spans="1:21">
      <c r="A593" s="132">
        <f t="shared" si="45"/>
        <v>11003089</v>
      </c>
      <c r="B593" s="130" t="str">
        <f>s_level_attribute!E593</f>
        <v>凯瑟琳89级属性</v>
      </c>
      <c r="C593" s="130">
        <v>101</v>
      </c>
      <c r="D593" s="131">
        <f>[2]主角成长属性配表!E590</f>
        <v>801</v>
      </c>
      <c r="E593" s="131">
        <f>[2]主角成长属性配表!F590</f>
        <v>134</v>
      </c>
      <c r="F593" s="131">
        <f>[2]主角成长属性配表!G590</f>
        <v>4272</v>
      </c>
      <c r="G593" s="130">
        <v>0</v>
      </c>
      <c r="H593" s="130">
        <v>0</v>
      </c>
      <c r="I593" s="130">
        <f t="shared" si="46"/>
        <v>500</v>
      </c>
      <c r="J593" s="130">
        <v>0</v>
      </c>
      <c r="K593" s="130">
        <f t="shared" si="47"/>
        <v>0.75</v>
      </c>
      <c r="L593" s="130">
        <v>0</v>
      </c>
      <c r="M593" s="130">
        <v>0</v>
      </c>
      <c r="N593" s="130">
        <v>0</v>
      </c>
      <c r="O593" s="130">
        <v>0</v>
      </c>
      <c r="P593" s="130">
        <v>0</v>
      </c>
      <c r="Q593" s="130">
        <v>0</v>
      </c>
      <c r="R593" s="130">
        <v>0</v>
      </c>
      <c r="S593" s="130">
        <v>0</v>
      </c>
      <c r="T593" s="130">
        <v>0</v>
      </c>
      <c r="U593" s="130">
        <v>0</v>
      </c>
    </row>
    <row r="594" ht="17.25" spans="1:21">
      <c r="A594" s="132">
        <f t="shared" si="45"/>
        <v>11003090</v>
      </c>
      <c r="B594" s="130" t="str">
        <f>s_level_attribute!E594</f>
        <v>凯瑟琳90级属性</v>
      </c>
      <c r="C594" s="130">
        <v>101</v>
      </c>
      <c r="D594" s="131">
        <f>[2]主角成长属性配表!E591</f>
        <v>810</v>
      </c>
      <c r="E594" s="131">
        <f>[2]主角成长属性配表!F591</f>
        <v>135</v>
      </c>
      <c r="F594" s="131">
        <f>[2]主角成长属性配表!G591</f>
        <v>4320</v>
      </c>
      <c r="G594" s="130">
        <v>0</v>
      </c>
      <c r="H594" s="130">
        <v>0</v>
      </c>
      <c r="I594" s="130">
        <f t="shared" si="46"/>
        <v>500</v>
      </c>
      <c r="J594" s="130">
        <v>0</v>
      </c>
      <c r="K594" s="130">
        <f t="shared" si="47"/>
        <v>0.75</v>
      </c>
      <c r="L594" s="130">
        <v>0</v>
      </c>
      <c r="M594" s="130">
        <v>0</v>
      </c>
      <c r="N594" s="130">
        <v>0</v>
      </c>
      <c r="O594" s="130">
        <v>0</v>
      </c>
      <c r="P594" s="130">
        <v>0</v>
      </c>
      <c r="Q594" s="130">
        <v>0</v>
      </c>
      <c r="R594" s="130">
        <v>0</v>
      </c>
      <c r="S594" s="130">
        <v>0</v>
      </c>
      <c r="T594" s="130">
        <v>0</v>
      </c>
      <c r="U594" s="130">
        <v>0</v>
      </c>
    </row>
    <row r="595" ht="17.25" spans="1:21">
      <c r="A595" s="132">
        <f t="shared" si="45"/>
        <v>11003091</v>
      </c>
      <c r="B595" s="130" t="str">
        <f>s_level_attribute!E595</f>
        <v>凯瑟琳91级属性</v>
      </c>
      <c r="C595" s="130">
        <v>101</v>
      </c>
      <c r="D595" s="131">
        <f>[2]主角成长属性配表!E592</f>
        <v>819</v>
      </c>
      <c r="E595" s="131">
        <f>[2]主角成长属性配表!F592</f>
        <v>137</v>
      </c>
      <c r="F595" s="131">
        <f>[2]主角成长属性配表!G592</f>
        <v>4368</v>
      </c>
      <c r="G595" s="130">
        <v>0</v>
      </c>
      <c r="H595" s="130">
        <v>0</v>
      </c>
      <c r="I595" s="130">
        <f t="shared" si="46"/>
        <v>500</v>
      </c>
      <c r="J595" s="130">
        <v>0</v>
      </c>
      <c r="K595" s="130">
        <f t="shared" si="47"/>
        <v>0.75</v>
      </c>
      <c r="L595" s="130">
        <v>0</v>
      </c>
      <c r="M595" s="130">
        <v>0</v>
      </c>
      <c r="N595" s="130">
        <v>0</v>
      </c>
      <c r="O595" s="130">
        <v>0</v>
      </c>
      <c r="P595" s="130">
        <v>0</v>
      </c>
      <c r="Q595" s="130">
        <v>0</v>
      </c>
      <c r="R595" s="130">
        <v>0</v>
      </c>
      <c r="S595" s="130">
        <v>0</v>
      </c>
      <c r="T595" s="130">
        <v>0</v>
      </c>
      <c r="U595" s="130">
        <v>0</v>
      </c>
    </row>
    <row r="596" ht="17.25" spans="1:21">
      <c r="A596" s="132">
        <f t="shared" si="45"/>
        <v>11003092</v>
      </c>
      <c r="B596" s="130" t="str">
        <f>s_level_attribute!E596</f>
        <v>凯瑟琳92级属性</v>
      </c>
      <c r="C596" s="130">
        <v>101</v>
      </c>
      <c r="D596" s="131">
        <f>[2]主角成长属性配表!E593</f>
        <v>828</v>
      </c>
      <c r="E596" s="131">
        <f>[2]主角成长属性配表!F593</f>
        <v>138</v>
      </c>
      <c r="F596" s="131">
        <f>[2]主角成长属性配表!G593</f>
        <v>4416</v>
      </c>
      <c r="G596" s="130">
        <v>0</v>
      </c>
      <c r="H596" s="130">
        <v>0</v>
      </c>
      <c r="I596" s="130">
        <f t="shared" si="46"/>
        <v>500</v>
      </c>
      <c r="J596" s="130">
        <v>0</v>
      </c>
      <c r="K596" s="130">
        <f t="shared" si="47"/>
        <v>0.75</v>
      </c>
      <c r="L596" s="130">
        <v>0</v>
      </c>
      <c r="M596" s="130">
        <v>0</v>
      </c>
      <c r="N596" s="130">
        <v>0</v>
      </c>
      <c r="O596" s="130">
        <v>0</v>
      </c>
      <c r="P596" s="130">
        <v>0</v>
      </c>
      <c r="Q596" s="130">
        <v>0</v>
      </c>
      <c r="R596" s="130">
        <v>0</v>
      </c>
      <c r="S596" s="130">
        <v>0</v>
      </c>
      <c r="T596" s="130">
        <v>0</v>
      </c>
      <c r="U596" s="130">
        <v>0</v>
      </c>
    </row>
    <row r="597" ht="17.25" spans="1:21">
      <c r="A597" s="132">
        <f t="shared" si="45"/>
        <v>11003093</v>
      </c>
      <c r="B597" s="130" t="str">
        <f>s_level_attribute!E597</f>
        <v>凯瑟琳93级属性</v>
      </c>
      <c r="C597" s="130">
        <v>101</v>
      </c>
      <c r="D597" s="131">
        <f>[2]主角成长属性配表!E594</f>
        <v>837</v>
      </c>
      <c r="E597" s="131">
        <f>[2]主角成长属性配表!F594</f>
        <v>140</v>
      </c>
      <c r="F597" s="131">
        <f>[2]主角成长属性配表!G594</f>
        <v>4464</v>
      </c>
      <c r="G597" s="130">
        <v>0</v>
      </c>
      <c r="H597" s="130">
        <v>0</v>
      </c>
      <c r="I597" s="130">
        <f t="shared" si="46"/>
        <v>500</v>
      </c>
      <c r="J597" s="130">
        <v>0</v>
      </c>
      <c r="K597" s="130">
        <f t="shared" si="47"/>
        <v>0.75</v>
      </c>
      <c r="L597" s="130">
        <v>0</v>
      </c>
      <c r="M597" s="130">
        <v>0</v>
      </c>
      <c r="N597" s="130">
        <v>0</v>
      </c>
      <c r="O597" s="130">
        <v>0</v>
      </c>
      <c r="P597" s="130">
        <v>0</v>
      </c>
      <c r="Q597" s="130">
        <v>0</v>
      </c>
      <c r="R597" s="130">
        <v>0</v>
      </c>
      <c r="S597" s="130">
        <v>0</v>
      </c>
      <c r="T597" s="130">
        <v>0</v>
      </c>
      <c r="U597" s="130">
        <v>0</v>
      </c>
    </row>
    <row r="598" ht="17.25" spans="1:21">
      <c r="A598" s="132">
        <f t="shared" si="45"/>
        <v>11003094</v>
      </c>
      <c r="B598" s="130" t="str">
        <f>s_level_attribute!E598</f>
        <v>凯瑟琳94级属性</v>
      </c>
      <c r="C598" s="130">
        <v>101</v>
      </c>
      <c r="D598" s="131">
        <f>[2]主角成长属性配表!E595</f>
        <v>846</v>
      </c>
      <c r="E598" s="131">
        <f>[2]主角成长属性配表!F595</f>
        <v>141</v>
      </c>
      <c r="F598" s="131">
        <f>[2]主角成长属性配表!G595</f>
        <v>4512</v>
      </c>
      <c r="G598" s="130">
        <v>0</v>
      </c>
      <c r="H598" s="130">
        <v>0</v>
      </c>
      <c r="I598" s="130">
        <f t="shared" si="46"/>
        <v>500</v>
      </c>
      <c r="J598" s="130">
        <v>0</v>
      </c>
      <c r="K598" s="130">
        <f t="shared" si="47"/>
        <v>0.75</v>
      </c>
      <c r="L598" s="130">
        <v>0</v>
      </c>
      <c r="M598" s="130">
        <v>0</v>
      </c>
      <c r="N598" s="130">
        <v>0</v>
      </c>
      <c r="O598" s="130">
        <v>0</v>
      </c>
      <c r="P598" s="130">
        <v>0</v>
      </c>
      <c r="Q598" s="130">
        <v>0</v>
      </c>
      <c r="R598" s="130">
        <v>0</v>
      </c>
      <c r="S598" s="130">
        <v>0</v>
      </c>
      <c r="T598" s="130">
        <v>0</v>
      </c>
      <c r="U598" s="130">
        <v>0</v>
      </c>
    </row>
    <row r="599" ht="17.25" spans="1:21">
      <c r="A599" s="132">
        <f t="shared" si="45"/>
        <v>11003095</v>
      </c>
      <c r="B599" s="130" t="str">
        <f>s_level_attribute!E599</f>
        <v>凯瑟琳95级属性</v>
      </c>
      <c r="C599" s="130">
        <v>101</v>
      </c>
      <c r="D599" s="131">
        <f>[2]主角成长属性配表!E596</f>
        <v>855</v>
      </c>
      <c r="E599" s="131">
        <f>[2]主角成长属性配表!F596</f>
        <v>143</v>
      </c>
      <c r="F599" s="131">
        <f>[2]主角成长属性配表!G596</f>
        <v>4560</v>
      </c>
      <c r="G599" s="130">
        <v>0</v>
      </c>
      <c r="H599" s="130">
        <v>0</v>
      </c>
      <c r="I599" s="130">
        <f t="shared" si="46"/>
        <v>500</v>
      </c>
      <c r="J599" s="130">
        <v>0</v>
      </c>
      <c r="K599" s="130">
        <f t="shared" si="47"/>
        <v>0.75</v>
      </c>
      <c r="L599" s="130">
        <v>0</v>
      </c>
      <c r="M599" s="130">
        <v>0</v>
      </c>
      <c r="N599" s="130">
        <v>0</v>
      </c>
      <c r="O599" s="130">
        <v>0</v>
      </c>
      <c r="P599" s="130">
        <v>0</v>
      </c>
      <c r="Q599" s="130">
        <v>0</v>
      </c>
      <c r="R599" s="130">
        <v>0</v>
      </c>
      <c r="S599" s="130">
        <v>0</v>
      </c>
      <c r="T599" s="130">
        <v>0</v>
      </c>
      <c r="U599" s="130">
        <v>0</v>
      </c>
    </row>
    <row r="600" ht="17.25" spans="1:21">
      <c r="A600" s="132">
        <f t="shared" si="45"/>
        <v>11003096</v>
      </c>
      <c r="B600" s="130" t="str">
        <f>s_level_attribute!E600</f>
        <v>凯瑟琳96级属性</v>
      </c>
      <c r="C600" s="130">
        <v>101</v>
      </c>
      <c r="D600" s="131">
        <f>[2]主角成长属性配表!E597</f>
        <v>864</v>
      </c>
      <c r="E600" s="131">
        <f>[2]主角成长属性配表!F597</f>
        <v>144</v>
      </c>
      <c r="F600" s="131">
        <f>[2]主角成长属性配表!G597</f>
        <v>4608</v>
      </c>
      <c r="G600" s="130">
        <v>0</v>
      </c>
      <c r="H600" s="130">
        <v>0</v>
      </c>
      <c r="I600" s="130">
        <f t="shared" si="46"/>
        <v>500</v>
      </c>
      <c r="J600" s="130">
        <v>0</v>
      </c>
      <c r="K600" s="130">
        <f t="shared" si="47"/>
        <v>0.75</v>
      </c>
      <c r="L600" s="130">
        <v>0</v>
      </c>
      <c r="M600" s="130">
        <v>0</v>
      </c>
      <c r="N600" s="130">
        <v>0</v>
      </c>
      <c r="O600" s="130">
        <v>0</v>
      </c>
      <c r="P600" s="130">
        <v>0</v>
      </c>
      <c r="Q600" s="130">
        <v>0</v>
      </c>
      <c r="R600" s="130">
        <v>0</v>
      </c>
      <c r="S600" s="130">
        <v>0</v>
      </c>
      <c r="T600" s="130">
        <v>0</v>
      </c>
      <c r="U600" s="130">
        <v>0</v>
      </c>
    </row>
    <row r="601" ht="17.25" spans="1:21">
      <c r="A601" s="132">
        <f t="shared" si="45"/>
        <v>11003097</v>
      </c>
      <c r="B601" s="130" t="str">
        <f>s_level_attribute!E601</f>
        <v>凯瑟琳97级属性</v>
      </c>
      <c r="C601" s="130">
        <v>101</v>
      </c>
      <c r="D601" s="131">
        <f>[2]主角成长属性配表!E598</f>
        <v>873</v>
      </c>
      <c r="E601" s="131">
        <f>[2]主角成长属性配表!F598</f>
        <v>146</v>
      </c>
      <c r="F601" s="131">
        <f>[2]主角成长属性配表!G598</f>
        <v>4656</v>
      </c>
      <c r="G601" s="130">
        <v>0</v>
      </c>
      <c r="H601" s="130">
        <v>0</v>
      </c>
      <c r="I601" s="130">
        <f t="shared" si="46"/>
        <v>500</v>
      </c>
      <c r="J601" s="130">
        <v>0</v>
      </c>
      <c r="K601" s="130">
        <f t="shared" si="47"/>
        <v>0.75</v>
      </c>
      <c r="L601" s="130">
        <v>0</v>
      </c>
      <c r="M601" s="130">
        <v>0</v>
      </c>
      <c r="N601" s="130">
        <v>0</v>
      </c>
      <c r="O601" s="130">
        <v>0</v>
      </c>
      <c r="P601" s="130">
        <v>0</v>
      </c>
      <c r="Q601" s="130">
        <v>0</v>
      </c>
      <c r="R601" s="130">
        <v>0</v>
      </c>
      <c r="S601" s="130">
        <v>0</v>
      </c>
      <c r="T601" s="130">
        <v>0</v>
      </c>
      <c r="U601" s="130">
        <v>0</v>
      </c>
    </row>
    <row r="602" ht="17.25" spans="1:21">
      <c r="A602" s="132">
        <f t="shared" si="45"/>
        <v>11003098</v>
      </c>
      <c r="B602" s="130" t="str">
        <f>s_level_attribute!E602</f>
        <v>凯瑟琳98级属性</v>
      </c>
      <c r="C602" s="130">
        <v>101</v>
      </c>
      <c r="D602" s="131">
        <f>[2]主角成长属性配表!E599</f>
        <v>882</v>
      </c>
      <c r="E602" s="131">
        <f>[2]主角成长属性配表!F599</f>
        <v>147</v>
      </c>
      <c r="F602" s="131">
        <f>[2]主角成长属性配表!G599</f>
        <v>4704</v>
      </c>
      <c r="G602" s="130">
        <v>0</v>
      </c>
      <c r="H602" s="130">
        <v>0</v>
      </c>
      <c r="I602" s="130">
        <f t="shared" si="46"/>
        <v>500</v>
      </c>
      <c r="J602" s="130">
        <v>0</v>
      </c>
      <c r="K602" s="130">
        <f t="shared" si="47"/>
        <v>0.75</v>
      </c>
      <c r="L602" s="130">
        <v>0</v>
      </c>
      <c r="M602" s="130">
        <v>0</v>
      </c>
      <c r="N602" s="130">
        <v>0</v>
      </c>
      <c r="O602" s="130">
        <v>0</v>
      </c>
      <c r="P602" s="130">
        <v>0</v>
      </c>
      <c r="Q602" s="130">
        <v>0</v>
      </c>
      <c r="R602" s="130">
        <v>0</v>
      </c>
      <c r="S602" s="130">
        <v>0</v>
      </c>
      <c r="T602" s="130">
        <v>0</v>
      </c>
      <c r="U602" s="130">
        <v>0</v>
      </c>
    </row>
    <row r="603" ht="17.25" spans="1:21">
      <c r="A603" s="132">
        <f t="shared" ref="A603:A606" si="48">A602+1</f>
        <v>11003099</v>
      </c>
      <c r="B603" s="130" t="str">
        <f>s_level_attribute!E603</f>
        <v>凯瑟琳99级属性</v>
      </c>
      <c r="C603" s="130">
        <v>101</v>
      </c>
      <c r="D603" s="131">
        <f>[2]主角成长属性配表!E600</f>
        <v>891</v>
      </c>
      <c r="E603" s="131">
        <f>[2]主角成长属性配表!F600</f>
        <v>149</v>
      </c>
      <c r="F603" s="131">
        <f>[2]主角成长属性配表!G600</f>
        <v>4752</v>
      </c>
      <c r="G603" s="130">
        <v>0</v>
      </c>
      <c r="H603" s="130">
        <v>0</v>
      </c>
      <c r="I603" s="130">
        <f t="shared" si="46"/>
        <v>500</v>
      </c>
      <c r="J603" s="130">
        <v>0</v>
      </c>
      <c r="K603" s="130">
        <f t="shared" si="47"/>
        <v>0.75</v>
      </c>
      <c r="L603" s="130">
        <v>0</v>
      </c>
      <c r="M603" s="130">
        <v>0</v>
      </c>
      <c r="N603" s="130">
        <v>0</v>
      </c>
      <c r="O603" s="130">
        <v>0</v>
      </c>
      <c r="P603" s="130">
        <v>0</v>
      </c>
      <c r="Q603" s="130">
        <v>0</v>
      </c>
      <c r="R603" s="130">
        <v>0</v>
      </c>
      <c r="S603" s="130">
        <v>0</v>
      </c>
      <c r="T603" s="130">
        <v>0</v>
      </c>
      <c r="U603" s="130">
        <v>0</v>
      </c>
    </row>
    <row r="604" ht="17.25" spans="1:21">
      <c r="A604" s="132">
        <f t="shared" si="48"/>
        <v>11003100</v>
      </c>
      <c r="B604" s="130" t="str">
        <f>s_level_attribute!E604</f>
        <v>凯瑟琳100级属性</v>
      </c>
      <c r="C604" s="130">
        <v>101</v>
      </c>
      <c r="D604" s="131">
        <f>[2]主角成长属性配表!E601</f>
        <v>900</v>
      </c>
      <c r="E604" s="131">
        <f>[2]主角成长属性配表!F601</f>
        <v>150</v>
      </c>
      <c r="F604" s="131">
        <f>[2]主角成长属性配表!G601</f>
        <v>4800</v>
      </c>
      <c r="G604" s="130">
        <v>0</v>
      </c>
      <c r="H604" s="130">
        <v>0</v>
      </c>
      <c r="I604" s="130">
        <f t="shared" si="46"/>
        <v>500</v>
      </c>
      <c r="J604" s="130">
        <v>0</v>
      </c>
      <c r="K604" s="130">
        <f t="shared" si="47"/>
        <v>0.75</v>
      </c>
      <c r="L604" s="130">
        <v>0</v>
      </c>
      <c r="M604" s="130">
        <v>0</v>
      </c>
      <c r="N604" s="130">
        <v>0</v>
      </c>
      <c r="O604" s="130">
        <v>0</v>
      </c>
      <c r="P604" s="130">
        <v>0</v>
      </c>
      <c r="Q604" s="130">
        <v>0</v>
      </c>
      <c r="R604" s="130">
        <v>0</v>
      </c>
      <c r="S604" s="130">
        <v>0</v>
      </c>
      <c r="T604" s="130">
        <v>0</v>
      </c>
      <c r="U604" s="130">
        <v>0</v>
      </c>
    </row>
    <row r="605" ht="17.25" spans="1:21">
      <c r="A605" s="129">
        <v>11002001</v>
      </c>
      <c r="B605" s="130" t="str">
        <f>s_level_attribute!E605</f>
        <v>花音1级属性</v>
      </c>
      <c r="C605" s="130">
        <v>101</v>
      </c>
      <c r="D605" s="131">
        <f>[2]主角成长属性配表!E602</f>
        <v>11</v>
      </c>
      <c r="E605" s="131">
        <f>[2]主角成长属性配表!F602</f>
        <v>2</v>
      </c>
      <c r="F605" s="131">
        <f>[2]主角成长属性配表!G602</f>
        <v>60</v>
      </c>
      <c r="G605" s="130">
        <v>0</v>
      </c>
      <c r="H605" s="130">
        <v>0</v>
      </c>
      <c r="I605" s="130">
        <f t="shared" si="46"/>
        <v>500</v>
      </c>
      <c r="J605" s="130">
        <v>0</v>
      </c>
      <c r="K605" s="130">
        <f t="shared" si="47"/>
        <v>0.75</v>
      </c>
      <c r="L605" s="130">
        <v>0</v>
      </c>
      <c r="M605" s="130">
        <v>0</v>
      </c>
      <c r="N605" s="130">
        <v>0</v>
      </c>
      <c r="O605" s="130">
        <v>0</v>
      </c>
      <c r="P605" s="130">
        <v>0</v>
      </c>
      <c r="Q605" s="130">
        <v>0</v>
      </c>
      <c r="R605" s="130">
        <v>0</v>
      </c>
      <c r="S605" s="130">
        <v>0</v>
      </c>
      <c r="T605" s="130">
        <v>0</v>
      </c>
      <c r="U605" s="130">
        <v>0</v>
      </c>
    </row>
    <row r="606" ht="17.25" spans="1:21">
      <c r="A606" s="132">
        <f t="shared" si="48"/>
        <v>11002002</v>
      </c>
      <c r="B606" s="130" t="str">
        <f>s_level_attribute!E606</f>
        <v>花音2级属性</v>
      </c>
      <c r="C606" s="130">
        <v>101</v>
      </c>
      <c r="D606" s="131">
        <f>[2]主角成长属性配表!E603</f>
        <v>23</v>
      </c>
      <c r="E606" s="131">
        <f>[2]主角成长属性配表!F603</f>
        <v>4</v>
      </c>
      <c r="F606" s="131">
        <f>[2]主角成长属性配表!G603</f>
        <v>120</v>
      </c>
      <c r="G606" s="130">
        <v>0</v>
      </c>
      <c r="H606" s="130">
        <v>0</v>
      </c>
      <c r="I606" s="130">
        <f t="shared" si="46"/>
        <v>500</v>
      </c>
      <c r="J606" s="130">
        <v>0</v>
      </c>
      <c r="K606" s="130">
        <f t="shared" si="47"/>
        <v>0.75</v>
      </c>
      <c r="L606" s="130">
        <v>0</v>
      </c>
      <c r="M606" s="130">
        <v>0</v>
      </c>
      <c r="N606" s="130">
        <v>0</v>
      </c>
      <c r="O606" s="130">
        <v>0</v>
      </c>
      <c r="P606" s="130">
        <v>0</v>
      </c>
      <c r="Q606" s="130">
        <v>0</v>
      </c>
      <c r="R606" s="130">
        <v>0</v>
      </c>
      <c r="S606" s="130">
        <v>0</v>
      </c>
      <c r="T606" s="130">
        <v>0</v>
      </c>
      <c r="U606" s="130">
        <v>0</v>
      </c>
    </row>
    <row r="607" ht="17.25" spans="1:21">
      <c r="A607" s="132">
        <f t="shared" ref="A607:A638" si="49">A606+1</f>
        <v>11002003</v>
      </c>
      <c r="B607" s="130" t="str">
        <f>s_level_attribute!E607</f>
        <v>花音3级属性</v>
      </c>
      <c r="C607" s="130">
        <v>101</v>
      </c>
      <c r="D607" s="131">
        <f>[2]主角成长属性配表!E604</f>
        <v>34</v>
      </c>
      <c r="E607" s="131">
        <f>[2]主角成长属性配表!F604</f>
        <v>6</v>
      </c>
      <c r="F607" s="131">
        <f>[2]主角成长属性配表!G604</f>
        <v>180</v>
      </c>
      <c r="G607" s="130">
        <v>0</v>
      </c>
      <c r="H607" s="130">
        <v>0</v>
      </c>
      <c r="I607" s="130">
        <f t="shared" si="46"/>
        <v>500</v>
      </c>
      <c r="J607" s="130">
        <v>0</v>
      </c>
      <c r="K607" s="130">
        <f t="shared" si="47"/>
        <v>0.75</v>
      </c>
      <c r="L607" s="130">
        <v>0</v>
      </c>
      <c r="M607" s="130">
        <v>0</v>
      </c>
      <c r="N607" s="130">
        <v>0</v>
      </c>
      <c r="O607" s="130">
        <v>0</v>
      </c>
      <c r="P607" s="130">
        <v>0</v>
      </c>
      <c r="Q607" s="130">
        <v>0</v>
      </c>
      <c r="R607" s="130">
        <v>0</v>
      </c>
      <c r="S607" s="130">
        <v>0</v>
      </c>
      <c r="T607" s="130">
        <v>0</v>
      </c>
      <c r="U607" s="130">
        <v>0</v>
      </c>
    </row>
    <row r="608" ht="17.25" spans="1:21">
      <c r="A608" s="132">
        <f t="shared" si="49"/>
        <v>11002004</v>
      </c>
      <c r="B608" s="130" t="str">
        <f>s_level_attribute!E608</f>
        <v>花音4级属性</v>
      </c>
      <c r="C608" s="130">
        <v>101</v>
      </c>
      <c r="D608" s="131">
        <f>[2]主角成长属性配表!E605</f>
        <v>45</v>
      </c>
      <c r="E608" s="131">
        <f>[2]主角成长属性配表!F605</f>
        <v>8</v>
      </c>
      <c r="F608" s="131">
        <f>[2]主角成长属性配表!G605</f>
        <v>240</v>
      </c>
      <c r="G608" s="130">
        <v>0</v>
      </c>
      <c r="H608" s="130">
        <v>0</v>
      </c>
      <c r="I608" s="130">
        <f t="shared" si="46"/>
        <v>500</v>
      </c>
      <c r="J608" s="130">
        <v>0</v>
      </c>
      <c r="K608" s="130">
        <f t="shared" si="47"/>
        <v>0.75</v>
      </c>
      <c r="L608" s="130">
        <v>0</v>
      </c>
      <c r="M608" s="130">
        <v>0</v>
      </c>
      <c r="N608" s="130">
        <v>0</v>
      </c>
      <c r="O608" s="130">
        <v>0</v>
      </c>
      <c r="P608" s="130">
        <v>0</v>
      </c>
      <c r="Q608" s="130">
        <v>0</v>
      </c>
      <c r="R608" s="130">
        <v>0</v>
      </c>
      <c r="S608" s="130">
        <v>0</v>
      </c>
      <c r="T608" s="130">
        <v>0</v>
      </c>
      <c r="U608" s="130">
        <v>0</v>
      </c>
    </row>
    <row r="609" ht="17.25" spans="1:21">
      <c r="A609" s="132">
        <f t="shared" si="49"/>
        <v>11002005</v>
      </c>
      <c r="B609" s="130" t="str">
        <f>s_level_attribute!E609</f>
        <v>花音5级属性</v>
      </c>
      <c r="C609" s="130">
        <v>101</v>
      </c>
      <c r="D609" s="131">
        <f>[2]主角成长属性配表!E606</f>
        <v>56</v>
      </c>
      <c r="E609" s="131">
        <f>[2]主角成长属性配表!F606</f>
        <v>9</v>
      </c>
      <c r="F609" s="131">
        <f>[2]主角成长属性配表!G606</f>
        <v>300</v>
      </c>
      <c r="G609" s="130">
        <v>0</v>
      </c>
      <c r="H609" s="130">
        <v>0</v>
      </c>
      <c r="I609" s="130">
        <f t="shared" si="46"/>
        <v>500</v>
      </c>
      <c r="J609" s="130">
        <v>0</v>
      </c>
      <c r="K609" s="130">
        <f t="shared" si="47"/>
        <v>0.75</v>
      </c>
      <c r="L609" s="130">
        <v>0</v>
      </c>
      <c r="M609" s="130">
        <v>0</v>
      </c>
      <c r="N609" s="130">
        <v>0</v>
      </c>
      <c r="O609" s="130">
        <v>0</v>
      </c>
      <c r="P609" s="130">
        <v>0</v>
      </c>
      <c r="Q609" s="130">
        <v>0</v>
      </c>
      <c r="R609" s="130">
        <v>0</v>
      </c>
      <c r="S609" s="130">
        <v>0</v>
      </c>
      <c r="T609" s="130">
        <v>0</v>
      </c>
      <c r="U609" s="130">
        <v>0</v>
      </c>
    </row>
    <row r="610" ht="17.25" spans="1:21">
      <c r="A610" s="132">
        <f t="shared" si="49"/>
        <v>11002006</v>
      </c>
      <c r="B610" s="130" t="str">
        <f>s_level_attribute!E610</f>
        <v>花音6级属性</v>
      </c>
      <c r="C610" s="130">
        <v>101</v>
      </c>
      <c r="D610" s="131">
        <f>[2]主角成长属性配表!E607</f>
        <v>68</v>
      </c>
      <c r="E610" s="131">
        <f>[2]主角成长属性配表!F607</f>
        <v>11</v>
      </c>
      <c r="F610" s="131">
        <f>[2]主角成长属性配表!G607</f>
        <v>360</v>
      </c>
      <c r="G610" s="130">
        <v>0</v>
      </c>
      <c r="H610" s="130">
        <v>0</v>
      </c>
      <c r="I610" s="130">
        <f t="shared" si="46"/>
        <v>500</v>
      </c>
      <c r="J610" s="130">
        <v>0</v>
      </c>
      <c r="K610" s="130">
        <f t="shared" si="47"/>
        <v>0.75</v>
      </c>
      <c r="L610" s="130">
        <v>0</v>
      </c>
      <c r="M610" s="130">
        <v>0</v>
      </c>
      <c r="N610" s="130">
        <v>0</v>
      </c>
      <c r="O610" s="130">
        <v>0</v>
      </c>
      <c r="P610" s="130">
        <v>0</v>
      </c>
      <c r="Q610" s="130">
        <v>0</v>
      </c>
      <c r="R610" s="130">
        <v>0</v>
      </c>
      <c r="S610" s="130">
        <v>0</v>
      </c>
      <c r="T610" s="130">
        <v>0</v>
      </c>
      <c r="U610" s="130">
        <v>0</v>
      </c>
    </row>
    <row r="611" ht="17.25" spans="1:21">
      <c r="A611" s="132">
        <f t="shared" si="49"/>
        <v>11002007</v>
      </c>
      <c r="B611" s="130" t="str">
        <f>s_level_attribute!E611</f>
        <v>花音7级属性</v>
      </c>
      <c r="C611" s="130">
        <v>101</v>
      </c>
      <c r="D611" s="131">
        <f>[2]主角成长属性配表!E608</f>
        <v>79</v>
      </c>
      <c r="E611" s="131">
        <f>[2]主角成长属性配表!F608</f>
        <v>13</v>
      </c>
      <c r="F611" s="131">
        <f>[2]主角成长属性配表!G608</f>
        <v>420</v>
      </c>
      <c r="G611" s="130">
        <v>0</v>
      </c>
      <c r="H611" s="130">
        <v>0</v>
      </c>
      <c r="I611" s="130">
        <f t="shared" si="46"/>
        <v>500</v>
      </c>
      <c r="J611" s="130">
        <v>0</v>
      </c>
      <c r="K611" s="130">
        <f t="shared" si="47"/>
        <v>0.75</v>
      </c>
      <c r="L611" s="130">
        <v>0</v>
      </c>
      <c r="M611" s="130">
        <v>0</v>
      </c>
      <c r="N611" s="130">
        <v>0</v>
      </c>
      <c r="O611" s="130">
        <v>0</v>
      </c>
      <c r="P611" s="130">
        <v>0</v>
      </c>
      <c r="Q611" s="130">
        <v>0</v>
      </c>
      <c r="R611" s="130">
        <v>0</v>
      </c>
      <c r="S611" s="130">
        <v>0</v>
      </c>
      <c r="T611" s="130">
        <v>0</v>
      </c>
      <c r="U611" s="130">
        <v>0</v>
      </c>
    </row>
    <row r="612" ht="17.25" spans="1:21">
      <c r="A612" s="132">
        <f t="shared" si="49"/>
        <v>11002008</v>
      </c>
      <c r="B612" s="130" t="str">
        <f>s_level_attribute!E612</f>
        <v>花音8级属性</v>
      </c>
      <c r="C612" s="130">
        <v>101</v>
      </c>
      <c r="D612" s="131">
        <f>[2]主角成长属性配表!E609</f>
        <v>90</v>
      </c>
      <c r="E612" s="131">
        <f>[2]主角成长属性配表!F609</f>
        <v>15</v>
      </c>
      <c r="F612" s="131">
        <f>[2]主角成长属性配表!G609</f>
        <v>480</v>
      </c>
      <c r="G612" s="130">
        <v>0</v>
      </c>
      <c r="H612" s="130">
        <v>0</v>
      </c>
      <c r="I612" s="130">
        <f t="shared" si="46"/>
        <v>500</v>
      </c>
      <c r="J612" s="130">
        <v>0</v>
      </c>
      <c r="K612" s="130">
        <f t="shared" si="47"/>
        <v>0.75</v>
      </c>
      <c r="L612" s="130">
        <v>0</v>
      </c>
      <c r="M612" s="130">
        <v>0</v>
      </c>
      <c r="N612" s="130">
        <v>0</v>
      </c>
      <c r="O612" s="130">
        <v>0</v>
      </c>
      <c r="P612" s="130">
        <v>0</v>
      </c>
      <c r="Q612" s="130">
        <v>0</v>
      </c>
      <c r="R612" s="130">
        <v>0</v>
      </c>
      <c r="S612" s="130">
        <v>0</v>
      </c>
      <c r="T612" s="130">
        <v>0</v>
      </c>
      <c r="U612" s="130">
        <v>0</v>
      </c>
    </row>
    <row r="613" ht="17.25" spans="1:21">
      <c r="A613" s="132">
        <f t="shared" si="49"/>
        <v>11002009</v>
      </c>
      <c r="B613" s="130" t="str">
        <f>s_level_attribute!E613</f>
        <v>花音9级属性</v>
      </c>
      <c r="C613" s="130">
        <v>101</v>
      </c>
      <c r="D613" s="131">
        <f>[2]主角成长属性配表!E610</f>
        <v>101</v>
      </c>
      <c r="E613" s="131">
        <f>[2]主角成长属性配表!F610</f>
        <v>17</v>
      </c>
      <c r="F613" s="131">
        <f>[2]主角成长属性配表!G610</f>
        <v>540</v>
      </c>
      <c r="G613" s="130">
        <v>0</v>
      </c>
      <c r="H613" s="130">
        <v>0</v>
      </c>
      <c r="I613" s="130">
        <f t="shared" si="46"/>
        <v>500</v>
      </c>
      <c r="J613" s="130">
        <v>0</v>
      </c>
      <c r="K613" s="130">
        <f t="shared" si="47"/>
        <v>0.75</v>
      </c>
      <c r="L613" s="130">
        <v>0</v>
      </c>
      <c r="M613" s="130">
        <v>0</v>
      </c>
      <c r="N613" s="130">
        <v>0</v>
      </c>
      <c r="O613" s="130">
        <v>0</v>
      </c>
      <c r="P613" s="130">
        <v>0</v>
      </c>
      <c r="Q613" s="130">
        <v>0</v>
      </c>
      <c r="R613" s="130">
        <v>0</v>
      </c>
      <c r="S613" s="130">
        <v>0</v>
      </c>
      <c r="T613" s="130">
        <v>0</v>
      </c>
      <c r="U613" s="130">
        <v>0</v>
      </c>
    </row>
    <row r="614" ht="17.25" spans="1:21">
      <c r="A614" s="132">
        <f t="shared" si="49"/>
        <v>11002010</v>
      </c>
      <c r="B614" s="130" t="str">
        <f>s_level_attribute!E614</f>
        <v>花音10级属性</v>
      </c>
      <c r="C614" s="130">
        <v>101</v>
      </c>
      <c r="D614" s="131">
        <f>[2]主角成长属性配表!E611</f>
        <v>113</v>
      </c>
      <c r="E614" s="131">
        <f>[2]主角成长属性配表!F611</f>
        <v>19</v>
      </c>
      <c r="F614" s="131">
        <f>[2]主角成长属性配表!G611</f>
        <v>600</v>
      </c>
      <c r="G614" s="130">
        <v>0</v>
      </c>
      <c r="H614" s="130">
        <v>0</v>
      </c>
      <c r="I614" s="130">
        <f t="shared" si="46"/>
        <v>500</v>
      </c>
      <c r="J614" s="130">
        <v>0</v>
      </c>
      <c r="K614" s="130">
        <f t="shared" si="47"/>
        <v>0.75</v>
      </c>
      <c r="L614" s="130">
        <v>0</v>
      </c>
      <c r="M614" s="130">
        <v>0</v>
      </c>
      <c r="N614" s="130">
        <v>0</v>
      </c>
      <c r="O614" s="130">
        <v>0</v>
      </c>
      <c r="P614" s="130">
        <v>0</v>
      </c>
      <c r="Q614" s="130">
        <v>0</v>
      </c>
      <c r="R614" s="130">
        <v>0</v>
      </c>
      <c r="S614" s="130">
        <v>0</v>
      </c>
      <c r="T614" s="130">
        <v>0</v>
      </c>
      <c r="U614" s="130">
        <v>0</v>
      </c>
    </row>
    <row r="615" ht="17.25" spans="1:21">
      <c r="A615" s="132">
        <f t="shared" si="49"/>
        <v>11002011</v>
      </c>
      <c r="B615" s="130" t="str">
        <f>s_level_attribute!E615</f>
        <v>花音11级属性</v>
      </c>
      <c r="C615" s="130">
        <v>101</v>
      </c>
      <c r="D615" s="131">
        <f>[2]主角成长属性配表!E612</f>
        <v>124</v>
      </c>
      <c r="E615" s="131">
        <f>[2]主角成长属性配表!F612</f>
        <v>21</v>
      </c>
      <c r="F615" s="131">
        <f>[2]主角成长属性配表!G612</f>
        <v>660</v>
      </c>
      <c r="G615" s="130">
        <v>0</v>
      </c>
      <c r="H615" s="130">
        <v>0</v>
      </c>
      <c r="I615" s="130">
        <f t="shared" si="46"/>
        <v>500</v>
      </c>
      <c r="J615" s="130">
        <v>0</v>
      </c>
      <c r="K615" s="130">
        <f t="shared" si="47"/>
        <v>0.75</v>
      </c>
      <c r="L615" s="130">
        <v>0</v>
      </c>
      <c r="M615" s="130">
        <v>0</v>
      </c>
      <c r="N615" s="130">
        <v>0</v>
      </c>
      <c r="O615" s="130">
        <v>0</v>
      </c>
      <c r="P615" s="130">
        <v>0</v>
      </c>
      <c r="Q615" s="130">
        <v>0</v>
      </c>
      <c r="R615" s="130">
        <v>0</v>
      </c>
      <c r="S615" s="130">
        <v>0</v>
      </c>
      <c r="T615" s="130">
        <v>0</v>
      </c>
      <c r="U615" s="130">
        <v>0</v>
      </c>
    </row>
    <row r="616" ht="17.25" spans="1:21">
      <c r="A616" s="132">
        <f t="shared" si="49"/>
        <v>11002012</v>
      </c>
      <c r="B616" s="130" t="str">
        <f>s_level_attribute!E616</f>
        <v>花音12级属性</v>
      </c>
      <c r="C616" s="130">
        <v>101</v>
      </c>
      <c r="D616" s="131">
        <f>[2]主角成长属性配表!E613</f>
        <v>135</v>
      </c>
      <c r="E616" s="131">
        <f>[2]主角成长属性配表!F613</f>
        <v>23</v>
      </c>
      <c r="F616" s="131">
        <f>[2]主角成长属性配表!G613</f>
        <v>720</v>
      </c>
      <c r="G616" s="130">
        <v>0</v>
      </c>
      <c r="H616" s="130">
        <v>0</v>
      </c>
      <c r="I616" s="130">
        <f t="shared" si="46"/>
        <v>500</v>
      </c>
      <c r="J616" s="130">
        <v>0</v>
      </c>
      <c r="K616" s="130">
        <f t="shared" si="47"/>
        <v>0.75</v>
      </c>
      <c r="L616" s="130">
        <v>0</v>
      </c>
      <c r="M616" s="130">
        <v>0</v>
      </c>
      <c r="N616" s="130">
        <v>0</v>
      </c>
      <c r="O616" s="130">
        <v>0</v>
      </c>
      <c r="P616" s="130">
        <v>0</v>
      </c>
      <c r="Q616" s="130">
        <v>0</v>
      </c>
      <c r="R616" s="130">
        <v>0</v>
      </c>
      <c r="S616" s="130">
        <v>0</v>
      </c>
      <c r="T616" s="130">
        <v>0</v>
      </c>
      <c r="U616" s="130">
        <v>0</v>
      </c>
    </row>
    <row r="617" ht="17.25" spans="1:21">
      <c r="A617" s="132">
        <f t="shared" si="49"/>
        <v>11002013</v>
      </c>
      <c r="B617" s="130" t="str">
        <f>s_level_attribute!E617</f>
        <v>花音13级属性</v>
      </c>
      <c r="C617" s="130">
        <v>101</v>
      </c>
      <c r="D617" s="131">
        <f>[2]主角成长属性配表!E614</f>
        <v>146</v>
      </c>
      <c r="E617" s="131">
        <f>[2]主角成长属性配表!F614</f>
        <v>24</v>
      </c>
      <c r="F617" s="131">
        <f>[2]主角成长属性配表!G614</f>
        <v>780</v>
      </c>
      <c r="G617" s="130">
        <v>0</v>
      </c>
      <c r="H617" s="130">
        <v>0</v>
      </c>
      <c r="I617" s="130">
        <f t="shared" si="46"/>
        <v>500</v>
      </c>
      <c r="J617" s="130">
        <v>0</v>
      </c>
      <c r="K617" s="130">
        <f t="shared" si="47"/>
        <v>0.75</v>
      </c>
      <c r="L617" s="130">
        <v>0</v>
      </c>
      <c r="M617" s="130">
        <v>0</v>
      </c>
      <c r="N617" s="130">
        <v>0</v>
      </c>
      <c r="O617" s="130">
        <v>0</v>
      </c>
      <c r="P617" s="130">
        <v>0</v>
      </c>
      <c r="Q617" s="130">
        <v>0</v>
      </c>
      <c r="R617" s="130">
        <v>0</v>
      </c>
      <c r="S617" s="130">
        <v>0</v>
      </c>
      <c r="T617" s="130">
        <v>0</v>
      </c>
      <c r="U617" s="130">
        <v>0</v>
      </c>
    </row>
    <row r="618" ht="17.25" spans="1:21">
      <c r="A618" s="132">
        <f t="shared" si="49"/>
        <v>11002014</v>
      </c>
      <c r="B618" s="130" t="str">
        <f>s_level_attribute!E618</f>
        <v>花音14级属性</v>
      </c>
      <c r="C618" s="130">
        <v>101</v>
      </c>
      <c r="D618" s="131">
        <f>[2]主角成长属性配表!E615</f>
        <v>158</v>
      </c>
      <c r="E618" s="131">
        <f>[2]主角成长属性配表!F615</f>
        <v>26</v>
      </c>
      <c r="F618" s="131">
        <f>[2]主角成长属性配表!G615</f>
        <v>840</v>
      </c>
      <c r="G618" s="130">
        <v>0</v>
      </c>
      <c r="H618" s="130">
        <v>0</v>
      </c>
      <c r="I618" s="130">
        <f t="shared" si="46"/>
        <v>500</v>
      </c>
      <c r="J618" s="130">
        <v>0</v>
      </c>
      <c r="K618" s="130">
        <f t="shared" si="47"/>
        <v>0.75</v>
      </c>
      <c r="L618" s="130">
        <v>0</v>
      </c>
      <c r="M618" s="130">
        <v>0</v>
      </c>
      <c r="N618" s="130">
        <v>0</v>
      </c>
      <c r="O618" s="130">
        <v>0</v>
      </c>
      <c r="P618" s="130">
        <v>0</v>
      </c>
      <c r="Q618" s="130">
        <v>0</v>
      </c>
      <c r="R618" s="130">
        <v>0</v>
      </c>
      <c r="S618" s="130">
        <v>0</v>
      </c>
      <c r="T618" s="130">
        <v>0</v>
      </c>
      <c r="U618" s="130">
        <v>0</v>
      </c>
    </row>
    <row r="619" ht="17.25" spans="1:21">
      <c r="A619" s="132">
        <f t="shared" si="49"/>
        <v>11002015</v>
      </c>
      <c r="B619" s="130" t="str">
        <f>s_level_attribute!E619</f>
        <v>花音15级属性</v>
      </c>
      <c r="C619" s="130">
        <v>101</v>
      </c>
      <c r="D619" s="131">
        <f>[2]主角成长属性配表!E616</f>
        <v>169</v>
      </c>
      <c r="E619" s="131">
        <f>[2]主角成长属性配表!F616</f>
        <v>28</v>
      </c>
      <c r="F619" s="131">
        <f>[2]主角成长属性配表!G616</f>
        <v>900</v>
      </c>
      <c r="G619" s="130">
        <v>0</v>
      </c>
      <c r="H619" s="130">
        <v>0</v>
      </c>
      <c r="I619" s="130">
        <f t="shared" si="46"/>
        <v>500</v>
      </c>
      <c r="J619" s="130">
        <v>0</v>
      </c>
      <c r="K619" s="130">
        <f t="shared" si="47"/>
        <v>0.75</v>
      </c>
      <c r="L619" s="130">
        <v>0</v>
      </c>
      <c r="M619" s="130">
        <v>0</v>
      </c>
      <c r="N619" s="130">
        <v>0</v>
      </c>
      <c r="O619" s="130">
        <v>0</v>
      </c>
      <c r="P619" s="130">
        <v>0</v>
      </c>
      <c r="Q619" s="130">
        <v>0</v>
      </c>
      <c r="R619" s="130">
        <v>0</v>
      </c>
      <c r="S619" s="130">
        <v>0</v>
      </c>
      <c r="T619" s="130">
        <v>0</v>
      </c>
      <c r="U619" s="130">
        <v>0</v>
      </c>
    </row>
    <row r="620" ht="17.25" spans="1:21">
      <c r="A620" s="132">
        <f t="shared" si="49"/>
        <v>11002016</v>
      </c>
      <c r="B620" s="130" t="str">
        <f>s_level_attribute!E620</f>
        <v>花音16级属性</v>
      </c>
      <c r="C620" s="130">
        <v>101</v>
      </c>
      <c r="D620" s="131">
        <f>[2]主角成长属性配表!E617</f>
        <v>180</v>
      </c>
      <c r="E620" s="131">
        <f>[2]主角成长属性配表!F617</f>
        <v>30</v>
      </c>
      <c r="F620" s="131">
        <f>[2]主角成长属性配表!G617</f>
        <v>960</v>
      </c>
      <c r="G620" s="130">
        <v>0</v>
      </c>
      <c r="H620" s="130">
        <v>0</v>
      </c>
      <c r="I620" s="130">
        <f t="shared" si="46"/>
        <v>500</v>
      </c>
      <c r="J620" s="130">
        <v>0</v>
      </c>
      <c r="K620" s="130">
        <f t="shared" si="47"/>
        <v>0.75</v>
      </c>
      <c r="L620" s="130">
        <v>0</v>
      </c>
      <c r="M620" s="130">
        <v>0</v>
      </c>
      <c r="N620" s="130">
        <v>0</v>
      </c>
      <c r="O620" s="130">
        <v>0</v>
      </c>
      <c r="P620" s="130">
        <v>0</v>
      </c>
      <c r="Q620" s="130">
        <v>0</v>
      </c>
      <c r="R620" s="130">
        <v>0</v>
      </c>
      <c r="S620" s="130">
        <v>0</v>
      </c>
      <c r="T620" s="130">
        <v>0</v>
      </c>
      <c r="U620" s="130">
        <v>0</v>
      </c>
    </row>
    <row r="621" ht="17.25" spans="1:21">
      <c r="A621" s="132">
        <f t="shared" si="49"/>
        <v>11002017</v>
      </c>
      <c r="B621" s="130" t="str">
        <f>s_level_attribute!E621</f>
        <v>花音17级属性</v>
      </c>
      <c r="C621" s="130">
        <v>101</v>
      </c>
      <c r="D621" s="131">
        <f>[2]主角成长属性配表!E618</f>
        <v>191</v>
      </c>
      <c r="E621" s="131">
        <f>[2]主角成长属性配表!F618</f>
        <v>32</v>
      </c>
      <c r="F621" s="131">
        <f>[2]主角成长属性配表!G618</f>
        <v>1020</v>
      </c>
      <c r="G621" s="130">
        <v>0</v>
      </c>
      <c r="H621" s="130">
        <v>0</v>
      </c>
      <c r="I621" s="130">
        <f t="shared" si="46"/>
        <v>500</v>
      </c>
      <c r="J621" s="130">
        <v>0</v>
      </c>
      <c r="K621" s="130">
        <f t="shared" si="47"/>
        <v>0.75</v>
      </c>
      <c r="L621" s="130">
        <v>0</v>
      </c>
      <c r="M621" s="130">
        <v>0</v>
      </c>
      <c r="N621" s="130">
        <v>0</v>
      </c>
      <c r="O621" s="130">
        <v>0</v>
      </c>
      <c r="P621" s="130">
        <v>0</v>
      </c>
      <c r="Q621" s="130">
        <v>0</v>
      </c>
      <c r="R621" s="130">
        <v>0</v>
      </c>
      <c r="S621" s="130">
        <v>0</v>
      </c>
      <c r="T621" s="130">
        <v>0</v>
      </c>
      <c r="U621" s="130">
        <v>0</v>
      </c>
    </row>
    <row r="622" ht="17.25" spans="1:21">
      <c r="A622" s="132">
        <f t="shared" si="49"/>
        <v>11002018</v>
      </c>
      <c r="B622" s="130" t="str">
        <f>s_level_attribute!E622</f>
        <v>花音18级属性</v>
      </c>
      <c r="C622" s="130">
        <v>101</v>
      </c>
      <c r="D622" s="131">
        <f>[2]主角成长属性配表!E619</f>
        <v>203</v>
      </c>
      <c r="E622" s="131">
        <f>[2]主角成长属性配表!F619</f>
        <v>34</v>
      </c>
      <c r="F622" s="131">
        <f>[2]主角成长属性配表!G619</f>
        <v>1080</v>
      </c>
      <c r="G622" s="130">
        <v>0</v>
      </c>
      <c r="H622" s="130">
        <v>0</v>
      </c>
      <c r="I622" s="130">
        <f t="shared" si="46"/>
        <v>500</v>
      </c>
      <c r="J622" s="130">
        <v>0</v>
      </c>
      <c r="K622" s="130">
        <f t="shared" si="47"/>
        <v>0.75</v>
      </c>
      <c r="L622" s="130">
        <v>0</v>
      </c>
      <c r="M622" s="130">
        <v>0</v>
      </c>
      <c r="N622" s="130">
        <v>0</v>
      </c>
      <c r="O622" s="130">
        <v>0</v>
      </c>
      <c r="P622" s="130">
        <v>0</v>
      </c>
      <c r="Q622" s="130">
        <v>0</v>
      </c>
      <c r="R622" s="130">
        <v>0</v>
      </c>
      <c r="S622" s="130">
        <v>0</v>
      </c>
      <c r="T622" s="130">
        <v>0</v>
      </c>
      <c r="U622" s="130">
        <v>0</v>
      </c>
    </row>
    <row r="623" ht="17.25" spans="1:21">
      <c r="A623" s="132">
        <f t="shared" si="49"/>
        <v>11002019</v>
      </c>
      <c r="B623" s="130" t="str">
        <f>s_level_attribute!E623</f>
        <v>花音19级属性</v>
      </c>
      <c r="C623" s="130">
        <v>101</v>
      </c>
      <c r="D623" s="131">
        <f>[2]主角成长属性配表!E620</f>
        <v>214</v>
      </c>
      <c r="E623" s="131">
        <f>[2]主角成长属性配表!F620</f>
        <v>36</v>
      </c>
      <c r="F623" s="131">
        <f>[2]主角成长属性配表!G620</f>
        <v>1140</v>
      </c>
      <c r="G623" s="130">
        <v>0</v>
      </c>
      <c r="H623" s="130">
        <v>0</v>
      </c>
      <c r="I623" s="130">
        <f t="shared" si="46"/>
        <v>500</v>
      </c>
      <c r="J623" s="130">
        <v>0</v>
      </c>
      <c r="K623" s="130">
        <f t="shared" si="47"/>
        <v>0.75</v>
      </c>
      <c r="L623" s="130">
        <v>0</v>
      </c>
      <c r="M623" s="130">
        <v>0</v>
      </c>
      <c r="N623" s="130">
        <v>0</v>
      </c>
      <c r="O623" s="130">
        <v>0</v>
      </c>
      <c r="P623" s="130">
        <v>0</v>
      </c>
      <c r="Q623" s="130">
        <v>0</v>
      </c>
      <c r="R623" s="130">
        <v>0</v>
      </c>
      <c r="S623" s="130">
        <v>0</v>
      </c>
      <c r="T623" s="130">
        <v>0</v>
      </c>
      <c r="U623" s="130">
        <v>0</v>
      </c>
    </row>
    <row r="624" ht="17.25" spans="1:21">
      <c r="A624" s="132">
        <f t="shared" si="49"/>
        <v>11002020</v>
      </c>
      <c r="B624" s="130" t="str">
        <f>s_level_attribute!E624</f>
        <v>花音20级属性</v>
      </c>
      <c r="C624" s="130">
        <v>101</v>
      </c>
      <c r="D624" s="131">
        <f>[2]主角成长属性配表!E621</f>
        <v>225</v>
      </c>
      <c r="E624" s="131">
        <f>[2]主角成长属性配表!F621</f>
        <v>38</v>
      </c>
      <c r="F624" s="131">
        <f>[2]主角成长属性配表!G621</f>
        <v>1200</v>
      </c>
      <c r="G624" s="130">
        <v>0</v>
      </c>
      <c r="H624" s="130">
        <v>0</v>
      </c>
      <c r="I624" s="130">
        <f t="shared" si="46"/>
        <v>500</v>
      </c>
      <c r="J624" s="130">
        <v>0</v>
      </c>
      <c r="K624" s="130">
        <f t="shared" si="47"/>
        <v>0.75</v>
      </c>
      <c r="L624" s="130">
        <v>0</v>
      </c>
      <c r="M624" s="130">
        <v>0</v>
      </c>
      <c r="N624" s="130">
        <v>0</v>
      </c>
      <c r="O624" s="130">
        <v>0</v>
      </c>
      <c r="P624" s="130">
        <v>0</v>
      </c>
      <c r="Q624" s="130">
        <v>0</v>
      </c>
      <c r="R624" s="130">
        <v>0</v>
      </c>
      <c r="S624" s="130">
        <v>0</v>
      </c>
      <c r="T624" s="130">
        <v>0</v>
      </c>
      <c r="U624" s="130">
        <v>0</v>
      </c>
    </row>
    <row r="625" ht="17.25" spans="1:21">
      <c r="A625" s="132">
        <f t="shared" si="49"/>
        <v>11002021</v>
      </c>
      <c r="B625" s="130" t="str">
        <f>s_level_attribute!E625</f>
        <v>花音21级属性</v>
      </c>
      <c r="C625" s="130">
        <v>101</v>
      </c>
      <c r="D625" s="131">
        <f>[2]主角成长属性配表!E622</f>
        <v>236</v>
      </c>
      <c r="E625" s="131">
        <f>[2]主角成长属性配表!F622</f>
        <v>39</v>
      </c>
      <c r="F625" s="131">
        <f>[2]主角成长属性配表!G622</f>
        <v>1260</v>
      </c>
      <c r="G625" s="130">
        <v>0</v>
      </c>
      <c r="H625" s="130">
        <v>0</v>
      </c>
      <c r="I625" s="130">
        <f t="shared" si="46"/>
        <v>500</v>
      </c>
      <c r="J625" s="130">
        <v>0</v>
      </c>
      <c r="K625" s="130">
        <f t="shared" si="47"/>
        <v>0.75</v>
      </c>
      <c r="L625" s="130">
        <v>0</v>
      </c>
      <c r="M625" s="130">
        <v>0</v>
      </c>
      <c r="N625" s="130">
        <v>0</v>
      </c>
      <c r="O625" s="130">
        <v>0</v>
      </c>
      <c r="P625" s="130">
        <v>0</v>
      </c>
      <c r="Q625" s="130">
        <v>0</v>
      </c>
      <c r="R625" s="130">
        <v>0</v>
      </c>
      <c r="S625" s="130">
        <v>0</v>
      </c>
      <c r="T625" s="130">
        <v>0</v>
      </c>
      <c r="U625" s="130">
        <v>0</v>
      </c>
    </row>
    <row r="626" ht="17.25" spans="1:21">
      <c r="A626" s="132">
        <f t="shared" si="49"/>
        <v>11002022</v>
      </c>
      <c r="B626" s="130" t="str">
        <f>s_level_attribute!E626</f>
        <v>花音22级属性</v>
      </c>
      <c r="C626" s="130">
        <v>101</v>
      </c>
      <c r="D626" s="131">
        <f>[2]主角成长属性配表!E623</f>
        <v>248</v>
      </c>
      <c r="E626" s="131">
        <f>[2]主角成长属性配表!F623</f>
        <v>41</v>
      </c>
      <c r="F626" s="131">
        <f>[2]主角成长属性配表!G623</f>
        <v>1320</v>
      </c>
      <c r="G626" s="130">
        <v>0</v>
      </c>
      <c r="H626" s="130">
        <v>0</v>
      </c>
      <c r="I626" s="130">
        <f t="shared" si="46"/>
        <v>500</v>
      </c>
      <c r="J626" s="130">
        <v>0</v>
      </c>
      <c r="K626" s="130">
        <f t="shared" si="47"/>
        <v>0.75</v>
      </c>
      <c r="L626" s="130">
        <v>0</v>
      </c>
      <c r="M626" s="130">
        <v>0</v>
      </c>
      <c r="N626" s="130">
        <v>0</v>
      </c>
      <c r="O626" s="130">
        <v>0</v>
      </c>
      <c r="P626" s="130">
        <v>0</v>
      </c>
      <c r="Q626" s="130">
        <v>0</v>
      </c>
      <c r="R626" s="130">
        <v>0</v>
      </c>
      <c r="S626" s="130">
        <v>0</v>
      </c>
      <c r="T626" s="130">
        <v>0</v>
      </c>
      <c r="U626" s="130">
        <v>0</v>
      </c>
    </row>
    <row r="627" ht="17.25" spans="1:21">
      <c r="A627" s="132">
        <f t="shared" si="49"/>
        <v>11002023</v>
      </c>
      <c r="B627" s="130" t="str">
        <f>s_level_attribute!E627</f>
        <v>花音23级属性</v>
      </c>
      <c r="C627" s="130">
        <v>101</v>
      </c>
      <c r="D627" s="131">
        <f>[2]主角成长属性配表!E624</f>
        <v>259</v>
      </c>
      <c r="E627" s="131">
        <f>[2]主角成长属性配表!F624</f>
        <v>43</v>
      </c>
      <c r="F627" s="131">
        <f>[2]主角成长属性配表!G624</f>
        <v>1380</v>
      </c>
      <c r="G627" s="130">
        <v>0</v>
      </c>
      <c r="H627" s="130">
        <v>0</v>
      </c>
      <c r="I627" s="130">
        <f t="shared" si="46"/>
        <v>500</v>
      </c>
      <c r="J627" s="130">
        <v>0</v>
      </c>
      <c r="K627" s="130">
        <f t="shared" si="47"/>
        <v>0.75</v>
      </c>
      <c r="L627" s="130">
        <v>0</v>
      </c>
      <c r="M627" s="130">
        <v>0</v>
      </c>
      <c r="N627" s="130">
        <v>0</v>
      </c>
      <c r="O627" s="130">
        <v>0</v>
      </c>
      <c r="P627" s="130">
        <v>0</v>
      </c>
      <c r="Q627" s="130">
        <v>0</v>
      </c>
      <c r="R627" s="130">
        <v>0</v>
      </c>
      <c r="S627" s="130">
        <v>0</v>
      </c>
      <c r="T627" s="130">
        <v>0</v>
      </c>
      <c r="U627" s="130">
        <v>0</v>
      </c>
    </row>
    <row r="628" ht="17.25" spans="1:21">
      <c r="A628" s="132">
        <f t="shared" si="49"/>
        <v>11002024</v>
      </c>
      <c r="B628" s="130" t="str">
        <f>s_level_attribute!E628</f>
        <v>花音24级属性</v>
      </c>
      <c r="C628" s="130">
        <v>101</v>
      </c>
      <c r="D628" s="131">
        <f>[2]主角成长属性配表!E625</f>
        <v>270</v>
      </c>
      <c r="E628" s="131">
        <f>[2]主角成长属性配表!F625</f>
        <v>45</v>
      </c>
      <c r="F628" s="131">
        <f>[2]主角成长属性配表!G625</f>
        <v>1440</v>
      </c>
      <c r="G628" s="130">
        <v>0</v>
      </c>
      <c r="H628" s="130">
        <v>0</v>
      </c>
      <c r="I628" s="130">
        <f t="shared" si="46"/>
        <v>500</v>
      </c>
      <c r="J628" s="130">
        <v>0</v>
      </c>
      <c r="K628" s="130">
        <f t="shared" si="47"/>
        <v>0.75</v>
      </c>
      <c r="L628" s="130">
        <v>0</v>
      </c>
      <c r="M628" s="130">
        <v>0</v>
      </c>
      <c r="N628" s="130">
        <v>0</v>
      </c>
      <c r="O628" s="130">
        <v>0</v>
      </c>
      <c r="P628" s="130">
        <v>0</v>
      </c>
      <c r="Q628" s="130">
        <v>0</v>
      </c>
      <c r="R628" s="130">
        <v>0</v>
      </c>
      <c r="S628" s="130">
        <v>0</v>
      </c>
      <c r="T628" s="130">
        <v>0</v>
      </c>
      <c r="U628" s="130">
        <v>0</v>
      </c>
    </row>
    <row r="629" ht="17.25" spans="1:21">
      <c r="A629" s="132">
        <f t="shared" si="49"/>
        <v>11002025</v>
      </c>
      <c r="B629" s="130" t="str">
        <f>s_level_attribute!E629</f>
        <v>花音25级属性</v>
      </c>
      <c r="C629" s="130">
        <v>101</v>
      </c>
      <c r="D629" s="131">
        <f>[2]主角成长属性配表!E626</f>
        <v>281</v>
      </c>
      <c r="E629" s="131">
        <f>[2]主角成长属性配表!F626</f>
        <v>47</v>
      </c>
      <c r="F629" s="131">
        <f>[2]主角成长属性配表!G626</f>
        <v>1500</v>
      </c>
      <c r="G629" s="130">
        <v>0</v>
      </c>
      <c r="H629" s="130">
        <v>0</v>
      </c>
      <c r="I629" s="130">
        <f t="shared" si="46"/>
        <v>500</v>
      </c>
      <c r="J629" s="130">
        <v>0</v>
      </c>
      <c r="K629" s="130">
        <f t="shared" si="47"/>
        <v>0.75</v>
      </c>
      <c r="L629" s="130">
        <v>0</v>
      </c>
      <c r="M629" s="130">
        <v>0</v>
      </c>
      <c r="N629" s="130">
        <v>0</v>
      </c>
      <c r="O629" s="130">
        <v>0</v>
      </c>
      <c r="P629" s="130">
        <v>0</v>
      </c>
      <c r="Q629" s="130">
        <v>0</v>
      </c>
      <c r="R629" s="130">
        <v>0</v>
      </c>
      <c r="S629" s="130">
        <v>0</v>
      </c>
      <c r="T629" s="130">
        <v>0</v>
      </c>
      <c r="U629" s="130">
        <v>0</v>
      </c>
    </row>
    <row r="630" ht="17.25" spans="1:21">
      <c r="A630" s="132">
        <f t="shared" si="49"/>
        <v>11002026</v>
      </c>
      <c r="B630" s="130" t="str">
        <f>s_level_attribute!E630</f>
        <v>花音26级属性</v>
      </c>
      <c r="C630" s="130">
        <v>101</v>
      </c>
      <c r="D630" s="131">
        <f>[2]主角成长属性配表!E627</f>
        <v>293</v>
      </c>
      <c r="E630" s="131">
        <f>[2]主角成长属性配表!F627</f>
        <v>49</v>
      </c>
      <c r="F630" s="131">
        <f>[2]主角成长属性配表!G627</f>
        <v>1560</v>
      </c>
      <c r="G630" s="130">
        <v>0</v>
      </c>
      <c r="H630" s="130">
        <v>0</v>
      </c>
      <c r="I630" s="130">
        <f t="shared" si="46"/>
        <v>500</v>
      </c>
      <c r="J630" s="130">
        <v>0</v>
      </c>
      <c r="K630" s="130">
        <f t="shared" si="47"/>
        <v>0.75</v>
      </c>
      <c r="L630" s="130">
        <v>0</v>
      </c>
      <c r="M630" s="130">
        <v>0</v>
      </c>
      <c r="N630" s="130">
        <v>0</v>
      </c>
      <c r="O630" s="130">
        <v>0</v>
      </c>
      <c r="P630" s="130">
        <v>0</v>
      </c>
      <c r="Q630" s="130">
        <v>0</v>
      </c>
      <c r="R630" s="130">
        <v>0</v>
      </c>
      <c r="S630" s="130">
        <v>0</v>
      </c>
      <c r="T630" s="130">
        <v>0</v>
      </c>
      <c r="U630" s="130">
        <v>0</v>
      </c>
    </row>
    <row r="631" ht="17.25" spans="1:21">
      <c r="A631" s="132">
        <f t="shared" si="49"/>
        <v>11002027</v>
      </c>
      <c r="B631" s="130" t="str">
        <f>s_level_attribute!E631</f>
        <v>花音27级属性</v>
      </c>
      <c r="C631" s="130">
        <v>101</v>
      </c>
      <c r="D631" s="131">
        <f>[2]主角成长属性配表!E628</f>
        <v>304</v>
      </c>
      <c r="E631" s="131">
        <f>[2]主角成长属性配表!F628</f>
        <v>51</v>
      </c>
      <c r="F631" s="131">
        <f>[2]主角成长属性配表!G628</f>
        <v>1620</v>
      </c>
      <c r="G631" s="130">
        <v>0</v>
      </c>
      <c r="H631" s="130">
        <v>0</v>
      </c>
      <c r="I631" s="130">
        <f t="shared" si="46"/>
        <v>500</v>
      </c>
      <c r="J631" s="130">
        <v>0</v>
      </c>
      <c r="K631" s="130">
        <f t="shared" si="47"/>
        <v>0.75</v>
      </c>
      <c r="L631" s="130">
        <v>0</v>
      </c>
      <c r="M631" s="130">
        <v>0</v>
      </c>
      <c r="N631" s="130">
        <v>0</v>
      </c>
      <c r="O631" s="130">
        <v>0</v>
      </c>
      <c r="P631" s="130">
        <v>0</v>
      </c>
      <c r="Q631" s="130">
        <v>0</v>
      </c>
      <c r="R631" s="130">
        <v>0</v>
      </c>
      <c r="S631" s="130">
        <v>0</v>
      </c>
      <c r="T631" s="130">
        <v>0</v>
      </c>
      <c r="U631" s="130">
        <v>0</v>
      </c>
    </row>
    <row r="632" ht="17.25" spans="1:21">
      <c r="A632" s="132">
        <f t="shared" si="49"/>
        <v>11002028</v>
      </c>
      <c r="B632" s="130" t="str">
        <f>s_level_attribute!E632</f>
        <v>花音28级属性</v>
      </c>
      <c r="C632" s="130">
        <v>101</v>
      </c>
      <c r="D632" s="131">
        <f>[2]主角成长属性配表!E629</f>
        <v>315</v>
      </c>
      <c r="E632" s="131">
        <f>[2]主角成长属性配表!F629</f>
        <v>53</v>
      </c>
      <c r="F632" s="131">
        <f>[2]主角成长属性配表!G629</f>
        <v>1680</v>
      </c>
      <c r="G632" s="130">
        <v>0</v>
      </c>
      <c r="H632" s="130">
        <v>0</v>
      </c>
      <c r="I632" s="130">
        <f t="shared" si="46"/>
        <v>500</v>
      </c>
      <c r="J632" s="130">
        <v>0</v>
      </c>
      <c r="K632" s="130">
        <f t="shared" si="47"/>
        <v>0.75</v>
      </c>
      <c r="L632" s="130">
        <v>0</v>
      </c>
      <c r="M632" s="130">
        <v>0</v>
      </c>
      <c r="N632" s="130">
        <v>0</v>
      </c>
      <c r="O632" s="130">
        <v>0</v>
      </c>
      <c r="P632" s="130">
        <v>0</v>
      </c>
      <c r="Q632" s="130">
        <v>0</v>
      </c>
      <c r="R632" s="130">
        <v>0</v>
      </c>
      <c r="S632" s="130">
        <v>0</v>
      </c>
      <c r="T632" s="130">
        <v>0</v>
      </c>
      <c r="U632" s="130">
        <v>0</v>
      </c>
    </row>
    <row r="633" ht="17.25" spans="1:21">
      <c r="A633" s="132">
        <f t="shared" si="49"/>
        <v>11002029</v>
      </c>
      <c r="B633" s="130" t="str">
        <f>s_level_attribute!E633</f>
        <v>花音29级属性</v>
      </c>
      <c r="C633" s="130">
        <v>101</v>
      </c>
      <c r="D633" s="131">
        <f>[2]主角成长属性配表!E630</f>
        <v>326</v>
      </c>
      <c r="E633" s="131">
        <f>[2]主角成长属性配表!F630</f>
        <v>54</v>
      </c>
      <c r="F633" s="131">
        <f>[2]主角成长属性配表!G630</f>
        <v>1740</v>
      </c>
      <c r="G633" s="130">
        <v>0</v>
      </c>
      <c r="H633" s="130">
        <v>0</v>
      </c>
      <c r="I633" s="130">
        <f t="shared" si="46"/>
        <v>500</v>
      </c>
      <c r="J633" s="130">
        <v>0</v>
      </c>
      <c r="K633" s="130">
        <f t="shared" si="47"/>
        <v>0.75</v>
      </c>
      <c r="L633" s="130">
        <v>0</v>
      </c>
      <c r="M633" s="130">
        <v>0</v>
      </c>
      <c r="N633" s="130">
        <v>0</v>
      </c>
      <c r="O633" s="130">
        <v>0</v>
      </c>
      <c r="P633" s="130">
        <v>0</v>
      </c>
      <c r="Q633" s="130">
        <v>0</v>
      </c>
      <c r="R633" s="130">
        <v>0</v>
      </c>
      <c r="S633" s="130">
        <v>0</v>
      </c>
      <c r="T633" s="130">
        <v>0</v>
      </c>
      <c r="U633" s="130">
        <v>0</v>
      </c>
    </row>
    <row r="634" ht="17.25" spans="1:21">
      <c r="A634" s="132">
        <f t="shared" si="49"/>
        <v>11002030</v>
      </c>
      <c r="B634" s="130" t="str">
        <f>s_level_attribute!E634</f>
        <v>花音30级属性</v>
      </c>
      <c r="C634" s="130">
        <v>101</v>
      </c>
      <c r="D634" s="131">
        <f>[2]主角成长属性配表!E631</f>
        <v>338</v>
      </c>
      <c r="E634" s="131">
        <f>[2]主角成长属性配表!F631</f>
        <v>56</v>
      </c>
      <c r="F634" s="131">
        <f>[2]主角成长属性配表!G631</f>
        <v>1800</v>
      </c>
      <c r="G634" s="130">
        <v>0</v>
      </c>
      <c r="H634" s="130">
        <v>0</v>
      </c>
      <c r="I634" s="130">
        <f t="shared" si="46"/>
        <v>500</v>
      </c>
      <c r="J634" s="130">
        <v>0</v>
      </c>
      <c r="K634" s="130">
        <f t="shared" si="47"/>
        <v>0.75</v>
      </c>
      <c r="L634" s="130">
        <v>0</v>
      </c>
      <c r="M634" s="130">
        <v>0</v>
      </c>
      <c r="N634" s="130">
        <v>0</v>
      </c>
      <c r="O634" s="130">
        <v>0</v>
      </c>
      <c r="P634" s="130">
        <v>0</v>
      </c>
      <c r="Q634" s="130">
        <v>0</v>
      </c>
      <c r="R634" s="130">
        <v>0</v>
      </c>
      <c r="S634" s="130">
        <v>0</v>
      </c>
      <c r="T634" s="130">
        <v>0</v>
      </c>
      <c r="U634" s="130">
        <v>0</v>
      </c>
    </row>
    <row r="635" ht="17.25" spans="1:21">
      <c r="A635" s="132">
        <f t="shared" si="49"/>
        <v>11002031</v>
      </c>
      <c r="B635" s="130" t="str">
        <f>s_level_attribute!E635</f>
        <v>花音31级属性</v>
      </c>
      <c r="C635" s="130">
        <v>101</v>
      </c>
      <c r="D635" s="131">
        <f>[2]主角成长属性配表!E632</f>
        <v>349</v>
      </c>
      <c r="E635" s="131">
        <f>[2]主角成长属性配表!F632</f>
        <v>58</v>
      </c>
      <c r="F635" s="131">
        <f>[2]主角成长属性配表!G632</f>
        <v>1860</v>
      </c>
      <c r="G635" s="130">
        <v>0</v>
      </c>
      <c r="H635" s="130">
        <v>0</v>
      </c>
      <c r="I635" s="130">
        <f t="shared" si="46"/>
        <v>500</v>
      </c>
      <c r="J635" s="130">
        <v>0</v>
      </c>
      <c r="K635" s="130">
        <f t="shared" si="47"/>
        <v>0.75</v>
      </c>
      <c r="L635" s="130">
        <v>0</v>
      </c>
      <c r="M635" s="130">
        <v>0</v>
      </c>
      <c r="N635" s="130">
        <v>0</v>
      </c>
      <c r="O635" s="130">
        <v>0</v>
      </c>
      <c r="P635" s="130">
        <v>0</v>
      </c>
      <c r="Q635" s="130">
        <v>0</v>
      </c>
      <c r="R635" s="130">
        <v>0</v>
      </c>
      <c r="S635" s="130">
        <v>0</v>
      </c>
      <c r="T635" s="130">
        <v>0</v>
      </c>
      <c r="U635" s="130">
        <v>0</v>
      </c>
    </row>
    <row r="636" ht="17.25" spans="1:21">
      <c r="A636" s="132">
        <f t="shared" si="49"/>
        <v>11002032</v>
      </c>
      <c r="B636" s="130" t="str">
        <f>s_level_attribute!E636</f>
        <v>花音32级属性</v>
      </c>
      <c r="C636" s="130">
        <v>101</v>
      </c>
      <c r="D636" s="131">
        <f>[2]主角成长属性配表!E633</f>
        <v>360</v>
      </c>
      <c r="E636" s="131">
        <f>[2]主角成长属性配表!F633</f>
        <v>60</v>
      </c>
      <c r="F636" s="131">
        <f>[2]主角成长属性配表!G633</f>
        <v>1920</v>
      </c>
      <c r="G636" s="130">
        <v>0</v>
      </c>
      <c r="H636" s="130">
        <v>0</v>
      </c>
      <c r="I636" s="130">
        <f t="shared" si="46"/>
        <v>500</v>
      </c>
      <c r="J636" s="130">
        <v>0</v>
      </c>
      <c r="K636" s="130">
        <f t="shared" si="47"/>
        <v>0.75</v>
      </c>
      <c r="L636" s="130">
        <v>0</v>
      </c>
      <c r="M636" s="130">
        <v>0</v>
      </c>
      <c r="N636" s="130">
        <v>0</v>
      </c>
      <c r="O636" s="130">
        <v>0</v>
      </c>
      <c r="P636" s="130">
        <v>0</v>
      </c>
      <c r="Q636" s="130">
        <v>0</v>
      </c>
      <c r="R636" s="130">
        <v>0</v>
      </c>
      <c r="S636" s="130">
        <v>0</v>
      </c>
      <c r="T636" s="130">
        <v>0</v>
      </c>
      <c r="U636" s="130">
        <v>0</v>
      </c>
    </row>
    <row r="637" ht="17.25" spans="1:21">
      <c r="A637" s="132">
        <f t="shared" si="49"/>
        <v>11002033</v>
      </c>
      <c r="B637" s="130" t="str">
        <f>s_level_attribute!E637</f>
        <v>花音33级属性</v>
      </c>
      <c r="C637" s="130">
        <v>101</v>
      </c>
      <c r="D637" s="131">
        <f>[2]主角成长属性配表!E634</f>
        <v>371</v>
      </c>
      <c r="E637" s="131">
        <f>[2]主角成长属性配表!F634</f>
        <v>62</v>
      </c>
      <c r="F637" s="131">
        <f>[2]主角成长属性配表!G634</f>
        <v>1980</v>
      </c>
      <c r="G637" s="130">
        <v>0</v>
      </c>
      <c r="H637" s="130">
        <v>0</v>
      </c>
      <c r="I637" s="130">
        <f t="shared" si="46"/>
        <v>500</v>
      </c>
      <c r="J637" s="130">
        <v>0</v>
      </c>
      <c r="K637" s="130">
        <f t="shared" si="47"/>
        <v>0.75</v>
      </c>
      <c r="L637" s="130">
        <v>0</v>
      </c>
      <c r="M637" s="130">
        <v>0</v>
      </c>
      <c r="N637" s="130">
        <v>0</v>
      </c>
      <c r="O637" s="130">
        <v>0</v>
      </c>
      <c r="P637" s="130">
        <v>0</v>
      </c>
      <c r="Q637" s="130">
        <v>0</v>
      </c>
      <c r="R637" s="130">
        <v>0</v>
      </c>
      <c r="S637" s="130">
        <v>0</v>
      </c>
      <c r="T637" s="130">
        <v>0</v>
      </c>
      <c r="U637" s="130">
        <v>0</v>
      </c>
    </row>
    <row r="638" ht="17.25" spans="1:21">
      <c r="A638" s="132">
        <f t="shared" si="49"/>
        <v>11002034</v>
      </c>
      <c r="B638" s="130" t="str">
        <f>s_level_attribute!E638</f>
        <v>花音34级属性</v>
      </c>
      <c r="C638" s="130">
        <v>101</v>
      </c>
      <c r="D638" s="131">
        <f>[2]主角成长属性配表!E635</f>
        <v>383</v>
      </c>
      <c r="E638" s="131">
        <f>[2]主角成长属性配表!F635</f>
        <v>64</v>
      </c>
      <c r="F638" s="131">
        <f>[2]主角成长属性配表!G635</f>
        <v>2040</v>
      </c>
      <c r="G638" s="130">
        <v>0</v>
      </c>
      <c r="H638" s="130">
        <v>0</v>
      </c>
      <c r="I638" s="130">
        <f t="shared" si="46"/>
        <v>500</v>
      </c>
      <c r="J638" s="130">
        <v>0</v>
      </c>
      <c r="K638" s="130">
        <f t="shared" si="47"/>
        <v>0.75</v>
      </c>
      <c r="L638" s="130">
        <v>0</v>
      </c>
      <c r="M638" s="130">
        <v>0</v>
      </c>
      <c r="N638" s="130">
        <v>0</v>
      </c>
      <c r="O638" s="130">
        <v>0</v>
      </c>
      <c r="P638" s="130">
        <v>0</v>
      </c>
      <c r="Q638" s="130">
        <v>0</v>
      </c>
      <c r="R638" s="130">
        <v>0</v>
      </c>
      <c r="S638" s="130">
        <v>0</v>
      </c>
      <c r="T638" s="130">
        <v>0</v>
      </c>
      <c r="U638" s="130">
        <v>0</v>
      </c>
    </row>
    <row r="639" ht="17.25" spans="1:21">
      <c r="A639" s="132">
        <f t="shared" ref="A639:A670" si="50">A638+1</f>
        <v>11002035</v>
      </c>
      <c r="B639" s="130" t="str">
        <f>s_level_attribute!E639</f>
        <v>花音35级属性</v>
      </c>
      <c r="C639" s="130">
        <v>101</v>
      </c>
      <c r="D639" s="131">
        <f>[2]主角成长属性配表!E636</f>
        <v>394</v>
      </c>
      <c r="E639" s="131">
        <f>[2]主角成长属性配表!F636</f>
        <v>66</v>
      </c>
      <c r="F639" s="131">
        <f>[2]主角成长属性配表!G636</f>
        <v>2100</v>
      </c>
      <c r="G639" s="130">
        <v>0</v>
      </c>
      <c r="H639" s="130">
        <v>0</v>
      </c>
      <c r="I639" s="130">
        <f t="shared" si="46"/>
        <v>500</v>
      </c>
      <c r="J639" s="130">
        <v>0</v>
      </c>
      <c r="K639" s="130">
        <f t="shared" si="47"/>
        <v>0.75</v>
      </c>
      <c r="L639" s="130">
        <v>0</v>
      </c>
      <c r="M639" s="130">
        <v>0</v>
      </c>
      <c r="N639" s="130">
        <v>0</v>
      </c>
      <c r="O639" s="130">
        <v>0</v>
      </c>
      <c r="P639" s="130">
        <v>0</v>
      </c>
      <c r="Q639" s="130">
        <v>0</v>
      </c>
      <c r="R639" s="130">
        <v>0</v>
      </c>
      <c r="S639" s="130">
        <v>0</v>
      </c>
      <c r="T639" s="130">
        <v>0</v>
      </c>
      <c r="U639" s="130">
        <v>0</v>
      </c>
    </row>
    <row r="640" ht="17.25" spans="1:21">
      <c r="A640" s="132">
        <f t="shared" si="50"/>
        <v>11002036</v>
      </c>
      <c r="B640" s="130" t="str">
        <f>s_level_attribute!E640</f>
        <v>花音36级属性</v>
      </c>
      <c r="C640" s="130">
        <v>101</v>
      </c>
      <c r="D640" s="131">
        <f>[2]主角成长属性配表!E637</f>
        <v>405</v>
      </c>
      <c r="E640" s="131">
        <f>[2]主角成长属性配表!F637</f>
        <v>68</v>
      </c>
      <c r="F640" s="131">
        <f>[2]主角成长属性配表!G637</f>
        <v>2160</v>
      </c>
      <c r="G640" s="130">
        <v>0</v>
      </c>
      <c r="H640" s="130">
        <v>0</v>
      </c>
      <c r="I640" s="130">
        <f t="shared" si="46"/>
        <v>500</v>
      </c>
      <c r="J640" s="130">
        <v>0</v>
      </c>
      <c r="K640" s="130">
        <f t="shared" si="47"/>
        <v>0.75</v>
      </c>
      <c r="L640" s="130">
        <v>0</v>
      </c>
      <c r="M640" s="130">
        <v>0</v>
      </c>
      <c r="N640" s="130">
        <v>0</v>
      </c>
      <c r="O640" s="130">
        <v>0</v>
      </c>
      <c r="P640" s="130">
        <v>0</v>
      </c>
      <c r="Q640" s="130">
        <v>0</v>
      </c>
      <c r="R640" s="130">
        <v>0</v>
      </c>
      <c r="S640" s="130">
        <v>0</v>
      </c>
      <c r="T640" s="130">
        <v>0</v>
      </c>
      <c r="U640" s="130">
        <v>0</v>
      </c>
    </row>
    <row r="641" ht="17.25" spans="1:21">
      <c r="A641" s="132">
        <f t="shared" si="50"/>
        <v>11002037</v>
      </c>
      <c r="B641" s="130" t="str">
        <f>s_level_attribute!E641</f>
        <v>花音37级属性</v>
      </c>
      <c r="C641" s="130">
        <v>101</v>
      </c>
      <c r="D641" s="131">
        <f>[2]主角成长属性配表!E638</f>
        <v>416</v>
      </c>
      <c r="E641" s="131">
        <f>[2]主角成长属性配表!F638</f>
        <v>69</v>
      </c>
      <c r="F641" s="131">
        <f>[2]主角成长属性配表!G638</f>
        <v>2220</v>
      </c>
      <c r="G641" s="130">
        <v>0</v>
      </c>
      <c r="H641" s="130">
        <v>0</v>
      </c>
      <c r="I641" s="130">
        <f t="shared" si="46"/>
        <v>500</v>
      </c>
      <c r="J641" s="130">
        <v>0</v>
      </c>
      <c r="K641" s="130">
        <f t="shared" si="47"/>
        <v>0.75</v>
      </c>
      <c r="L641" s="130">
        <v>0</v>
      </c>
      <c r="M641" s="130">
        <v>0</v>
      </c>
      <c r="N641" s="130">
        <v>0</v>
      </c>
      <c r="O641" s="130">
        <v>0</v>
      </c>
      <c r="P641" s="130">
        <v>0</v>
      </c>
      <c r="Q641" s="130">
        <v>0</v>
      </c>
      <c r="R641" s="130">
        <v>0</v>
      </c>
      <c r="S641" s="130">
        <v>0</v>
      </c>
      <c r="T641" s="130">
        <v>0</v>
      </c>
      <c r="U641" s="130">
        <v>0</v>
      </c>
    </row>
    <row r="642" ht="17.25" spans="1:21">
      <c r="A642" s="132">
        <f t="shared" si="50"/>
        <v>11002038</v>
      </c>
      <c r="B642" s="130" t="str">
        <f>s_level_attribute!E642</f>
        <v>花音38级属性</v>
      </c>
      <c r="C642" s="130">
        <v>101</v>
      </c>
      <c r="D642" s="131">
        <f>[2]主角成长属性配表!E639</f>
        <v>428</v>
      </c>
      <c r="E642" s="131">
        <f>[2]主角成长属性配表!F639</f>
        <v>71</v>
      </c>
      <c r="F642" s="131">
        <f>[2]主角成长属性配表!G639</f>
        <v>2280</v>
      </c>
      <c r="G642" s="130">
        <v>0</v>
      </c>
      <c r="H642" s="130">
        <v>0</v>
      </c>
      <c r="I642" s="130">
        <f t="shared" si="46"/>
        <v>500</v>
      </c>
      <c r="J642" s="130">
        <v>0</v>
      </c>
      <c r="K642" s="130">
        <f t="shared" si="47"/>
        <v>0.75</v>
      </c>
      <c r="L642" s="130">
        <v>0</v>
      </c>
      <c r="M642" s="130">
        <v>0</v>
      </c>
      <c r="N642" s="130">
        <v>0</v>
      </c>
      <c r="O642" s="130">
        <v>0</v>
      </c>
      <c r="P642" s="130">
        <v>0</v>
      </c>
      <c r="Q642" s="130">
        <v>0</v>
      </c>
      <c r="R642" s="130">
        <v>0</v>
      </c>
      <c r="S642" s="130">
        <v>0</v>
      </c>
      <c r="T642" s="130">
        <v>0</v>
      </c>
      <c r="U642" s="130">
        <v>0</v>
      </c>
    </row>
    <row r="643" ht="17.25" spans="1:21">
      <c r="A643" s="132">
        <f t="shared" si="50"/>
        <v>11002039</v>
      </c>
      <c r="B643" s="130" t="str">
        <f>s_level_attribute!E643</f>
        <v>花音39级属性</v>
      </c>
      <c r="C643" s="130">
        <v>101</v>
      </c>
      <c r="D643" s="131">
        <f>[2]主角成长属性配表!E640</f>
        <v>439</v>
      </c>
      <c r="E643" s="131">
        <f>[2]主角成长属性配表!F640</f>
        <v>73</v>
      </c>
      <c r="F643" s="131">
        <f>[2]主角成长属性配表!G640</f>
        <v>2340</v>
      </c>
      <c r="G643" s="130">
        <v>0</v>
      </c>
      <c r="H643" s="130">
        <v>0</v>
      </c>
      <c r="I643" s="130">
        <f t="shared" si="46"/>
        <v>500</v>
      </c>
      <c r="J643" s="130">
        <v>0</v>
      </c>
      <c r="K643" s="130">
        <f t="shared" si="47"/>
        <v>0.75</v>
      </c>
      <c r="L643" s="130">
        <v>0</v>
      </c>
      <c r="M643" s="130">
        <v>0</v>
      </c>
      <c r="N643" s="130">
        <v>0</v>
      </c>
      <c r="O643" s="130">
        <v>0</v>
      </c>
      <c r="P643" s="130">
        <v>0</v>
      </c>
      <c r="Q643" s="130">
        <v>0</v>
      </c>
      <c r="R643" s="130">
        <v>0</v>
      </c>
      <c r="S643" s="130">
        <v>0</v>
      </c>
      <c r="T643" s="130">
        <v>0</v>
      </c>
      <c r="U643" s="130">
        <v>0</v>
      </c>
    </row>
    <row r="644" ht="17.25" spans="1:21">
      <c r="A644" s="132">
        <f t="shared" si="50"/>
        <v>11002040</v>
      </c>
      <c r="B644" s="130" t="str">
        <f>s_level_attribute!E644</f>
        <v>花音40级属性</v>
      </c>
      <c r="C644" s="130">
        <v>101</v>
      </c>
      <c r="D644" s="131">
        <f>[2]主角成长属性配表!E641</f>
        <v>450</v>
      </c>
      <c r="E644" s="131">
        <f>[2]主角成长属性配表!F641</f>
        <v>75</v>
      </c>
      <c r="F644" s="131">
        <f>[2]主角成长属性配表!G641</f>
        <v>2400</v>
      </c>
      <c r="G644" s="130">
        <v>0</v>
      </c>
      <c r="H644" s="130">
        <v>0</v>
      </c>
      <c r="I644" s="130">
        <f t="shared" si="46"/>
        <v>500</v>
      </c>
      <c r="J644" s="130">
        <v>0</v>
      </c>
      <c r="K644" s="130">
        <f t="shared" si="47"/>
        <v>0.75</v>
      </c>
      <c r="L644" s="130">
        <v>0</v>
      </c>
      <c r="M644" s="130">
        <v>0</v>
      </c>
      <c r="N644" s="130">
        <v>0</v>
      </c>
      <c r="O644" s="130">
        <v>0</v>
      </c>
      <c r="P644" s="130">
        <v>0</v>
      </c>
      <c r="Q644" s="130">
        <v>0</v>
      </c>
      <c r="R644" s="130">
        <v>0</v>
      </c>
      <c r="S644" s="130">
        <v>0</v>
      </c>
      <c r="T644" s="130">
        <v>0</v>
      </c>
      <c r="U644" s="130">
        <v>0</v>
      </c>
    </row>
    <row r="645" ht="17.25" spans="1:21">
      <c r="A645" s="132">
        <f t="shared" si="50"/>
        <v>11002041</v>
      </c>
      <c r="B645" s="130" t="str">
        <f>s_level_attribute!E645</f>
        <v>花音41级属性</v>
      </c>
      <c r="C645" s="130">
        <v>101</v>
      </c>
      <c r="D645" s="131">
        <f>[2]主角成长属性配表!E642</f>
        <v>461</v>
      </c>
      <c r="E645" s="131">
        <f>[2]主角成长属性配表!F642</f>
        <v>77</v>
      </c>
      <c r="F645" s="131">
        <f>[2]主角成长属性配表!G642</f>
        <v>2460</v>
      </c>
      <c r="G645" s="130">
        <v>0</v>
      </c>
      <c r="H645" s="130">
        <v>0</v>
      </c>
      <c r="I645" s="130">
        <f t="shared" si="46"/>
        <v>500</v>
      </c>
      <c r="J645" s="130">
        <v>0</v>
      </c>
      <c r="K645" s="130">
        <f t="shared" si="47"/>
        <v>0.75</v>
      </c>
      <c r="L645" s="130">
        <v>0</v>
      </c>
      <c r="M645" s="130">
        <v>0</v>
      </c>
      <c r="N645" s="130">
        <v>0</v>
      </c>
      <c r="O645" s="130">
        <v>0</v>
      </c>
      <c r="P645" s="130">
        <v>0</v>
      </c>
      <c r="Q645" s="130">
        <v>0</v>
      </c>
      <c r="R645" s="130">
        <v>0</v>
      </c>
      <c r="S645" s="130">
        <v>0</v>
      </c>
      <c r="T645" s="130">
        <v>0</v>
      </c>
      <c r="U645" s="130">
        <v>0</v>
      </c>
    </row>
    <row r="646" ht="17.25" spans="1:21">
      <c r="A646" s="132">
        <f t="shared" si="50"/>
        <v>11002042</v>
      </c>
      <c r="B646" s="130" t="str">
        <f>s_level_attribute!E646</f>
        <v>花音42级属性</v>
      </c>
      <c r="C646" s="130">
        <v>101</v>
      </c>
      <c r="D646" s="131">
        <f>[2]主角成长属性配表!E643</f>
        <v>473</v>
      </c>
      <c r="E646" s="131">
        <f>[2]主角成长属性配表!F643</f>
        <v>79</v>
      </c>
      <c r="F646" s="131">
        <f>[2]主角成长属性配表!G643</f>
        <v>2520</v>
      </c>
      <c r="G646" s="130">
        <v>0</v>
      </c>
      <c r="H646" s="130">
        <v>0</v>
      </c>
      <c r="I646" s="130">
        <f t="shared" si="46"/>
        <v>500</v>
      </c>
      <c r="J646" s="130">
        <v>0</v>
      </c>
      <c r="K646" s="130">
        <f t="shared" si="47"/>
        <v>0.75</v>
      </c>
      <c r="L646" s="130">
        <v>0</v>
      </c>
      <c r="M646" s="130">
        <v>0</v>
      </c>
      <c r="N646" s="130">
        <v>0</v>
      </c>
      <c r="O646" s="130">
        <v>0</v>
      </c>
      <c r="P646" s="130">
        <v>0</v>
      </c>
      <c r="Q646" s="130">
        <v>0</v>
      </c>
      <c r="R646" s="130">
        <v>0</v>
      </c>
      <c r="S646" s="130">
        <v>0</v>
      </c>
      <c r="T646" s="130">
        <v>0</v>
      </c>
      <c r="U646" s="130">
        <v>0</v>
      </c>
    </row>
    <row r="647" ht="17.25" spans="1:21">
      <c r="A647" s="132">
        <f t="shared" si="50"/>
        <v>11002043</v>
      </c>
      <c r="B647" s="130" t="str">
        <f>s_level_attribute!E647</f>
        <v>花音43级属性</v>
      </c>
      <c r="C647" s="130">
        <v>101</v>
      </c>
      <c r="D647" s="131">
        <f>[2]主角成长属性配表!E644</f>
        <v>484</v>
      </c>
      <c r="E647" s="131">
        <f>[2]主角成长属性配表!F644</f>
        <v>81</v>
      </c>
      <c r="F647" s="131">
        <f>[2]主角成长属性配表!G644</f>
        <v>2580</v>
      </c>
      <c r="G647" s="130">
        <v>0</v>
      </c>
      <c r="H647" s="130">
        <v>0</v>
      </c>
      <c r="I647" s="130">
        <f t="shared" si="46"/>
        <v>500</v>
      </c>
      <c r="J647" s="130">
        <v>0</v>
      </c>
      <c r="K647" s="130">
        <f t="shared" si="47"/>
        <v>0.75</v>
      </c>
      <c r="L647" s="130">
        <v>0</v>
      </c>
      <c r="M647" s="130">
        <v>0</v>
      </c>
      <c r="N647" s="130">
        <v>0</v>
      </c>
      <c r="O647" s="130">
        <v>0</v>
      </c>
      <c r="P647" s="130">
        <v>0</v>
      </c>
      <c r="Q647" s="130">
        <v>0</v>
      </c>
      <c r="R647" s="130">
        <v>0</v>
      </c>
      <c r="S647" s="130">
        <v>0</v>
      </c>
      <c r="T647" s="130">
        <v>0</v>
      </c>
      <c r="U647" s="130">
        <v>0</v>
      </c>
    </row>
    <row r="648" ht="17.25" spans="1:21">
      <c r="A648" s="132">
        <f t="shared" si="50"/>
        <v>11002044</v>
      </c>
      <c r="B648" s="130" t="str">
        <f>s_level_attribute!E648</f>
        <v>花音44级属性</v>
      </c>
      <c r="C648" s="130">
        <v>101</v>
      </c>
      <c r="D648" s="131">
        <f>[2]主角成长属性配表!E645</f>
        <v>495</v>
      </c>
      <c r="E648" s="131">
        <f>[2]主角成长属性配表!F645</f>
        <v>83</v>
      </c>
      <c r="F648" s="131">
        <f>[2]主角成长属性配表!G645</f>
        <v>2640</v>
      </c>
      <c r="G648" s="130">
        <v>0</v>
      </c>
      <c r="H648" s="130">
        <v>0</v>
      </c>
      <c r="I648" s="130">
        <f t="shared" ref="I648:I711" si="51">I647</f>
        <v>500</v>
      </c>
      <c r="J648" s="130">
        <v>0</v>
      </c>
      <c r="K648" s="130">
        <f t="shared" ref="K648:K711" si="52">K647</f>
        <v>0.75</v>
      </c>
      <c r="L648" s="130">
        <v>0</v>
      </c>
      <c r="M648" s="130">
        <v>0</v>
      </c>
      <c r="N648" s="130">
        <v>0</v>
      </c>
      <c r="O648" s="130">
        <v>0</v>
      </c>
      <c r="P648" s="130">
        <v>0</v>
      </c>
      <c r="Q648" s="130">
        <v>0</v>
      </c>
      <c r="R648" s="130">
        <v>0</v>
      </c>
      <c r="S648" s="130">
        <v>0</v>
      </c>
      <c r="T648" s="130">
        <v>0</v>
      </c>
      <c r="U648" s="130">
        <v>0</v>
      </c>
    </row>
    <row r="649" ht="17.25" spans="1:21">
      <c r="A649" s="132">
        <f t="shared" si="50"/>
        <v>11002045</v>
      </c>
      <c r="B649" s="130" t="str">
        <f>s_level_attribute!E649</f>
        <v>花音45级属性</v>
      </c>
      <c r="C649" s="130">
        <v>101</v>
      </c>
      <c r="D649" s="131">
        <f>[2]主角成长属性配表!E646</f>
        <v>506</v>
      </c>
      <c r="E649" s="131">
        <f>[2]主角成长属性配表!F646</f>
        <v>84</v>
      </c>
      <c r="F649" s="131">
        <f>[2]主角成长属性配表!G646</f>
        <v>2700</v>
      </c>
      <c r="G649" s="130">
        <v>0</v>
      </c>
      <c r="H649" s="130">
        <v>0</v>
      </c>
      <c r="I649" s="130">
        <f t="shared" si="51"/>
        <v>500</v>
      </c>
      <c r="J649" s="130">
        <v>0</v>
      </c>
      <c r="K649" s="130">
        <f t="shared" si="52"/>
        <v>0.75</v>
      </c>
      <c r="L649" s="130">
        <v>0</v>
      </c>
      <c r="M649" s="130">
        <v>0</v>
      </c>
      <c r="N649" s="130">
        <v>0</v>
      </c>
      <c r="O649" s="130">
        <v>0</v>
      </c>
      <c r="P649" s="130">
        <v>0</v>
      </c>
      <c r="Q649" s="130">
        <v>0</v>
      </c>
      <c r="R649" s="130">
        <v>0</v>
      </c>
      <c r="S649" s="130">
        <v>0</v>
      </c>
      <c r="T649" s="130">
        <v>0</v>
      </c>
      <c r="U649" s="130">
        <v>0</v>
      </c>
    </row>
    <row r="650" ht="17.25" spans="1:21">
      <c r="A650" s="132">
        <f t="shared" si="50"/>
        <v>11002046</v>
      </c>
      <c r="B650" s="130" t="str">
        <f>s_level_attribute!E650</f>
        <v>花音46级属性</v>
      </c>
      <c r="C650" s="130">
        <v>101</v>
      </c>
      <c r="D650" s="131">
        <f>[2]主角成长属性配表!E647</f>
        <v>518</v>
      </c>
      <c r="E650" s="131">
        <f>[2]主角成长属性配表!F647</f>
        <v>86</v>
      </c>
      <c r="F650" s="131">
        <f>[2]主角成长属性配表!G647</f>
        <v>2760</v>
      </c>
      <c r="G650" s="130">
        <v>0</v>
      </c>
      <c r="H650" s="130">
        <v>0</v>
      </c>
      <c r="I650" s="130">
        <f t="shared" si="51"/>
        <v>500</v>
      </c>
      <c r="J650" s="130">
        <v>0</v>
      </c>
      <c r="K650" s="130">
        <f t="shared" si="52"/>
        <v>0.75</v>
      </c>
      <c r="L650" s="130">
        <v>0</v>
      </c>
      <c r="M650" s="130">
        <v>0</v>
      </c>
      <c r="N650" s="130">
        <v>0</v>
      </c>
      <c r="O650" s="130">
        <v>0</v>
      </c>
      <c r="P650" s="130">
        <v>0</v>
      </c>
      <c r="Q650" s="130">
        <v>0</v>
      </c>
      <c r="R650" s="130">
        <v>0</v>
      </c>
      <c r="S650" s="130">
        <v>0</v>
      </c>
      <c r="T650" s="130">
        <v>0</v>
      </c>
      <c r="U650" s="130">
        <v>0</v>
      </c>
    </row>
    <row r="651" ht="17.25" spans="1:21">
      <c r="A651" s="132">
        <f t="shared" si="50"/>
        <v>11002047</v>
      </c>
      <c r="B651" s="130" t="str">
        <f>s_level_attribute!E651</f>
        <v>花音47级属性</v>
      </c>
      <c r="C651" s="130">
        <v>101</v>
      </c>
      <c r="D651" s="131">
        <f>[2]主角成长属性配表!E648</f>
        <v>529</v>
      </c>
      <c r="E651" s="131">
        <f>[2]主角成长属性配表!F648</f>
        <v>88</v>
      </c>
      <c r="F651" s="131">
        <f>[2]主角成长属性配表!G648</f>
        <v>2820</v>
      </c>
      <c r="G651" s="130">
        <v>0</v>
      </c>
      <c r="H651" s="130">
        <v>0</v>
      </c>
      <c r="I651" s="130">
        <f t="shared" si="51"/>
        <v>500</v>
      </c>
      <c r="J651" s="130">
        <v>0</v>
      </c>
      <c r="K651" s="130">
        <f t="shared" si="52"/>
        <v>0.75</v>
      </c>
      <c r="L651" s="130">
        <v>0</v>
      </c>
      <c r="M651" s="130">
        <v>0</v>
      </c>
      <c r="N651" s="130">
        <v>0</v>
      </c>
      <c r="O651" s="130">
        <v>0</v>
      </c>
      <c r="P651" s="130">
        <v>0</v>
      </c>
      <c r="Q651" s="130">
        <v>0</v>
      </c>
      <c r="R651" s="130">
        <v>0</v>
      </c>
      <c r="S651" s="130">
        <v>0</v>
      </c>
      <c r="T651" s="130">
        <v>0</v>
      </c>
      <c r="U651" s="130">
        <v>0</v>
      </c>
    </row>
    <row r="652" ht="17.25" spans="1:21">
      <c r="A652" s="132">
        <f t="shared" si="50"/>
        <v>11002048</v>
      </c>
      <c r="B652" s="130" t="str">
        <f>s_level_attribute!E652</f>
        <v>花音48级属性</v>
      </c>
      <c r="C652" s="130">
        <v>101</v>
      </c>
      <c r="D652" s="131">
        <f>[2]主角成长属性配表!E649</f>
        <v>540</v>
      </c>
      <c r="E652" s="131">
        <f>[2]主角成长属性配表!F649</f>
        <v>90</v>
      </c>
      <c r="F652" s="131">
        <f>[2]主角成长属性配表!G649</f>
        <v>2880</v>
      </c>
      <c r="G652" s="130">
        <v>0</v>
      </c>
      <c r="H652" s="130">
        <v>0</v>
      </c>
      <c r="I652" s="130">
        <f t="shared" si="51"/>
        <v>500</v>
      </c>
      <c r="J652" s="130">
        <v>0</v>
      </c>
      <c r="K652" s="130">
        <f t="shared" si="52"/>
        <v>0.75</v>
      </c>
      <c r="L652" s="130">
        <v>0</v>
      </c>
      <c r="M652" s="130">
        <v>0</v>
      </c>
      <c r="N652" s="130">
        <v>0</v>
      </c>
      <c r="O652" s="130">
        <v>0</v>
      </c>
      <c r="P652" s="130">
        <v>0</v>
      </c>
      <c r="Q652" s="130">
        <v>0</v>
      </c>
      <c r="R652" s="130">
        <v>0</v>
      </c>
      <c r="S652" s="130">
        <v>0</v>
      </c>
      <c r="T652" s="130">
        <v>0</v>
      </c>
      <c r="U652" s="130">
        <v>0</v>
      </c>
    </row>
    <row r="653" ht="17.25" spans="1:21">
      <c r="A653" s="132">
        <f t="shared" si="50"/>
        <v>11002049</v>
      </c>
      <c r="B653" s="130" t="str">
        <f>s_level_attribute!E653</f>
        <v>花音49级属性</v>
      </c>
      <c r="C653" s="130">
        <v>101</v>
      </c>
      <c r="D653" s="131">
        <f>[2]主角成长属性配表!E650</f>
        <v>551</v>
      </c>
      <c r="E653" s="131">
        <f>[2]主角成长属性配表!F650</f>
        <v>92</v>
      </c>
      <c r="F653" s="131">
        <f>[2]主角成长属性配表!G650</f>
        <v>2940</v>
      </c>
      <c r="G653" s="130">
        <v>0</v>
      </c>
      <c r="H653" s="130">
        <v>0</v>
      </c>
      <c r="I653" s="130">
        <f t="shared" si="51"/>
        <v>500</v>
      </c>
      <c r="J653" s="130">
        <v>0</v>
      </c>
      <c r="K653" s="130">
        <f t="shared" si="52"/>
        <v>0.75</v>
      </c>
      <c r="L653" s="130">
        <v>0</v>
      </c>
      <c r="M653" s="130">
        <v>0</v>
      </c>
      <c r="N653" s="130">
        <v>0</v>
      </c>
      <c r="O653" s="130">
        <v>0</v>
      </c>
      <c r="P653" s="130">
        <v>0</v>
      </c>
      <c r="Q653" s="130">
        <v>0</v>
      </c>
      <c r="R653" s="130">
        <v>0</v>
      </c>
      <c r="S653" s="130">
        <v>0</v>
      </c>
      <c r="T653" s="130">
        <v>0</v>
      </c>
      <c r="U653" s="130">
        <v>0</v>
      </c>
    </row>
    <row r="654" ht="17.25" spans="1:21">
      <c r="A654" s="132">
        <f t="shared" si="50"/>
        <v>11002050</v>
      </c>
      <c r="B654" s="130" t="str">
        <f>s_level_attribute!E654</f>
        <v>花音50级属性</v>
      </c>
      <c r="C654" s="130">
        <v>101</v>
      </c>
      <c r="D654" s="131">
        <f>[2]主角成长属性配表!E651</f>
        <v>563</v>
      </c>
      <c r="E654" s="131">
        <f>[2]主角成长属性配表!F651</f>
        <v>94</v>
      </c>
      <c r="F654" s="131">
        <f>[2]主角成长属性配表!G651</f>
        <v>3000</v>
      </c>
      <c r="G654" s="130">
        <v>0</v>
      </c>
      <c r="H654" s="130">
        <v>0</v>
      </c>
      <c r="I654" s="130">
        <f t="shared" si="51"/>
        <v>500</v>
      </c>
      <c r="J654" s="130">
        <v>0</v>
      </c>
      <c r="K654" s="130">
        <f t="shared" si="52"/>
        <v>0.75</v>
      </c>
      <c r="L654" s="130">
        <v>0</v>
      </c>
      <c r="M654" s="130">
        <v>0</v>
      </c>
      <c r="N654" s="130">
        <v>0</v>
      </c>
      <c r="O654" s="130">
        <v>0</v>
      </c>
      <c r="P654" s="130">
        <v>0</v>
      </c>
      <c r="Q654" s="130">
        <v>0</v>
      </c>
      <c r="R654" s="130">
        <v>0</v>
      </c>
      <c r="S654" s="130">
        <v>0</v>
      </c>
      <c r="T654" s="130">
        <v>0</v>
      </c>
      <c r="U654" s="130">
        <v>0</v>
      </c>
    </row>
    <row r="655" ht="17.25" spans="1:21">
      <c r="A655" s="132">
        <f t="shared" si="50"/>
        <v>11002051</v>
      </c>
      <c r="B655" s="130" t="str">
        <f>s_level_attribute!E655</f>
        <v>花音51级属性</v>
      </c>
      <c r="C655" s="130">
        <v>101</v>
      </c>
      <c r="D655" s="131">
        <f>[2]主角成长属性配表!E652</f>
        <v>574</v>
      </c>
      <c r="E655" s="131">
        <f>[2]主角成长属性配表!F652</f>
        <v>96</v>
      </c>
      <c r="F655" s="131">
        <f>[2]主角成长属性配表!G652</f>
        <v>3060</v>
      </c>
      <c r="G655" s="130">
        <v>0</v>
      </c>
      <c r="H655" s="130">
        <v>0</v>
      </c>
      <c r="I655" s="130">
        <f t="shared" si="51"/>
        <v>500</v>
      </c>
      <c r="J655" s="130">
        <v>0</v>
      </c>
      <c r="K655" s="130">
        <f t="shared" si="52"/>
        <v>0.75</v>
      </c>
      <c r="L655" s="130">
        <v>0</v>
      </c>
      <c r="M655" s="130">
        <v>0</v>
      </c>
      <c r="N655" s="130">
        <v>0</v>
      </c>
      <c r="O655" s="130">
        <v>0</v>
      </c>
      <c r="P655" s="130">
        <v>0</v>
      </c>
      <c r="Q655" s="130">
        <v>0</v>
      </c>
      <c r="R655" s="130">
        <v>0</v>
      </c>
      <c r="S655" s="130">
        <v>0</v>
      </c>
      <c r="T655" s="130">
        <v>0</v>
      </c>
      <c r="U655" s="130">
        <v>0</v>
      </c>
    </row>
    <row r="656" ht="17.25" spans="1:21">
      <c r="A656" s="132">
        <f t="shared" si="50"/>
        <v>11002052</v>
      </c>
      <c r="B656" s="130" t="str">
        <f>s_level_attribute!E656</f>
        <v>花音52级属性</v>
      </c>
      <c r="C656" s="130">
        <v>101</v>
      </c>
      <c r="D656" s="131">
        <f>[2]主角成长属性配表!E653</f>
        <v>585</v>
      </c>
      <c r="E656" s="131">
        <f>[2]主角成长属性配表!F653</f>
        <v>98</v>
      </c>
      <c r="F656" s="131">
        <f>[2]主角成长属性配表!G653</f>
        <v>3120</v>
      </c>
      <c r="G656" s="130">
        <v>0</v>
      </c>
      <c r="H656" s="130">
        <v>0</v>
      </c>
      <c r="I656" s="130">
        <f t="shared" si="51"/>
        <v>500</v>
      </c>
      <c r="J656" s="130">
        <v>0</v>
      </c>
      <c r="K656" s="130">
        <f t="shared" si="52"/>
        <v>0.75</v>
      </c>
      <c r="L656" s="130">
        <v>0</v>
      </c>
      <c r="M656" s="130">
        <v>0</v>
      </c>
      <c r="N656" s="130">
        <v>0</v>
      </c>
      <c r="O656" s="130">
        <v>0</v>
      </c>
      <c r="P656" s="130">
        <v>0</v>
      </c>
      <c r="Q656" s="130">
        <v>0</v>
      </c>
      <c r="R656" s="130">
        <v>0</v>
      </c>
      <c r="S656" s="130">
        <v>0</v>
      </c>
      <c r="T656" s="130">
        <v>0</v>
      </c>
      <c r="U656" s="130">
        <v>0</v>
      </c>
    </row>
    <row r="657" ht="17.25" spans="1:21">
      <c r="A657" s="132">
        <f t="shared" si="50"/>
        <v>11002053</v>
      </c>
      <c r="B657" s="130" t="str">
        <f>s_level_attribute!E657</f>
        <v>花音53级属性</v>
      </c>
      <c r="C657" s="130">
        <v>101</v>
      </c>
      <c r="D657" s="131">
        <f>[2]主角成长属性配表!E654</f>
        <v>596</v>
      </c>
      <c r="E657" s="131">
        <f>[2]主角成长属性配表!F654</f>
        <v>99</v>
      </c>
      <c r="F657" s="131">
        <f>[2]主角成长属性配表!G654</f>
        <v>3180</v>
      </c>
      <c r="G657" s="130">
        <v>0</v>
      </c>
      <c r="H657" s="130">
        <v>0</v>
      </c>
      <c r="I657" s="130">
        <f t="shared" si="51"/>
        <v>500</v>
      </c>
      <c r="J657" s="130">
        <v>0</v>
      </c>
      <c r="K657" s="130">
        <f t="shared" si="52"/>
        <v>0.75</v>
      </c>
      <c r="L657" s="130">
        <v>0</v>
      </c>
      <c r="M657" s="130">
        <v>0</v>
      </c>
      <c r="N657" s="130">
        <v>0</v>
      </c>
      <c r="O657" s="130">
        <v>0</v>
      </c>
      <c r="P657" s="130">
        <v>0</v>
      </c>
      <c r="Q657" s="130">
        <v>0</v>
      </c>
      <c r="R657" s="130">
        <v>0</v>
      </c>
      <c r="S657" s="130">
        <v>0</v>
      </c>
      <c r="T657" s="130">
        <v>0</v>
      </c>
      <c r="U657" s="130">
        <v>0</v>
      </c>
    </row>
    <row r="658" ht="17.25" spans="1:21">
      <c r="A658" s="132">
        <f t="shared" si="50"/>
        <v>11002054</v>
      </c>
      <c r="B658" s="130" t="str">
        <f>s_level_attribute!E658</f>
        <v>花音54级属性</v>
      </c>
      <c r="C658" s="130">
        <v>101</v>
      </c>
      <c r="D658" s="131">
        <f>[2]主角成长属性配表!E655</f>
        <v>608</v>
      </c>
      <c r="E658" s="131">
        <f>[2]主角成长属性配表!F655</f>
        <v>101</v>
      </c>
      <c r="F658" s="131">
        <f>[2]主角成长属性配表!G655</f>
        <v>3240</v>
      </c>
      <c r="G658" s="130">
        <v>0</v>
      </c>
      <c r="H658" s="130">
        <v>0</v>
      </c>
      <c r="I658" s="130">
        <f t="shared" si="51"/>
        <v>500</v>
      </c>
      <c r="J658" s="130">
        <v>0</v>
      </c>
      <c r="K658" s="130">
        <f t="shared" si="52"/>
        <v>0.75</v>
      </c>
      <c r="L658" s="130">
        <v>0</v>
      </c>
      <c r="M658" s="130">
        <v>0</v>
      </c>
      <c r="N658" s="130">
        <v>0</v>
      </c>
      <c r="O658" s="130">
        <v>0</v>
      </c>
      <c r="P658" s="130">
        <v>0</v>
      </c>
      <c r="Q658" s="130">
        <v>0</v>
      </c>
      <c r="R658" s="130">
        <v>0</v>
      </c>
      <c r="S658" s="130">
        <v>0</v>
      </c>
      <c r="T658" s="130">
        <v>0</v>
      </c>
      <c r="U658" s="130">
        <v>0</v>
      </c>
    </row>
    <row r="659" ht="17.25" spans="1:21">
      <c r="A659" s="132">
        <f t="shared" si="50"/>
        <v>11002055</v>
      </c>
      <c r="B659" s="130" t="str">
        <f>s_level_attribute!E659</f>
        <v>花音55级属性</v>
      </c>
      <c r="C659" s="130">
        <v>101</v>
      </c>
      <c r="D659" s="131">
        <f>[2]主角成长属性配表!E656</f>
        <v>619</v>
      </c>
      <c r="E659" s="131">
        <f>[2]主角成长属性配表!F656</f>
        <v>103</v>
      </c>
      <c r="F659" s="131">
        <f>[2]主角成长属性配表!G656</f>
        <v>3300</v>
      </c>
      <c r="G659" s="130">
        <v>0</v>
      </c>
      <c r="H659" s="130">
        <v>0</v>
      </c>
      <c r="I659" s="130">
        <f t="shared" si="51"/>
        <v>500</v>
      </c>
      <c r="J659" s="130">
        <v>0</v>
      </c>
      <c r="K659" s="130">
        <f t="shared" si="52"/>
        <v>0.75</v>
      </c>
      <c r="L659" s="130">
        <v>0</v>
      </c>
      <c r="M659" s="130">
        <v>0</v>
      </c>
      <c r="N659" s="130">
        <v>0</v>
      </c>
      <c r="O659" s="130">
        <v>0</v>
      </c>
      <c r="P659" s="130">
        <v>0</v>
      </c>
      <c r="Q659" s="130">
        <v>0</v>
      </c>
      <c r="R659" s="130">
        <v>0</v>
      </c>
      <c r="S659" s="130">
        <v>0</v>
      </c>
      <c r="T659" s="130">
        <v>0</v>
      </c>
      <c r="U659" s="130">
        <v>0</v>
      </c>
    </row>
    <row r="660" ht="17.25" spans="1:21">
      <c r="A660" s="132">
        <f t="shared" si="50"/>
        <v>11002056</v>
      </c>
      <c r="B660" s="130" t="str">
        <f>s_level_attribute!E660</f>
        <v>花音56级属性</v>
      </c>
      <c r="C660" s="130">
        <v>101</v>
      </c>
      <c r="D660" s="131">
        <f>[2]主角成长属性配表!E657</f>
        <v>630</v>
      </c>
      <c r="E660" s="131">
        <f>[2]主角成长属性配表!F657</f>
        <v>105</v>
      </c>
      <c r="F660" s="131">
        <f>[2]主角成长属性配表!G657</f>
        <v>3360</v>
      </c>
      <c r="G660" s="130">
        <v>0</v>
      </c>
      <c r="H660" s="130">
        <v>0</v>
      </c>
      <c r="I660" s="130">
        <f t="shared" si="51"/>
        <v>500</v>
      </c>
      <c r="J660" s="130">
        <v>0</v>
      </c>
      <c r="K660" s="130">
        <f t="shared" si="52"/>
        <v>0.75</v>
      </c>
      <c r="L660" s="130">
        <v>0</v>
      </c>
      <c r="M660" s="130">
        <v>0</v>
      </c>
      <c r="N660" s="130">
        <v>0</v>
      </c>
      <c r="O660" s="130">
        <v>0</v>
      </c>
      <c r="P660" s="130">
        <v>0</v>
      </c>
      <c r="Q660" s="130">
        <v>0</v>
      </c>
      <c r="R660" s="130">
        <v>0</v>
      </c>
      <c r="S660" s="130">
        <v>0</v>
      </c>
      <c r="T660" s="130">
        <v>0</v>
      </c>
      <c r="U660" s="130">
        <v>0</v>
      </c>
    </row>
    <row r="661" ht="17.25" spans="1:21">
      <c r="A661" s="132">
        <f t="shared" si="50"/>
        <v>11002057</v>
      </c>
      <c r="B661" s="130" t="str">
        <f>s_level_attribute!E661</f>
        <v>花音57级属性</v>
      </c>
      <c r="C661" s="130">
        <v>101</v>
      </c>
      <c r="D661" s="131">
        <f>[2]主角成长属性配表!E658</f>
        <v>641</v>
      </c>
      <c r="E661" s="131">
        <f>[2]主角成长属性配表!F658</f>
        <v>107</v>
      </c>
      <c r="F661" s="131">
        <f>[2]主角成长属性配表!G658</f>
        <v>3420</v>
      </c>
      <c r="G661" s="130">
        <v>0</v>
      </c>
      <c r="H661" s="130">
        <v>0</v>
      </c>
      <c r="I661" s="130">
        <f t="shared" si="51"/>
        <v>500</v>
      </c>
      <c r="J661" s="130">
        <v>0</v>
      </c>
      <c r="K661" s="130">
        <f t="shared" si="52"/>
        <v>0.75</v>
      </c>
      <c r="L661" s="130">
        <v>0</v>
      </c>
      <c r="M661" s="130">
        <v>0</v>
      </c>
      <c r="N661" s="130">
        <v>0</v>
      </c>
      <c r="O661" s="130">
        <v>0</v>
      </c>
      <c r="P661" s="130">
        <v>0</v>
      </c>
      <c r="Q661" s="130">
        <v>0</v>
      </c>
      <c r="R661" s="130">
        <v>0</v>
      </c>
      <c r="S661" s="130">
        <v>0</v>
      </c>
      <c r="T661" s="130">
        <v>0</v>
      </c>
      <c r="U661" s="130">
        <v>0</v>
      </c>
    </row>
    <row r="662" ht="17.25" spans="1:21">
      <c r="A662" s="132">
        <f t="shared" si="50"/>
        <v>11002058</v>
      </c>
      <c r="B662" s="130" t="str">
        <f>s_level_attribute!E662</f>
        <v>花音58级属性</v>
      </c>
      <c r="C662" s="130">
        <v>101</v>
      </c>
      <c r="D662" s="131">
        <f>[2]主角成长属性配表!E659</f>
        <v>653</v>
      </c>
      <c r="E662" s="131">
        <f>[2]主角成长属性配表!F659</f>
        <v>109</v>
      </c>
      <c r="F662" s="131">
        <f>[2]主角成长属性配表!G659</f>
        <v>3480</v>
      </c>
      <c r="G662" s="130">
        <v>0</v>
      </c>
      <c r="H662" s="130">
        <v>0</v>
      </c>
      <c r="I662" s="130">
        <f t="shared" si="51"/>
        <v>500</v>
      </c>
      <c r="J662" s="130">
        <v>0</v>
      </c>
      <c r="K662" s="130">
        <f t="shared" si="52"/>
        <v>0.75</v>
      </c>
      <c r="L662" s="130">
        <v>0</v>
      </c>
      <c r="M662" s="130">
        <v>0</v>
      </c>
      <c r="N662" s="130">
        <v>0</v>
      </c>
      <c r="O662" s="130">
        <v>0</v>
      </c>
      <c r="P662" s="130">
        <v>0</v>
      </c>
      <c r="Q662" s="130">
        <v>0</v>
      </c>
      <c r="R662" s="130">
        <v>0</v>
      </c>
      <c r="S662" s="130">
        <v>0</v>
      </c>
      <c r="T662" s="130">
        <v>0</v>
      </c>
      <c r="U662" s="130">
        <v>0</v>
      </c>
    </row>
    <row r="663" ht="17.25" spans="1:21">
      <c r="A663" s="132">
        <f t="shared" si="50"/>
        <v>11002059</v>
      </c>
      <c r="B663" s="130" t="str">
        <f>s_level_attribute!E663</f>
        <v>花音59级属性</v>
      </c>
      <c r="C663" s="130">
        <v>101</v>
      </c>
      <c r="D663" s="131">
        <f>[2]主角成长属性配表!E660</f>
        <v>664</v>
      </c>
      <c r="E663" s="131">
        <f>[2]主角成长属性配表!F660</f>
        <v>111</v>
      </c>
      <c r="F663" s="131">
        <f>[2]主角成长属性配表!G660</f>
        <v>3540</v>
      </c>
      <c r="G663" s="130">
        <v>0</v>
      </c>
      <c r="H663" s="130">
        <v>0</v>
      </c>
      <c r="I663" s="130">
        <f t="shared" si="51"/>
        <v>500</v>
      </c>
      <c r="J663" s="130">
        <v>0</v>
      </c>
      <c r="K663" s="130">
        <f t="shared" si="52"/>
        <v>0.75</v>
      </c>
      <c r="L663" s="130">
        <v>0</v>
      </c>
      <c r="M663" s="130">
        <v>0</v>
      </c>
      <c r="N663" s="130">
        <v>0</v>
      </c>
      <c r="O663" s="130">
        <v>0</v>
      </c>
      <c r="P663" s="130">
        <v>0</v>
      </c>
      <c r="Q663" s="130">
        <v>0</v>
      </c>
      <c r="R663" s="130">
        <v>0</v>
      </c>
      <c r="S663" s="130">
        <v>0</v>
      </c>
      <c r="T663" s="130">
        <v>0</v>
      </c>
      <c r="U663" s="130">
        <v>0</v>
      </c>
    </row>
    <row r="664" ht="17.25" spans="1:21">
      <c r="A664" s="132">
        <f t="shared" si="50"/>
        <v>11002060</v>
      </c>
      <c r="B664" s="130" t="str">
        <f>s_level_attribute!E664</f>
        <v>花音60级属性</v>
      </c>
      <c r="C664" s="130">
        <v>101</v>
      </c>
      <c r="D664" s="131">
        <f>[2]主角成长属性配表!E661</f>
        <v>675</v>
      </c>
      <c r="E664" s="131">
        <f>[2]主角成长属性配表!F661</f>
        <v>113</v>
      </c>
      <c r="F664" s="131">
        <f>[2]主角成长属性配表!G661</f>
        <v>3600</v>
      </c>
      <c r="G664" s="130">
        <v>0</v>
      </c>
      <c r="H664" s="130">
        <v>0</v>
      </c>
      <c r="I664" s="130">
        <f t="shared" si="51"/>
        <v>500</v>
      </c>
      <c r="J664" s="130">
        <v>0</v>
      </c>
      <c r="K664" s="130">
        <f t="shared" si="52"/>
        <v>0.75</v>
      </c>
      <c r="L664" s="130">
        <v>0</v>
      </c>
      <c r="M664" s="130">
        <v>0</v>
      </c>
      <c r="N664" s="130">
        <v>0</v>
      </c>
      <c r="O664" s="130">
        <v>0</v>
      </c>
      <c r="P664" s="130">
        <v>0</v>
      </c>
      <c r="Q664" s="130">
        <v>0</v>
      </c>
      <c r="R664" s="130">
        <v>0</v>
      </c>
      <c r="S664" s="130">
        <v>0</v>
      </c>
      <c r="T664" s="130">
        <v>0</v>
      </c>
      <c r="U664" s="130">
        <v>0</v>
      </c>
    </row>
    <row r="665" ht="17.25" spans="1:21">
      <c r="A665" s="132">
        <f t="shared" si="50"/>
        <v>11002061</v>
      </c>
      <c r="B665" s="130" t="str">
        <f>s_level_attribute!E665</f>
        <v>花音61级属性</v>
      </c>
      <c r="C665" s="130">
        <v>101</v>
      </c>
      <c r="D665" s="131">
        <f>[2]主角成长属性配表!E662</f>
        <v>686</v>
      </c>
      <c r="E665" s="131">
        <f>[2]主角成长属性配表!F662</f>
        <v>114</v>
      </c>
      <c r="F665" s="131">
        <f>[2]主角成长属性配表!G662</f>
        <v>3660</v>
      </c>
      <c r="G665" s="130">
        <v>0</v>
      </c>
      <c r="H665" s="130">
        <v>0</v>
      </c>
      <c r="I665" s="130">
        <f t="shared" si="51"/>
        <v>500</v>
      </c>
      <c r="J665" s="130">
        <v>0</v>
      </c>
      <c r="K665" s="130">
        <f t="shared" si="52"/>
        <v>0.75</v>
      </c>
      <c r="L665" s="130">
        <v>0</v>
      </c>
      <c r="M665" s="130">
        <v>0</v>
      </c>
      <c r="N665" s="130">
        <v>0</v>
      </c>
      <c r="O665" s="130">
        <v>0</v>
      </c>
      <c r="P665" s="130">
        <v>0</v>
      </c>
      <c r="Q665" s="130">
        <v>0</v>
      </c>
      <c r="R665" s="130">
        <v>0</v>
      </c>
      <c r="S665" s="130">
        <v>0</v>
      </c>
      <c r="T665" s="130">
        <v>0</v>
      </c>
      <c r="U665" s="130">
        <v>0</v>
      </c>
    </row>
    <row r="666" ht="17.25" spans="1:21">
      <c r="A666" s="132">
        <f t="shared" si="50"/>
        <v>11002062</v>
      </c>
      <c r="B666" s="130" t="str">
        <f>s_level_attribute!E666</f>
        <v>花音62级属性</v>
      </c>
      <c r="C666" s="130">
        <v>101</v>
      </c>
      <c r="D666" s="131">
        <f>[2]主角成长属性配表!E663</f>
        <v>698</v>
      </c>
      <c r="E666" s="131">
        <f>[2]主角成长属性配表!F663</f>
        <v>116</v>
      </c>
      <c r="F666" s="131">
        <f>[2]主角成长属性配表!G663</f>
        <v>3720</v>
      </c>
      <c r="G666" s="130">
        <v>0</v>
      </c>
      <c r="H666" s="130">
        <v>0</v>
      </c>
      <c r="I666" s="130">
        <f t="shared" si="51"/>
        <v>500</v>
      </c>
      <c r="J666" s="130">
        <v>0</v>
      </c>
      <c r="K666" s="130">
        <f t="shared" si="52"/>
        <v>0.75</v>
      </c>
      <c r="L666" s="130">
        <v>0</v>
      </c>
      <c r="M666" s="130">
        <v>0</v>
      </c>
      <c r="N666" s="130">
        <v>0</v>
      </c>
      <c r="O666" s="130">
        <v>0</v>
      </c>
      <c r="P666" s="130">
        <v>0</v>
      </c>
      <c r="Q666" s="130">
        <v>0</v>
      </c>
      <c r="R666" s="130">
        <v>0</v>
      </c>
      <c r="S666" s="130">
        <v>0</v>
      </c>
      <c r="T666" s="130">
        <v>0</v>
      </c>
      <c r="U666" s="130">
        <v>0</v>
      </c>
    </row>
    <row r="667" ht="17.25" spans="1:21">
      <c r="A667" s="132">
        <f t="shared" si="50"/>
        <v>11002063</v>
      </c>
      <c r="B667" s="130" t="str">
        <f>s_level_attribute!E667</f>
        <v>花音63级属性</v>
      </c>
      <c r="C667" s="130">
        <v>101</v>
      </c>
      <c r="D667" s="131">
        <f>[2]主角成长属性配表!E664</f>
        <v>709</v>
      </c>
      <c r="E667" s="131">
        <f>[2]主角成长属性配表!F664</f>
        <v>118</v>
      </c>
      <c r="F667" s="131">
        <f>[2]主角成长属性配表!G664</f>
        <v>3780</v>
      </c>
      <c r="G667" s="130">
        <v>0</v>
      </c>
      <c r="H667" s="130">
        <v>0</v>
      </c>
      <c r="I667" s="130">
        <f t="shared" si="51"/>
        <v>500</v>
      </c>
      <c r="J667" s="130">
        <v>0</v>
      </c>
      <c r="K667" s="130">
        <f t="shared" si="52"/>
        <v>0.75</v>
      </c>
      <c r="L667" s="130">
        <v>0</v>
      </c>
      <c r="M667" s="130">
        <v>0</v>
      </c>
      <c r="N667" s="130">
        <v>0</v>
      </c>
      <c r="O667" s="130">
        <v>0</v>
      </c>
      <c r="P667" s="130">
        <v>0</v>
      </c>
      <c r="Q667" s="130">
        <v>0</v>
      </c>
      <c r="R667" s="130">
        <v>0</v>
      </c>
      <c r="S667" s="130">
        <v>0</v>
      </c>
      <c r="T667" s="130">
        <v>0</v>
      </c>
      <c r="U667" s="130">
        <v>0</v>
      </c>
    </row>
    <row r="668" ht="17.25" spans="1:21">
      <c r="A668" s="132">
        <f t="shared" si="50"/>
        <v>11002064</v>
      </c>
      <c r="B668" s="130" t="str">
        <f>s_level_attribute!E668</f>
        <v>花音64级属性</v>
      </c>
      <c r="C668" s="130">
        <v>101</v>
      </c>
      <c r="D668" s="131">
        <f>[2]主角成长属性配表!E665</f>
        <v>720</v>
      </c>
      <c r="E668" s="131">
        <f>[2]主角成长属性配表!F665</f>
        <v>120</v>
      </c>
      <c r="F668" s="131">
        <f>[2]主角成长属性配表!G665</f>
        <v>3840</v>
      </c>
      <c r="G668" s="130">
        <v>0</v>
      </c>
      <c r="H668" s="130">
        <v>0</v>
      </c>
      <c r="I668" s="130">
        <f t="shared" si="51"/>
        <v>500</v>
      </c>
      <c r="J668" s="130">
        <v>0</v>
      </c>
      <c r="K668" s="130">
        <f t="shared" si="52"/>
        <v>0.75</v>
      </c>
      <c r="L668" s="130">
        <v>0</v>
      </c>
      <c r="M668" s="130">
        <v>0</v>
      </c>
      <c r="N668" s="130">
        <v>0</v>
      </c>
      <c r="O668" s="130">
        <v>0</v>
      </c>
      <c r="P668" s="130">
        <v>0</v>
      </c>
      <c r="Q668" s="130">
        <v>0</v>
      </c>
      <c r="R668" s="130">
        <v>0</v>
      </c>
      <c r="S668" s="130">
        <v>0</v>
      </c>
      <c r="T668" s="130">
        <v>0</v>
      </c>
      <c r="U668" s="130">
        <v>0</v>
      </c>
    </row>
    <row r="669" ht="17.25" spans="1:21">
      <c r="A669" s="132">
        <f t="shared" si="50"/>
        <v>11002065</v>
      </c>
      <c r="B669" s="130" t="str">
        <f>s_level_attribute!E669</f>
        <v>花音65级属性</v>
      </c>
      <c r="C669" s="130">
        <v>101</v>
      </c>
      <c r="D669" s="131">
        <f>[2]主角成长属性配表!E666</f>
        <v>731</v>
      </c>
      <c r="E669" s="131">
        <f>[2]主角成长属性配表!F666</f>
        <v>122</v>
      </c>
      <c r="F669" s="131">
        <f>[2]主角成长属性配表!G666</f>
        <v>3900</v>
      </c>
      <c r="G669" s="130">
        <v>0</v>
      </c>
      <c r="H669" s="130">
        <v>0</v>
      </c>
      <c r="I669" s="130">
        <f t="shared" si="51"/>
        <v>500</v>
      </c>
      <c r="J669" s="130">
        <v>0</v>
      </c>
      <c r="K669" s="130">
        <f t="shared" si="52"/>
        <v>0.75</v>
      </c>
      <c r="L669" s="130">
        <v>0</v>
      </c>
      <c r="M669" s="130">
        <v>0</v>
      </c>
      <c r="N669" s="130">
        <v>0</v>
      </c>
      <c r="O669" s="130">
        <v>0</v>
      </c>
      <c r="P669" s="130">
        <v>0</v>
      </c>
      <c r="Q669" s="130">
        <v>0</v>
      </c>
      <c r="R669" s="130">
        <v>0</v>
      </c>
      <c r="S669" s="130">
        <v>0</v>
      </c>
      <c r="T669" s="130">
        <v>0</v>
      </c>
      <c r="U669" s="130">
        <v>0</v>
      </c>
    </row>
    <row r="670" ht="17.25" spans="1:21">
      <c r="A670" s="132">
        <f t="shared" si="50"/>
        <v>11002066</v>
      </c>
      <c r="B670" s="130" t="str">
        <f>s_level_attribute!E670</f>
        <v>花音66级属性</v>
      </c>
      <c r="C670" s="130">
        <v>101</v>
      </c>
      <c r="D670" s="131">
        <f>[2]主角成长属性配表!E667</f>
        <v>743</v>
      </c>
      <c r="E670" s="131">
        <f>[2]主角成长属性配表!F667</f>
        <v>124</v>
      </c>
      <c r="F670" s="131">
        <f>[2]主角成长属性配表!G667</f>
        <v>3960</v>
      </c>
      <c r="G670" s="130">
        <v>0</v>
      </c>
      <c r="H670" s="130">
        <v>0</v>
      </c>
      <c r="I670" s="130">
        <f t="shared" si="51"/>
        <v>500</v>
      </c>
      <c r="J670" s="130">
        <v>0</v>
      </c>
      <c r="K670" s="130">
        <f t="shared" si="52"/>
        <v>0.75</v>
      </c>
      <c r="L670" s="130">
        <v>0</v>
      </c>
      <c r="M670" s="130">
        <v>0</v>
      </c>
      <c r="N670" s="130">
        <v>0</v>
      </c>
      <c r="O670" s="130">
        <v>0</v>
      </c>
      <c r="P670" s="130">
        <v>0</v>
      </c>
      <c r="Q670" s="130">
        <v>0</v>
      </c>
      <c r="R670" s="130">
        <v>0</v>
      </c>
      <c r="S670" s="130">
        <v>0</v>
      </c>
      <c r="T670" s="130">
        <v>0</v>
      </c>
      <c r="U670" s="130">
        <v>0</v>
      </c>
    </row>
    <row r="671" ht="17.25" spans="1:21">
      <c r="A671" s="132">
        <f t="shared" ref="A671:A702" si="53">A670+1</f>
        <v>11002067</v>
      </c>
      <c r="B671" s="130" t="str">
        <f>s_level_attribute!E671</f>
        <v>花音67级属性</v>
      </c>
      <c r="C671" s="130">
        <v>101</v>
      </c>
      <c r="D671" s="131">
        <f>[2]主角成长属性配表!E668</f>
        <v>754</v>
      </c>
      <c r="E671" s="131">
        <f>[2]主角成长属性配表!F668</f>
        <v>126</v>
      </c>
      <c r="F671" s="131">
        <f>[2]主角成长属性配表!G668</f>
        <v>4020</v>
      </c>
      <c r="G671" s="130">
        <v>0</v>
      </c>
      <c r="H671" s="130">
        <v>0</v>
      </c>
      <c r="I671" s="130">
        <f t="shared" si="51"/>
        <v>500</v>
      </c>
      <c r="J671" s="130">
        <v>0</v>
      </c>
      <c r="K671" s="130">
        <f t="shared" si="52"/>
        <v>0.75</v>
      </c>
      <c r="L671" s="130">
        <v>0</v>
      </c>
      <c r="M671" s="130">
        <v>0</v>
      </c>
      <c r="N671" s="130">
        <v>0</v>
      </c>
      <c r="O671" s="130">
        <v>0</v>
      </c>
      <c r="P671" s="130">
        <v>0</v>
      </c>
      <c r="Q671" s="130">
        <v>0</v>
      </c>
      <c r="R671" s="130">
        <v>0</v>
      </c>
      <c r="S671" s="130">
        <v>0</v>
      </c>
      <c r="T671" s="130">
        <v>0</v>
      </c>
      <c r="U671" s="130">
        <v>0</v>
      </c>
    </row>
    <row r="672" ht="17.25" spans="1:21">
      <c r="A672" s="132">
        <f t="shared" si="53"/>
        <v>11002068</v>
      </c>
      <c r="B672" s="130" t="str">
        <f>s_level_attribute!E672</f>
        <v>花音68级属性</v>
      </c>
      <c r="C672" s="130">
        <v>101</v>
      </c>
      <c r="D672" s="131">
        <f>[2]主角成长属性配表!E669</f>
        <v>765</v>
      </c>
      <c r="E672" s="131">
        <f>[2]主角成长属性配表!F669</f>
        <v>128</v>
      </c>
      <c r="F672" s="131">
        <f>[2]主角成长属性配表!G669</f>
        <v>4080</v>
      </c>
      <c r="G672" s="130">
        <v>0</v>
      </c>
      <c r="H672" s="130">
        <v>0</v>
      </c>
      <c r="I672" s="130">
        <f t="shared" si="51"/>
        <v>500</v>
      </c>
      <c r="J672" s="130">
        <v>0</v>
      </c>
      <c r="K672" s="130">
        <f t="shared" si="52"/>
        <v>0.75</v>
      </c>
      <c r="L672" s="130">
        <v>0</v>
      </c>
      <c r="M672" s="130">
        <v>0</v>
      </c>
      <c r="N672" s="130">
        <v>0</v>
      </c>
      <c r="O672" s="130">
        <v>0</v>
      </c>
      <c r="P672" s="130">
        <v>0</v>
      </c>
      <c r="Q672" s="130">
        <v>0</v>
      </c>
      <c r="R672" s="130">
        <v>0</v>
      </c>
      <c r="S672" s="130">
        <v>0</v>
      </c>
      <c r="T672" s="130">
        <v>0</v>
      </c>
      <c r="U672" s="130">
        <v>0</v>
      </c>
    </row>
    <row r="673" ht="17.25" spans="1:21">
      <c r="A673" s="132">
        <f t="shared" si="53"/>
        <v>11002069</v>
      </c>
      <c r="B673" s="130" t="str">
        <f>s_level_attribute!E673</f>
        <v>花音69级属性</v>
      </c>
      <c r="C673" s="130">
        <v>101</v>
      </c>
      <c r="D673" s="131">
        <f>[2]主角成长属性配表!E670</f>
        <v>776</v>
      </c>
      <c r="E673" s="131">
        <f>[2]主角成长属性配表!F670</f>
        <v>129</v>
      </c>
      <c r="F673" s="131">
        <f>[2]主角成长属性配表!G670</f>
        <v>4140</v>
      </c>
      <c r="G673" s="130">
        <v>0</v>
      </c>
      <c r="H673" s="130">
        <v>0</v>
      </c>
      <c r="I673" s="130">
        <f t="shared" si="51"/>
        <v>500</v>
      </c>
      <c r="J673" s="130">
        <v>0</v>
      </c>
      <c r="K673" s="130">
        <f t="shared" si="52"/>
        <v>0.75</v>
      </c>
      <c r="L673" s="130">
        <v>0</v>
      </c>
      <c r="M673" s="130">
        <v>0</v>
      </c>
      <c r="N673" s="130">
        <v>0</v>
      </c>
      <c r="O673" s="130">
        <v>0</v>
      </c>
      <c r="P673" s="130">
        <v>0</v>
      </c>
      <c r="Q673" s="130">
        <v>0</v>
      </c>
      <c r="R673" s="130">
        <v>0</v>
      </c>
      <c r="S673" s="130">
        <v>0</v>
      </c>
      <c r="T673" s="130">
        <v>0</v>
      </c>
      <c r="U673" s="130">
        <v>0</v>
      </c>
    </row>
    <row r="674" ht="17.25" spans="1:21">
      <c r="A674" s="132">
        <f t="shared" si="53"/>
        <v>11002070</v>
      </c>
      <c r="B674" s="130" t="str">
        <f>s_level_attribute!E674</f>
        <v>花音70级属性</v>
      </c>
      <c r="C674" s="130">
        <v>101</v>
      </c>
      <c r="D674" s="131">
        <f>[2]主角成长属性配表!E671</f>
        <v>788</v>
      </c>
      <c r="E674" s="131">
        <f>[2]主角成长属性配表!F671</f>
        <v>131</v>
      </c>
      <c r="F674" s="131">
        <f>[2]主角成长属性配表!G671</f>
        <v>4200</v>
      </c>
      <c r="G674" s="130">
        <v>0</v>
      </c>
      <c r="H674" s="130">
        <v>0</v>
      </c>
      <c r="I674" s="130">
        <f t="shared" si="51"/>
        <v>500</v>
      </c>
      <c r="J674" s="130">
        <v>0</v>
      </c>
      <c r="K674" s="130">
        <f t="shared" si="52"/>
        <v>0.75</v>
      </c>
      <c r="L674" s="130">
        <v>0</v>
      </c>
      <c r="M674" s="130">
        <v>0</v>
      </c>
      <c r="N674" s="130">
        <v>0</v>
      </c>
      <c r="O674" s="130">
        <v>0</v>
      </c>
      <c r="P674" s="130">
        <v>0</v>
      </c>
      <c r="Q674" s="130">
        <v>0</v>
      </c>
      <c r="R674" s="130">
        <v>0</v>
      </c>
      <c r="S674" s="130">
        <v>0</v>
      </c>
      <c r="T674" s="130">
        <v>0</v>
      </c>
      <c r="U674" s="130">
        <v>0</v>
      </c>
    </row>
    <row r="675" ht="17.25" spans="1:21">
      <c r="A675" s="132">
        <f t="shared" si="53"/>
        <v>11002071</v>
      </c>
      <c r="B675" s="130" t="str">
        <f>s_level_attribute!E675</f>
        <v>花音71级属性</v>
      </c>
      <c r="C675" s="130">
        <v>101</v>
      </c>
      <c r="D675" s="131">
        <f>[2]主角成长属性配表!E672</f>
        <v>799</v>
      </c>
      <c r="E675" s="131">
        <f>[2]主角成长属性配表!F672</f>
        <v>133</v>
      </c>
      <c r="F675" s="131">
        <f>[2]主角成长属性配表!G672</f>
        <v>4260</v>
      </c>
      <c r="G675" s="130">
        <v>0</v>
      </c>
      <c r="H675" s="130">
        <v>0</v>
      </c>
      <c r="I675" s="130">
        <f t="shared" si="51"/>
        <v>500</v>
      </c>
      <c r="J675" s="130">
        <v>0</v>
      </c>
      <c r="K675" s="130">
        <f t="shared" si="52"/>
        <v>0.75</v>
      </c>
      <c r="L675" s="130">
        <v>0</v>
      </c>
      <c r="M675" s="130">
        <v>0</v>
      </c>
      <c r="N675" s="130">
        <v>0</v>
      </c>
      <c r="O675" s="130">
        <v>0</v>
      </c>
      <c r="P675" s="130">
        <v>0</v>
      </c>
      <c r="Q675" s="130">
        <v>0</v>
      </c>
      <c r="R675" s="130">
        <v>0</v>
      </c>
      <c r="S675" s="130">
        <v>0</v>
      </c>
      <c r="T675" s="130">
        <v>0</v>
      </c>
      <c r="U675" s="130">
        <v>0</v>
      </c>
    </row>
    <row r="676" ht="17.25" spans="1:21">
      <c r="A676" s="132">
        <f t="shared" si="53"/>
        <v>11002072</v>
      </c>
      <c r="B676" s="130" t="str">
        <f>s_level_attribute!E676</f>
        <v>花音72级属性</v>
      </c>
      <c r="C676" s="130">
        <v>101</v>
      </c>
      <c r="D676" s="131">
        <f>[2]主角成长属性配表!E673</f>
        <v>810</v>
      </c>
      <c r="E676" s="131">
        <f>[2]主角成长属性配表!F673</f>
        <v>135</v>
      </c>
      <c r="F676" s="131">
        <f>[2]主角成长属性配表!G673</f>
        <v>4320</v>
      </c>
      <c r="G676" s="130">
        <v>0</v>
      </c>
      <c r="H676" s="130">
        <v>0</v>
      </c>
      <c r="I676" s="130">
        <f t="shared" si="51"/>
        <v>500</v>
      </c>
      <c r="J676" s="130">
        <v>0</v>
      </c>
      <c r="K676" s="130">
        <f t="shared" si="52"/>
        <v>0.75</v>
      </c>
      <c r="L676" s="130">
        <v>0</v>
      </c>
      <c r="M676" s="130">
        <v>0</v>
      </c>
      <c r="N676" s="130">
        <v>0</v>
      </c>
      <c r="O676" s="130">
        <v>0</v>
      </c>
      <c r="P676" s="130">
        <v>0</v>
      </c>
      <c r="Q676" s="130">
        <v>0</v>
      </c>
      <c r="R676" s="130">
        <v>0</v>
      </c>
      <c r="S676" s="130">
        <v>0</v>
      </c>
      <c r="T676" s="130">
        <v>0</v>
      </c>
      <c r="U676" s="130">
        <v>0</v>
      </c>
    </row>
    <row r="677" ht="17.25" spans="1:21">
      <c r="A677" s="132">
        <f t="shared" si="53"/>
        <v>11002073</v>
      </c>
      <c r="B677" s="130" t="str">
        <f>s_level_attribute!E677</f>
        <v>花音73级属性</v>
      </c>
      <c r="C677" s="130">
        <v>101</v>
      </c>
      <c r="D677" s="131">
        <f>[2]主角成长属性配表!E674</f>
        <v>821</v>
      </c>
      <c r="E677" s="131">
        <f>[2]主角成长属性配表!F674</f>
        <v>137</v>
      </c>
      <c r="F677" s="131">
        <f>[2]主角成长属性配表!G674</f>
        <v>4380</v>
      </c>
      <c r="G677" s="130">
        <v>0</v>
      </c>
      <c r="H677" s="130">
        <v>0</v>
      </c>
      <c r="I677" s="130">
        <f t="shared" si="51"/>
        <v>500</v>
      </c>
      <c r="J677" s="130">
        <v>0</v>
      </c>
      <c r="K677" s="130">
        <f t="shared" si="52"/>
        <v>0.75</v>
      </c>
      <c r="L677" s="130">
        <v>0</v>
      </c>
      <c r="M677" s="130">
        <v>0</v>
      </c>
      <c r="N677" s="130">
        <v>0</v>
      </c>
      <c r="O677" s="130">
        <v>0</v>
      </c>
      <c r="P677" s="130">
        <v>0</v>
      </c>
      <c r="Q677" s="130">
        <v>0</v>
      </c>
      <c r="R677" s="130">
        <v>0</v>
      </c>
      <c r="S677" s="130">
        <v>0</v>
      </c>
      <c r="T677" s="130">
        <v>0</v>
      </c>
      <c r="U677" s="130">
        <v>0</v>
      </c>
    </row>
    <row r="678" ht="17.25" spans="1:21">
      <c r="A678" s="132">
        <f t="shared" si="53"/>
        <v>11002074</v>
      </c>
      <c r="B678" s="130" t="str">
        <f>s_level_attribute!E678</f>
        <v>花音74级属性</v>
      </c>
      <c r="C678" s="130">
        <v>101</v>
      </c>
      <c r="D678" s="131">
        <f>[2]主角成长属性配表!E675</f>
        <v>833</v>
      </c>
      <c r="E678" s="131">
        <f>[2]主角成长属性配表!F675</f>
        <v>139</v>
      </c>
      <c r="F678" s="131">
        <f>[2]主角成长属性配表!G675</f>
        <v>4440</v>
      </c>
      <c r="G678" s="130">
        <v>0</v>
      </c>
      <c r="H678" s="130">
        <v>0</v>
      </c>
      <c r="I678" s="130">
        <f t="shared" si="51"/>
        <v>500</v>
      </c>
      <c r="J678" s="130">
        <v>0</v>
      </c>
      <c r="K678" s="130">
        <f t="shared" si="52"/>
        <v>0.75</v>
      </c>
      <c r="L678" s="130">
        <v>0</v>
      </c>
      <c r="M678" s="130">
        <v>0</v>
      </c>
      <c r="N678" s="130">
        <v>0</v>
      </c>
      <c r="O678" s="130">
        <v>0</v>
      </c>
      <c r="P678" s="130">
        <v>0</v>
      </c>
      <c r="Q678" s="130">
        <v>0</v>
      </c>
      <c r="R678" s="130">
        <v>0</v>
      </c>
      <c r="S678" s="130">
        <v>0</v>
      </c>
      <c r="T678" s="130">
        <v>0</v>
      </c>
      <c r="U678" s="130">
        <v>0</v>
      </c>
    </row>
    <row r="679" ht="17.25" spans="1:21">
      <c r="A679" s="132">
        <f t="shared" si="53"/>
        <v>11002075</v>
      </c>
      <c r="B679" s="130" t="str">
        <f>s_level_attribute!E679</f>
        <v>花音75级属性</v>
      </c>
      <c r="C679" s="130">
        <v>101</v>
      </c>
      <c r="D679" s="131">
        <f>[2]主角成长属性配表!E676</f>
        <v>844</v>
      </c>
      <c r="E679" s="131">
        <f>[2]主角成长属性配表!F676</f>
        <v>141</v>
      </c>
      <c r="F679" s="131">
        <f>[2]主角成长属性配表!G676</f>
        <v>4500</v>
      </c>
      <c r="G679" s="130">
        <v>0</v>
      </c>
      <c r="H679" s="130">
        <v>0</v>
      </c>
      <c r="I679" s="130">
        <f t="shared" si="51"/>
        <v>500</v>
      </c>
      <c r="J679" s="130">
        <v>0</v>
      </c>
      <c r="K679" s="130">
        <f t="shared" si="52"/>
        <v>0.75</v>
      </c>
      <c r="L679" s="130">
        <v>0</v>
      </c>
      <c r="M679" s="130">
        <v>0</v>
      </c>
      <c r="N679" s="130">
        <v>0</v>
      </c>
      <c r="O679" s="130">
        <v>0</v>
      </c>
      <c r="P679" s="130">
        <v>0</v>
      </c>
      <c r="Q679" s="130">
        <v>0</v>
      </c>
      <c r="R679" s="130">
        <v>0</v>
      </c>
      <c r="S679" s="130">
        <v>0</v>
      </c>
      <c r="T679" s="130">
        <v>0</v>
      </c>
      <c r="U679" s="130">
        <v>0</v>
      </c>
    </row>
    <row r="680" ht="17.25" spans="1:21">
      <c r="A680" s="132">
        <f t="shared" si="53"/>
        <v>11002076</v>
      </c>
      <c r="B680" s="130" t="str">
        <f>s_level_attribute!E680</f>
        <v>花音76级属性</v>
      </c>
      <c r="C680" s="130">
        <v>101</v>
      </c>
      <c r="D680" s="131">
        <f>[2]主角成长属性配表!E677</f>
        <v>855</v>
      </c>
      <c r="E680" s="131">
        <f>[2]主角成长属性配表!F677</f>
        <v>143</v>
      </c>
      <c r="F680" s="131">
        <f>[2]主角成长属性配表!G677</f>
        <v>4560</v>
      </c>
      <c r="G680" s="130">
        <v>0</v>
      </c>
      <c r="H680" s="130">
        <v>0</v>
      </c>
      <c r="I680" s="130">
        <f t="shared" si="51"/>
        <v>500</v>
      </c>
      <c r="J680" s="130">
        <v>0</v>
      </c>
      <c r="K680" s="130">
        <f t="shared" si="52"/>
        <v>0.75</v>
      </c>
      <c r="L680" s="130">
        <v>0</v>
      </c>
      <c r="M680" s="130">
        <v>0</v>
      </c>
      <c r="N680" s="130">
        <v>0</v>
      </c>
      <c r="O680" s="130">
        <v>0</v>
      </c>
      <c r="P680" s="130">
        <v>0</v>
      </c>
      <c r="Q680" s="130">
        <v>0</v>
      </c>
      <c r="R680" s="130">
        <v>0</v>
      </c>
      <c r="S680" s="130">
        <v>0</v>
      </c>
      <c r="T680" s="130">
        <v>0</v>
      </c>
      <c r="U680" s="130">
        <v>0</v>
      </c>
    </row>
    <row r="681" ht="17.25" spans="1:21">
      <c r="A681" s="132">
        <f t="shared" si="53"/>
        <v>11002077</v>
      </c>
      <c r="B681" s="130" t="str">
        <f>s_level_attribute!E681</f>
        <v>花音77级属性</v>
      </c>
      <c r="C681" s="130">
        <v>101</v>
      </c>
      <c r="D681" s="131">
        <f>[2]主角成长属性配表!E678</f>
        <v>866</v>
      </c>
      <c r="E681" s="131">
        <f>[2]主角成长属性配表!F678</f>
        <v>144</v>
      </c>
      <c r="F681" s="131">
        <f>[2]主角成长属性配表!G678</f>
        <v>4620</v>
      </c>
      <c r="G681" s="130">
        <v>0</v>
      </c>
      <c r="H681" s="130">
        <v>0</v>
      </c>
      <c r="I681" s="130">
        <f t="shared" si="51"/>
        <v>500</v>
      </c>
      <c r="J681" s="130">
        <v>0</v>
      </c>
      <c r="K681" s="130">
        <f t="shared" si="52"/>
        <v>0.75</v>
      </c>
      <c r="L681" s="130">
        <v>0</v>
      </c>
      <c r="M681" s="130">
        <v>0</v>
      </c>
      <c r="N681" s="130">
        <v>0</v>
      </c>
      <c r="O681" s="130">
        <v>0</v>
      </c>
      <c r="P681" s="130">
        <v>0</v>
      </c>
      <c r="Q681" s="130">
        <v>0</v>
      </c>
      <c r="R681" s="130">
        <v>0</v>
      </c>
      <c r="S681" s="130">
        <v>0</v>
      </c>
      <c r="T681" s="130">
        <v>0</v>
      </c>
      <c r="U681" s="130">
        <v>0</v>
      </c>
    </row>
    <row r="682" ht="17.25" spans="1:21">
      <c r="A682" s="132">
        <f t="shared" si="53"/>
        <v>11002078</v>
      </c>
      <c r="B682" s="130" t="str">
        <f>s_level_attribute!E682</f>
        <v>花音78级属性</v>
      </c>
      <c r="C682" s="130">
        <v>101</v>
      </c>
      <c r="D682" s="131">
        <f>[2]主角成长属性配表!E679</f>
        <v>878</v>
      </c>
      <c r="E682" s="131">
        <f>[2]主角成长属性配表!F679</f>
        <v>146</v>
      </c>
      <c r="F682" s="131">
        <f>[2]主角成长属性配表!G679</f>
        <v>4680</v>
      </c>
      <c r="G682" s="130">
        <v>0</v>
      </c>
      <c r="H682" s="130">
        <v>0</v>
      </c>
      <c r="I682" s="130">
        <f t="shared" si="51"/>
        <v>500</v>
      </c>
      <c r="J682" s="130">
        <v>0</v>
      </c>
      <c r="K682" s="130">
        <f t="shared" si="52"/>
        <v>0.75</v>
      </c>
      <c r="L682" s="130">
        <v>0</v>
      </c>
      <c r="M682" s="130">
        <v>0</v>
      </c>
      <c r="N682" s="130">
        <v>0</v>
      </c>
      <c r="O682" s="130">
        <v>0</v>
      </c>
      <c r="P682" s="130">
        <v>0</v>
      </c>
      <c r="Q682" s="130">
        <v>0</v>
      </c>
      <c r="R682" s="130">
        <v>0</v>
      </c>
      <c r="S682" s="130">
        <v>0</v>
      </c>
      <c r="T682" s="130">
        <v>0</v>
      </c>
      <c r="U682" s="130">
        <v>0</v>
      </c>
    </row>
    <row r="683" ht="17.25" spans="1:21">
      <c r="A683" s="132">
        <f t="shared" si="53"/>
        <v>11002079</v>
      </c>
      <c r="B683" s="130" t="str">
        <f>s_level_attribute!E683</f>
        <v>花音79级属性</v>
      </c>
      <c r="C683" s="130">
        <v>101</v>
      </c>
      <c r="D683" s="131">
        <f>[2]主角成长属性配表!E680</f>
        <v>889</v>
      </c>
      <c r="E683" s="131">
        <f>[2]主角成长属性配表!F680</f>
        <v>148</v>
      </c>
      <c r="F683" s="131">
        <f>[2]主角成长属性配表!G680</f>
        <v>4740</v>
      </c>
      <c r="G683" s="130">
        <v>0</v>
      </c>
      <c r="H683" s="130">
        <v>0</v>
      </c>
      <c r="I683" s="130">
        <f t="shared" si="51"/>
        <v>500</v>
      </c>
      <c r="J683" s="130">
        <v>0</v>
      </c>
      <c r="K683" s="130">
        <f t="shared" si="52"/>
        <v>0.75</v>
      </c>
      <c r="L683" s="130">
        <v>0</v>
      </c>
      <c r="M683" s="130">
        <v>0</v>
      </c>
      <c r="N683" s="130">
        <v>0</v>
      </c>
      <c r="O683" s="130">
        <v>0</v>
      </c>
      <c r="P683" s="130">
        <v>0</v>
      </c>
      <c r="Q683" s="130">
        <v>0</v>
      </c>
      <c r="R683" s="130">
        <v>0</v>
      </c>
      <c r="S683" s="130">
        <v>0</v>
      </c>
      <c r="T683" s="130">
        <v>0</v>
      </c>
      <c r="U683" s="130">
        <v>0</v>
      </c>
    </row>
    <row r="684" ht="17.25" spans="1:21">
      <c r="A684" s="132">
        <f t="shared" si="53"/>
        <v>11002080</v>
      </c>
      <c r="B684" s="130" t="str">
        <f>s_level_attribute!E684</f>
        <v>花音80级属性</v>
      </c>
      <c r="C684" s="130">
        <v>101</v>
      </c>
      <c r="D684" s="131">
        <f>[2]主角成长属性配表!E681</f>
        <v>900</v>
      </c>
      <c r="E684" s="131">
        <f>[2]主角成长属性配表!F681</f>
        <v>150</v>
      </c>
      <c r="F684" s="131">
        <f>[2]主角成长属性配表!G681</f>
        <v>4800</v>
      </c>
      <c r="G684" s="130">
        <v>0</v>
      </c>
      <c r="H684" s="130">
        <v>0</v>
      </c>
      <c r="I684" s="130">
        <f t="shared" si="51"/>
        <v>500</v>
      </c>
      <c r="J684" s="130">
        <v>0</v>
      </c>
      <c r="K684" s="130">
        <f t="shared" si="52"/>
        <v>0.75</v>
      </c>
      <c r="L684" s="130">
        <v>0</v>
      </c>
      <c r="M684" s="130">
        <v>0</v>
      </c>
      <c r="N684" s="130">
        <v>0</v>
      </c>
      <c r="O684" s="130">
        <v>0</v>
      </c>
      <c r="P684" s="130">
        <v>0</v>
      </c>
      <c r="Q684" s="130">
        <v>0</v>
      </c>
      <c r="R684" s="130">
        <v>0</v>
      </c>
      <c r="S684" s="130">
        <v>0</v>
      </c>
      <c r="T684" s="130">
        <v>0</v>
      </c>
      <c r="U684" s="130">
        <v>0</v>
      </c>
    </row>
    <row r="685" ht="17.25" spans="1:21">
      <c r="A685" s="132">
        <f t="shared" si="53"/>
        <v>11002081</v>
      </c>
      <c r="B685" s="130" t="str">
        <f>s_level_attribute!E685</f>
        <v>花音81级属性</v>
      </c>
      <c r="C685" s="130">
        <v>101</v>
      </c>
      <c r="D685" s="131">
        <f>[2]主角成长属性配表!E682</f>
        <v>911</v>
      </c>
      <c r="E685" s="131">
        <f>[2]主角成长属性配表!F682</f>
        <v>152</v>
      </c>
      <c r="F685" s="131">
        <f>[2]主角成长属性配表!G682</f>
        <v>4860</v>
      </c>
      <c r="G685" s="130">
        <v>0</v>
      </c>
      <c r="H685" s="130">
        <v>0</v>
      </c>
      <c r="I685" s="130">
        <f t="shared" si="51"/>
        <v>500</v>
      </c>
      <c r="J685" s="130">
        <v>0</v>
      </c>
      <c r="K685" s="130">
        <f t="shared" si="52"/>
        <v>0.75</v>
      </c>
      <c r="L685" s="130">
        <v>0</v>
      </c>
      <c r="M685" s="130">
        <v>0</v>
      </c>
      <c r="N685" s="130">
        <v>0</v>
      </c>
      <c r="O685" s="130">
        <v>0</v>
      </c>
      <c r="P685" s="130">
        <v>0</v>
      </c>
      <c r="Q685" s="130">
        <v>0</v>
      </c>
      <c r="R685" s="130">
        <v>0</v>
      </c>
      <c r="S685" s="130">
        <v>0</v>
      </c>
      <c r="T685" s="130">
        <v>0</v>
      </c>
      <c r="U685" s="130">
        <v>0</v>
      </c>
    </row>
    <row r="686" ht="17.25" spans="1:21">
      <c r="A686" s="132">
        <f t="shared" si="53"/>
        <v>11002082</v>
      </c>
      <c r="B686" s="130" t="str">
        <f>s_level_attribute!E686</f>
        <v>花音82级属性</v>
      </c>
      <c r="C686" s="130">
        <v>101</v>
      </c>
      <c r="D686" s="131">
        <f>[2]主角成长属性配表!E683</f>
        <v>923</v>
      </c>
      <c r="E686" s="131">
        <f>[2]主角成长属性配表!F683</f>
        <v>154</v>
      </c>
      <c r="F686" s="131">
        <f>[2]主角成长属性配表!G683</f>
        <v>4920</v>
      </c>
      <c r="G686" s="130">
        <v>0</v>
      </c>
      <c r="H686" s="130">
        <v>0</v>
      </c>
      <c r="I686" s="130">
        <f t="shared" si="51"/>
        <v>500</v>
      </c>
      <c r="J686" s="130">
        <v>0</v>
      </c>
      <c r="K686" s="130">
        <f t="shared" si="52"/>
        <v>0.75</v>
      </c>
      <c r="L686" s="130">
        <v>0</v>
      </c>
      <c r="M686" s="130">
        <v>0</v>
      </c>
      <c r="N686" s="130">
        <v>0</v>
      </c>
      <c r="O686" s="130">
        <v>0</v>
      </c>
      <c r="P686" s="130">
        <v>0</v>
      </c>
      <c r="Q686" s="130">
        <v>0</v>
      </c>
      <c r="R686" s="130">
        <v>0</v>
      </c>
      <c r="S686" s="130">
        <v>0</v>
      </c>
      <c r="T686" s="130">
        <v>0</v>
      </c>
      <c r="U686" s="130">
        <v>0</v>
      </c>
    </row>
    <row r="687" ht="17.25" spans="1:21">
      <c r="A687" s="132">
        <f t="shared" si="53"/>
        <v>11002083</v>
      </c>
      <c r="B687" s="130" t="str">
        <f>s_level_attribute!E687</f>
        <v>花音83级属性</v>
      </c>
      <c r="C687" s="130">
        <v>101</v>
      </c>
      <c r="D687" s="131">
        <f>[2]主角成长属性配表!E684</f>
        <v>934</v>
      </c>
      <c r="E687" s="131">
        <f>[2]主角成长属性配表!F684</f>
        <v>156</v>
      </c>
      <c r="F687" s="131">
        <f>[2]主角成长属性配表!G684</f>
        <v>4980</v>
      </c>
      <c r="G687" s="130">
        <v>0</v>
      </c>
      <c r="H687" s="130">
        <v>0</v>
      </c>
      <c r="I687" s="130">
        <f t="shared" si="51"/>
        <v>500</v>
      </c>
      <c r="J687" s="130">
        <v>0</v>
      </c>
      <c r="K687" s="130">
        <f t="shared" si="52"/>
        <v>0.75</v>
      </c>
      <c r="L687" s="130">
        <v>0</v>
      </c>
      <c r="M687" s="130">
        <v>0</v>
      </c>
      <c r="N687" s="130">
        <v>0</v>
      </c>
      <c r="O687" s="130">
        <v>0</v>
      </c>
      <c r="P687" s="130">
        <v>0</v>
      </c>
      <c r="Q687" s="130">
        <v>0</v>
      </c>
      <c r="R687" s="130">
        <v>0</v>
      </c>
      <c r="S687" s="130">
        <v>0</v>
      </c>
      <c r="T687" s="130">
        <v>0</v>
      </c>
      <c r="U687" s="130">
        <v>0</v>
      </c>
    </row>
    <row r="688" ht="17.25" spans="1:21">
      <c r="A688" s="132">
        <f t="shared" si="53"/>
        <v>11002084</v>
      </c>
      <c r="B688" s="130" t="str">
        <f>s_level_attribute!E688</f>
        <v>花音84级属性</v>
      </c>
      <c r="C688" s="130">
        <v>101</v>
      </c>
      <c r="D688" s="131">
        <f>[2]主角成长属性配表!E685</f>
        <v>945</v>
      </c>
      <c r="E688" s="131">
        <f>[2]主角成长属性配表!F685</f>
        <v>158</v>
      </c>
      <c r="F688" s="131">
        <f>[2]主角成长属性配表!G685</f>
        <v>5040</v>
      </c>
      <c r="G688" s="130">
        <v>0</v>
      </c>
      <c r="H688" s="130">
        <v>0</v>
      </c>
      <c r="I688" s="130">
        <f t="shared" si="51"/>
        <v>500</v>
      </c>
      <c r="J688" s="130">
        <v>0</v>
      </c>
      <c r="K688" s="130">
        <f t="shared" si="52"/>
        <v>0.75</v>
      </c>
      <c r="L688" s="130">
        <v>0</v>
      </c>
      <c r="M688" s="130">
        <v>0</v>
      </c>
      <c r="N688" s="130">
        <v>0</v>
      </c>
      <c r="O688" s="130">
        <v>0</v>
      </c>
      <c r="P688" s="130">
        <v>0</v>
      </c>
      <c r="Q688" s="130">
        <v>0</v>
      </c>
      <c r="R688" s="130">
        <v>0</v>
      </c>
      <c r="S688" s="130">
        <v>0</v>
      </c>
      <c r="T688" s="130">
        <v>0</v>
      </c>
      <c r="U688" s="130">
        <v>0</v>
      </c>
    </row>
    <row r="689" ht="17.25" spans="1:21">
      <c r="A689" s="132">
        <f t="shared" si="53"/>
        <v>11002085</v>
      </c>
      <c r="B689" s="130" t="str">
        <f>s_level_attribute!E689</f>
        <v>花音85级属性</v>
      </c>
      <c r="C689" s="130">
        <v>101</v>
      </c>
      <c r="D689" s="131">
        <f>[2]主角成长属性配表!E686</f>
        <v>956</v>
      </c>
      <c r="E689" s="131">
        <f>[2]主角成长属性配表!F686</f>
        <v>159</v>
      </c>
      <c r="F689" s="131">
        <f>[2]主角成长属性配表!G686</f>
        <v>5100</v>
      </c>
      <c r="G689" s="130">
        <v>0</v>
      </c>
      <c r="H689" s="130">
        <v>0</v>
      </c>
      <c r="I689" s="130">
        <f t="shared" si="51"/>
        <v>500</v>
      </c>
      <c r="J689" s="130">
        <v>0</v>
      </c>
      <c r="K689" s="130">
        <f t="shared" si="52"/>
        <v>0.75</v>
      </c>
      <c r="L689" s="130">
        <v>0</v>
      </c>
      <c r="M689" s="130">
        <v>0</v>
      </c>
      <c r="N689" s="130">
        <v>0</v>
      </c>
      <c r="O689" s="130">
        <v>0</v>
      </c>
      <c r="P689" s="130">
        <v>0</v>
      </c>
      <c r="Q689" s="130">
        <v>0</v>
      </c>
      <c r="R689" s="130">
        <v>0</v>
      </c>
      <c r="S689" s="130">
        <v>0</v>
      </c>
      <c r="T689" s="130">
        <v>0</v>
      </c>
      <c r="U689" s="130">
        <v>0</v>
      </c>
    </row>
    <row r="690" ht="17.25" spans="1:21">
      <c r="A690" s="132">
        <f t="shared" si="53"/>
        <v>11002086</v>
      </c>
      <c r="B690" s="130" t="str">
        <f>s_level_attribute!E690</f>
        <v>花音86级属性</v>
      </c>
      <c r="C690" s="130">
        <v>101</v>
      </c>
      <c r="D690" s="131">
        <f>[2]主角成长属性配表!E687</f>
        <v>968</v>
      </c>
      <c r="E690" s="131">
        <f>[2]主角成长属性配表!F687</f>
        <v>161</v>
      </c>
      <c r="F690" s="131">
        <f>[2]主角成长属性配表!G687</f>
        <v>5160</v>
      </c>
      <c r="G690" s="130">
        <v>0</v>
      </c>
      <c r="H690" s="130">
        <v>0</v>
      </c>
      <c r="I690" s="130">
        <f t="shared" si="51"/>
        <v>500</v>
      </c>
      <c r="J690" s="130">
        <v>0</v>
      </c>
      <c r="K690" s="130">
        <f t="shared" si="52"/>
        <v>0.75</v>
      </c>
      <c r="L690" s="130">
        <v>0</v>
      </c>
      <c r="M690" s="130">
        <v>0</v>
      </c>
      <c r="N690" s="130">
        <v>0</v>
      </c>
      <c r="O690" s="130">
        <v>0</v>
      </c>
      <c r="P690" s="130">
        <v>0</v>
      </c>
      <c r="Q690" s="130">
        <v>0</v>
      </c>
      <c r="R690" s="130">
        <v>0</v>
      </c>
      <c r="S690" s="130">
        <v>0</v>
      </c>
      <c r="T690" s="130">
        <v>0</v>
      </c>
      <c r="U690" s="130">
        <v>0</v>
      </c>
    </row>
    <row r="691" ht="17.25" spans="1:21">
      <c r="A691" s="132">
        <f t="shared" si="53"/>
        <v>11002087</v>
      </c>
      <c r="B691" s="130" t="str">
        <f>s_level_attribute!E691</f>
        <v>花音87级属性</v>
      </c>
      <c r="C691" s="130">
        <v>101</v>
      </c>
      <c r="D691" s="131">
        <f>[2]主角成长属性配表!E688</f>
        <v>979</v>
      </c>
      <c r="E691" s="131">
        <f>[2]主角成长属性配表!F688</f>
        <v>163</v>
      </c>
      <c r="F691" s="131">
        <f>[2]主角成长属性配表!G688</f>
        <v>5220</v>
      </c>
      <c r="G691" s="130">
        <v>0</v>
      </c>
      <c r="H691" s="130">
        <v>0</v>
      </c>
      <c r="I691" s="130">
        <f t="shared" si="51"/>
        <v>500</v>
      </c>
      <c r="J691" s="130">
        <v>0</v>
      </c>
      <c r="K691" s="130">
        <f t="shared" si="52"/>
        <v>0.75</v>
      </c>
      <c r="L691" s="130">
        <v>0</v>
      </c>
      <c r="M691" s="130">
        <v>0</v>
      </c>
      <c r="N691" s="130">
        <v>0</v>
      </c>
      <c r="O691" s="130">
        <v>0</v>
      </c>
      <c r="P691" s="130">
        <v>0</v>
      </c>
      <c r="Q691" s="130">
        <v>0</v>
      </c>
      <c r="R691" s="130">
        <v>0</v>
      </c>
      <c r="S691" s="130">
        <v>0</v>
      </c>
      <c r="T691" s="130">
        <v>0</v>
      </c>
      <c r="U691" s="130">
        <v>0</v>
      </c>
    </row>
    <row r="692" ht="17.25" spans="1:21">
      <c r="A692" s="132">
        <f t="shared" si="53"/>
        <v>11002088</v>
      </c>
      <c r="B692" s="130" t="str">
        <f>s_level_attribute!E692</f>
        <v>花音88级属性</v>
      </c>
      <c r="C692" s="130">
        <v>101</v>
      </c>
      <c r="D692" s="131">
        <f>[2]主角成长属性配表!E689</f>
        <v>990</v>
      </c>
      <c r="E692" s="131">
        <f>[2]主角成长属性配表!F689</f>
        <v>165</v>
      </c>
      <c r="F692" s="131">
        <f>[2]主角成长属性配表!G689</f>
        <v>5280</v>
      </c>
      <c r="G692" s="130">
        <v>0</v>
      </c>
      <c r="H692" s="130">
        <v>0</v>
      </c>
      <c r="I692" s="130">
        <f t="shared" si="51"/>
        <v>500</v>
      </c>
      <c r="J692" s="130">
        <v>0</v>
      </c>
      <c r="K692" s="130">
        <f t="shared" si="52"/>
        <v>0.75</v>
      </c>
      <c r="L692" s="130">
        <v>0</v>
      </c>
      <c r="M692" s="130">
        <v>0</v>
      </c>
      <c r="N692" s="130">
        <v>0</v>
      </c>
      <c r="O692" s="130">
        <v>0</v>
      </c>
      <c r="P692" s="130">
        <v>0</v>
      </c>
      <c r="Q692" s="130">
        <v>0</v>
      </c>
      <c r="R692" s="130">
        <v>0</v>
      </c>
      <c r="S692" s="130">
        <v>0</v>
      </c>
      <c r="T692" s="130">
        <v>0</v>
      </c>
      <c r="U692" s="130">
        <v>0</v>
      </c>
    </row>
    <row r="693" ht="17.25" spans="1:21">
      <c r="A693" s="132">
        <f t="shared" si="53"/>
        <v>11002089</v>
      </c>
      <c r="B693" s="130" t="str">
        <f>s_level_attribute!E693</f>
        <v>花音89级属性</v>
      </c>
      <c r="C693" s="130">
        <v>101</v>
      </c>
      <c r="D693" s="131">
        <f>[2]主角成长属性配表!E690</f>
        <v>1001</v>
      </c>
      <c r="E693" s="131">
        <f>[2]主角成长属性配表!F690</f>
        <v>167</v>
      </c>
      <c r="F693" s="131">
        <f>[2]主角成长属性配表!G690</f>
        <v>5340</v>
      </c>
      <c r="G693" s="130">
        <v>0</v>
      </c>
      <c r="H693" s="130">
        <v>0</v>
      </c>
      <c r="I693" s="130">
        <f t="shared" si="51"/>
        <v>500</v>
      </c>
      <c r="J693" s="130">
        <v>0</v>
      </c>
      <c r="K693" s="130">
        <f t="shared" si="52"/>
        <v>0.75</v>
      </c>
      <c r="L693" s="130">
        <v>0</v>
      </c>
      <c r="M693" s="130">
        <v>0</v>
      </c>
      <c r="N693" s="130">
        <v>0</v>
      </c>
      <c r="O693" s="130">
        <v>0</v>
      </c>
      <c r="P693" s="130">
        <v>0</v>
      </c>
      <c r="Q693" s="130">
        <v>0</v>
      </c>
      <c r="R693" s="130">
        <v>0</v>
      </c>
      <c r="S693" s="130">
        <v>0</v>
      </c>
      <c r="T693" s="130">
        <v>0</v>
      </c>
      <c r="U693" s="130">
        <v>0</v>
      </c>
    </row>
    <row r="694" ht="17.25" spans="1:21">
      <c r="A694" s="132">
        <f t="shared" si="53"/>
        <v>11002090</v>
      </c>
      <c r="B694" s="130" t="str">
        <f>s_level_attribute!E694</f>
        <v>花音90级属性</v>
      </c>
      <c r="C694" s="130">
        <v>101</v>
      </c>
      <c r="D694" s="131">
        <f>[2]主角成长属性配表!E691</f>
        <v>1013</v>
      </c>
      <c r="E694" s="131">
        <f>[2]主角成长属性配表!F691</f>
        <v>169</v>
      </c>
      <c r="F694" s="131">
        <f>[2]主角成长属性配表!G691</f>
        <v>5400</v>
      </c>
      <c r="G694" s="130">
        <v>0</v>
      </c>
      <c r="H694" s="130">
        <v>0</v>
      </c>
      <c r="I694" s="130">
        <f t="shared" si="51"/>
        <v>500</v>
      </c>
      <c r="J694" s="130">
        <v>0</v>
      </c>
      <c r="K694" s="130">
        <f t="shared" si="52"/>
        <v>0.75</v>
      </c>
      <c r="L694" s="130">
        <v>0</v>
      </c>
      <c r="M694" s="130">
        <v>0</v>
      </c>
      <c r="N694" s="130">
        <v>0</v>
      </c>
      <c r="O694" s="130">
        <v>0</v>
      </c>
      <c r="P694" s="130">
        <v>0</v>
      </c>
      <c r="Q694" s="130">
        <v>0</v>
      </c>
      <c r="R694" s="130">
        <v>0</v>
      </c>
      <c r="S694" s="130">
        <v>0</v>
      </c>
      <c r="T694" s="130">
        <v>0</v>
      </c>
      <c r="U694" s="130">
        <v>0</v>
      </c>
    </row>
    <row r="695" ht="17.25" spans="1:21">
      <c r="A695" s="132">
        <f t="shared" si="53"/>
        <v>11002091</v>
      </c>
      <c r="B695" s="130" t="str">
        <f>s_level_attribute!E695</f>
        <v>花音91级属性</v>
      </c>
      <c r="C695" s="130">
        <v>101</v>
      </c>
      <c r="D695" s="131">
        <f>[2]主角成长属性配表!E692</f>
        <v>1024</v>
      </c>
      <c r="E695" s="131">
        <f>[2]主角成长属性配表!F692</f>
        <v>171</v>
      </c>
      <c r="F695" s="131">
        <f>[2]主角成长属性配表!G692</f>
        <v>5460</v>
      </c>
      <c r="G695" s="130">
        <v>0</v>
      </c>
      <c r="H695" s="130">
        <v>0</v>
      </c>
      <c r="I695" s="130">
        <f t="shared" si="51"/>
        <v>500</v>
      </c>
      <c r="J695" s="130">
        <v>0</v>
      </c>
      <c r="K695" s="130">
        <f t="shared" si="52"/>
        <v>0.75</v>
      </c>
      <c r="L695" s="130">
        <v>0</v>
      </c>
      <c r="M695" s="130">
        <v>0</v>
      </c>
      <c r="N695" s="130">
        <v>0</v>
      </c>
      <c r="O695" s="130">
        <v>0</v>
      </c>
      <c r="P695" s="130">
        <v>0</v>
      </c>
      <c r="Q695" s="130">
        <v>0</v>
      </c>
      <c r="R695" s="130">
        <v>0</v>
      </c>
      <c r="S695" s="130">
        <v>0</v>
      </c>
      <c r="T695" s="130">
        <v>0</v>
      </c>
      <c r="U695" s="130">
        <v>0</v>
      </c>
    </row>
    <row r="696" ht="17.25" spans="1:21">
      <c r="A696" s="132">
        <f t="shared" si="53"/>
        <v>11002092</v>
      </c>
      <c r="B696" s="130" t="str">
        <f>s_level_attribute!E696</f>
        <v>花音92级属性</v>
      </c>
      <c r="C696" s="130">
        <v>101</v>
      </c>
      <c r="D696" s="131">
        <f>[2]主角成长属性配表!E693</f>
        <v>1035</v>
      </c>
      <c r="E696" s="131">
        <f>[2]主角成长属性配表!F693</f>
        <v>173</v>
      </c>
      <c r="F696" s="131">
        <f>[2]主角成长属性配表!G693</f>
        <v>5520</v>
      </c>
      <c r="G696" s="130">
        <v>0</v>
      </c>
      <c r="H696" s="130">
        <v>0</v>
      </c>
      <c r="I696" s="130">
        <f t="shared" si="51"/>
        <v>500</v>
      </c>
      <c r="J696" s="130">
        <v>0</v>
      </c>
      <c r="K696" s="130">
        <f t="shared" si="52"/>
        <v>0.75</v>
      </c>
      <c r="L696" s="130">
        <v>0</v>
      </c>
      <c r="M696" s="130">
        <v>0</v>
      </c>
      <c r="N696" s="130">
        <v>0</v>
      </c>
      <c r="O696" s="130">
        <v>0</v>
      </c>
      <c r="P696" s="130">
        <v>0</v>
      </c>
      <c r="Q696" s="130">
        <v>0</v>
      </c>
      <c r="R696" s="130">
        <v>0</v>
      </c>
      <c r="S696" s="130">
        <v>0</v>
      </c>
      <c r="T696" s="130">
        <v>0</v>
      </c>
      <c r="U696" s="130">
        <v>0</v>
      </c>
    </row>
    <row r="697" ht="17.25" spans="1:21">
      <c r="A697" s="132">
        <f t="shared" si="53"/>
        <v>11002093</v>
      </c>
      <c r="B697" s="130" t="str">
        <f>s_level_attribute!E697</f>
        <v>花音93级属性</v>
      </c>
      <c r="C697" s="130">
        <v>101</v>
      </c>
      <c r="D697" s="131">
        <f>[2]主角成长属性配表!E694</f>
        <v>1046</v>
      </c>
      <c r="E697" s="131">
        <f>[2]主角成长属性配表!F694</f>
        <v>174</v>
      </c>
      <c r="F697" s="131">
        <f>[2]主角成长属性配表!G694</f>
        <v>5580</v>
      </c>
      <c r="G697" s="130">
        <v>0</v>
      </c>
      <c r="H697" s="130">
        <v>0</v>
      </c>
      <c r="I697" s="130">
        <f t="shared" si="51"/>
        <v>500</v>
      </c>
      <c r="J697" s="130">
        <v>0</v>
      </c>
      <c r="K697" s="130">
        <f t="shared" si="52"/>
        <v>0.75</v>
      </c>
      <c r="L697" s="130">
        <v>0</v>
      </c>
      <c r="M697" s="130">
        <v>0</v>
      </c>
      <c r="N697" s="130">
        <v>0</v>
      </c>
      <c r="O697" s="130">
        <v>0</v>
      </c>
      <c r="P697" s="130">
        <v>0</v>
      </c>
      <c r="Q697" s="130">
        <v>0</v>
      </c>
      <c r="R697" s="130">
        <v>0</v>
      </c>
      <c r="S697" s="130">
        <v>0</v>
      </c>
      <c r="T697" s="130">
        <v>0</v>
      </c>
      <c r="U697" s="130">
        <v>0</v>
      </c>
    </row>
    <row r="698" ht="17.25" spans="1:21">
      <c r="A698" s="132">
        <f t="shared" si="53"/>
        <v>11002094</v>
      </c>
      <c r="B698" s="130" t="str">
        <f>s_level_attribute!E698</f>
        <v>花音94级属性</v>
      </c>
      <c r="C698" s="130">
        <v>101</v>
      </c>
      <c r="D698" s="131">
        <f>[2]主角成长属性配表!E695</f>
        <v>1058</v>
      </c>
      <c r="E698" s="131">
        <f>[2]主角成长属性配表!F695</f>
        <v>176</v>
      </c>
      <c r="F698" s="131">
        <f>[2]主角成长属性配表!G695</f>
        <v>5640</v>
      </c>
      <c r="G698" s="130">
        <v>0</v>
      </c>
      <c r="H698" s="130">
        <v>0</v>
      </c>
      <c r="I698" s="130">
        <f t="shared" si="51"/>
        <v>500</v>
      </c>
      <c r="J698" s="130">
        <v>0</v>
      </c>
      <c r="K698" s="130">
        <f t="shared" si="52"/>
        <v>0.75</v>
      </c>
      <c r="L698" s="130">
        <v>0</v>
      </c>
      <c r="M698" s="130">
        <v>0</v>
      </c>
      <c r="N698" s="130">
        <v>0</v>
      </c>
      <c r="O698" s="130">
        <v>0</v>
      </c>
      <c r="P698" s="130">
        <v>0</v>
      </c>
      <c r="Q698" s="130">
        <v>0</v>
      </c>
      <c r="R698" s="130">
        <v>0</v>
      </c>
      <c r="S698" s="130">
        <v>0</v>
      </c>
      <c r="T698" s="130">
        <v>0</v>
      </c>
      <c r="U698" s="130">
        <v>0</v>
      </c>
    </row>
    <row r="699" ht="17.25" spans="1:21">
      <c r="A699" s="132">
        <f t="shared" si="53"/>
        <v>11002095</v>
      </c>
      <c r="B699" s="130" t="str">
        <f>s_level_attribute!E699</f>
        <v>花音95级属性</v>
      </c>
      <c r="C699" s="130">
        <v>101</v>
      </c>
      <c r="D699" s="131">
        <f>[2]主角成长属性配表!E696</f>
        <v>1069</v>
      </c>
      <c r="E699" s="131">
        <f>[2]主角成长属性配表!F696</f>
        <v>178</v>
      </c>
      <c r="F699" s="131">
        <f>[2]主角成长属性配表!G696</f>
        <v>5700</v>
      </c>
      <c r="G699" s="130">
        <v>0</v>
      </c>
      <c r="H699" s="130">
        <v>0</v>
      </c>
      <c r="I699" s="130">
        <f t="shared" si="51"/>
        <v>500</v>
      </c>
      <c r="J699" s="130">
        <v>0</v>
      </c>
      <c r="K699" s="130">
        <f t="shared" si="52"/>
        <v>0.75</v>
      </c>
      <c r="L699" s="130">
        <v>0</v>
      </c>
      <c r="M699" s="130">
        <v>0</v>
      </c>
      <c r="N699" s="130">
        <v>0</v>
      </c>
      <c r="O699" s="130">
        <v>0</v>
      </c>
      <c r="P699" s="130">
        <v>0</v>
      </c>
      <c r="Q699" s="130">
        <v>0</v>
      </c>
      <c r="R699" s="130">
        <v>0</v>
      </c>
      <c r="S699" s="130">
        <v>0</v>
      </c>
      <c r="T699" s="130">
        <v>0</v>
      </c>
      <c r="U699" s="130">
        <v>0</v>
      </c>
    </row>
    <row r="700" ht="17.25" spans="1:21">
      <c r="A700" s="132">
        <f t="shared" si="53"/>
        <v>11002096</v>
      </c>
      <c r="B700" s="130" t="str">
        <f>s_level_attribute!E700</f>
        <v>花音96级属性</v>
      </c>
      <c r="C700" s="130">
        <v>101</v>
      </c>
      <c r="D700" s="131">
        <f>[2]主角成长属性配表!E697</f>
        <v>1080</v>
      </c>
      <c r="E700" s="131">
        <f>[2]主角成长属性配表!F697</f>
        <v>180</v>
      </c>
      <c r="F700" s="131">
        <f>[2]主角成长属性配表!G697</f>
        <v>5760</v>
      </c>
      <c r="G700" s="130">
        <v>0</v>
      </c>
      <c r="H700" s="130">
        <v>0</v>
      </c>
      <c r="I700" s="130">
        <f t="shared" si="51"/>
        <v>500</v>
      </c>
      <c r="J700" s="130">
        <v>0</v>
      </c>
      <c r="K700" s="130">
        <f t="shared" si="52"/>
        <v>0.75</v>
      </c>
      <c r="L700" s="130">
        <v>0</v>
      </c>
      <c r="M700" s="130">
        <v>0</v>
      </c>
      <c r="N700" s="130">
        <v>0</v>
      </c>
      <c r="O700" s="130">
        <v>0</v>
      </c>
      <c r="P700" s="130">
        <v>0</v>
      </c>
      <c r="Q700" s="130">
        <v>0</v>
      </c>
      <c r="R700" s="130">
        <v>0</v>
      </c>
      <c r="S700" s="130">
        <v>0</v>
      </c>
      <c r="T700" s="130">
        <v>0</v>
      </c>
      <c r="U700" s="130">
        <v>0</v>
      </c>
    </row>
    <row r="701" ht="17.25" spans="1:21">
      <c r="A701" s="132">
        <f t="shared" si="53"/>
        <v>11002097</v>
      </c>
      <c r="B701" s="130" t="str">
        <f>s_level_attribute!E701</f>
        <v>花音97级属性</v>
      </c>
      <c r="C701" s="130">
        <v>101</v>
      </c>
      <c r="D701" s="131">
        <f>[2]主角成长属性配表!E698</f>
        <v>1091</v>
      </c>
      <c r="E701" s="131">
        <f>[2]主角成长属性配表!F698</f>
        <v>182</v>
      </c>
      <c r="F701" s="131">
        <f>[2]主角成长属性配表!G698</f>
        <v>5820</v>
      </c>
      <c r="G701" s="130">
        <v>0</v>
      </c>
      <c r="H701" s="130">
        <v>0</v>
      </c>
      <c r="I701" s="130">
        <f t="shared" si="51"/>
        <v>500</v>
      </c>
      <c r="J701" s="130">
        <v>0</v>
      </c>
      <c r="K701" s="130">
        <f t="shared" si="52"/>
        <v>0.75</v>
      </c>
      <c r="L701" s="130">
        <v>0</v>
      </c>
      <c r="M701" s="130">
        <v>0</v>
      </c>
      <c r="N701" s="130">
        <v>0</v>
      </c>
      <c r="O701" s="130">
        <v>0</v>
      </c>
      <c r="P701" s="130">
        <v>0</v>
      </c>
      <c r="Q701" s="130">
        <v>0</v>
      </c>
      <c r="R701" s="130">
        <v>0</v>
      </c>
      <c r="S701" s="130">
        <v>0</v>
      </c>
      <c r="T701" s="130">
        <v>0</v>
      </c>
      <c r="U701" s="130">
        <v>0</v>
      </c>
    </row>
    <row r="702" ht="17.25" spans="1:21">
      <c r="A702" s="132">
        <f t="shared" si="53"/>
        <v>11002098</v>
      </c>
      <c r="B702" s="130" t="str">
        <f>s_level_attribute!E702</f>
        <v>花音98级属性</v>
      </c>
      <c r="C702" s="130">
        <v>101</v>
      </c>
      <c r="D702" s="131">
        <f>[2]主角成长属性配表!E699</f>
        <v>1103</v>
      </c>
      <c r="E702" s="131">
        <f>[2]主角成长属性配表!F699</f>
        <v>184</v>
      </c>
      <c r="F702" s="131">
        <f>[2]主角成长属性配表!G699</f>
        <v>5880</v>
      </c>
      <c r="G702" s="130">
        <v>0</v>
      </c>
      <c r="H702" s="130">
        <v>0</v>
      </c>
      <c r="I702" s="130">
        <f t="shared" si="51"/>
        <v>500</v>
      </c>
      <c r="J702" s="130">
        <v>0</v>
      </c>
      <c r="K702" s="130">
        <f t="shared" si="52"/>
        <v>0.75</v>
      </c>
      <c r="L702" s="130">
        <v>0</v>
      </c>
      <c r="M702" s="130">
        <v>0</v>
      </c>
      <c r="N702" s="130">
        <v>0</v>
      </c>
      <c r="O702" s="130">
        <v>0</v>
      </c>
      <c r="P702" s="130">
        <v>0</v>
      </c>
      <c r="Q702" s="130">
        <v>0</v>
      </c>
      <c r="R702" s="130">
        <v>0</v>
      </c>
      <c r="S702" s="130">
        <v>0</v>
      </c>
      <c r="T702" s="130">
        <v>0</v>
      </c>
      <c r="U702" s="130">
        <v>0</v>
      </c>
    </row>
    <row r="703" ht="17.25" spans="1:21">
      <c r="A703" s="132">
        <f t="shared" ref="A703:A706" si="54">A702+1</f>
        <v>11002099</v>
      </c>
      <c r="B703" s="130" t="str">
        <f>s_level_attribute!E703</f>
        <v>花音99级属性</v>
      </c>
      <c r="C703" s="130">
        <v>101</v>
      </c>
      <c r="D703" s="131">
        <f>[2]主角成长属性配表!E700</f>
        <v>1114</v>
      </c>
      <c r="E703" s="131">
        <f>[2]主角成长属性配表!F700</f>
        <v>186</v>
      </c>
      <c r="F703" s="131">
        <f>[2]主角成长属性配表!G700</f>
        <v>5940</v>
      </c>
      <c r="G703" s="130">
        <v>0</v>
      </c>
      <c r="H703" s="130">
        <v>0</v>
      </c>
      <c r="I703" s="130">
        <f t="shared" si="51"/>
        <v>500</v>
      </c>
      <c r="J703" s="130">
        <v>0</v>
      </c>
      <c r="K703" s="130">
        <f t="shared" si="52"/>
        <v>0.75</v>
      </c>
      <c r="L703" s="130">
        <v>0</v>
      </c>
      <c r="M703" s="130">
        <v>0</v>
      </c>
      <c r="N703" s="130">
        <v>0</v>
      </c>
      <c r="O703" s="130">
        <v>0</v>
      </c>
      <c r="P703" s="130">
        <v>0</v>
      </c>
      <c r="Q703" s="130">
        <v>0</v>
      </c>
      <c r="R703" s="130">
        <v>0</v>
      </c>
      <c r="S703" s="130">
        <v>0</v>
      </c>
      <c r="T703" s="130">
        <v>0</v>
      </c>
      <c r="U703" s="130">
        <v>0</v>
      </c>
    </row>
    <row r="704" ht="17.25" spans="1:21">
      <c r="A704" s="132">
        <f t="shared" si="54"/>
        <v>11002100</v>
      </c>
      <c r="B704" s="130" t="str">
        <f>s_level_attribute!E704</f>
        <v>花音100级属性</v>
      </c>
      <c r="C704" s="130">
        <v>101</v>
      </c>
      <c r="D704" s="131">
        <f>[2]主角成长属性配表!E701</f>
        <v>1125</v>
      </c>
      <c r="E704" s="131">
        <f>[2]主角成长属性配表!F701</f>
        <v>188</v>
      </c>
      <c r="F704" s="131">
        <f>[2]主角成长属性配表!G701</f>
        <v>6000</v>
      </c>
      <c r="G704" s="130">
        <v>0</v>
      </c>
      <c r="H704" s="130">
        <v>0</v>
      </c>
      <c r="I704" s="130">
        <f t="shared" si="51"/>
        <v>500</v>
      </c>
      <c r="J704" s="130">
        <v>0</v>
      </c>
      <c r="K704" s="130">
        <f t="shared" si="52"/>
        <v>0.75</v>
      </c>
      <c r="L704" s="130">
        <v>0</v>
      </c>
      <c r="M704" s="130">
        <v>0</v>
      </c>
      <c r="N704" s="130">
        <v>0</v>
      </c>
      <c r="O704" s="130">
        <v>0</v>
      </c>
      <c r="P704" s="130">
        <v>0</v>
      </c>
      <c r="Q704" s="130">
        <v>0</v>
      </c>
      <c r="R704" s="130">
        <v>0</v>
      </c>
      <c r="S704" s="130">
        <v>0</v>
      </c>
      <c r="T704" s="130">
        <v>0</v>
      </c>
      <c r="U704" s="130">
        <v>0</v>
      </c>
    </row>
    <row r="705" ht="17.25" spans="1:21">
      <c r="A705" s="129">
        <v>11013001</v>
      </c>
      <c r="B705" s="130" t="str">
        <f>s_level_attribute!E705</f>
        <v>玲奈1级属性</v>
      </c>
      <c r="C705" s="130">
        <v>101</v>
      </c>
      <c r="D705" s="131">
        <f>[2]主角成长属性配表!E702</f>
        <v>14</v>
      </c>
      <c r="E705" s="131">
        <f>[2]主角成长属性配表!F702</f>
        <v>2</v>
      </c>
      <c r="F705" s="131">
        <f>[2]主角成长属性配表!G702</f>
        <v>72</v>
      </c>
      <c r="G705" s="130">
        <v>0</v>
      </c>
      <c r="H705" s="130">
        <v>0</v>
      </c>
      <c r="I705" s="130">
        <f t="shared" si="51"/>
        <v>500</v>
      </c>
      <c r="J705" s="130">
        <v>0</v>
      </c>
      <c r="K705" s="130">
        <f t="shared" si="52"/>
        <v>0.75</v>
      </c>
      <c r="L705" s="130">
        <v>0</v>
      </c>
      <c r="M705" s="130">
        <v>0</v>
      </c>
      <c r="N705" s="130">
        <v>0</v>
      </c>
      <c r="O705" s="130">
        <v>0</v>
      </c>
      <c r="P705" s="130">
        <v>0</v>
      </c>
      <c r="Q705" s="130">
        <v>0</v>
      </c>
      <c r="R705" s="130">
        <v>0</v>
      </c>
      <c r="S705" s="130">
        <v>0</v>
      </c>
      <c r="T705" s="130">
        <v>0</v>
      </c>
      <c r="U705" s="130">
        <v>0</v>
      </c>
    </row>
    <row r="706" ht="17.25" spans="1:21">
      <c r="A706" s="132">
        <f t="shared" si="54"/>
        <v>11013002</v>
      </c>
      <c r="B706" s="130" t="str">
        <f>s_level_attribute!E706</f>
        <v>玲奈2级属性</v>
      </c>
      <c r="C706" s="130">
        <v>101</v>
      </c>
      <c r="D706" s="131">
        <f>[2]主角成长属性配表!E703</f>
        <v>27</v>
      </c>
      <c r="E706" s="131">
        <f>[2]主角成长属性配表!F703</f>
        <v>5</v>
      </c>
      <c r="F706" s="131">
        <f>[2]主角成长属性配表!G703</f>
        <v>144</v>
      </c>
      <c r="G706" s="130">
        <v>0</v>
      </c>
      <c r="H706" s="130">
        <v>0</v>
      </c>
      <c r="I706" s="130">
        <f t="shared" si="51"/>
        <v>500</v>
      </c>
      <c r="J706" s="130">
        <v>0</v>
      </c>
      <c r="K706" s="130">
        <f t="shared" si="52"/>
        <v>0.75</v>
      </c>
      <c r="L706" s="130">
        <v>0</v>
      </c>
      <c r="M706" s="130">
        <v>0</v>
      </c>
      <c r="N706" s="130">
        <v>0</v>
      </c>
      <c r="O706" s="130">
        <v>0</v>
      </c>
      <c r="P706" s="130">
        <v>0</v>
      </c>
      <c r="Q706" s="130">
        <v>0</v>
      </c>
      <c r="R706" s="130">
        <v>0</v>
      </c>
      <c r="S706" s="130">
        <v>0</v>
      </c>
      <c r="T706" s="130">
        <v>0</v>
      </c>
      <c r="U706" s="130">
        <v>0</v>
      </c>
    </row>
    <row r="707" ht="17.25" spans="1:21">
      <c r="A707" s="132">
        <f t="shared" ref="A707:A738" si="55">A706+1</f>
        <v>11013003</v>
      </c>
      <c r="B707" s="130" t="str">
        <f>s_level_attribute!E707</f>
        <v>玲奈3级属性</v>
      </c>
      <c r="C707" s="130">
        <v>101</v>
      </c>
      <c r="D707" s="131">
        <f>[2]主角成长属性配表!E704</f>
        <v>41</v>
      </c>
      <c r="E707" s="131">
        <f>[2]主角成长属性配表!F704</f>
        <v>7</v>
      </c>
      <c r="F707" s="131">
        <f>[2]主角成长属性配表!G704</f>
        <v>216</v>
      </c>
      <c r="G707" s="130">
        <v>0</v>
      </c>
      <c r="H707" s="130">
        <v>0</v>
      </c>
      <c r="I707" s="130">
        <f t="shared" si="51"/>
        <v>500</v>
      </c>
      <c r="J707" s="130">
        <v>0</v>
      </c>
      <c r="K707" s="130">
        <f t="shared" si="52"/>
        <v>0.75</v>
      </c>
      <c r="L707" s="130">
        <v>0</v>
      </c>
      <c r="M707" s="130">
        <v>0</v>
      </c>
      <c r="N707" s="130">
        <v>0</v>
      </c>
      <c r="O707" s="130">
        <v>0</v>
      </c>
      <c r="P707" s="130">
        <v>0</v>
      </c>
      <c r="Q707" s="130">
        <v>0</v>
      </c>
      <c r="R707" s="130">
        <v>0</v>
      </c>
      <c r="S707" s="130">
        <v>0</v>
      </c>
      <c r="T707" s="130">
        <v>0</v>
      </c>
      <c r="U707" s="130">
        <v>0</v>
      </c>
    </row>
    <row r="708" ht="17.25" spans="1:21">
      <c r="A708" s="132">
        <f t="shared" si="55"/>
        <v>11013004</v>
      </c>
      <c r="B708" s="130" t="str">
        <f>s_level_attribute!E708</f>
        <v>玲奈4级属性</v>
      </c>
      <c r="C708" s="130">
        <v>101</v>
      </c>
      <c r="D708" s="131">
        <f>[2]主角成长属性配表!E705</f>
        <v>54</v>
      </c>
      <c r="E708" s="131">
        <f>[2]主角成长属性配表!F705</f>
        <v>9</v>
      </c>
      <c r="F708" s="131">
        <f>[2]主角成长属性配表!G705</f>
        <v>288</v>
      </c>
      <c r="G708" s="130">
        <v>0</v>
      </c>
      <c r="H708" s="130">
        <v>0</v>
      </c>
      <c r="I708" s="130">
        <f t="shared" si="51"/>
        <v>500</v>
      </c>
      <c r="J708" s="130">
        <v>0</v>
      </c>
      <c r="K708" s="130">
        <f t="shared" si="52"/>
        <v>0.75</v>
      </c>
      <c r="L708" s="130">
        <v>0</v>
      </c>
      <c r="M708" s="130">
        <v>0</v>
      </c>
      <c r="N708" s="130">
        <v>0</v>
      </c>
      <c r="O708" s="130">
        <v>0</v>
      </c>
      <c r="P708" s="130">
        <v>0</v>
      </c>
      <c r="Q708" s="130">
        <v>0</v>
      </c>
      <c r="R708" s="130">
        <v>0</v>
      </c>
      <c r="S708" s="130">
        <v>0</v>
      </c>
      <c r="T708" s="130">
        <v>0</v>
      </c>
      <c r="U708" s="130">
        <v>0</v>
      </c>
    </row>
    <row r="709" ht="17.25" spans="1:21">
      <c r="A709" s="132">
        <f t="shared" si="55"/>
        <v>11013005</v>
      </c>
      <c r="B709" s="130" t="str">
        <f>s_level_attribute!E709</f>
        <v>玲奈5级属性</v>
      </c>
      <c r="C709" s="130">
        <v>101</v>
      </c>
      <c r="D709" s="131">
        <f>[2]主角成长属性配表!E706</f>
        <v>68</v>
      </c>
      <c r="E709" s="131">
        <f>[2]主角成长属性配表!F706</f>
        <v>11</v>
      </c>
      <c r="F709" s="131">
        <f>[2]主角成长属性配表!G706</f>
        <v>360</v>
      </c>
      <c r="G709" s="130">
        <v>0</v>
      </c>
      <c r="H709" s="130">
        <v>0</v>
      </c>
      <c r="I709" s="130">
        <f t="shared" si="51"/>
        <v>500</v>
      </c>
      <c r="J709" s="130">
        <v>0</v>
      </c>
      <c r="K709" s="130">
        <f t="shared" si="52"/>
        <v>0.75</v>
      </c>
      <c r="L709" s="130">
        <v>0</v>
      </c>
      <c r="M709" s="130">
        <v>0</v>
      </c>
      <c r="N709" s="130">
        <v>0</v>
      </c>
      <c r="O709" s="130">
        <v>0</v>
      </c>
      <c r="P709" s="130">
        <v>0</v>
      </c>
      <c r="Q709" s="130">
        <v>0</v>
      </c>
      <c r="R709" s="130">
        <v>0</v>
      </c>
      <c r="S709" s="130">
        <v>0</v>
      </c>
      <c r="T709" s="130">
        <v>0</v>
      </c>
      <c r="U709" s="130">
        <v>0</v>
      </c>
    </row>
    <row r="710" ht="17.25" spans="1:21">
      <c r="A710" s="132">
        <f t="shared" si="55"/>
        <v>11013006</v>
      </c>
      <c r="B710" s="130" t="str">
        <f>s_level_attribute!E710</f>
        <v>玲奈6级属性</v>
      </c>
      <c r="C710" s="130">
        <v>101</v>
      </c>
      <c r="D710" s="131">
        <f>[2]主角成长属性配表!E707</f>
        <v>81</v>
      </c>
      <c r="E710" s="131">
        <f>[2]主角成长属性配表!F707</f>
        <v>14</v>
      </c>
      <c r="F710" s="131">
        <f>[2]主角成长属性配表!G707</f>
        <v>432</v>
      </c>
      <c r="G710" s="130">
        <v>0</v>
      </c>
      <c r="H710" s="130">
        <v>0</v>
      </c>
      <c r="I710" s="130">
        <f t="shared" si="51"/>
        <v>500</v>
      </c>
      <c r="J710" s="130">
        <v>0</v>
      </c>
      <c r="K710" s="130">
        <f t="shared" si="52"/>
        <v>0.75</v>
      </c>
      <c r="L710" s="130">
        <v>0</v>
      </c>
      <c r="M710" s="130">
        <v>0</v>
      </c>
      <c r="N710" s="130">
        <v>0</v>
      </c>
      <c r="O710" s="130">
        <v>0</v>
      </c>
      <c r="P710" s="130">
        <v>0</v>
      </c>
      <c r="Q710" s="130">
        <v>0</v>
      </c>
      <c r="R710" s="130">
        <v>0</v>
      </c>
      <c r="S710" s="130">
        <v>0</v>
      </c>
      <c r="T710" s="130">
        <v>0</v>
      </c>
      <c r="U710" s="130">
        <v>0</v>
      </c>
    </row>
    <row r="711" ht="17.25" spans="1:21">
      <c r="A711" s="132">
        <f t="shared" si="55"/>
        <v>11013007</v>
      </c>
      <c r="B711" s="130" t="str">
        <f>s_level_attribute!E711</f>
        <v>玲奈7级属性</v>
      </c>
      <c r="C711" s="130">
        <v>101</v>
      </c>
      <c r="D711" s="131">
        <f>[2]主角成长属性配表!E708</f>
        <v>95</v>
      </c>
      <c r="E711" s="131">
        <f>[2]主角成长属性配表!F708</f>
        <v>16</v>
      </c>
      <c r="F711" s="131">
        <f>[2]主角成长属性配表!G708</f>
        <v>504</v>
      </c>
      <c r="G711" s="130">
        <v>0</v>
      </c>
      <c r="H711" s="130">
        <v>0</v>
      </c>
      <c r="I711" s="130">
        <f t="shared" si="51"/>
        <v>500</v>
      </c>
      <c r="J711" s="130">
        <v>0</v>
      </c>
      <c r="K711" s="130">
        <f t="shared" si="52"/>
        <v>0.75</v>
      </c>
      <c r="L711" s="130">
        <v>0</v>
      </c>
      <c r="M711" s="130">
        <v>0</v>
      </c>
      <c r="N711" s="130">
        <v>0</v>
      </c>
      <c r="O711" s="130">
        <v>0</v>
      </c>
      <c r="P711" s="130">
        <v>0</v>
      </c>
      <c r="Q711" s="130">
        <v>0</v>
      </c>
      <c r="R711" s="130">
        <v>0</v>
      </c>
      <c r="S711" s="130">
        <v>0</v>
      </c>
      <c r="T711" s="130">
        <v>0</v>
      </c>
      <c r="U711" s="130">
        <v>0</v>
      </c>
    </row>
    <row r="712" ht="17.25" spans="1:21">
      <c r="A712" s="132">
        <f t="shared" si="55"/>
        <v>11013008</v>
      </c>
      <c r="B712" s="130" t="str">
        <f>s_level_attribute!E712</f>
        <v>玲奈8级属性</v>
      </c>
      <c r="C712" s="130">
        <v>101</v>
      </c>
      <c r="D712" s="131">
        <f>[2]主角成长属性配表!E709</f>
        <v>108</v>
      </c>
      <c r="E712" s="131">
        <f>[2]主角成长属性配表!F709</f>
        <v>18</v>
      </c>
      <c r="F712" s="131">
        <f>[2]主角成长属性配表!G709</f>
        <v>576</v>
      </c>
      <c r="G712" s="130">
        <v>0</v>
      </c>
      <c r="H712" s="130">
        <v>0</v>
      </c>
      <c r="I712" s="130">
        <f t="shared" ref="I712:I775" si="56">I711</f>
        <v>500</v>
      </c>
      <c r="J712" s="130">
        <v>0</v>
      </c>
      <c r="K712" s="130">
        <f t="shared" ref="K712:K775" si="57">K711</f>
        <v>0.75</v>
      </c>
      <c r="L712" s="130">
        <v>0</v>
      </c>
      <c r="M712" s="130">
        <v>0</v>
      </c>
      <c r="N712" s="130">
        <v>0</v>
      </c>
      <c r="O712" s="130">
        <v>0</v>
      </c>
      <c r="P712" s="130">
        <v>0</v>
      </c>
      <c r="Q712" s="130">
        <v>0</v>
      </c>
      <c r="R712" s="130">
        <v>0</v>
      </c>
      <c r="S712" s="130">
        <v>0</v>
      </c>
      <c r="T712" s="130">
        <v>0</v>
      </c>
      <c r="U712" s="130">
        <v>0</v>
      </c>
    </row>
    <row r="713" ht="17.25" spans="1:21">
      <c r="A713" s="132">
        <f t="shared" si="55"/>
        <v>11013009</v>
      </c>
      <c r="B713" s="130" t="str">
        <f>s_level_attribute!E713</f>
        <v>玲奈9级属性</v>
      </c>
      <c r="C713" s="130">
        <v>101</v>
      </c>
      <c r="D713" s="131">
        <f>[2]主角成长属性配表!E710</f>
        <v>122</v>
      </c>
      <c r="E713" s="131">
        <f>[2]主角成长属性配表!F710</f>
        <v>20</v>
      </c>
      <c r="F713" s="131">
        <f>[2]主角成长属性配表!G710</f>
        <v>648</v>
      </c>
      <c r="G713" s="130">
        <v>0</v>
      </c>
      <c r="H713" s="130">
        <v>0</v>
      </c>
      <c r="I713" s="130">
        <f t="shared" si="56"/>
        <v>500</v>
      </c>
      <c r="J713" s="130">
        <v>0</v>
      </c>
      <c r="K713" s="130">
        <f t="shared" si="57"/>
        <v>0.75</v>
      </c>
      <c r="L713" s="130">
        <v>0</v>
      </c>
      <c r="M713" s="130">
        <v>0</v>
      </c>
      <c r="N713" s="130">
        <v>0</v>
      </c>
      <c r="O713" s="130">
        <v>0</v>
      </c>
      <c r="P713" s="130">
        <v>0</v>
      </c>
      <c r="Q713" s="130">
        <v>0</v>
      </c>
      <c r="R713" s="130">
        <v>0</v>
      </c>
      <c r="S713" s="130">
        <v>0</v>
      </c>
      <c r="T713" s="130">
        <v>0</v>
      </c>
      <c r="U713" s="130">
        <v>0</v>
      </c>
    </row>
    <row r="714" ht="17.25" spans="1:21">
      <c r="A714" s="132">
        <f t="shared" si="55"/>
        <v>11013010</v>
      </c>
      <c r="B714" s="130" t="str">
        <f>s_level_attribute!E714</f>
        <v>玲奈10级属性</v>
      </c>
      <c r="C714" s="130">
        <v>101</v>
      </c>
      <c r="D714" s="131">
        <f>[2]主角成长属性配表!E711</f>
        <v>135</v>
      </c>
      <c r="E714" s="131">
        <f>[2]主角成长属性配表!F711</f>
        <v>23</v>
      </c>
      <c r="F714" s="131">
        <f>[2]主角成长属性配表!G711</f>
        <v>720</v>
      </c>
      <c r="G714" s="130">
        <v>0</v>
      </c>
      <c r="H714" s="130">
        <v>0</v>
      </c>
      <c r="I714" s="130">
        <f t="shared" si="56"/>
        <v>500</v>
      </c>
      <c r="J714" s="130">
        <v>0</v>
      </c>
      <c r="K714" s="130">
        <f t="shared" si="57"/>
        <v>0.75</v>
      </c>
      <c r="L714" s="130">
        <v>0</v>
      </c>
      <c r="M714" s="130">
        <v>0</v>
      </c>
      <c r="N714" s="130">
        <v>0</v>
      </c>
      <c r="O714" s="130">
        <v>0</v>
      </c>
      <c r="P714" s="130">
        <v>0</v>
      </c>
      <c r="Q714" s="130">
        <v>0</v>
      </c>
      <c r="R714" s="130">
        <v>0</v>
      </c>
      <c r="S714" s="130">
        <v>0</v>
      </c>
      <c r="T714" s="130">
        <v>0</v>
      </c>
      <c r="U714" s="130">
        <v>0</v>
      </c>
    </row>
    <row r="715" ht="17.25" spans="1:21">
      <c r="A715" s="132">
        <f t="shared" si="55"/>
        <v>11013011</v>
      </c>
      <c r="B715" s="130" t="str">
        <f>s_level_attribute!E715</f>
        <v>玲奈11级属性</v>
      </c>
      <c r="C715" s="130">
        <v>101</v>
      </c>
      <c r="D715" s="131">
        <f>[2]主角成长属性配表!E712</f>
        <v>149</v>
      </c>
      <c r="E715" s="131">
        <f>[2]主角成长属性配表!F712</f>
        <v>25</v>
      </c>
      <c r="F715" s="131">
        <f>[2]主角成长属性配表!G712</f>
        <v>792</v>
      </c>
      <c r="G715" s="130">
        <v>0</v>
      </c>
      <c r="H715" s="130">
        <v>0</v>
      </c>
      <c r="I715" s="130">
        <f t="shared" si="56"/>
        <v>500</v>
      </c>
      <c r="J715" s="130">
        <v>0</v>
      </c>
      <c r="K715" s="130">
        <f t="shared" si="57"/>
        <v>0.75</v>
      </c>
      <c r="L715" s="130">
        <v>0</v>
      </c>
      <c r="M715" s="130">
        <v>0</v>
      </c>
      <c r="N715" s="130">
        <v>0</v>
      </c>
      <c r="O715" s="130">
        <v>0</v>
      </c>
      <c r="P715" s="130">
        <v>0</v>
      </c>
      <c r="Q715" s="130">
        <v>0</v>
      </c>
      <c r="R715" s="130">
        <v>0</v>
      </c>
      <c r="S715" s="130">
        <v>0</v>
      </c>
      <c r="T715" s="130">
        <v>0</v>
      </c>
      <c r="U715" s="130">
        <v>0</v>
      </c>
    </row>
    <row r="716" ht="17.25" spans="1:21">
      <c r="A716" s="132">
        <f t="shared" si="55"/>
        <v>11013012</v>
      </c>
      <c r="B716" s="130" t="str">
        <f>s_level_attribute!E716</f>
        <v>玲奈12级属性</v>
      </c>
      <c r="C716" s="130">
        <v>101</v>
      </c>
      <c r="D716" s="131">
        <f>[2]主角成长属性配表!E713</f>
        <v>162</v>
      </c>
      <c r="E716" s="131">
        <f>[2]主角成长属性配表!F713</f>
        <v>27</v>
      </c>
      <c r="F716" s="131">
        <f>[2]主角成长属性配表!G713</f>
        <v>864</v>
      </c>
      <c r="G716" s="130">
        <v>0</v>
      </c>
      <c r="H716" s="130">
        <v>0</v>
      </c>
      <c r="I716" s="130">
        <f t="shared" si="56"/>
        <v>500</v>
      </c>
      <c r="J716" s="130">
        <v>0</v>
      </c>
      <c r="K716" s="130">
        <f t="shared" si="57"/>
        <v>0.75</v>
      </c>
      <c r="L716" s="130">
        <v>0</v>
      </c>
      <c r="M716" s="130">
        <v>0</v>
      </c>
      <c r="N716" s="130">
        <v>0</v>
      </c>
      <c r="O716" s="130">
        <v>0</v>
      </c>
      <c r="P716" s="130">
        <v>0</v>
      </c>
      <c r="Q716" s="130">
        <v>0</v>
      </c>
      <c r="R716" s="130">
        <v>0</v>
      </c>
      <c r="S716" s="130">
        <v>0</v>
      </c>
      <c r="T716" s="130">
        <v>0</v>
      </c>
      <c r="U716" s="130">
        <v>0</v>
      </c>
    </row>
    <row r="717" ht="17.25" spans="1:21">
      <c r="A717" s="132">
        <f t="shared" si="55"/>
        <v>11013013</v>
      </c>
      <c r="B717" s="130" t="str">
        <f>s_level_attribute!E717</f>
        <v>玲奈13级属性</v>
      </c>
      <c r="C717" s="130">
        <v>101</v>
      </c>
      <c r="D717" s="131">
        <f>[2]主角成长属性配表!E714</f>
        <v>176</v>
      </c>
      <c r="E717" s="131">
        <f>[2]主角成长属性配表!F714</f>
        <v>29</v>
      </c>
      <c r="F717" s="131">
        <f>[2]主角成长属性配表!G714</f>
        <v>936</v>
      </c>
      <c r="G717" s="130">
        <v>0</v>
      </c>
      <c r="H717" s="130">
        <v>0</v>
      </c>
      <c r="I717" s="130">
        <f t="shared" si="56"/>
        <v>500</v>
      </c>
      <c r="J717" s="130">
        <v>0</v>
      </c>
      <c r="K717" s="130">
        <f t="shared" si="57"/>
        <v>0.75</v>
      </c>
      <c r="L717" s="130">
        <v>0</v>
      </c>
      <c r="M717" s="130">
        <v>0</v>
      </c>
      <c r="N717" s="130">
        <v>0</v>
      </c>
      <c r="O717" s="130">
        <v>0</v>
      </c>
      <c r="P717" s="130">
        <v>0</v>
      </c>
      <c r="Q717" s="130">
        <v>0</v>
      </c>
      <c r="R717" s="130">
        <v>0</v>
      </c>
      <c r="S717" s="130">
        <v>0</v>
      </c>
      <c r="T717" s="130">
        <v>0</v>
      </c>
      <c r="U717" s="130">
        <v>0</v>
      </c>
    </row>
    <row r="718" ht="17.25" spans="1:21">
      <c r="A718" s="132">
        <f t="shared" si="55"/>
        <v>11013014</v>
      </c>
      <c r="B718" s="130" t="str">
        <f>s_level_attribute!E718</f>
        <v>玲奈14级属性</v>
      </c>
      <c r="C718" s="130">
        <v>101</v>
      </c>
      <c r="D718" s="131">
        <f>[2]主角成长属性配表!E715</f>
        <v>189</v>
      </c>
      <c r="E718" s="131">
        <f>[2]主角成长属性配表!F715</f>
        <v>32</v>
      </c>
      <c r="F718" s="131">
        <f>[2]主角成长属性配表!G715</f>
        <v>1008</v>
      </c>
      <c r="G718" s="130">
        <v>0</v>
      </c>
      <c r="H718" s="130">
        <v>0</v>
      </c>
      <c r="I718" s="130">
        <f t="shared" si="56"/>
        <v>500</v>
      </c>
      <c r="J718" s="130">
        <v>0</v>
      </c>
      <c r="K718" s="130">
        <f t="shared" si="57"/>
        <v>0.75</v>
      </c>
      <c r="L718" s="130">
        <v>0</v>
      </c>
      <c r="M718" s="130">
        <v>0</v>
      </c>
      <c r="N718" s="130">
        <v>0</v>
      </c>
      <c r="O718" s="130">
        <v>0</v>
      </c>
      <c r="P718" s="130">
        <v>0</v>
      </c>
      <c r="Q718" s="130">
        <v>0</v>
      </c>
      <c r="R718" s="130">
        <v>0</v>
      </c>
      <c r="S718" s="130">
        <v>0</v>
      </c>
      <c r="T718" s="130">
        <v>0</v>
      </c>
      <c r="U718" s="130">
        <v>0</v>
      </c>
    </row>
    <row r="719" ht="17.25" spans="1:21">
      <c r="A719" s="132">
        <f t="shared" si="55"/>
        <v>11013015</v>
      </c>
      <c r="B719" s="130" t="str">
        <f>s_level_attribute!E719</f>
        <v>玲奈15级属性</v>
      </c>
      <c r="C719" s="130">
        <v>101</v>
      </c>
      <c r="D719" s="131">
        <f>[2]主角成长属性配表!E716</f>
        <v>203</v>
      </c>
      <c r="E719" s="131">
        <f>[2]主角成长属性配表!F716</f>
        <v>34</v>
      </c>
      <c r="F719" s="131">
        <f>[2]主角成长属性配表!G716</f>
        <v>1080</v>
      </c>
      <c r="G719" s="130">
        <v>0</v>
      </c>
      <c r="H719" s="130">
        <v>0</v>
      </c>
      <c r="I719" s="130">
        <f t="shared" si="56"/>
        <v>500</v>
      </c>
      <c r="J719" s="130">
        <v>0</v>
      </c>
      <c r="K719" s="130">
        <f t="shared" si="57"/>
        <v>0.75</v>
      </c>
      <c r="L719" s="130">
        <v>0</v>
      </c>
      <c r="M719" s="130">
        <v>0</v>
      </c>
      <c r="N719" s="130">
        <v>0</v>
      </c>
      <c r="O719" s="130">
        <v>0</v>
      </c>
      <c r="P719" s="130">
        <v>0</v>
      </c>
      <c r="Q719" s="130">
        <v>0</v>
      </c>
      <c r="R719" s="130">
        <v>0</v>
      </c>
      <c r="S719" s="130">
        <v>0</v>
      </c>
      <c r="T719" s="130">
        <v>0</v>
      </c>
      <c r="U719" s="130">
        <v>0</v>
      </c>
    </row>
    <row r="720" ht="17.25" spans="1:21">
      <c r="A720" s="132">
        <f t="shared" si="55"/>
        <v>11013016</v>
      </c>
      <c r="B720" s="130" t="str">
        <f>s_level_attribute!E720</f>
        <v>玲奈16级属性</v>
      </c>
      <c r="C720" s="130">
        <v>101</v>
      </c>
      <c r="D720" s="131">
        <f>[2]主角成长属性配表!E717</f>
        <v>216</v>
      </c>
      <c r="E720" s="131">
        <f>[2]主角成长属性配表!F717</f>
        <v>36</v>
      </c>
      <c r="F720" s="131">
        <f>[2]主角成长属性配表!G717</f>
        <v>1152</v>
      </c>
      <c r="G720" s="130">
        <v>0</v>
      </c>
      <c r="H720" s="130">
        <v>0</v>
      </c>
      <c r="I720" s="130">
        <f t="shared" si="56"/>
        <v>500</v>
      </c>
      <c r="J720" s="130">
        <v>0</v>
      </c>
      <c r="K720" s="130">
        <f t="shared" si="57"/>
        <v>0.75</v>
      </c>
      <c r="L720" s="130">
        <v>0</v>
      </c>
      <c r="M720" s="130">
        <v>0</v>
      </c>
      <c r="N720" s="130">
        <v>0</v>
      </c>
      <c r="O720" s="130">
        <v>0</v>
      </c>
      <c r="P720" s="130">
        <v>0</v>
      </c>
      <c r="Q720" s="130">
        <v>0</v>
      </c>
      <c r="R720" s="130">
        <v>0</v>
      </c>
      <c r="S720" s="130">
        <v>0</v>
      </c>
      <c r="T720" s="130">
        <v>0</v>
      </c>
      <c r="U720" s="130">
        <v>0</v>
      </c>
    </row>
    <row r="721" ht="17.25" spans="1:21">
      <c r="A721" s="132">
        <f t="shared" si="55"/>
        <v>11013017</v>
      </c>
      <c r="B721" s="130" t="str">
        <f>s_level_attribute!E721</f>
        <v>玲奈17级属性</v>
      </c>
      <c r="C721" s="130">
        <v>101</v>
      </c>
      <c r="D721" s="131">
        <f>[2]主角成长属性配表!E718</f>
        <v>230</v>
      </c>
      <c r="E721" s="131">
        <f>[2]主角成长属性配表!F718</f>
        <v>38</v>
      </c>
      <c r="F721" s="131">
        <f>[2]主角成长属性配表!G718</f>
        <v>1224</v>
      </c>
      <c r="G721" s="130">
        <v>0</v>
      </c>
      <c r="H721" s="130">
        <v>0</v>
      </c>
      <c r="I721" s="130">
        <f t="shared" si="56"/>
        <v>500</v>
      </c>
      <c r="J721" s="130">
        <v>0</v>
      </c>
      <c r="K721" s="130">
        <f t="shared" si="57"/>
        <v>0.75</v>
      </c>
      <c r="L721" s="130">
        <v>0</v>
      </c>
      <c r="M721" s="130">
        <v>0</v>
      </c>
      <c r="N721" s="130">
        <v>0</v>
      </c>
      <c r="O721" s="130">
        <v>0</v>
      </c>
      <c r="P721" s="130">
        <v>0</v>
      </c>
      <c r="Q721" s="130">
        <v>0</v>
      </c>
      <c r="R721" s="130">
        <v>0</v>
      </c>
      <c r="S721" s="130">
        <v>0</v>
      </c>
      <c r="T721" s="130">
        <v>0</v>
      </c>
      <c r="U721" s="130">
        <v>0</v>
      </c>
    </row>
    <row r="722" ht="17.25" spans="1:21">
      <c r="A722" s="132">
        <f t="shared" si="55"/>
        <v>11013018</v>
      </c>
      <c r="B722" s="130" t="str">
        <f>s_level_attribute!E722</f>
        <v>玲奈18级属性</v>
      </c>
      <c r="C722" s="130">
        <v>101</v>
      </c>
      <c r="D722" s="131">
        <f>[2]主角成长属性配表!E719</f>
        <v>243</v>
      </c>
      <c r="E722" s="131">
        <f>[2]主角成长属性配表!F719</f>
        <v>41</v>
      </c>
      <c r="F722" s="131">
        <f>[2]主角成长属性配表!G719</f>
        <v>1296</v>
      </c>
      <c r="G722" s="130">
        <v>0</v>
      </c>
      <c r="H722" s="130">
        <v>0</v>
      </c>
      <c r="I722" s="130">
        <f t="shared" si="56"/>
        <v>500</v>
      </c>
      <c r="J722" s="130">
        <v>0</v>
      </c>
      <c r="K722" s="130">
        <f t="shared" si="57"/>
        <v>0.75</v>
      </c>
      <c r="L722" s="130">
        <v>0</v>
      </c>
      <c r="M722" s="130">
        <v>0</v>
      </c>
      <c r="N722" s="130">
        <v>0</v>
      </c>
      <c r="O722" s="130">
        <v>0</v>
      </c>
      <c r="P722" s="130">
        <v>0</v>
      </c>
      <c r="Q722" s="130">
        <v>0</v>
      </c>
      <c r="R722" s="130">
        <v>0</v>
      </c>
      <c r="S722" s="130">
        <v>0</v>
      </c>
      <c r="T722" s="130">
        <v>0</v>
      </c>
      <c r="U722" s="130">
        <v>0</v>
      </c>
    </row>
    <row r="723" ht="17.25" spans="1:21">
      <c r="A723" s="132">
        <f t="shared" si="55"/>
        <v>11013019</v>
      </c>
      <c r="B723" s="130" t="str">
        <f>s_level_attribute!E723</f>
        <v>玲奈19级属性</v>
      </c>
      <c r="C723" s="130">
        <v>101</v>
      </c>
      <c r="D723" s="131">
        <f>[2]主角成长属性配表!E720</f>
        <v>257</v>
      </c>
      <c r="E723" s="131">
        <f>[2]主角成长属性配表!F720</f>
        <v>43</v>
      </c>
      <c r="F723" s="131">
        <f>[2]主角成长属性配表!G720</f>
        <v>1368</v>
      </c>
      <c r="G723" s="130">
        <v>0</v>
      </c>
      <c r="H723" s="130">
        <v>0</v>
      </c>
      <c r="I723" s="130">
        <f t="shared" si="56"/>
        <v>500</v>
      </c>
      <c r="J723" s="130">
        <v>0</v>
      </c>
      <c r="K723" s="130">
        <f t="shared" si="57"/>
        <v>0.75</v>
      </c>
      <c r="L723" s="130">
        <v>0</v>
      </c>
      <c r="M723" s="130">
        <v>0</v>
      </c>
      <c r="N723" s="130">
        <v>0</v>
      </c>
      <c r="O723" s="130">
        <v>0</v>
      </c>
      <c r="P723" s="130">
        <v>0</v>
      </c>
      <c r="Q723" s="130">
        <v>0</v>
      </c>
      <c r="R723" s="130">
        <v>0</v>
      </c>
      <c r="S723" s="130">
        <v>0</v>
      </c>
      <c r="T723" s="130">
        <v>0</v>
      </c>
      <c r="U723" s="130">
        <v>0</v>
      </c>
    </row>
    <row r="724" ht="17.25" spans="1:21">
      <c r="A724" s="132">
        <f t="shared" si="55"/>
        <v>11013020</v>
      </c>
      <c r="B724" s="130" t="str">
        <f>s_level_attribute!E724</f>
        <v>玲奈20级属性</v>
      </c>
      <c r="C724" s="130">
        <v>101</v>
      </c>
      <c r="D724" s="131">
        <f>[2]主角成长属性配表!E721</f>
        <v>270</v>
      </c>
      <c r="E724" s="131">
        <f>[2]主角成长属性配表!F721</f>
        <v>45</v>
      </c>
      <c r="F724" s="131">
        <f>[2]主角成长属性配表!G721</f>
        <v>1440</v>
      </c>
      <c r="G724" s="130">
        <v>0</v>
      </c>
      <c r="H724" s="130">
        <v>0</v>
      </c>
      <c r="I724" s="130">
        <f t="shared" si="56"/>
        <v>500</v>
      </c>
      <c r="J724" s="130">
        <v>0</v>
      </c>
      <c r="K724" s="130">
        <f t="shared" si="57"/>
        <v>0.75</v>
      </c>
      <c r="L724" s="130">
        <v>0</v>
      </c>
      <c r="M724" s="130">
        <v>0</v>
      </c>
      <c r="N724" s="130">
        <v>0</v>
      </c>
      <c r="O724" s="130">
        <v>0</v>
      </c>
      <c r="P724" s="130">
        <v>0</v>
      </c>
      <c r="Q724" s="130">
        <v>0</v>
      </c>
      <c r="R724" s="130">
        <v>0</v>
      </c>
      <c r="S724" s="130">
        <v>0</v>
      </c>
      <c r="T724" s="130">
        <v>0</v>
      </c>
      <c r="U724" s="130">
        <v>0</v>
      </c>
    </row>
    <row r="725" ht="17.25" spans="1:21">
      <c r="A725" s="132">
        <f t="shared" si="55"/>
        <v>11013021</v>
      </c>
      <c r="B725" s="130" t="str">
        <f>s_level_attribute!E725</f>
        <v>玲奈21级属性</v>
      </c>
      <c r="C725" s="130">
        <v>101</v>
      </c>
      <c r="D725" s="131">
        <f>[2]主角成长属性配表!E722</f>
        <v>284</v>
      </c>
      <c r="E725" s="131">
        <f>[2]主角成长属性配表!F722</f>
        <v>47</v>
      </c>
      <c r="F725" s="131">
        <f>[2]主角成长属性配表!G722</f>
        <v>1512</v>
      </c>
      <c r="G725" s="130">
        <v>0</v>
      </c>
      <c r="H725" s="130">
        <v>0</v>
      </c>
      <c r="I725" s="130">
        <f t="shared" si="56"/>
        <v>500</v>
      </c>
      <c r="J725" s="130">
        <v>0</v>
      </c>
      <c r="K725" s="130">
        <f t="shared" si="57"/>
        <v>0.75</v>
      </c>
      <c r="L725" s="130">
        <v>0</v>
      </c>
      <c r="M725" s="130">
        <v>0</v>
      </c>
      <c r="N725" s="130">
        <v>0</v>
      </c>
      <c r="O725" s="130">
        <v>0</v>
      </c>
      <c r="P725" s="130">
        <v>0</v>
      </c>
      <c r="Q725" s="130">
        <v>0</v>
      </c>
      <c r="R725" s="130">
        <v>0</v>
      </c>
      <c r="S725" s="130">
        <v>0</v>
      </c>
      <c r="T725" s="130">
        <v>0</v>
      </c>
      <c r="U725" s="130">
        <v>0</v>
      </c>
    </row>
    <row r="726" ht="17.25" spans="1:21">
      <c r="A726" s="132">
        <f t="shared" si="55"/>
        <v>11013022</v>
      </c>
      <c r="B726" s="130" t="str">
        <f>s_level_attribute!E726</f>
        <v>玲奈22级属性</v>
      </c>
      <c r="C726" s="130">
        <v>101</v>
      </c>
      <c r="D726" s="131">
        <f>[2]主角成长属性配表!E723</f>
        <v>297</v>
      </c>
      <c r="E726" s="131">
        <f>[2]主角成长属性配表!F723</f>
        <v>50</v>
      </c>
      <c r="F726" s="131">
        <f>[2]主角成长属性配表!G723</f>
        <v>1584</v>
      </c>
      <c r="G726" s="130">
        <v>0</v>
      </c>
      <c r="H726" s="130">
        <v>0</v>
      </c>
      <c r="I726" s="130">
        <f t="shared" si="56"/>
        <v>500</v>
      </c>
      <c r="J726" s="130">
        <v>0</v>
      </c>
      <c r="K726" s="130">
        <f t="shared" si="57"/>
        <v>0.75</v>
      </c>
      <c r="L726" s="130">
        <v>0</v>
      </c>
      <c r="M726" s="130">
        <v>0</v>
      </c>
      <c r="N726" s="130">
        <v>0</v>
      </c>
      <c r="O726" s="130">
        <v>0</v>
      </c>
      <c r="P726" s="130">
        <v>0</v>
      </c>
      <c r="Q726" s="130">
        <v>0</v>
      </c>
      <c r="R726" s="130">
        <v>0</v>
      </c>
      <c r="S726" s="130">
        <v>0</v>
      </c>
      <c r="T726" s="130">
        <v>0</v>
      </c>
      <c r="U726" s="130">
        <v>0</v>
      </c>
    </row>
    <row r="727" ht="17.25" spans="1:21">
      <c r="A727" s="132">
        <f t="shared" si="55"/>
        <v>11013023</v>
      </c>
      <c r="B727" s="130" t="str">
        <f>s_level_attribute!E727</f>
        <v>玲奈23级属性</v>
      </c>
      <c r="C727" s="130">
        <v>101</v>
      </c>
      <c r="D727" s="131">
        <f>[2]主角成长属性配表!E724</f>
        <v>311</v>
      </c>
      <c r="E727" s="131">
        <f>[2]主角成长属性配表!F724</f>
        <v>52</v>
      </c>
      <c r="F727" s="131">
        <f>[2]主角成长属性配表!G724</f>
        <v>1656</v>
      </c>
      <c r="G727" s="130">
        <v>0</v>
      </c>
      <c r="H727" s="130">
        <v>0</v>
      </c>
      <c r="I727" s="130">
        <f t="shared" si="56"/>
        <v>500</v>
      </c>
      <c r="J727" s="130">
        <v>0</v>
      </c>
      <c r="K727" s="130">
        <f t="shared" si="57"/>
        <v>0.75</v>
      </c>
      <c r="L727" s="130">
        <v>0</v>
      </c>
      <c r="M727" s="130">
        <v>0</v>
      </c>
      <c r="N727" s="130">
        <v>0</v>
      </c>
      <c r="O727" s="130">
        <v>0</v>
      </c>
      <c r="P727" s="130">
        <v>0</v>
      </c>
      <c r="Q727" s="130">
        <v>0</v>
      </c>
      <c r="R727" s="130">
        <v>0</v>
      </c>
      <c r="S727" s="130">
        <v>0</v>
      </c>
      <c r="T727" s="130">
        <v>0</v>
      </c>
      <c r="U727" s="130">
        <v>0</v>
      </c>
    </row>
    <row r="728" ht="17.25" spans="1:21">
      <c r="A728" s="132">
        <f t="shared" si="55"/>
        <v>11013024</v>
      </c>
      <c r="B728" s="130" t="str">
        <f>s_level_attribute!E728</f>
        <v>玲奈24级属性</v>
      </c>
      <c r="C728" s="130">
        <v>101</v>
      </c>
      <c r="D728" s="131">
        <f>[2]主角成长属性配表!E725</f>
        <v>324</v>
      </c>
      <c r="E728" s="131">
        <f>[2]主角成长属性配表!F725</f>
        <v>54</v>
      </c>
      <c r="F728" s="131">
        <f>[2]主角成长属性配表!G725</f>
        <v>1728</v>
      </c>
      <c r="G728" s="130">
        <v>0</v>
      </c>
      <c r="H728" s="130">
        <v>0</v>
      </c>
      <c r="I728" s="130">
        <f t="shared" si="56"/>
        <v>500</v>
      </c>
      <c r="J728" s="130">
        <v>0</v>
      </c>
      <c r="K728" s="130">
        <f t="shared" si="57"/>
        <v>0.75</v>
      </c>
      <c r="L728" s="130">
        <v>0</v>
      </c>
      <c r="M728" s="130">
        <v>0</v>
      </c>
      <c r="N728" s="130">
        <v>0</v>
      </c>
      <c r="O728" s="130">
        <v>0</v>
      </c>
      <c r="P728" s="130">
        <v>0</v>
      </c>
      <c r="Q728" s="130">
        <v>0</v>
      </c>
      <c r="R728" s="130">
        <v>0</v>
      </c>
      <c r="S728" s="130">
        <v>0</v>
      </c>
      <c r="T728" s="130">
        <v>0</v>
      </c>
      <c r="U728" s="130">
        <v>0</v>
      </c>
    </row>
    <row r="729" ht="17.25" spans="1:21">
      <c r="A729" s="132">
        <f t="shared" si="55"/>
        <v>11013025</v>
      </c>
      <c r="B729" s="130" t="str">
        <f>s_level_attribute!E729</f>
        <v>玲奈25级属性</v>
      </c>
      <c r="C729" s="130">
        <v>101</v>
      </c>
      <c r="D729" s="131">
        <f>[2]主角成长属性配表!E726</f>
        <v>338</v>
      </c>
      <c r="E729" s="131">
        <f>[2]主角成长属性配表!F726</f>
        <v>56</v>
      </c>
      <c r="F729" s="131">
        <f>[2]主角成长属性配表!G726</f>
        <v>1800</v>
      </c>
      <c r="G729" s="130">
        <v>0</v>
      </c>
      <c r="H729" s="130">
        <v>0</v>
      </c>
      <c r="I729" s="130">
        <f t="shared" si="56"/>
        <v>500</v>
      </c>
      <c r="J729" s="130">
        <v>0</v>
      </c>
      <c r="K729" s="130">
        <f t="shared" si="57"/>
        <v>0.75</v>
      </c>
      <c r="L729" s="130">
        <v>0</v>
      </c>
      <c r="M729" s="130">
        <v>0</v>
      </c>
      <c r="N729" s="130">
        <v>0</v>
      </c>
      <c r="O729" s="130">
        <v>0</v>
      </c>
      <c r="P729" s="130">
        <v>0</v>
      </c>
      <c r="Q729" s="130">
        <v>0</v>
      </c>
      <c r="R729" s="130">
        <v>0</v>
      </c>
      <c r="S729" s="130">
        <v>0</v>
      </c>
      <c r="T729" s="130">
        <v>0</v>
      </c>
      <c r="U729" s="130">
        <v>0</v>
      </c>
    </row>
    <row r="730" ht="17.25" spans="1:21">
      <c r="A730" s="132">
        <f t="shared" si="55"/>
        <v>11013026</v>
      </c>
      <c r="B730" s="130" t="str">
        <f>s_level_attribute!E730</f>
        <v>玲奈26级属性</v>
      </c>
      <c r="C730" s="130">
        <v>101</v>
      </c>
      <c r="D730" s="131">
        <f>[2]主角成长属性配表!E727</f>
        <v>351</v>
      </c>
      <c r="E730" s="131">
        <f>[2]主角成长属性配表!F727</f>
        <v>59</v>
      </c>
      <c r="F730" s="131">
        <f>[2]主角成长属性配表!G727</f>
        <v>1872</v>
      </c>
      <c r="G730" s="130">
        <v>0</v>
      </c>
      <c r="H730" s="130">
        <v>0</v>
      </c>
      <c r="I730" s="130">
        <f t="shared" si="56"/>
        <v>500</v>
      </c>
      <c r="J730" s="130">
        <v>0</v>
      </c>
      <c r="K730" s="130">
        <f t="shared" si="57"/>
        <v>0.75</v>
      </c>
      <c r="L730" s="130">
        <v>0</v>
      </c>
      <c r="M730" s="130">
        <v>0</v>
      </c>
      <c r="N730" s="130">
        <v>0</v>
      </c>
      <c r="O730" s="130">
        <v>0</v>
      </c>
      <c r="P730" s="130">
        <v>0</v>
      </c>
      <c r="Q730" s="130">
        <v>0</v>
      </c>
      <c r="R730" s="130">
        <v>0</v>
      </c>
      <c r="S730" s="130">
        <v>0</v>
      </c>
      <c r="T730" s="130">
        <v>0</v>
      </c>
      <c r="U730" s="130">
        <v>0</v>
      </c>
    </row>
    <row r="731" ht="17.25" spans="1:21">
      <c r="A731" s="132">
        <f t="shared" si="55"/>
        <v>11013027</v>
      </c>
      <c r="B731" s="130" t="str">
        <f>s_level_attribute!E731</f>
        <v>玲奈27级属性</v>
      </c>
      <c r="C731" s="130">
        <v>101</v>
      </c>
      <c r="D731" s="131">
        <f>[2]主角成长属性配表!E728</f>
        <v>365</v>
      </c>
      <c r="E731" s="131">
        <f>[2]主角成长属性配表!F728</f>
        <v>61</v>
      </c>
      <c r="F731" s="131">
        <f>[2]主角成长属性配表!G728</f>
        <v>1944</v>
      </c>
      <c r="G731" s="130">
        <v>0</v>
      </c>
      <c r="H731" s="130">
        <v>0</v>
      </c>
      <c r="I731" s="130">
        <f t="shared" si="56"/>
        <v>500</v>
      </c>
      <c r="J731" s="130">
        <v>0</v>
      </c>
      <c r="K731" s="130">
        <f t="shared" si="57"/>
        <v>0.75</v>
      </c>
      <c r="L731" s="130">
        <v>0</v>
      </c>
      <c r="M731" s="130">
        <v>0</v>
      </c>
      <c r="N731" s="130">
        <v>0</v>
      </c>
      <c r="O731" s="130">
        <v>0</v>
      </c>
      <c r="P731" s="130">
        <v>0</v>
      </c>
      <c r="Q731" s="130">
        <v>0</v>
      </c>
      <c r="R731" s="130">
        <v>0</v>
      </c>
      <c r="S731" s="130">
        <v>0</v>
      </c>
      <c r="T731" s="130">
        <v>0</v>
      </c>
      <c r="U731" s="130">
        <v>0</v>
      </c>
    </row>
    <row r="732" ht="17.25" spans="1:21">
      <c r="A732" s="132">
        <f t="shared" si="55"/>
        <v>11013028</v>
      </c>
      <c r="B732" s="130" t="str">
        <f>s_level_attribute!E732</f>
        <v>玲奈28级属性</v>
      </c>
      <c r="C732" s="130">
        <v>101</v>
      </c>
      <c r="D732" s="131">
        <f>[2]主角成长属性配表!E729</f>
        <v>378</v>
      </c>
      <c r="E732" s="131">
        <f>[2]主角成长属性配表!F729</f>
        <v>63</v>
      </c>
      <c r="F732" s="131">
        <f>[2]主角成长属性配表!G729</f>
        <v>2016</v>
      </c>
      <c r="G732" s="130">
        <v>0</v>
      </c>
      <c r="H732" s="130">
        <v>0</v>
      </c>
      <c r="I732" s="130">
        <f t="shared" si="56"/>
        <v>500</v>
      </c>
      <c r="J732" s="130">
        <v>0</v>
      </c>
      <c r="K732" s="130">
        <f t="shared" si="57"/>
        <v>0.75</v>
      </c>
      <c r="L732" s="130">
        <v>0</v>
      </c>
      <c r="M732" s="130">
        <v>0</v>
      </c>
      <c r="N732" s="130">
        <v>0</v>
      </c>
      <c r="O732" s="130">
        <v>0</v>
      </c>
      <c r="P732" s="130">
        <v>0</v>
      </c>
      <c r="Q732" s="130">
        <v>0</v>
      </c>
      <c r="R732" s="130">
        <v>0</v>
      </c>
      <c r="S732" s="130">
        <v>0</v>
      </c>
      <c r="T732" s="130">
        <v>0</v>
      </c>
      <c r="U732" s="130">
        <v>0</v>
      </c>
    </row>
    <row r="733" ht="17.25" spans="1:21">
      <c r="A733" s="132">
        <f t="shared" si="55"/>
        <v>11013029</v>
      </c>
      <c r="B733" s="130" t="str">
        <f>s_level_attribute!E733</f>
        <v>玲奈29级属性</v>
      </c>
      <c r="C733" s="130">
        <v>101</v>
      </c>
      <c r="D733" s="131">
        <f>[2]主角成长属性配表!E730</f>
        <v>392</v>
      </c>
      <c r="E733" s="131">
        <f>[2]主角成长属性配表!F730</f>
        <v>65</v>
      </c>
      <c r="F733" s="131">
        <f>[2]主角成长属性配表!G730</f>
        <v>2088</v>
      </c>
      <c r="G733" s="130">
        <v>0</v>
      </c>
      <c r="H733" s="130">
        <v>0</v>
      </c>
      <c r="I733" s="130">
        <f t="shared" si="56"/>
        <v>500</v>
      </c>
      <c r="J733" s="130">
        <v>0</v>
      </c>
      <c r="K733" s="130">
        <f t="shared" si="57"/>
        <v>0.75</v>
      </c>
      <c r="L733" s="130">
        <v>0</v>
      </c>
      <c r="M733" s="130">
        <v>0</v>
      </c>
      <c r="N733" s="130">
        <v>0</v>
      </c>
      <c r="O733" s="130">
        <v>0</v>
      </c>
      <c r="P733" s="130">
        <v>0</v>
      </c>
      <c r="Q733" s="130">
        <v>0</v>
      </c>
      <c r="R733" s="130">
        <v>0</v>
      </c>
      <c r="S733" s="130">
        <v>0</v>
      </c>
      <c r="T733" s="130">
        <v>0</v>
      </c>
      <c r="U733" s="130">
        <v>0</v>
      </c>
    </row>
    <row r="734" ht="17.25" spans="1:21">
      <c r="A734" s="132">
        <f t="shared" si="55"/>
        <v>11013030</v>
      </c>
      <c r="B734" s="130" t="str">
        <f>s_level_attribute!E734</f>
        <v>玲奈30级属性</v>
      </c>
      <c r="C734" s="130">
        <v>101</v>
      </c>
      <c r="D734" s="131">
        <f>[2]主角成长属性配表!E731</f>
        <v>405</v>
      </c>
      <c r="E734" s="131">
        <f>[2]主角成长属性配表!F731</f>
        <v>68</v>
      </c>
      <c r="F734" s="131">
        <f>[2]主角成长属性配表!G731</f>
        <v>2160</v>
      </c>
      <c r="G734" s="130">
        <v>0</v>
      </c>
      <c r="H734" s="130">
        <v>0</v>
      </c>
      <c r="I734" s="130">
        <f t="shared" si="56"/>
        <v>500</v>
      </c>
      <c r="J734" s="130">
        <v>0</v>
      </c>
      <c r="K734" s="130">
        <f t="shared" si="57"/>
        <v>0.75</v>
      </c>
      <c r="L734" s="130">
        <v>0</v>
      </c>
      <c r="M734" s="130">
        <v>0</v>
      </c>
      <c r="N734" s="130">
        <v>0</v>
      </c>
      <c r="O734" s="130">
        <v>0</v>
      </c>
      <c r="P734" s="130">
        <v>0</v>
      </c>
      <c r="Q734" s="130">
        <v>0</v>
      </c>
      <c r="R734" s="130">
        <v>0</v>
      </c>
      <c r="S734" s="130">
        <v>0</v>
      </c>
      <c r="T734" s="130">
        <v>0</v>
      </c>
      <c r="U734" s="130">
        <v>0</v>
      </c>
    </row>
    <row r="735" ht="17.25" spans="1:21">
      <c r="A735" s="132">
        <f t="shared" si="55"/>
        <v>11013031</v>
      </c>
      <c r="B735" s="130" t="str">
        <f>s_level_attribute!E735</f>
        <v>玲奈31级属性</v>
      </c>
      <c r="C735" s="130">
        <v>101</v>
      </c>
      <c r="D735" s="131">
        <f>[2]主角成长属性配表!E732</f>
        <v>419</v>
      </c>
      <c r="E735" s="131">
        <f>[2]主角成长属性配表!F732</f>
        <v>70</v>
      </c>
      <c r="F735" s="131">
        <f>[2]主角成长属性配表!G732</f>
        <v>2232</v>
      </c>
      <c r="G735" s="130">
        <v>0</v>
      </c>
      <c r="H735" s="130">
        <v>0</v>
      </c>
      <c r="I735" s="130">
        <f t="shared" si="56"/>
        <v>500</v>
      </c>
      <c r="J735" s="130">
        <v>0</v>
      </c>
      <c r="K735" s="130">
        <f t="shared" si="57"/>
        <v>0.75</v>
      </c>
      <c r="L735" s="130">
        <v>0</v>
      </c>
      <c r="M735" s="130">
        <v>0</v>
      </c>
      <c r="N735" s="130">
        <v>0</v>
      </c>
      <c r="O735" s="130">
        <v>0</v>
      </c>
      <c r="P735" s="130">
        <v>0</v>
      </c>
      <c r="Q735" s="130">
        <v>0</v>
      </c>
      <c r="R735" s="130">
        <v>0</v>
      </c>
      <c r="S735" s="130">
        <v>0</v>
      </c>
      <c r="T735" s="130">
        <v>0</v>
      </c>
      <c r="U735" s="130">
        <v>0</v>
      </c>
    </row>
    <row r="736" ht="17.25" spans="1:21">
      <c r="A736" s="132">
        <f t="shared" si="55"/>
        <v>11013032</v>
      </c>
      <c r="B736" s="130" t="str">
        <f>s_level_attribute!E736</f>
        <v>玲奈32级属性</v>
      </c>
      <c r="C736" s="130">
        <v>101</v>
      </c>
      <c r="D736" s="131">
        <f>[2]主角成长属性配表!E733</f>
        <v>432</v>
      </c>
      <c r="E736" s="131">
        <f>[2]主角成长属性配表!F733</f>
        <v>72</v>
      </c>
      <c r="F736" s="131">
        <f>[2]主角成长属性配表!G733</f>
        <v>2304</v>
      </c>
      <c r="G736" s="130">
        <v>0</v>
      </c>
      <c r="H736" s="130">
        <v>0</v>
      </c>
      <c r="I736" s="130">
        <f t="shared" si="56"/>
        <v>500</v>
      </c>
      <c r="J736" s="130">
        <v>0</v>
      </c>
      <c r="K736" s="130">
        <f t="shared" si="57"/>
        <v>0.75</v>
      </c>
      <c r="L736" s="130">
        <v>0</v>
      </c>
      <c r="M736" s="130">
        <v>0</v>
      </c>
      <c r="N736" s="130">
        <v>0</v>
      </c>
      <c r="O736" s="130">
        <v>0</v>
      </c>
      <c r="P736" s="130">
        <v>0</v>
      </c>
      <c r="Q736" s="130">
        <v>0</v>
      </c>
      <c r="R736" s="130">
        <v>0</v>
      </c>
      <c r="S736" s="130">
        <v>0</v>
      </c>
      <c r="T736" s="130">
        <v>0</v>
      </c>
      <c r="U736" s="130">
        <v>0</v>
      </c>
    </row>
    <row r="737" ht="17.25" spans="1:21">
      <c r="A737" s="132">
        <f t="shared" si="55"/>
        <v>11013033</v>
      </c>
      <c r="B737" s="130" t="str">
        <f>s_level_attribute!E737</f>
        <v>玲奈33级属性</v>
      </c>
      <c r="C737" s="130">
        <v>101</v>
      </c>
      <c r="D737" s="131">
        <f>[2]主角成长属性配表!E734</f>
        <v>446</v>
      </c>
      <c r="E737" s="131">
        <f>[2]主角成长属性配表!F734</f>
        <v>74</v>
      </c>
      <c r="F737" s="131">
        <f>[2]主角成长属性配表!G734</f>
        <v>2376</v>
      </c>
      <c r="G737" s="130">
        <v>0</v>
      </c>
      <c r="H737" s="130">
        <v>0</v>
      </c>
      <c r="I737" s="130">
        <f t="shared" si="56"/>
        <v>500</v>
      </c>
      <c r="J737" s="130">
        <v>0</v>
      </c>
      <c r="K737" s="130">
        <f t="shared" si="57"/>
        <v>0.75</v>
      </c>
      <c r="L737" s="130">
        <v>0</v>
      </c>
      <c r="M737" s="130">
        <v>0</v>
      </c>
      <c r="N737" s="130">
        <v>0</v>
      </c>
      <c r="O737" s="130">
        <v>0</v>
      </c>
      <c r="P737" s="130">
        <v>0</v>
      </c>
      <c r="Q737" s="130">
        <v>0</v>
      </c>
      <c r="R737" s="130">
        <v>0</v>
      </c>
      <c r="S737" s="130">
        <v>0</v>
      </c>
      <c r="T737" s="130">
        <v>0</v>
      </c>
      <c r="U737" s="130">
        <v>0</v>
      </c>
    </row>
    <row r="738" ht="17.25" spans="1:21">
      <c r="A738" s="132">
        <f t="shared" si="55"/>
        <v>11013034</v>
      </c>
      <c r="B738" s="130" t="str">
        <f>s_level_attribute!E738</f>
        <v>玲奈34级属性</v>
      </c>
      <c r="C738" s="130">
        <v>101</v>
      </c>
      <c r="D738" s="131">
        <f>[2]主角成长属性配表!E735</f>
        <v>459</v>
      </c>
      <c r="E738" s="131">
        <f>[2]主角成长属性配表!F735</f>
        <v>77</v>
      </c>
      <c r="F738" s="131">
        <f>[2]主角成长属性配表!G735</f>
        <v>2448</v>
      </c>
      <c r="G738" s="130">
        <v>0</v>
      </c>
      <c r="H738" s="130">
        <v>0</v>
      </c>
      <c r="I738" s="130">
        <f t="shared" si="56"/>
        <v>500</v>
      </c>
      <c r="J738" s="130">
        <v>0</v>
      </c>
      <c r="K738" s="130">
        <f t="shared" si="57"/>
        <v>0.75</v>
      </c>
      <c r="L738" s="130">
        <v>0</v>
      </c>
      <c r="M738" s="130">
        <v>0</v>
      </c>
      <c r="N738" s="130">
        <v>0</v>
      </c>
      <c r="O738" s="130">
        <v>0</v>
      </c>
      <c r="P738" s="130">
        <v>0</v>
      </c>
      <c r="Q738" s="130">
        <v>0</v>
      </c>
      <c r="R738" s="130">
        <v>0</v>
      </c>
      <c r="S738" s="130">
        <v>0</v>
      </c>
      <c r="T738" s="130">
        <v>0</v>
      </c>
      <c r="U738" s="130">
        <v>0</v>
      </c>
    </row>
    <row r="739" ht="17.25" spans="1:21">
      <c r="A739" s="132">
        <f t="shared" ref="A739:A770" si="58">A738+1</f>
        <v>11013035</v>
      </c>
      <c r="B739" s="130" t="str">
        <f>s_level_attribute!E739</f>
        <v>玲奈35级属性</v>
      </c>
      <c r="C739" s="130">
        <v>101</v>
      </c>
      <c r="D739" s="131">
        <f>[2]主角成长属性配表!E736</f>
        <v>473</v>
      </c>
      <c r="E739" s="131">
        <f>[2]主角成长属性配表!F736</f>
        <v>79</v>
      </c>
      <c r="F739" s="131">
        <f>[2]主角成长属性配表!G736</f>
        <v>2520</v>
      </c>
      <c r="G739" s="130">
        <v>0</v>
      </c>
      <c r="H739" s="130">
        <v>0</v>
      </c>
      <c r="I739" s="130">
        <f t="shared" si="56"/>
        <v>500</v>
      </c>
      <c r="J739" s="130">
        <v>0</v>
      </c>
      <c r="K739" s="130">
        <f t="shared" si="57"/>
        <v>0.75</v>
      </c>
      <c r="L739" s="130">
        <v>0</v>
      </c>
      <c r="M739" s="130">
        <v>0</v>
      </c>
      <c r="N739" s="130">
        <v>0</v>
      </c>
      <c r="O739" s="130">
        <v>0</v>
      </c>
      <c r="P739" s="130">
        <v>0</v>
      </c>
      <c r="Q739" s="130">
        <v>0</v>
      </c>
      <c r="R739" s="130">
        <v>0</v>
      </c>
      <c r="S739" s="130">
        <v>0</v>
      </c>
      <c r="T739" s="130">
        <v>0</v>
      </c>
      <c r="U739" s="130">
        <v>0</v>
      </c>
    </row>
    <row r="740" ht="17.25" spans="1:21">
      <c r="A740" s="132">
        <f t="shared" si="58"/>
        <v>11013036</v>
      </c>
      <c r="B740" s="130" t="str">
        <f>s_level_attribute!E740</f>
        <v>玲奈36级属性</v>
      </c>
      <c r="C740" s="130">
        <v>101</v>
      </c>
      <c r="D740" s="131">
        <f>[2]主角成长属性配表!E737</f>
        <v>486</v>
      </c>
      <c r="E740" s="131">
        <f>[2]主角成长属性配表!F737</f>
        <v>81</v>
      </c>
      <c r="F740" s="131">
        <f>[2]主角成长属性配表!G737</f>
        <v>2592</v>
      </c>
      <c r="G740" s="130">
        <v>0</v>
      </c>
      <c r="H740" s="130">
        <v>0</v>
      </c>
      <c r="I740" s="130">
        <f t="shared" si="56"/>
        <v>500</v>
      </c>
      <c r="J740" s="130">
        <v>0</v>
      </c>
      <c r="K740" s="130">
        <f t="shared" si="57"/>
        <v>0.75</v>
      </c>
      <c r="L740" s="130">
        <v>0</v>
      </c>
      <c r="M740" s="130">
        <v>0</v>
      </c>
      <c r="N740" s="130">
        <v>0</v>
      </c>
      <c r="O740" s="130">
        <v>0</v>
      </c>
      <c r="P740" s="130">
        <v>0</v>
      </c>
      <c r="Q740" s="130">
        <v>0</v>
      </c>
      <c r="R740" s="130">
        <v>0</v>
      </c>
      <c r="S740" s="130">
        <v>0</v>
      </c>
      <c r="T740" s="130">
        <v>0</v>
      </c>
      <c r="U740" s="130">
        <v>0</v>
      </c>
    </row>
    <row r="741" ht="17.25" spans="1:21">
      <c r="A741" s="132">
        <f t="shared" si="58"/>
        <v>11013037</v>
      </c>
      <c r="B741" s="130" t="str">
        <f>s_level_attribute!E741</f>
        <v>玲奈37级属性</v>
      </c>
      <c r="C741" s="130">
        <v>101</v>
      </c>
      <c r="D741" s="131">
        <f>[2]主角成长属性配表!E738</f>
        <v>500</v>
      </c>
      <c r="E741" s="131">
        <f>[2]主角成长属性配表!F738</f>
        <v>83</v>
      </c>
      <c r="F741" s="131">
        <f>[2]主角成长属性配表!G738</f>
        <v>2664</v>
      </c>
      <c r="G741" s="130">
        <v>0</v>
      </c>
      <c r="H741" s="130">
        <v>0</v>
      </c>
      <c r="I741" s="130">
        <f t="shared" si="56"/>
        <v>500</v>
      </c>
      <c r="J741" s="130">
        <v>0</v>
      </c>
      <c r="K741" s="130">
        <f t="shared" si="57"/>
        <v>0.75</v>
      </c>
      <c r="L741" s="130">
        <v>0</v>
      </c>
      <c r="M741" s="130">
        <v>0</v>
      </c>
      <c r="N741" s="130">
        <v>0</v>
      </c>
      <c r="O741" s="130">
        <v>0</v>
      </c>
      <c r="P741" s="130">
        <v>0</v>
      </c>
      <c r="Q741" s="130">
        <v>0</v>
      </c>
      <c r="R741" s="130">
        <v>0</v>
      </c>
      <c r="S741" s="130">
        <v>0</v>
      </c>
      <c r="T741" s="130">
        <v>0</v>
      </c>
      <c r="U741" s="130">
        <v>0</v>
      </c>
    </row>
    <row r="742" ht="17.25" spans="1:21">
      <c r="A742" s="132">
        <f t="shared" si="58"/>
        <v>11013038</v>
      </c>
      <c r="B742" s="130" t="str">
        <f>s_level_attribute!E742</f>
        <v>玲奈38级属性</v>
      </c>
      <c r="C742" s="130">
        <v>101</v>
      </c>
      <c r="D742" s="131">
        <f>[2]主角成长属性配表!E739</f>
        <v>513</v>
      </c>
      <c r="E742" s="131">
        <f>[2]主角成长属性配表!F739</f>
        <v>86</v>
      </c>
      <c r="F742" s="131">
        <f>[2]主角成长属性配表!G739</f>
        <v>2736</v>
      </c>
      <c r="G742" s="130">
        <v>0</v>
      </c>
      <c r="H742" s="130">
        <v>0</v>
      </c>
      <c r="I742" s="130">
        <f t="shared" si="56"/>
        <v>500</v>
      </c>
      <c r="J742" s="130">
        <v>0</v>
      </c>
      <c r="K742" s="130">
        <f t="shared" si="57"/>
        <v>0.75</v>
      </c>
      <c r="L742" s="130">
        <v>0</v>
      </c>
      <c r="M742" s="130">
        <v>0</v>
      </c>
      <c r="N742" s="130">
        <v>0</v>
      </c>
      <c r="O742" s="130">
        <v>0</v>
      </c>
      <c r="P742" s="130">
        <v>0</v>
      </c>
      <c r="Q742" s="130">
        <v>0</v>
      </c>
      <c r="R742" s="130">
        <v>0</v>
      </c>
      <c r="S742" s="130">
        <v>0</v>
      </c>
      <c r="T742" s="130">
        <v>0</v>
      </c>
      <c r="U742" s="130">
        <v>0</v>
      </c>
    </row>
    <row r="743" ht="17.25" spans="1:21">
      <c r="A743" s="132">
        <f t="shared" si="58"/>
        <v>11013039</v>
      </c>
      <c r="B743" s="130" t="str">
        <f>s_level_attribute!E743</f>
        <v>玲奈39级属性</v>
      </c>
      <c r="C743" s="130">
        <v>101</v>
      </c>
      <c r="D743" s="131">
        <f>[2]主角成长属性配表!E740</f>
        <v>527</v>
      </c>
      <c r="E743" s="131">
        <f>[2]主角成长属性配表!F740</f>
        <v>88</v>
      </c>
      <c r="F743" s="131">
        <f>[2]主角成长属性配表!G740</f>
        <v>2808</v>
      </c>
      <c r="G743" s="130">
        <v>0</v>
      </c>
      <c r="H743" s="130">
        <v>0</v>
      </c>
      <c r="I743" s="130">
        <f t="shared" si="56"/>
        <v>500</v>
      </c>
      <c r="J743" s="130">
        <v>0</v>
      </c>
      <c r="K743" s="130">
        <f t="shared" si="57"/>
        <v>0.75</v>
      </c>
      <c r="L743" s="130">
        <v>0</v>
      </c>
      <c r="M743" s="130">
        <v>0</v>
      </c>
      <c r="N743" s="130">
        <v>0</v>
      </c>
      <c r="O743" s="130">
        <v>0</v>
      </c>
      <c r="P743" s="130">
        <v>0</v>
      </c>
      <c r="Q743" s="130">
        <v>0</v>
      </c>
      <c r="R743" s="130">
        <v>0</v>
      </c>
      <c r="S743" s="130">
        <v>0</v>
      </c>
      <c r="T743" s="130">
        <v>0</v>
      </c>
      <c r="U743" s="130">
        <v>0</v>
      </c>
    </row>
    <row r="744" ht="17.25" spans="1:21">
      <c r="A744" s="132">
        <f t="shared" si="58"/>
        <v>11013040</v>
      </c>
      <c r="B744" s="130" t="str">
        <f>s_level_attribute!E744</f>
        <v>玲奈40级属性</v>
      </c>
      <c r="C744" s="130">
        <v>101</v>
      </c>
      <c r="D744" s="131">
        <f>[2]主角成长属性配表!E741</f>
        <v>540</v>
      </c>
      <c r="E744" s="131">
        <f>[2]主角成长属性配表!F741</f>
        <v>90</v>
      </c>
      <c r="F744" s="131">
        <f>[2]主角成长属性配表!G741</f>
        <v>2880</v>
      </c>
      <c r="G744" s="130">
        <v>0</v>
      </c>
      <c r="H744" s="130">
        <v>0</v>
      </c>
      <c r="I744" s="130">
        <f t="shared" si="56"/>
        <v>500</v>
      </c>
      <c r="J744" s="130">
        <v>0</v>
      </c>
      <c r="K744" s="130">
        <f t="shared" si="57"/>
        <v>0.75</v>
      </c>
      <c r="L744" s="130">
        <v>0</v>
      </c>
      <c r="M744" s="130">
        <v>0</v>
      </c>
      <c r="N744" s="130">
        <v>0</v>
      </c>
      <c r="O744" s="130">
        <v>0</v>
      </c>
      <c r="P744" s="130">
        <v>0</v>
      </c>
      <c r="Q744" s="130">
        <v>0</v>
      </c>
      <c r="R744" s="130">
        <v>0</v>
      </c>
      <c r="S744" s="130">
        <v>0</v>
      </c>
      <c r="T744" s="130">
        <v>0</v>
      </c>
      <c r="U744" s="130">
        <v>0</v>
      </c>
    </row>
    <row r="745" ht="17.25" spans="1:21">
      <c r="A745" s="132">
        <f t="shared" si="58"/>
        <v>11013041</v>
      </c>
      <c r="B745" s="130" t="str">
        <f>s_level_attribute!E745</f>
        <v>玲奈41级属性</v>
      </c>
      <c r="C745" s="130">
        <v>101</v>
      </c>
      <c r="D745" s="131">
        <f>[2]主角成长属性配表!E742</f>
        <v>554</v>
      </c>
      <c r="E745" s="131">
        <f>[2]主角成长属性配表!F742</f>
        <v>92</v>
      </c>
      <c r="F745" s="131">
        <f>[2]主角成长属性配表!G742</f>
        <v>2952</v>
      </c>
      <c r="G745" s="130">
        <v>0</v>
      </c>
      <c r="H745" s="130">
        <v>0</v>
      </c>
      <c r="I745" s="130">
        <f t="shared" si="56"/>
        <v>500</v>
      </c>
      <c r="J745" s="130">
        <v>0</v>
      </c>
      <c r="K745" s="130">
        <f t="shared" si="57"/>
        <v>0.75</v>
      </c>
      <c r="L745" s="130">
        <v>0</v>
      </c>
      <c r="M745" s="130">
        <v>0</v>
      </c>
      <c r="N745" s="130">
        <v>0</v>
      </c>
      <c r="O745" s="130">
        <v>0</v>
      </c>
      <c r="P745" s="130">
        <v>0</v>
      </c>
      <c r="Q745" s="130">
        <v>0</v>
      </c>
      <c r="R745" s="130">
        <v>0</v>
      </c>
      <c r="S745" s="130">
        <v>0</v>
      </c>
      <c r="T745" s="130">
        <v>0</v>
      </c>
      <c r="U745" s="130">
        <v>0</v>
      </c>
    </row>
    <row r="746" ht="17.25" spans="1:21">
      <c r="A746" s="132">
        <f t="shared" si="58"/>
        <v>11013042</v>
      </c>
      <c r="B746" s="130" t="str">
        <f>s_level_attribute!E746</f>
        <v>玲奈42级属性</v>
      </c>
      <c r="C746" s="130">
        <v>101</v>
      </c>
      <c r="D746" s="131">
        <f>[2]主角成长属性配表!E743</f>
        <v>567</v>
      </c>
      <c r="E746" s="131">
        <f>[2]主角成长属性配表!F743</f>
        <v>95</v>
      </c>
      <c r="F746" s="131">
        <f>[2]主角成长属性配表!G743</f>
        <v>3024</v>
      </c>
      <c r="G746" s="130">
        <v>0</v>
      </c>
      <c r="H746" s="130">
        <v>0</v>
      </c>
      <c r="I746" s="130">
        <f t="shared" si="56"/>
        <v>500</v>
      </c>
      <c r="J746" s="130">
        <v>0</v>
      </c>
      <c r="K746" s="130">
        <f t="shared" si="57"/>
        <v>0.75</v>
      </c>
      <c r="L746" s="130">
        <v>0</v>
      </c>
      <c r="M746" s="130">
        <v>0</v>
      </c>
      <c r="N746" s="130">
        <v>0</v>
      </c>
      <c r="O746" s="130">
        <v>0</v>
      </c>
      <c r="P746" s="130">
        <v>0</v>
      </c>
      <c r="Q746" s="130">
        <v>0</v>
      </c>
      <c r="R746" s="130">
        <v>0</v>
      </c>
      <c r="S746" s="130">
        <v>0</v>
      </c>
      <c r="T746" s="130">
        <v>0</v>
      </c>
      <c r="U746" s="130">
        <v>0</v>
      </c>
    </row>
    <row r="747" ht="17.25" spans="1:21">
      <c r="A747" s="132">
        <f t="shared" si="58"/>
        <v>11013043</v>
      </c>
      <c r="B747" s="130" t="str">
        <f>s_level_attribute!E747</f>
        <v>玲奈43级属性</v>
      </c>
      <c r="C747" s="130">
        <v>101</v>
      </c>
      <c r="D747" s="131">
        <f>[2]主角成长属性配表!E744</f>
        <v>581</v>
      </c>
      <c r="E747" s="131">
        <f>[2]主角成长属性配表!F744</f>
        <v>97</v>
      </c>
      <c r="F747" s="131">
        <f>[2]主角成长属性配表!G744</f>
        <v>3096</v>
      </c>
      <c r="G747" s="130">
        <v>0</v>
      </c>
      <c r="H747" s="130">
        <v>0</v>
      </c>
      <c r="I747" s="130">
        <f t="shared" si="56"/>
        <v>500</v>
      </c>
      <c r="J747" s="130">
        <v>0</v>
      </c>
      <c r="K747" s="130">
        <f t="shared" si="57"/>
        <v>0.75</v>
      </c>
      <c r="L747" s="130">
        <v>0</v>
      </c>
      <c r="M747" s="130">
        <v>0</v>
      </c>
      <c r="N747" s="130">
        <v>0</v>
      </c>
      <c r="O747" s="130">
        <v>0</v>
      </c>
      <c r="P747" s="130">
        <v>0</v>
      </c>
      <c r="Q747" s="130">
        <v>0</v>
      </c>
      <c r="R747" s="130">
        <v>0</v>
      </c>
      <c r="S747" s="130">
        <v>0</v>
      </c>
      <c r="T747" s="130">
        <v>0</v>
      </c>
      <c r="U747" s="130">
        <v>0</v>
      </c>
    </row>
    <row r="748" ht="17.25" spans="1:21">
      <c r="A748" s="132">
        <f t="shared" si="58"/>
        <v>11013044</v>
      </c>
      <c r="B748" s="130" t="str">
        <f>s_level_attribute!E748</f>
        <v>玲奈44级属性</v>
      </c>
      <c r="C748" s="130">
        <v>101</v>
      </c>
      <c r="D748" s="131">
        <f>[2]主角成长属性配表!E745</f>
        <v>594</v>
      </c>
      <c r="E748" s="131">
        <f>[2]主角成长属性配表!F745</f>
        <v>99</v>
      </c>
      <c r="F748" s="131">
        <f>[2]主角成长属性配表!G745</f>
        <v>3168</v>
      </c>
      <c r="G748" s="130">
        <v>0</v>
      </c>
      <c r="H748" s="130">
        <v>0</v>
      </c>
      <c r="I748" s="130">
        <f t="shared" si="56"/>
        <v>500</v>
      </c>
      <c r="J748" s="130">
        <v>0</v>
      </c>
      <c r="K748" s="130">
        <f t="shared" si="57"/>
        <v>0.75</v>
      </c>
      <c r="L748" s="130">
        <v>0</v>
      </c>
      <c r="M748" s="130">
        <v>0</v>
      </c>
      <c r="N748" s="130">
        <v>0</v>
      </c>
      <c r="O748" s="130">
        <v>0</v>
      </c>
      <c r="P748" s="130">
        <v>0</v>
      </c>
      <c r="Q748" s="130">
        <v>0</v>
      </c>
      <c r="R748" s="130">
        <v>0</v>
      </c>
      <c r="S748" s="130">
        <v>0</v>
      </c>
      <c r="T748" s="130">
        <v>0</v>
      </c>
      <c r="U748" s="130">
        <v>0</v>
      </c>
    </row>
    <row r="749" ht="17.25" spans="1:21">
      <c r="A749" s="132">
        <f t="shared" si="58"/>
        <v>11013045</v>
      </c>
      <c r="B749" s="130" t="str">
        <f>s_level_attribute!E749</f>
        <v>玲奈45级属性</v>
      </c>
      <c r="C749" s="130">
        <v>101</v>
      </c>
      <c r="D749" s="131">
        <f>[2]主角成长属性配表!E746</f>
        <v>608</v>
      </c>
      <c r="E749" s="131">
        <f>[2]主角成长属性配表!F746</f>
        <v>101</v>
      </c>
      <c r="F749" s="131">
        <f>[2]主角成长属性配表!G746</f>
        <v>3240</v>
      </c>
      <c r="G749" s="130">
        <v>0</v>
      </c>
      <c r="H749" s="130">
        <v>0</v>
      </c>
      <c r="I749" s="130">
        <f t="shared" si="56"/>
        <v>500</v>
      </c>
      <c r="J749" s="130">
        <v>0</v>
      </c>
      <c r="K749" s="130">
        <f t="shared" si="57"/>
        <v>0.75</v>
      </c>
      <c r="L749" s="130">
        <v>0</v>
      </c>
      <c r="M749" s="130">
        <v>0</v>
      </c>
      <c r="N749" s="130">
        <v>0</v>
      </c>
      <c r="O749" s="130">
        <v>0</v>
      </c>
      <c r="P749" s="130">
        <v>0</v>
      </c>
      <c r="Q749" s="130">
        <v>0</v>
      </c>
      <c r="R749" s="130">
        <v>0</v>
      </c>
      <c r="S749" s="130">
        <v>0</v>
      </c>
      <c r="T749" s="130">
        <v>0</v>
      </c>
      <c r="U749" s="130">
        <v>0</v>
      </c>
    </row>
    <row r="750" ht="17.25" spans="1:21">
      <c r="A750" s="132">
        <f t="shared" si="58"/>
        <v>11013046</v>
      </c>
      <c r="B750" s="130" t="str">
        <f>s_level_attribute!E750</f>
        <v>玲奈46级属性</v>
      </c>
      <c r="C750" s="130">
        <v>101</v>
      </c>
      <c r="D750" s="131">
        <f>[2]主角成长属性配表!E747</f>
        <v>621</v>
      </c>
      <c r="E750" s="131">
        <f>[2]主角成长属性配表!F747</f>
        <v>104</v>
      </c>
      <c r="F750" s="131">
        <f>[2]主角成长属性配表!G747</f>
        <v>3312</v>
      </c>
      <c r="G750" s="130">
        <v>0</v>
      </c>
      <c r="H750" s="130">
        <v>0</v>
      </c>
      <c r="I750" s="130">
        <f t="shared" si="56"/>
        <v>500</v>
      </c>
      <c r="J750" s="130">
        <v>0</v>
      </c>
      <c r="K750" s="130">
        <f t="shared" si="57"/>
        <v>0.75</v>
      </c>
      <c r="L750" s="130">
        <v>0</v>
      </c>
      <c r="M750" s="130">
        <v>0</v>
      </c>
      <c r="N750" s="130">
        <v>0</v>
      </c>
      <c r="O750" s="130">
        <v>0</v>
      </c>
      <c r="P750" s="130">
        <v>0</v>
      </c>
      <c r="Q750" s="130">
        <v>0</v>
      </c>
      <c r="R750" s="130">
        <v>0</v>
      </c>
      <c r="S750" s="130">
        <v>0</v>
      </c>
      <c r="T750" s="130">
        <v>0</v>
      </c>
      <c r="U750" s="130">
        <v>0</v>
      </c>
    </row>
    <row r="751" ht="17.25" spans="1:21">
      <c r="A751" s="132">
        <f t="shared" si="58"/>
        <v>11013047</v>
      </c>
      <c r="B751" s="130" t="str">
        <f>s_level_attribute!E751</f>
        <v>玲奈47级属性</v>
      </c>
      <c r="C751" s="130">
        <v>101</v>
      </c>
      <c r="D751" s="131">
        <f>[2]主角成长属性配表!E748</f>
        <v>635</v>
      </c>
      <c r="E751" s="131">
        <f>[2]主角成长属性配表!F748</f>
        <v>106</v>
      </c>
      <c r="F751" s="131">
        <f>[2]主角成长属性配表!G748</f>
        <v>3384</v>
      </c>
      <c r="G751" s="130">
        <v>0</v>
      </c>
      <c r="H751" s="130">
        <v>0</v>
      </c>
      <c r="I751" s="130">
        <f t="shared" si="56"/>
        <v>500</v>
      </c>
      <c r="J751" s="130">
        <v>0</v>
      </c>
      <c r="K751" s="130">
        <f t="shared" si="57"/>
        <v>0.75</v>
      </c>
      <c r="L751" s="130">
        <v>0</v>
      </c>
      <c r="M751" s="130">
        <v>0</v>
      </c>
      <c r="N751" s="130">
        <v>0</v>
      </c>
      <c r="O751" s="130">
        <v>0</v>
      </c>
      <c r="P751" s="130">
        <v>0</v>
      </c>
      <c r="Q751" s="130">
        <v>0</v>
      </c>
      <c r="R751" s="130">
        <v>0</v>
      </c>
      <c r="S751" s="130">
        <v>0</v>
      </c>
      <c r="T751" s="130">
        <v>0</v>
      </c>
      <c r="U751" s="130">
        <v>0</v>
      </c>
    </row>
    <row r="752" ht="17.25" spans="1:21">
      <c r="A752" s="132">
        <f t="shared" si="58"/>
        <v>11013048</v>
      </c>
      <c r="B752" s="130" t="str">
        <f>s_level_attribute!E752</f>
        <v>玲奈48级属性</v>
      </c>
      <c r="C752" s="130">
        <v>101</v>
      </c>
      <c r="D752" s="131">
        <f>[2]主角成长属性配表!E749</f>
        <v>648</v>
      </c>
      <c r="E752" s="131">
        <f>[2]主角成长属性配表!F749</f>
        <v>108</v>
      </c>
      <c r="F752" s="131">
        <f>[2]主角成长属性配表!G749</f>
        <v>3456</v>
      </c>
      <c r="G752" s="130">
        <v>0</v>
      </c>
      <c r="H752" s="130">
        <v>0</v>
      </c>
      <c r="I752" s="130">
        <f t="shared" si="56"/>
        <v>500</v>
      </c>
      <c r="J752" s="130">
        <v>0</v>
      </c>
      <c r="K752" s="130">
        <f t="shared" si="57"/>
        <v>0.75</v>
      </c>
      <c r="L752" s="130">
        <v>0</v>
      </c>
      <c r="M752" s="130">
        <v>0</v>
      </c>
      <c r="N752" s="130">
        <v>0</v>
      </c>
      <c r="O752" s="130">
        <v>0</v>
      </c>
      <c r="P752" s="130">
        <v>0</v>
      </c>
      <c r="Q752" s="130">
        <v>0</v>
      </c>
      <c r="R752" s="130">
        <v>0</v>
      </c>
      <c r="S752" s="130">
        <v>0</v>
      </c>
      <c r="T752" s="130">
        <v>0</v>
      </c>
      <c r="U752" s="130">
        <v>0</v>
      </c>
    </row>
    <row r="753" ht="17.25" spans="1:21">
      <c r="A753" s="132">
        <f t="shared" si="58"/>
        <v>11013049</v>
      </c>
      <c r="B753" s="130" t="str">
        <f>s_level_attribute!E753</f>
        <v>玲奈49级属性</v>
      </c>
      <c r="C753" s="130">
        <v>101</v>
      </c>
      <c r="D753" s="131">
        <f>[2]主角成长属性配表!E750</f>
        <v>662</v>
      </c>
      <c r="E753" s="131">
        <f>[2]主角成长属性配表!F750</f>
        <v>110</v>
      </c>
      <c r="F753" s="131">
        <f>[2]主角成长属性配表!G750</f>
        <v>3528</v>
      </c>
      <c r="G753" s="130">
        <v>0</v>
      </c>
      <c r="H753" s="130">
        <v>0</v>
      </c>
      <c r="I753" s="130">
        <f t="shared" si="56"/>
        <v>500</v>
      </c>
      <c r="J753" s="130">
        <v>0</v>
      </c>
      <c r="K753" s="130">
        <f t="shared" si="57"/>
        <v>0.75</v>
      </c>
      <c r="L753" s="130">
        <v>0</v>
      </c>
      <c r="M753" s="130">
        <v>0</v>
      </c>
      <c r="N753" s="130">
        <v>0</v>
      </c>
      <c r="O753" s="130">
        <v>0</v>
      </c>
      <c r="P753" s="130">
        <v>0</v>
      </c>
      <c r="Q753" s="130">
        <v>0</v>
      </c>
      <c r="R753" s="130">
        <v>0</v>
      </c>
      <c r="S753" s="130">
        <v>0</v>
      </c>
      <c r="T753" s="130">
        <v>0</v>
      </c>
      <c r="U753" s="130">
        <v>0</v>
      </c>
    </row>
    <row r="754" ht="17.25" spans="1:21">
      <c r="A754" s="132">
        <f t="shared" si="58"/>
        <v>11013050</v>
      </c>
      <c r="B754" s="130" t="str">
        <f>s_level_attribute!E754</f>
        <v>玲奈50级属性</v>
      </c>
      <c r="C754" s="130">
        <v>101</v>
      </c>
      <c r="D754" s="131">
        <f>[2]主角成长属性配表!E751</f>
        <v>675</v>
      </c>
      <c r="E754" s="131">
        <f>[2]主角成长属性配表!F751</f>
        <v>113</v>
      </c>
      <c r="F754" s="131">
        <f>[2]主角成长属性配表!G751</f>
        <v>3600</v>
      </c>
      <c r="G754" s="130">
        <v>0</v>
      </c>
      <c r="H754" s="130">
        <v>0</v>
      </c>
      <c r="I754" s="130">
        <f t="shared" si="56"/>
        <v>500</v>
      </c>
      <c r="J754" s="130">
        <v>0</v>
      </c>
      <c r="K754" s="130">
        <f t="shared" si="57"/>
        <v>0.75</v>
      </c>
      <c r="L754" s="130">
        <v>0</v>
      </c>
      <c r="M754" s="130">
        <v>0</v>
      </c>
      <c r="N754" s="130">
        <v>0</v>
      </c>
      <c r="O754" s="130">
        <v>0</v>
      </c>
      <c r="P754" s="130">
        <v>0</v>
      </c>
      <c r="Q754" s="130">
        <v>0</v>
      </c>
      <c r="R754" s="130">
        <v>0</v>
      </c>
      <c r="S754" s="130">
        <v>0</v>
      </c>
      <c r="T754" s="130">
        <v>0</v>
      </c>
      <c r="U754" s="130">
        <v>0</v>
      </c>
    </row>
    <row r="755" ht="17.25" spans="1:21">
      <c r="A755" s="132">
        <f t="shared" si="58"/>
        <v>11013051</v>
      </c>
      <c r="B755" s="130" t="str">
        <f>s_level_attribute!E755</f>
        <v>玲奈51级属性</v>
      </c>
      <c r="C755" s="130">
        <v>101</v>
      </c>
      <c r="D755" s="131">
        <f>[2]主角成长属性配表!E752</f>
        <v>689</v>
      </c>
      <c r="E755" s="131">
        <f>[2]主角成长属性配表!F752</f>
        <v>115</v>
      </c>
      <c r="F755" s="131">
        <f>[2]主角成长属性配表!G752</f>
        <v>3672</v>
      </c>
      <c r="G755" s="130">
        <v>0</v>
      </c>
      <c r="H755" s="130">
        <v>0</v>
      </c>
      <c r="I755" s="130">
        <f t="shared" si="56"/>
        <v>500</v>
      </c>
      <c r="J755" s="130">
        <v>0</v>
      </c>
      <c r="K755" s="130">
        <f t="shared" si="57"/>
        <v>0.75</v>
      </c>
      <c r="L755" s="130">
        <v>0</v>
      </c>
      <c r="M755" s="130">
        <v>0</v>
      </c>
      <c r="N755" s="130">
        <v>0</v>
      </c>
      <c r="O755" s="130">
        <v>0</v>
      </c>
      <c r="P755" s="130">
        <v>0</v>
      </c>
      <c r="Q755" s="130">
        <v>0</v>
      </c>
      <c r="R755" s="130">
        <v>0</v>
      </c>
      <c r="S755" s="130">
        <v>0</v>
      </c>
      <c r="T755" s="130">
        <v>0</v>
      </c>
      <c r="U755" s="130">
        <v>0</v>
      </c>
    </row>
    <row r="756" ht="17.25" spans="1:21">
      <c r="A756" s="132">
        <f t="shared" si="58"/>
        <v>11013052</v>
      </c>
      <c r="B756" s="130" t="str">
        <f>s_level_attribute!E756</f>
        <v>玲奈52级属性</v>
      </c>
      <c r="C756" s="130">
        <v>101</v>
      </c>
      <c r="D756" s="131">
        <f>[2]主角成长属性配表!E753</f>
        <v>702</v>
      </c>
      <c r="E756" s="131">
        <f>[2]主角成长属性配表!F753</f>
        <v>117</v>
      </c>
      <c r="F756" s="131">
        <f>[2]主角成长属性配表!G753</f>
        <v>3744</v>
      </c>
      <c r="G756" s="130">
        <v>0</v>
      </c>
      <c r="H756" s="130">
        <v>0</v>
      </c>
      <c r="I756" s="130">
        <f t="shared" si="56"/>
        <v>500</v>
      </c>
      <c r="J756" s="130">
        <v>0</v>
      </c>
      <c r="K756" s="130">
        <f t="shared" si="57"/>
        <v>0.75</v>
      </c>
      <c r="L756" s="130">
        <v>0</v>
      </c>
      <c r="M756" s="130">
        <v>0</v>
      </c>
      <c r="N756" s="130">
        <v>0</v>
      </c>
      <c r="O756" s="130">
        <v>0</v>
      </c>
      <c r="P756" s="130">
        <v>0</v>
      </c>
      <c r="Q756" s="130">
        <v>0</v>
      </c>
      <c r="R756" s="130">
        <v>0</v>
      </c>
      <c r="S756" s="130">
        <v>0</v>
      </c>
      <c r="T756" s="130">
        <v>0</v>
      </c>
      <c r="U756" s="130">
        <v>0</v>
      </c>
    </row>
    <row r="757" ht="17.25" spans="1:21">
      <c r="A757" s="132">
        <f t="shared" si="58"/>
        <v>11013053</v>
      </c>
      <c r="B757" s="130" t="str">
        <f>s_level_attribute!E757</f>
        <v>玲奈53级属性</v>
      </c>
      <c r="C757" s="130">
        <v>101</v>
      </c>
      <c r="D757" s="131">
        <f>[2]主角成长属性配表!E754</f>
        <v>716</v>
      </c>
      <c r="E757" s="131">
        <f>[2]主角成长属性配表!F754</f>
        <v>119</v>
      </c>
      <c r="F757" s="131">
        <f>[2]主角成长属性配表!G754</f>
        <v>3816</v>
      </c>
      <c r="G757" s="130">
        <v>0</v>
      </c>
      <c r="H757" s="130">
        <v>0</v>
      </c>
      <c r="I757" s="130">
        <f t="shared" si="56"/>
        <v>500</v>
      </c>
      <c r="J757" s="130">
        <v>0</v>
      </c>
      <c r="K757" s="130">
        <f t="shared" si="57"/>
        <v>0.75</v>
      </c>
      <c r="L757" s="130">
        <v>0</v>
      </c>
      <c r="M757" s="130">
        <v>0</v>
      </c>
      <c r="N757" s="130">
        <v>0</v>
      </c>
      <c r="O757" s="130">
        <v>0</v>
      </c>
      <c r="P757" s="130">
        <v>0</v>
      </c>
      <c r="Q757" s="130">
        <v>0</v>
      </c>
      <c r="R757" s="130">
        <v>0</v>
      </c>
      <c r="S757" s="130">
        <v>0</v>
      </c>
      <c r="T757" s="130">
        <v>0</v>
      </c>
      <c r="U757" s="130">
        <v>0</v>
      </c>
    </row>
    <row r="758" ht="17.25" spans="1:21">
      <c r="A758" s="132">
        <f t="shared" si="58"/>
        <v>11013054</v>
      </c>
      <c r="B758" s="130" t="str">
        <f>s_level_attribute!E758</f>
        <v>玲奈54级属性</v>
      </c>
      <c r="C758" s="130">
        <v>101</v>
      </c>
      <c r="D758" s="131">
        <f>[2]主角成长属性配表!E755</f>
        <v>729</v>
      </c>
      <c r="E758" s="131">
        <f>[2]主角成长属性配表!F755</f>
        <v>122</v>
      </c>
      <c r="F758" s="131">
        <f>[2]主角成长属性配表!G755</f>
        <v>3888</v>
      </c>
      <c r="G758" s="130">
        <v>0</v>
      </c>
      <c r="H758" s="130">
        <v>0</v>
      </c>
      <c r="I758" s="130">
        <f t="shared" si="56"/>
        <v>500</v>
      </c>
      <c r="J758" s="130">
        <v>0</v>
      </c>
      <c r="K758" s="130">
        <f t="shared" si="57"/>
        <v>0.75</v>
      </c>
      <c r="L758" s="130">
        <v>0</v>
      </c>
      <c r="M758" s="130">
        <v>0</v>
      </c>
      <c r="N758" s="130">
        <v>0</v>
      </c>
      <c r="O758" s="130">
        <v>0</v>
      </c>
      <c r="P758" s="130">
        <v>0</v>
      </c>
      <c r="Q758" s="130">
        <v>0</v>
      </c>
      <c r="R758" s="130">
        <v>0</v>
      </c>
      <c r="S758" s="130">
        <v>0</v>
      </c>
      <c r="T758" s="130">
        <v>0</v>
      </c>
      <c r="U758" s="130">
        <v>0</v>
      </c>
    </row>
    <row r="759" ht="17.25" spans="1:21">
      <c r="A759" s="132">
        <f t="shared" si="58"/>
        <v>11013055</v>
      </c>
      <c r="B759" s="130" t="str">
        <f>s_level_attribute!E759</f>
        <v>玲奈55级属性</v>
      </c>
      <c r="C759" s="130">
        <v>101</v>
      </c>
      <c r="D759" s="131">
        <f>[2]主角成长属性配表!E756</f>
        <v>743</v>
      </c>
      <c r="E759" s="131">
        <f>[2]主角成长属性配表!F756</f>
        <v>124</v>
      </c>
      <c r="F759" s="131">
        <f>[2]主角成长属性配表!G756</f>
        <v>3960</v>
      </c>
      <c r="G759" s="130">
        <v>0</v>
      </c>
      <c r="H759" s="130">
        <v>0</v>
      </c>
      <c r="I759" s="130">
        <f t="shared" si="56"/>
        <v>500</v>
      </c>
      <c r="J759" s="130">
        <v>0</v>
      </c>
      <c r="K759" s="130">
        <f t="shared" si="57"/>
        <v>0.75</v>
      </c>
      <c r="L759" s="130">
        <v>0</v>
      </c>
      <c r="M759" s="130">
        <v>0</v>
      </c>
      <c r="N759" s="130">
        <v>0</v>
      </c>
      <c r="O759" s="130">
        <v>0</v>
      </c>
      <c r="P759" s="130">
        <v>0</v>
      </c>
      <c r="Q759" s="130">
        <v>0</v>
      </c>
      <c r="R759" s="130">
        <v>0</v>
      </c>
      <c r="S759" s="130">
        <v>0</v>
      </c>
      <c r="T759" s="130">
        <v>0</v>
      </c>
      <c r="U759" s="130">
        <v>0</v>
      </c>
    </row>
    <row r="760" ht="17.25" spans="1:21">
      <c r="A760" s="132">
        <f t="shared" si="58"/>
        <v>11013056</v>
      </c>
      <c r="B760" s="130" t="str">
        <f>s_level_attribute!E760</f>
        <v>玲奈56级属性</v>
      </c>
      <c r="C760" s="130">
        <v>101</v>
      </c>
      <c r="D760" s="131">
        <f>[2]主角成长属性配表!E757</f>
        <v>756</v>
      </c>
      <c r="E760" s="131">
        <f>[2]主角成长属性配表!F757</f>
        <v>126</v>
      </c>
      <c r="F760" s="131">
        <f>[2]主角成长属性配表!G757</f>
        <v>4032</v>
      </c>
      <c r="G760" s="130">
        <v>0</v>
      </c>
      <c r="H760" s="130">
        <v>0</v>
      </c>
      <c r="I760" s="130">
        <f t="shared" si="56"/>
        <v>500</v>
      </c>
      <c r="J760" s="130">
        <v>0</v>
      </c>
      <c r="K760" s="130">
        <f t="shared" si="57"/>
        <v>0.75</v>
      </c>
      <c r="L760" s="130">
        <v>0</v>
      </c>
      <c r="M760" s="130">
        <v>0</v>
      </c>
      <c r="N760" s="130">
        <v>0</v>
      </c>
      <c r="O760" s="130">
        <v>0</v>
      </c>
      <c r="P760" s="130">
        <v>0</v>
      </c>
      <c r="Q760" s="130">
        <v>0</v>
      </c>
      <c r="R760" s="130">
        <v>0</v>
      </c>
      <c r="S760" s="130">
        <v>0</v>
      </c>
      <c r="T760" s="130">
        <v>0</v>
      </c>
      <c r="U760" s="130">
        <v>0</v>
      </c>
    </row>
    <row r="761" ht="17.25" spans="1:21">
      <c r="A761" s="132">
        <f t="shared" si="58"/>
        <v>11013057</v>
      </c>
      <c r="B761" s="130" t="str">
        <f>s_level_attribute!E761</f>
        <v>玲奈57级属性</v>
      </c>
      <c r="C761" s="130">
        <v>101</v>
      </c>
      <c r="D761" s="131">
        <f>[2]主角成长属性配表!E758</f>
        <v>770</v>
      </c>
      <c r="E761" s="131">
        <f>[2]主角成长属性配表!F758</f>
        <v>128</v>
      </c>
      <c r="F761" s="131">
        <f>[2]主角成长属性配表!G758</f>
        <v>4104</v>
      </c>
      <c r="G761" s="130">
        <v>0</v>
      </c>
      <c r="H761" s="130">
        <v>0</v>
      </c>
      <c r="I761" s="130">
        <f t="shared" si="56"/>
        <v>500</v>
      </c>
      <c r="J761" s="130">
        <v>0</v>
      </c>
      <c r="K761" s="130">
        <f t="shared" si="57"/>
        <v>0.75</v>
      </c>
      <c r="L761" s="130">
        <v>0</v>
      </c>
      <c r="M761" s="130">
        <v>0</v>
      </c>
      <c r="N761" s="130">
        <v>0</v>
      </c>
      <c r="O761" s="130">
        <v>0</v>
      </c>
      <c r="P761" s="130">
        <v>0</v>
      </c>
      <c r="Q761" s="130">
        <v>0</v>
      </c>
      <c r="R761" s="130">
        <v>0</v>
      </c>
      <c r="S761" s="130">
        <v>0</v>
      </c>
      <c r="T761" s="130">
        <v>0</v>
      </c>
      <c r="U761" s="130">
        <v>0</v>
      </c>
    </row>
    <row r="762" ht="17.25" spans="1:21">
      <c r="A762" s="132">
        <f t="shared" si="58"/>
        <v>11013058</v>
      </c>
      <c r="B762" s="130" t="str">
        <f>s_level_attribute!E762</f>
        <v>玲奈58级属性</v>
      </c>
      <c r="C762" s="130">
        <v>101</v>
      </c>
      <c r="D762" s="131">
        <f>[2]主角成长属性配表!E759</f>
        <v>783</v>
      </c>
      <c r="E762" s="131">
        <f>[2]主角成长属性配表!F759</f>
        <v>131</v>
      </c>
      <c r="F762" s="131">
        <f>[2]主角成长属性配表!G759</f>
        <v>4176</v>
      </c>
      <c r="G762" s="130">
        <v>0</v>
      </c>
      <c r="H762" s="130">
        <v>0</v>
      </c>
      <c r="I762" s="130">
        <f t="shared" si="56"/>
        <v>500</v>
      </c>
      <c r="J762" s="130">
        <v>0</v>
      </c>
      <c r="K762" s="130">
        <f t="shared" si="57"/>
        <v>0.75</v>
      </c>
      <c r="L762" s="130">
        <v>0</v>
      </c>
      <c r="M762" s="130">
        <v>0</v>
      </c>
      <c r="N762" s="130">
        <v>0</v>
      </c>
      <c r="O762" s="130">
        <v>0</v>
      </c>
      <c r="P762" s="130">
        <v>0</v>
      </c>
      <c r="Q762" s="130">
        <v>0</v>
      </c>
      <c r="R762" s="130">
        <v>0</v>
      </c>
      <c r="S762" s="130">
        <v>0</v>
      </c>
      <c r="T762" s="130">
        <v>0</v>
      </c>
      <c r="U762" s="130">
        <v>0</v>
      </c>
    </row>
    <row r="763" ht="17.25" spans="1:21">
      <c r="A763" s="132">
        <f t="shared" si="58"/>
        <v>11013059</v>
      </c>
      <c r="B763" s="130" t="str">
        <f>s_level_attribute!E763</f>
        <v>玲奈59级属性</v>
      </c>
      <c r="C763" s="130">
        <v>101</v>
      </c>
      <c r="D763" s="131">
        <f>[2]主角成长属性配表!E760</f>
        <v>797</v>
      </c>
      <c r="E763" s="131">
        <f>[2]主角成长属性配表!F760</f>
        <v>133</v>
      </c>
      <c r="F763" s="131">
        <f>[2]主角成长属性配表!G760</f>
        <v>4248</v>
      </c>
      <c r="G763" s="130">
        <v>0</v>
      </c>
      <c r="H763" s="130">
        <v>0</v>
      </c>
      <c r="I763" s="130">
        <f t="shared" si="56"/>
        <v>500</v>
      </c>
      <c r="J763" s="130">
        <v>0</v>
      </c>
      <c r="K763" s="130">
        <f t="shared" si="57"/>
        <v>0.75</v>
      </c>
      <c r="L763" s="130">
        <v>0</v>
      </c>
      <c r="M763" s="130">
        <v>0</v>
      </c>
      <c r="N763" s="130">
        <v>0</v>
      </c>
      <c r="O763" s="130">
        <v>0</v>
      </c>
      <c r="P763" s="130">
        <v>0</v>
      </c>
      <c r="Q763" s="130">
        <v>0</v>
      </c>
      <c r="R763" s="130">
        <v>0</v>
      </c>
      <c r="S763" s="130">
        <v>0</v>
      </c>
      <c r="T763" s="130">
        <v>0</v>
      </c>
      <c r="U763" s="130">
        <v>0</v>
      </c>
    </row>
    <row r="764" ht="17.25" spans="1:21">
      <c r="A764" s="132">
        <f t="shared" si="58"/>
        <v>11013060</v>
      </c>
      <c r="B764" s="130" t="str">
        <f>s_level_attribute!E764</f>
        <v>玲奈60级属性</v>
      </c>
      <c r="C764" s="130">
        <v>101</v>
      </c>
      <c r="D764" s="131">
        <f>[2]主角成长属性配表!E761</f>
        <v>810</v>
      </c>
      <c r="E764" s="131">
        <f>[2]主角成长属性配表!F761</f>
        <v>135</v>
      </c>
      <c r="F764" s="131">
        <f>[2]主角成长属性配表!G761</f>
        <v>4320</v>
      </c>
      <c r="G764" s="130">
        <v>0</v>
      </c>
      <c r="H764" s="130">
        <v>0</v>
      </c>
      <c r="I764" s="130">
        <f t="shared" si="56"/>
        <v>500</v>
      </c>
      <c r="J764" s="130">
        <v>0</v>
      </c>
      <c r="K764" s="130">
        <f t="shared" si="57"/>
        <v>0.75</v>
      </c>
      <c r="L764" s="130">
        <v>0</v>
      </c>
      <c r="M764" s="130">
        <v>0</v>
      </c>
      <c r="N764" s="130">
        <v>0</v>
      </c>
      <c r="O764" s="130">
        <v>0</v>
      </c>
      <c r="P764" s="130">
        <v>0</v>
      </c>
      <c r="Q764" s="130">
        <v>0</v>
      </c>
      <c r="R764" s="130">
        <v>0</v>
      </c>
      <c r="S764" s="130">
        <v>0</v>
      </c>
      <c r="T764" s="130">
        <v>0</v>
      </c>
      <c r="U764" s="130">
        <v>0</v>
      </c>
    </row>
    <row r="765" ht="17.25" spans="1:21">
      <c r="A765" s="132">
        <f t="shared" si="58"/>
        <v>11013061</v>
      </c>
      <c r="B765" s="130" t="str">
        <f>s_level_attribute!E765</f>
        <v>玲奈61级属性</v>
      </c>
      <c r="C765" s="130">
        <v>101</v>
      </c>
      <c r="D765" s="131">
        <f>[2]主角成长属性配表!E762</f>
        <v>824</v>
      </c>
      <c r="E765" s="131">
        <f>[2]主角成长属性配表!F762</f>
        <v>137</v>
      </c>
      <c r="F765" s="131">
        <f>[2]主角成长属性配表!G762</f>
        <v>4392</v>
      </c>
      <c r="G765" s="130">
        <v>0</v>
      </c>
      <c r="H765" s="130">
        <v>0</v>
      </c>
      <c r="I765" s="130">
        <f t="shared" si="56"/>
        <v>500</v>
      </c>
      <c r="J765" s="130">
        <v>0</v>
      </c>
      <c r="K765" s="130">
        <f t="shared" si="57"/>
        <v>0.75</v>
      </c>
      <c r="L765" s="130">
        <v>0</v>
      </c>
      <c r="M765" s="130">
        <v>0</v>
      </c>
      <c r="N765" s="130">
        <v>0</v>
      </c>
      <c r="O765" s="130">
        <v>0</v>
      </c>
      <c r="P765" s="130">
        <v>0</v>
      </c>
      <c r="Q765" s="130">
        <v>0</v>
      </c>
      <c r="R765" s="130">
        <v>0</v>
      </c>
      <c r="S765" s="130">
        <v>0</v>
      </c>
      <c r="T765" s="130">
        <v>0</v>
      </c>
      <c r="U765" s="130">
        <v>0</v>
      </c>
    </row>
    <row r="766" ht="17.25" spans="1:21">
      <c r="A766" s="132">
        <f t="shared" si="58"/>
        <v>11013062</v>
      </c>
      <c r="B766" s="130" t="str">
        <f>s_level_attribute!E766</f>
        <v>玲奈62级属性</v>
      </c>
      <c r="C766" s="130">
        <v>101</v>
      </c>
      <c r="D766" s="131">
        <f>[2]主角成长属性配表!E763</f>
        <v>837</v>
      </c>
      <c r="E766" s="131">
        <f>[2]主角成长属性配表!F763</f>
        <v>140</v>
      </c>
      <c r="F766" s="131">
        <f>[2]主角成长属性配表!G763</f>
        <v>4464</v>
      </c>
      <c r="G766" s="130">
        <v>0</v>
      </c>
      <c r="H766" s="130">
        <v>0</v>
      </c>
      <c r="I766" s="130">
        <f t="shared" si="56"/>
        <v>500</v>
      </c>
      <c r="J766" s="130">
        <v>0</v>
      </c>
      <c r="K766" s="130">
        <f t="shared" si="57"/>
        <v>0.75</v>
      </c>
      <c r="L766" s="130">
        <v>0</v>
      </c>
      <c r="M766" s="130">
        <v>0</v>
      </c>
      <c r="N766" s="130">
        <v>0</v>
      </c>
      <c r="O766" s="130">
        <v>0</v>
      </c>
      <c r="P766" s="130">
        <v>0</v>
      </c>
      <c r="Q766" s="130">
        <v>0</v>
      </c>
      <c r="R766" s="130">
        <v>0</v>
      </c>
      <c r="S766" s="130">
        <v>0</v>
      </c>
      <c r="T766" s="130">
        <v>0</v>
      </c>
      <c r="U766" s="130">
        <v>0</v>
      </c>
    </row>
    <row r="767" ht="17.25" spans="1:21">
      <c r="A767" s="132">
        <f t="shared" si="58"/>
        <v>11013063</v>
      </c>
      <c r="B767" s="130" t="str">
        <f>s_level_attribute!E767</f>
        <v>玲奈63级属性</v>
      </c>
      <c r="C767" s="130">
        <v>101</v>
      </c>
      <c r="D767" s="131">
        <f>[2]主角成长属性配表!E764</f>
        <v>851</v>
      </c>
      <c r="E767" s="131">
        <f>[2]主角成长属性配表!F764</f>
        <v>142</v>
      </c>
      <c r="F767" s="131">
        <f>[2]主角成长属性配表!G764</f>
        <v>4536</v>
      </c>
      <c r="G767" s="130">
        <v>0</v>
      </c>
      <c r="H767" s="130">
        <v>0</v>
      </c>
      <c r="I767" s="130">
        <f t="shared" si="56"/>
        <v>500</v>
      </c>
      <c r="J767" s="130">
        <v>0</v>
      </c>
      <c r="K767" s="130">
        <f t="shared" si="57"/>
        <v>0.75</v>
      </c>
      <c r="L767" s="130">
        <v>0</v>
      </c>
      <c r="M767" s="130">
        <v>0</v>
      </c>
      <c r="N767" s="130">
        <v>0</v>
      </c>
      <c r="O767" s="130">
        <v>0</v>
      </c>
      <c r="P767" s="130">
        <v>0</v>
      </c>
      <c r="Q767" s="130">
        <v>0</v>
      </c>
      <c r="R767" s="130">
        <v>0</v>
      </c>
      <c r="S767" s="130">
        <v>0</v>
      </c>
      <c r="T767" s="130">
        <v>0</v>
      </c>
      <c r="U767" s="130">
        <v>0</v>
      </c>
    </row>
    <row r="768" ht="17.25" spans="1:21">
      <c r="A768" s="132">
        <f t="shared" si="58"/>
        <v>11013064</v>
      </c>
      <c r="B768" s="130" t="str">
        <f>s_level_attribute!E768</f>
        <v>玲奈64级属性</v>
      </c>
      <c r="C768" s="130">
        <v>101</v>
      </c>
      <c r="D768" s="131">
        <f>[2]主角成长属性配表!E765</f>
        <v>864</v>
      </c>
      <c r="E768" s="131">
        <f>[2]主角成长属性配表!F765</f>
        <v>144</v>
      </c>
      <c r="F768" s="131">
        <f>[2]主角成长属性配表!G765</f>
        <v>4608</v>
      </c>
      <c r="G768" s="130">
        <v>0</v>
      </c>
      <c r="H768" s="130">
        <v>0</v>
      </c>
      <c r="I768" s="130">
        <f t="shared" si="56"/>
        <v>500</v>
      </c>
      <c r="J768" s="130">
        <v>0</v>
      </c>
      <c r="K768" s="130">
        <f t="shared" si="57"/>
        <v>0.75</v>
      </c>
      <c r="L768" s="130">
        <v>0</v>
      </c>
      <c r="M768" s="130">
        <v>0</v>
      </c>
      <c r="N768" s="130">
        <v>0</v>
      </c>
      <c r="O768" s="130">
        <v>0</v>
      </c>
      <c r="P768" s="130">
        <v>0</v>
      </c>
      <c r="Q768" s="130">
        <v>0</v>
      </c>
      <c r="R768" s="130">
        <v>0</v>
      </c>
      <c r="S768" s="130">
        <v>0</v>
      </c>
      <c r="T768" s="130">
        <v>0</v>
      </c>
      <c r="U768" s="130">
        <v>0</v>
      </c>
    </row>
    <row r="769" ht="17.25" spans="1:21">
      <c r="A769" s="132">
        <f t="shared" si="58"/>
        <v>11013065</v>
      </c>
      <c r="B769" s="130" t="str">
        <f>s_level_attribute!E769</f>
        <v>玲奈65级属性</v>
      </c>
      <c r="C769" s="130">
        <v>101</v>
      </c>
      <c r="D769" s="131">
        <f>[2]主角成长属性配表!E766</f>
        <v>878</v>
      </c>
      <c r="E769" s="131">
        <f>[2]主角成长属性配表!F766</f>
        <v>146</v>
      </c>
      <c r="F769" s="131">
        <f>[2]主角成长属性配表!G766</f>
        <v>4680</v>
      </c>
      <c r="G769" s="130">
        <v>0</v>
      </c>
      <c r="H769" s="130">
        <v>0</v>
      </c>
      <c r="I769" s="130">
        <f t="shared" si="56"/>
        <v>500</v>
      </c>
      <c r="J769" s="130">
        <v>0</v>
      </c>
      <c r="K769" s="130">
        <f t="shared" si="57"/>
        <v>0.75</v>
      </c>
      <c r="L769" s="130">
        <v>0</v>
      </c>
      <c r="M769" s="130">
        <v>0</v>
      </c>
      <c r="N769" s="130">
        <v>0</v>
      </c>
      <c r="O769" s="130">
        <v>0</v>
      </c>
      <c r="P769" s="130">
        <v>0</v>
      </c>
      <c r="Q769" s="130">
        <v>0</v>
      </c>
      <c r="R769" s="130">
        <v>0</v>
      </c>
      <c r="S769" s="130">
        <v>0</v>
      </c>
      <c r="T769" s="130">
        <v>0</v>
      </c>
      <c r="U769" s="130">
        <v>0</v>
      </c>
    </row>
    <row r="770" ht="17.25" spans="1:21">
      <c r="A770" s="132">
        <f t="shared" si="58"/>
        <v>11013066</v>
      </c>
      <c r="B770" s="130" t="str">
        <f>s_level_attribute!E770</f>
        <v>玲奈66级属性</v>
      </c>
      <c r="C770" s="130">
        <v>101</v>
      </c>
      <c r="D770" s="131">
        <f>[2]主角成长属性配表!E767</f>
        <v>891</v>
      </c>
      <c r="E770" s="131">
        <f>[2]主角成长属性配表!F767</f>
        <v>149</v>
      </c>
      <c r="F770" s="131">
        <f>[2]主角成长属性配表!G767</f>
        <v>4752</v>
      </c>
      <c r="G770" s="130">
        <v>0</v>
      </c>
      <c r="H770" s="130">
        <v>0</v>
      </c>
      <c r="I770" s="130">
        <f t="shared" si="56"/>
        <v>500</v>
      </c>
      <c r="J770" s="130">
        <v>0</v>
      </c>
      <c r="K770" s="130">
        <f t="shared" si="57"/>
        <v>0.75</v>
      </c>
      <c r="L770" s="130">
        <v>0</v>
      </c>
      <c r="M770" s="130">
        <v>0</v>
      </c>
      <c r="N770" s="130">
        <v>0</v>
      </c>
      <c r="O770" s="130">
        <v>0</v>
      </c>
      <c r="P770" s="130">
        <v>0</v>
      </c>
      <c r="Q770" s="130">
        <v>0</v>
      </c>
      <c r="R770" s="130">
        <v>0</v>
      </c>
      <c r="S770" s="130">
        <v>0</v>
      </c>
      <c r="T770" s="130">
        <v>0</v>
      </c>
      <c r="U770" s="130">
        <v>0</v>
      </c>
    </row>
    <row r="771" ht="17.25" spans="1:21">
      <c r="A771" s="132">
        <f t="shared" ref="A771:A802" si="59">A770+1</f>
        <v>11013067</v>
      </c>
      <c r="B771" s="130" t="str">
        <f>s_level_attribute!E771</f>
        <v>玲奈67级属性</v>
      </c>
      <c r="C771" s="130">
        <v>101</v>
      </c>
      <c r="D771" s="131">
        <f>[2]主角成长属性配表!E768</f>
        <v>905</v>
      </c>
      <c r="E771" s="131">
        <f>[2]主角成长属性配表!F768</f>
        <v>151</v>
      </c>
      <c r="F771" s="131">
        <f>[2]主角成长属性配表!G768</f>
        <v>4824</v>
      </c>
      <c r="G771" s="130">
        <v>0</v>
      </c>
      <c r="H771" s="130">
        <v>0</v>
      </c>
      <c r="I771" s="130">
        <f t="shared" si="56"/>
        <v>500</v>
      </c>
      <c r="J771" s="130">
        <v>0</v>
      </c>
      <c r="K771" s="130">
        <f t="shared" si="57"/>
        <v>0.75</v>
      </c>
      <c r="L771" s="130">
        <v>0</v>
      </c>
      <c r="M771" s="130">
        <v>0</v>
      </c>
      <c r="N771" s="130">
        <v>0</v>
      </c>
      <c r="O771" s="130">
        <v>0</v>
      </c>
      <c r="P771" s="130">
        <v>0</v>
      </c>
      <c r="Q771" s="130">
        <v>0</v>
      </c>
      <c r="R771" s="130">
        <v>0</v>
      </c>
      <c r="S771" s="130">
        <v>0</v>
      </c>
      <c r="T771" s="130">
        <v>0</v>
      </c>
      <c r="U771" s="130">
        <v>0</v>
      </c>
    </row>
    <row r="772" ht="17.25" spans="1:21">
      <c r="A772" s="132">
        <f t="shared" si="59"/>
        <v>11013068</v>
      </c>
      <c r="B772" s="130" t="str">
        <f>s_level_attribute!E772</f>
        <v>玲奈68级属性</v>
      </c>
      <c r="C772" s="130">
        <v>101</v>
      </c>
      <c r="D772" s="131">
        <f>[2]主角成长属性配表!E769</f>
        <v>918</v>
      </c>
      <c r="E772" s="131">
        <f>[2]主角成长属性配表!F769</f>
        <v>153</v>
      </c>
      <c r="F772" s="131">
        <f>[2]主角成长属性配表!G769</f>
        <v>4896</v>
      </c>
      <c r="G772" s="130">
        <v>0</v>
      </c>
      <c r="H772" s="130">
        <v>0</v>
      </c>
      <c r="I772" s="130">
        <f t="shared" si="56"/>
        <v>500</v>
      </c>
      <c r="J772" s="130">
        <v>0</v>
      </c>
      <c r="K772" s="130">
        <f t="shared" si="57"/>
        <v>0.75</v>
      </c>
      <c r="L772" s="130">
        <v>0</v>
      </c>
      <c r="M772" s="130">
        <v>0</v>
      </c>
      <c r="N772" s="130">
        <v>0</v>
      </c>
      <c r="O772" s="130">
        <v>0</v>
      </c>
      <c r="P772" s="130">
        <v>0</v>
      </c>
      <c r="Q772" s="130">
        <v>0</v>
      </c>
      <c r="R772" s="130">
        <v>0</v>
      </c>
      <c r="S772" s="130">
        <v>0</v>
      </c>
      <c r="T772" s="130">
        <v>0</v>
      </c>
      <c r="U772" s="130">
        <v>0</v>
      </c>
    </row>
    <row r="773" ht="17.25" spans="1:21">
      <c r="A773" s="132">
        <f t="shared" si="59"/>
        <v>11013069</v>
      </c>
      <c r="B773" s="130" t="str">
        <f>s_level_attribute!E773</f>
        <v>玲奈69级属性</v>
      </c>
      <c r="C773" s="130">
        <v>101</v>
      </c>
      <c r="D773" s="131">
        <f>[2]主角成长属性配表!E770</f>
        <v>932</v>
      </c>
      <c r="E773" s="131">
        <f>[2]主角成长属性配表!F770</f>
        <v>155</v>
      </c>
      <c r="F773" s="131">
        <f>[2]主角成长属性配表!G770</f>
        <v>4968</v>
      </c>
      <c r="G773" s="130">
        <v>0</v>
      </c>
      <c r="H773" s="130">
        <v>0</v>
      </c>
      <c r="I773" s="130">
        <f t="shared" si="56"/>
        <v>500</v>
      </c>
      <c r="J773" s="130">
        <v>0</v>
      </c>
      <c r="K773" s="130">
        <f t="shared" si="57"/>
        <v>0.75</v>
      </c>
      <c r="L773" s="130">
        <v>0</v>
      </c>
      <c r="M773" s="130">
        <v>0</v>
      </c>
      <c r="N773" s="130">
        <v>0</v>
      </c>
      <c r="O773" s="130">
        <v>0</v>
      </c>
      <c r="P773" s="130">
        <v>0</v>
      </c>
      <c r="Q773" s="130">
        <v>0</v>
      </c>
      <c r="R773" s="130">
        <v>0</v>
      </c>
      <c r="S773" s="130">
        <v>0</v>
      </c>
      <c r="T773" s="130">
        <v>0</v>
      </c>
      <c r="U773" s="130">
        <v>0</v>
      </c>
    </row>
    <row r="774" ht="17.25" spans="1:21">
      <c r="A774" s="132">
        <f t="shared" si="59"/>
        <v>11013070</v>
      </c>
      <c r="B774" s="130" t="str">
        <f>s_level_attribute!E774</f>
        <v>玲奈70级属性</v>
      </c>
      <c r="C774" s="130">
        <v>101</v>
      </c>
      <c r="D774" s="131">
        <f>[2]主角成长属性配表!E771</f>
        <v>945</v>
      </c>
      <c r="E774" s="131">
        <f>[2]主角成长属性配表!F771</f>
        <v>158</v>
      </c>
      <c r="F774" s="131">
        <f>[2]主角成长属性配表!G771</f>
        <v>5040</v>
      </c>
      <c r="G774" s="130">
        <v>0</v>
      </c>
      <c r="H774" s="130">
        <v>0</v>
      </c>
      <c r="I774" s="130">
        <f t="shared" si="56"/>
        <v>500</v>
      </c>
      <c r="J774" s="130">
        <v>0</v>
      </c>
      <c r="K774" s="130">
        <f t="shared" si="57"/>
        <v>0.75</v>
      </c>
      <c r="L774" s="130">
        <v>0</v>
      </c>
      <c r="M774" s="130">
        <v>0</v>
      </c>
      <c r="N774" s="130">
        <v>0</v>
      </c>
      <c r="O774" s="130">
        <v>0</v>
      </c>
      <c r="P774" s="130">
        <v>0</v>
      </c>
      <c r="Q774" s="130">
        <v>0</v>
      </c>
      <c r="R774" s="130">
        <v>0</v>
      </c>
      <c r="S774" s="130">
        <v>0</v>
      </c>
      <c r="T774" s="130">
        <v>0</v>
      </c>
      <c r="U774" s="130">
        <v>0</v>
      </c>
    </row>
    <row r="775" ht="17.25" spans="1:21">
      <c r="A775" s="132">
        <f t="shared" si="59"/>
        <v>11013071</v>
      </c>
      <c r="B775" s="130" t="str">
        <f>s_level_attribute!E775</f>
        <v>玲奈71级属性</v>
      </c>
      <c r="C775" s="130">
        <v>101</v>
      </c>
      <c r="D775" s="131">
        <f>[2]主角成长属性配表!E772</f>
        <v>959</v>
      </c>
      <c r="E775" s="131">
        <f>[2]主角成长属性配表!F772</f>
        <v>160</v>
      </c>
      <c r="F775" s="131">
        <f>[2]主角成长属性配表!G772</f>
        <v>5112</v>
      </c>
      <c r="G775" s="130">
        <v>0</v>
      </c>
      <c r="H775" s="130">
        <v>0</v>
      </c>
      <c r="I775" s="130">
        <f t="shared" si="56"/>
        <v>500</v>
      </c>
      <c r="J775" s="130">
        <v>0</v>
      </c>
      <c r="K775" s="130">
        <f t="shared" si="57"/>
        <v>0.75</v>
      </c>
      <c r="L775" s="130">
        <v>0</v>
      </c>
      <c r="M775" s="130">
        <v>0</v>
      </c>
      <c r="N775" s="130">
        <v>0</v>
      </c>
      <c r="O775" s="130">
        <v>0</v>
      </c>
      <c r="P775" s="130">
        <v>0</v>
      </c>
      <c r="Q775" s="130">
        <v>0</v>
      </c>
      <c r="R775" s="130">
        <v>0</v>
      </c>
      <c r="S775" s="130">
        <v>0</v>
      </c>
      <c r="T775" s="130">
        <v>0</v>
      </c>
      <c r="U775" s="130">
        <v>0</v>
      </c>
    </row>
    <row r="776" ht="17.25" spans="1:21">
      <c r="A776" s="132">
        <f t="shared" si="59"/>
        <v>11013072</v>
      </c>
      <c r="B776" s="130" t="str">
        <f>s_level_attribute!E776</f>
        <v>玲奈72级属性</v>
      </c>
      <c r="C776" s="130">
        <v>101</v>
      </c>
      <c r="D776" s="131">
        <f>[2]主角成长属性配表!E773</f>
        <v>972</v>
      </c>
      <c r="E776" s="131">
        <f>[2]主角成长属性配表!F773</f>
        <v>162</v>
      </c>
      <c r="F776" s="131">
        <f>[2]主角成长属性配表!G773</f>
        <v>5184</v>
      </c>
      <c r="G776" s="130">
        <v>0</v>
      </c>
      <c r="H776" s="130">
        <v>0</v>
      </c>
      <c r="I776" s="130">
        <f t="shared" ref="I776:I839" si="60">I775</f>
        <v>500</v>
      </c>
      <c r="J776" s="130">
        <v>0</v>
      </c>
      <c r="K776" s="130">
        <f t="shared" ref="K776:K839" si="61">K775</f>
        <v>0.75</v>
      </c>
      <c r="L776" s="130">
        <v>0</v>
      </c>
      <c r="M776" s="130">
        <v>0</v>
      </c>
      <c r="N776" s="130">
        <v>0</v>
      </c>
      <c r="O776" s="130">
        <v>0</v>
      </c>
      <c r="P776" s="130">
        <v>0</v>
      </c>
      <c r="Q776" s="130">
        <v>0</v>
      </c>
      <c r="R776" s="130">
        <v>0</v>
      </c>
      <c r="S776" s="130">
        <v>0</v>
      </c>
      <c r="T776" s="130">
        <v>0</v>
      </c>
      <c r="U776" s="130">
        <v>0</v>
      </c>
    </row>
    <row r="777" ht="17.25" spans="1:21">
      <c r="A777" s="132">
        <f t="shared" si="59"/>
        <v>11013073</v>
      </c>
      <c r="B777" s="130" t="str">
        <f>s_level_attribute!E777</f>
        <v>玲奈73级属性</v>
      </c>
      <c r="C777" s="130">
        <v>101</v>
      </c>
      <c r="D777" s="131">
        <f>[2]主角成长属性配表!E774</f>
        <v>986</v>
      </c>
      <c r="E777" s="131">
        <f>[2]主角成长属性配表!F774</f>
        <v>164</v>
      </c>
      <c r="F777" s="131">
        <f>[2]主角成长属性配表!G774</f>
        <v>5256</v>
      </c>
      <c r="G777" s="130">
        <v>0</v>
      </c>
      <c r="H777" s="130">
        <v>0</v>
      </c>
      <c r="I777" s="130">
        <f t="shared" si="60"/>
        <v>500</v>
      </c>
      <c r="J777" s="130">
        <v>0</v>
      </c>
      <c r="K777" s="130">
        <f t="shared" si="61"/>
        <v>0.75</v>
      </c>
      <c r="L777" s="130">
        <v>0</v>
      </c>
      <c r="M777" s="130">
        <v>0</v>
      </c>
      <c r="N777" s="130">
        <v>0</v>
      </c>
      <c r="O777" s="130">
        <v>0</v>
      </c>
      <c r="P777" s="130">
        <v>0</v>
      </c>
      <c r="Q777" s="130">
        <v>0</v>
      </c>
      <c r="R777" s="130">
        <v>0</v>
      </c>
      <c r="S777" s="130">
        <v>0</v>
      </c>
      <c r="T777" s="130">
        <v>0</v>
      </c>
      <c r="U777" s="130">
        <v>0</v>
      </c>
    </row>
    <row r="778" ht="17.25" spans="1:21">
      <c r="A778" s="132">
        <f t="shared" si="59"/>
        <v>11013074</v>
      </c>
      <c r="B778" s="130" t="str">
        <f>s_level_attribute!E778</f>
        <v>玲奈74级属性</v>
      </c>
      <c r="C778" s="130">
        <v>101</v>
      </c>
      <c r="D778" s="131">
        <f>[2]主角成长属性配表!E775</f>
        <v>999</v>
      </c>
      <c r="E778" s="131">
        <f>[2]主角成长属性配表!F775</f>
        <v>167</v>
      </c>
      <c r="F778" s="131">
        <f>[2]主角成长属性配表!G775</f>
        <v>5328</v>
      </c>
      <c r="G778" s="130">
        <v>0</v>
      </c>
      <c r="H778" s="130">
        <v>0</v>
      </c>
      <c r="I778" s="130">
        <f t="shared" si="60"/>
        <v>500</v>
      </c>
      <c r="J778" s="130">
        <v>0</v>
      </c>
      <c r="K778" s="130">
        <f t="shared" si="61"/>
        <v>0.75</v>
      </c>
      <c r="L778" s="130">
        <v>0</v>
      </c>
      <c r="M778" s="130">
        <v>0</v>
      </c>
      <c r="N778" s="130">
        <v>0</v>
      </c>
      <c r="O778" s="130">
        <v>0</v>
      </c>
      <c r="P778" s="130">
        <v>0</v>
      </c>
      <c r="Q778" s="130">
        <v>0</v>
      </c>
      <c r="R778" s="130">
        <v>0</v>
      </c>
      <c r="S778" s="130">
        <v>0</v>
      </c>
      <c r="T778" s="130">
        <v>0</v>
      </c>
      <c r="U778" s="130">
        <v>0</v>
      </c>
    </row>
    <row r="779" ht="17.25" spans="1:21">
      <c r="A779" s="132">
        <f t="shared" si="59"/>
        <v>11013075</v>
      </c>
      <c r="B779" s="130" t="str">
        <f>s_level_attribute!E779</f>
        <v>玲奈75级属性</v>
      </c>
      <c r="C779" s="130">
        <v>101</v>
      </c>
      <c r="D779" s="131">
        <f>[2]主角成长属性配表!E776</f>
        <v>1013</v>
      </c>
      <c r="E779" s="131">
        <f>[2]主角成长属性配表!F776</f>
        <v>169</v>
      </c>
      <c r="F779" s="131">
        <f>[2]主角成长属性配表!G776</f>
        <v>5400</v>
      </c>
      <c r="G779" s="130">
        <v>0</v>
      </c>
      <c r="H779" s="130">
        <v>0</v>
      </c>
      <c r="I779" s="130">
        <f t="shared" si="60"/>
        <v>500</v>
      </c>
      <c r="J779" s="130">
        <v>0</v>
      </c>
      <c r="K779" s="130">
        <f t="shared" si="61"/>
        <v>0.75</v>
      </c>
      <c r="L779" s="130">
        <v>0</v>
      </c>
      <c r="M779" s="130">
        <v>0</v>
      </c>
      <c r="N779" s="130">
        <v>0</v>
      </c>
      <c r="O779" s="130">
        <v>0</v>
      </c>
      <c r="P779" s="130">
        <v>0</v>
      </c>
      <c r="Q779" s="130">
        <v>0</v>
      </c>
      <c r="R779" s="130">
        <v>0</v>
      </c>
      <c r="S779" s="130">
        <v>0</v>
      </c>
      <c r="T779" s="130">
        <v>0</v>
      </c>
      <c r="U779" s="130">
        <v>0</v>
      </c>
    </row>
    <row r="780" ht="17.25" spans="1:21">
      <c r="A780" s="132">
        <f t="shared" si="59"/>
        <v>11013076</v>
      </c>
      <c r="B780" s="130" t="str">
        <f>s_level_attribute!E780</f>
        <v>玲奈76级属性</v>
      </c>
      <c r="C780" s="130">
        <v>101</v>
      </c>
      <c r="D780" s="131">
        <f>[2]主角成长属性配表!E777</f>
        <v>1026</v>
      </c>
      <c r="E780" s="131">
        <f>[2]主角成长属性配表!F777</f>
        <v>171</v>
      </c>
      <c r="F780" s="131">
        <f>[2]主角成长属性配表!G777</f>
        <v>5472</v>
      </c>
      <c r="G780" s="130">
        <v>0</v>
      </c>
      <c r="H780" s="130">
        <v>0</v>
      </c>
      <c r="I780" s="130">
        <f t="shared" si="60"/>
        <v>500</v>
      </c>
      <c r="J780" s="130">
        <v>0</v>
      </c>
      <c r="K780" s="130">
        <f t="shared" si="61"/>
        <v>0.75</v>
      </c>
      <c r="L780" s="130">
        <v>0</v>
      </c>
      <c r="M780" s="130">
        <v>0</v>
      </c>
      <c r="N780" s="130">
        <v>0</v>
      </c>
      <c r="O780" s="130">
        <v>0</v>
      </c>
      <c r="P780" s="130">
        <v>0</v>
      </c>
      <c r="Q780" s="130">
        <v>0</v>
      </c>
      <c r="R780" s="130">
        <v>0</v>
      </c>
      <c r="S780" s="130">
        <v>0</v>
      </c>
      <c r="T780" s="130">
        <v>0</v>
      </c>
      <c r="U780" s="130">
        <v>0</v>
      </c>
    </row>
    <row r="781" ht="17.25" spans="1:21">
      <c r="A781" s="132">
        <f t="shared" si="59"/>
        <v>11013077</v>
      </c>
      <c r="B781" s="130" t="str">
        <f>s_level_attribute!E781</f>
        <v>玲奈77级属性</v>
      </c>
      <c r="C781" s="130">
        <v>101</v>
      </c>
      <c r="D781" s="131">
        <f>[2]主角成长属性配表!E778</f>
        <v>1040</v>
      </c>
      <c r="E781" s="131">
        <f>[2]主角成长属性配表!F778</f>
        <v>173</v>
      </c>
      <c r="F781" s="131">
        <f>[2]主角成长属性配表!G778</f>
        <v>5544</v>
      </c>
      <c r="G781" s="130">
        <v>0</v>
      </c>
      <c r="H781" s="130">
        <v>0</v>
      </c>
      <c r="I781" s="130">
        <f t="shared" si="60"/>
        <v>500</v>
      </c>
      <c r="J781" s="130">
        <v>0</v>
      </c>
      <c r="K781" s="130">
        <f t="shared" si="61"/>
        <v>0.75</v>
      </c>
      <c r="L781" s="130">
        <v>0</v>
      </c>
      <c r="M781" s="130">
        <v>0</v>
      </c>
      <c r="N781" s="130">
        <v>0</v>
      </c>
      <c r="O781" s="130">
        <v>0</v>
      </c>
      <c r="P781" s="130">
        <v>0</v>
      </c>
      <c r="Q781" s="130">
        <v>0</v>
      </c>
      <c r="R781" s="130">
        <v>0</v>
      </c>
      <c r="S781" s="130">
        <v>0</v>
      </c>
      <c r="T781" s="130">
        <v>0</v>
      </c>
      <c r="U781" s="130">
        <v>0</v>
      </c>
    </row>
    <row r="782" ht="17.25" spans="1:21">
      <c r="A782" s="132">
        <f t="shared" si="59"/>
        <v>11013078</v>
      </c>
      <c r="B782" s="130" t="str">
        <f>s_level_attribute!E782</f>
        <v>玲奈78级属性</v>
      </c>
      <c r="C782" s="130">
        <v>101</v>
      </c>
      <c r="D782" s="131">
        <f>[2]主角成长属性配表!E779</f>
        <v>1053</v>
      </c>
      <c r="E782" s="131">
        <f>[2]主角成长属性配表!F779</f>
        <v>176</v>
      </c>
      <c r="F782" s="131">
        <f>[2]主角成长属性配表!G779</f>
        <v>5616</v>
      </c>
      <c r="G782" s="130">
        <v>0</v>
      </c>
      <c r="H782" s="130">
        <v>0</v>
      </c>
      <c r="I782" s="130">
        <f t="shared" si="60"/>
        <v>500</v>
      </c>
      <c r="J782" s="130">
        <v>0</v>
      </c>
      <c r="K782" s="130">
        <f t="shared" si="61"/>
        <v>0.75</v>
      </c>
      <c r="L782" s="130">
        <v>0</v>
      </c>
      <c r="M782" s="130">
        <v>0</v>
      </c>
      <c r="N782" s="130">
        <v>0</v>
      </c>
      <c r="O782" s="130">
        <v>0</v>
      </c>
      <c r="P782" s="130">
        <v>0</v>
      </c>
      <c r="Q782" s="130">
        <v>0</v>
      </c>
      <c r="R782" s="130">
        <v>0</v>
      </c>
      <c r="S782" s="130">
        <v>0</v>
      </c>
      <c r="T782" s="130">
        <v>0</v>
      </c>
      <c r="U782" s="130">
        <v>0</v>
      </c>
    </row>
    <row r="783" ht="17.25" spans="1:21">
      <c r="A783" s="132">
        <f t="shared" si="59"/>
        <v>11013079</v>
      </c>
      <c r="B783" s="130" t="str">
        <f>s_level_attribute!E783</f>
        <v>玲奈79级属性</v>
      </c>
      <c r="C783" s="130">
        <v>101</v>
      </c>
      <c r="D783" s="131">
        <f>[2]主角成长属性配表!E780</f>
        <v>1067</v>
      </c>
      <c r="E783" s="131">
        <f>[2]主角成长属性配表!F780</f>
        <v>178</v>
      </c>
      <c r="F783" s="131">
        <f>[2]主角成长属性配表!G780</f>
        <v>5688</v>
      </c>
      <c r="G783" s="130">
        <v>0</v>
      </c>
      <c r="H783" s="130">
        <v>0</v>
      </c>
      <c r="I783" s="130">
        <f t="shared" si="60"/>
        <v>500</v>
      </c>
      <c r="J783" s="130">
        <v>0</v>
      </c>
      <c r="K783" s="130">
        <f t="shared" si="61"/>
        <v>0.75</v>
      </c>
      <c r="L783" s="130">
        <v>0</v>
      </c>
      <c r="M783" s="130">
        <v>0</v>
      </c>
      <c r="N783" s="130">
        <v>0</v>
      </c>
      <c r="O783" s="130">
        <v>0</v>
      </c>
      <c r="P783" s="130">
        <v>0</v>
      </c>
      <c r="Q783" s="130">
        <v>0</v>
      </c>
      <c r="R783" s="130">
        <v>0</v>
      </c>
      <c r="S783" s="130">
        <v>0</v>
      </c>
      <c r="T783" s="130">
        <v>0</v>
      </c>
      <c r="U783" s="130">
        <v>0</v>
      </c>
    </row>
    <row r="784" ht="17.25" spans="1:21">
      <c r="A784" s="132">
        <f t="shared" si="59"/>
        <v>11013080</v>
      </c>
      <c r="B784" s="130" t="str">
        <f>s_level_attribute!E784</f>
        <v>玲奈80级属性</v>
      </c>
      <c r="C784" s="130">
        <v>101</v>
      </c>
      <c r="D784" s="131">
        <f>[2]主角成长属性配表!E781</f>
        <v>1080</v>
      </c>
      <c r="E784" s="131">
        <f>[2]主角成长属性配表!F781</f>
        <v>180</v>
      </c>
      <c r="F784" s="131">
        <f>[2]主角成长属性配表!G781</f>
        <v>5760</v>
      </c>
      <c r="G784" s="130">
        <v>0</v>
      </c>
      <c r="H784" s="130">
        <v>0</v>
      </c>
      <c r="I784" s="130">
        <f t="shared" si="60"/>
        <v>500</v>
      </c>
      <c r="J784" s="130">
        <v>0</v>
      </c>
      <c r="K784" s="130">
        <f t="shared" si="61"/>
        <v>0.75</v>
      </c>
      <c r="L784" s="130">
        <v>0</v>
      </c>
      <c r="M784" s="130">
        <v>0</v>
      </c>
      <c r="N784" s="130">
        <v>0</v>
      </c>
      <c r="O784" s="130">
        <v>0</v>
      </c>
      <c r="P784" s="130">
        <v>0</v>
      </c>
      <c r="Q784" s="130">
        <v>0</v>
      </c>
      <c r="R784" s="130">
        <v>0</v>
      </c>
      <c r="S784" s="130">
        <v>0</v>
      </c>
      <c r="T784" s="130">
        <v>0</v>
      </c>
      <c r="U784" s="130">
        <v>0</v>
      </c>
    </row>
    <row r="785" ht="17.25" spans="1:21">
      <c r="A785" s="132">
        <f t="shared" si="59"/>
        <v>11013081</v>
      </c>
      <c r="B785" s="130" t="str">
        <f>s_level_attribute!E785</f>
        <v>玲奈81级属性</v>
      </c>
      <c r="C785" s="130">
        <v>101</v>
      </c>
      <c r="D785" s="131">
        <f>[2]主角成长属性配表!E782</f>
        <v>1094</v>
      </c>
      <c r="E785" s="131">
        <f>[2]主角成长属性配表!F782</f>
        <v>182</v>
      </c>
      <c r="F785" s="131">
        <f>[2]主角成长属性配表!G782</f>
        <v>5832</v>
      </c>
      <c r="G785" s="130">
        <v>0</v>
      </c>
      <c r="H785" s="130">
        <v>0</v>
      </c>
      <c r="I785" s="130">
        <f t="shared" si="60"/>
        <v>500</v>
      </c>
      <c r="J785" s="130">
        <v>0</v>
      </c>
      <c r="K785" s="130">
        <f t="shared" si="61"/>
        <v>0.75</v>
      </c>
      <c r="L785" s="130">
        <v>0</v>
      </c>
      <c r="M785" s="130">
        <v>0</v>
      </c>
      <c r="N785" s="130">
        <v>0</v>
      </c>
      <c r="O785" s="130">
        <v>0</v>
      </c>
      <c r="P785" s="130">
        <v>0</v>
      </c>
      <c r="Q785" s="130">
        <v>0</v>
      </c>
      <c r="R785" s="130">
        <v>0</v>
      </c>
      <c r="S785" s="130">
        <v>0</v>
      </c>
      <c r="T785" s="130">
        <v>0</v>
      </c>
      <c r="U785" s="130">
        <v>0</v>
      </c>
    </row>
    <row r="786" ht="17.25" spans="1:21">
      <c r="A786" s="132">
        <f t="shared" si="59"/>
        <v>11013082</v>
      </c>
      <c r="B786" s="130" t="str">
        <f>s_level_attribute!E786</f>
        <v>玲奈82级属性</v>
      </c>
      <c r="C786" s="130">
        <v>101</v>
      </c>
      <c r="D786" s="131">
        <f>[2]主角成长属性配表!E783</f>
        <v>1107</v>
      </c>
      <c r="E786" s="131">
        <f>[2]主角成长属性配表!F783</f>
        <v>185</v>
      </c>
      <c r="F786" s="131">
        <f>[2]主角成长属性配表!G783</f>
        <v>5904</v>
      </c>
      <c r="G786" s="130">
        <v>0</v>
      </c>
      <c r="H786" s="130">
        <v>0</v>
      </c>
      <c r="I786" s="130">
        <f t="shared" si="60"/>
        <v>500</v>
      </c>
      <c r="J786" s="130">
        <v>0</v>
      </c>
      <c r="K786" s="130">
        <f t="shared" si="61"/>
        <v>0.75</v>
      </c>
      <c r="L786" s="130">
        <v>0</v>
      </c>
      <c r="M786" s="130">
        <v>0</v>
      </c>
      <c r="N786" s="130">
        <v>0</v>
      </c>
      <c r="O786" s="130">
        <v>0</v>
      </c>
      <c r="P786" s="130">
        <v>0</v>
      </c>
      <c r="Q786" s="130">
        <v>0</v>
      </c>
      <c r="R786" s="130">
        <v>0</v>
      </c>
      <c r="S786" s="130">
        <v>0</v>
      </c>
      <c r="T786" s="130">
        <v>0</v>
      </c>
      <c r="U786" s="130">
        <v>0</v>
      </c>
    </row>
    <row r="787" ht="17.25" spans="1:21">
      <c r="A787" s="132">
        <f t="shared" si="59"/>
        <v>11013083</v>
      </c>
      <c r="B787" s="130" t="str">
        <f>s_level_attribute!E787</f>
        <v>玲奈83级属性</v>
      </c>
      <c r="C787" s="130">
        <v>101</v>
      </c>
      <c r="D787" s="131">
        <f>[2]主角成长属性配表!E784</f>
        <v>1121</v>
      </c>
      <c r="E787" s="131">
        <f>[2]主角成长属性配表!F784</f>
        <v>187</v>
      </c>
      <c r="F787" s="131">
        <f>[2]主角成长属性配表!G784</f>
        <v>5976</v>
      </c>
      <c r="G787" s="130">
        <v>0</v>
      </c>
      <c r="H787" s="130">
        <v>0</v>
      </c>
      <c r="I787" s="130">
        <f t="shared" si="60"/>
        <v>500</v>
      </c>
      <c r="J787" s="130">
        <v>0</v>
      </c>
      <c r="K787" s="130">
        <f t="shared" si="61"/>
        <v>0.75</v>
      </c>
      <c r="L787" s="130">
        <v>0</v>
      </c>
      <c r="M787" s="130">
        <v>0</v>
      </c>
      <c r="N787" s="130">
        <v>0</v>
      </c>
      <c r="O787" s="130">
        <v>0</v>
      </c>
      <c r="P787" s="130">
        <v>0</v>
      </c>
      <c r="Q787" s="130">
        <v>0</v>
      </c>
      <c r="R787" s="130">
        <v>0</v>
      </c>
      <c r="S787" s="130">
        <v>0</v>
      </c>
      <c r="T787" s="130">
        <v>0</v>
      </c>
      <c r="U787" s="130">
        <v>0</v>
      </c>
    </row>
    <row r="788" ht="17.25" spans="1:21">
      <c r="A788" s="132">
        <f t="shared" si="59"/>
        <v>11013084</v>
      </c>
      <c r="B788" s="130" t="str">
        <f>s_level_attribute!E788</f>
        <v>玲奈84级属性</v>
      </c>
      <c r="C788" s="130">
        <v>101</v>
      </c>
      <c r="D788" s="131">
        <f>[2]主角成长属性配表!E785</f>
        <v>1134</v>
      </c>
      <c r="E788" s="131">
        <f>[2]主角成长属性配表!F785</f>
        <v>189</v>
      </c>
      <c r="F788" s="131">
        <f>[2]主角成长属性配表!G785</f>
        <v>6048</v>
      </c>
      <c r="G788" s="130">
        <v>0</v>
      </c>
      <c r="H788" s="130">
        <v>0</v>
      </c>
      <c r="I788" s="130">
        <f t="shared" si="60"/>
        <v>500</v>
      </c>
      <c r="J788" s="130">
        <v>0</v>
      </c>
      <c r="K788" s="130">
        <f t="shared" si="61"/>
        <v>0.75</v>
      </c>
      <c r="L788" s="130">
        <v>0</v>
      </c>
      <c r="M788" s="130">
        <v>0</v>
      </c>
      <c r="N788" s="130">
        <v>0</v>
      </c>
      <c r="O788" s="130">
        <v>0</v>
      </c>
      <c r="P788" s="130">
        <v>0</v>
      </c>
      <c r="Q788" s="130">
        <v>0</v>
      </c>
      <c r="R788" s="130">
        <v>0</v>
      </c>
      <c r="S788" s="130">
        <v>0</v>
      </c>
      <c r="T788" s="130">
        <v>0</v>
      </c>
      <c r="U788" s="130">
        <v>0</v>
      </c>
    </row>
    <row r="789" ht="17.25" spans="1:21">
      <c r="A789" s="132">
        <f t="shared" si="59"/>
        <v>11013085</v>
      </c>
      <c r="B789" s="130" t="str">
        <f>s_level_attribute!E789</f>
        <v>玲奈85级属性</v>
      </c>
      <c r="C789" s="130">
        <v>101</v>
      </c>
      <c r="D789" s="131">
        <f>[2]主角成长属性配表!E786</f>
        <v>1148</v>
      </c>
      <c r="E789" s="131">
        <f>[2]主角成长属性配表!F786</f>
        <v>191</v>
      </c>
      <c r="F789" s="131">
        <f>[2]主角成长属性配表!G786</f>
        <v>6120</v>
      </c>
      <c r="G789" s="130">
        <v>0</v>
      </c>
      <c r="H789" s="130">
        <v>0</v>
      </c>
      <c r="I789" s="130">
        <f t="shared" si="60"/>
        <v>500</v>
      </c>
      <c r="J789" s="130">
        <v>0</v>
      </c>
      <c r="K789" s="130">
        <f t="shared" si="61"/>
        <v>0.75</v>
      </c>
      <c r="L789" s="130">
        <v>0</v>
      </c>
      <c r="M789" s="130">
        <v>0</v>
      </c>
      <c r="N789" s="130">
        <v>0</v>
      </c>
      <c r="O789" s="130">
        <v>0</v>
      </c>
      <c r="P789" s="130">
        <v>0</v>
      </c>
      <c r="Q789" s="130">
        <v>0</v>
      </c>
      <c r="R789" s="130">
        <v>0</v>
      </c>
      <c r="S789" s="130">
        <v>0</v>
      </c>
      <c r="T789" s="130">
        <v>0</v>
      </c>
      <c r="U789" s="130">
        <v>0</v>
      </c>
    </row>
    <row r="790" ht="17.25" spans="1:21">
      <c r="A790" s="132">
        <f t="shared" si="59"/>
        <v>11013086</v>
      </c>
      <c r="B790" s="130" t="str">
        <f>s_level_attribute!E790</f>
        <v>玲奈86级属性</v>
      </c>
      <c r="C790" s="130">
        <v>101</v>
      </c>
      <c r="D790" s="131">
        <f>[2]主角成长属性配表!E787</f>
        <v>1161</v>
      </c>
      <c r="E790" s="131">
        <f>[2]主角成长属性配表!F787</f>
        <v>194</v>
      </c>
      <c r="F790" s="131">
        <f>[2]主角成长属性配表!G787</f>
        <v>6192</v>
      </c>
      <c r="G790" s="130">
        <v>0</v>
      </c>
      <c r="H790" s="130">
        <v>0</v>
      </c>
      <c r="I790" s="130">
        <f t="shared" si="60"/>
        <v>500</v>
      </c>
      <c r="J790" s="130">
        <v>0</v>
      </c>
      <c r="K790" s="130">
        <f t="shared" si="61"/>
        <v>0.75</v>
      </c>
      <c r="L790" s="130">
        <v>0</v>
      </c>
      <c r="M790" s="130">
        <v>0</v>
      </c>
      <c r="N790" s="130">
        <v>0</v>
      </c>
      <c r="O790" s="130">
        <v>0</v>
      </c>
      <c r="P790" s="130">
        <v>0</v>
      </c>
      <c r="Q790" s="130">
        <v>0</v>
      </c>
      <c r="R790" s="130">
        <v>0</v>
      </c>
      <c r="S790" s="130">
        <v>0</v>
      </c>
      <c r="T790" s="130">
        <v>0</v>
      </c>
      <c r="U790" s="130">
        <v>0</v>
      </c>
    </row>
    <row r="791" ht="17.25" spans="1:21">
      <c r="A791" s="132">
        <f t="shared" si="59"/>
        <v>11013087</v>
      </c>
      <c r="B791" s="130" t="str">
        <f>s_level_attribute!E791</f>
        <v>玲奈87级属性</v>
      </c>
      <c r="C791" s="130">
        <v>101</v>
      </c>
      <c r="D791" s="131">
        <f>[2]主角成长属性配表!E788</f>
        <v>1175</v>
      </c>
      <c r="E791" s="131">
        <f>[2]主角成长属性配表!F788</f>
        <v>196</v>
      </c>
      <c r="F791" s="131">
        <f>[2]主角成长属性配表!G788</f>
        <v>6264</v>
      </c>
      <c r="G791" s="130">
        <v>0</v>
      </c>
      <c r="H791" s="130">
        <v>0</v>
      </c>
      <c r="I791" s="130">
        <f t="shared" si="60"/>
        <v>500</v>
      </c>
      <c r="J791" s="130">
        <v>0</v>
      </c>
      <c r="K791" s="130">
        <f t="shared" si="61"/>
        <v>0.75</v>
      </c>
      <c r="L791" s="130">
        <v>0</v>
      </c>
      <c r="M791" s="130">
        <v>0</v>
      </c>
      <c r="N791" s="130">
        <v>0</v>
      </c>
      <c r="O791" s="130">
        <v>0</v>
      </c>
      <c r="P791" s="130">
        <v>0</v>
      </c>
      <c r="Q791" s="130">
        <v>0</v>
      </c>
      <c r="R791" s="130">
        <v>0</v>
      </c>
      <c r="S791" s="130">
        <v>0</v>
      </c>
      <c r="T791" s="130">
        <v>0</v>
      </c>
      <c r="U791" s="130">
        <v>0</v>
      </c>
    </row>
    <row r="792" ht="17.25" spans="1:21">
      <c r="A792" s="132">
        <f t="shared" si="59"/>
        <v>11013088</v>
      </c>
      <c r="B792" s="130" t="str">
        <f>s_level_attribute!E792</f>
        <v>玲奈88级属性</v>
      </c>
      <c r="C792" s="130">
        <v>101</v>
      </c>
      <c r="D792" s="131">
        <f>[2]主角成长属性配表!E789</f>
        <v>1188</v>
      </c>
      <c r="E792" s="131">
        <f>[2]主角成长属性配表!F789</f>
        <v>198</v>
      </c>
      <c r="F792" s="131">
        <f>[2]主角成长属性配表!G789</f>
        <v>6336</v>
      </c>
      <c r="G792" s="130">
        <v>0</v>
      </c>
      <c r="H792" s="130">
        <v>0</v>
      </c>
      <c r="I792" s="130">
        <f t="shared" si="60"/>
        <v>500</v>
      </c>
      <c r="J792" s="130">
        <v>0</v>
      </c>
      <c r="K792" s="130">
        <f t="shared" si="61"/>
        <v>0.75</v>
      </c>
      <c r="L792" s="130">
        <v>0</v>
      </c>
      <c r="M792" s="130">
        <v>0</v>
      </c>
      <c r="N792" s="130">
        <v>0</v>
      </c>
      <c r="O792" s="130">
        <v>0</v>
      </c>
      <c r="P792" s="130">
        <v>0</v>
      </c>
      <c r="Q792" s="130">
        <v>0</v>
      </c>
      <c r="R792" s="130">
        <v>0</v>
      </c>
      <c r="S792" s="130">
        <v>0</v>
      </c>
      <c r="T792" s="130">
        <v>0</v>
      </c>
      <c r="U792" s="130">
        <v>0</v>
      </c>
    </row>
    <row r="793" ht="17.25" spans="1:21">
      <c r="A793" s="132">
        <f t="shared" si="59"/>
        <v>11013089</v>
      </c>
      <c r="B793" s="130" t="str">
        <f>s_level_attribute!E793</f>
        <v>玲奈89级属性</v>
      </c>
      <c r="C793" s="130">
        <v>101</v>
      </c>
      <c r="D793" s="131">
        <f>[2]主角成长属性配表!E790</f>
        <v>1202</v>
      </c>
      <c r="E793" s="131">
        <f>[2]主角成长属性配表!F790</f>
        <v>200</v>
      </c>
      <c r="F793" s="131">
        <f>[2]主角成长属性配表!G790</f>
        <v>6408</v>
      </c>
      <c r="G793" s="130">
        <v>0</v>
      </c>
      <c r="H793" s="130">
        <v>0</v>
      </c>
      <c r="I793" s="130">
        <f t="shared" si="60"/>
        <v>500</v>
      </c>
      <c r="J793" s="130">
        <v>0</v>
      </c>
      <c r="K793" s="130">
        <f t="shared" si="61"/>
        <v>0.75</v>
      </c>
      <c r="L793" s="130">
        <v>0</v>
      </c>
      <c r="M793" s="130">
        <v>0</v>
      </c>
      <c r="N793" s="130">
        <v>0</v>
      </c>
      <c r="O793" s="130">
        <v>0</v>
      </c>
      <c r="P793" s="130">
        <v>0</v>
      </c>
      <c r="Q793" s="130">
        <v>0</v>
      </c>
      <c r="R793" s="130">
        <v>0</v>
      </c>
      <c r="S793" s="130">
        <v>0</v>
      </c>
      <c r="T793" s="130">
        <v>0</v>
      </c>
      <c r="U793" s="130">
        <v>0</v>
      </c>
    </row>
    <row r="794" ht="17.25" spans="1:21">
      <c r="A794" s="132">
        <f t="shared" si="59"/>
        <v>11013090</v>
      </c>
      <c r="B794" s="130" t="str">
        <f>s_level_attribute!E794</f>
        <v>玲奈90级属性</v>
      </c>
      <c r="C794" s="130">
        <v>101</v>
      </c>
      <c r="D794" s="131">
        <f>[2]主角成长属性配表!E791</f>
        <v>1215</v>
      </c>
      <c r="E794" s="131">
        <f>[2]主角成长属性配表!F791</f>
        <v>203</v>
      </c>
      <c r="F794" s="131">
        <f>[2]主角成长属性配表!G791</f>
        <v>6480</v>
      </c>
      <c r="G794" s="130">
        <v>0</v>
      </c>
      <c r="H794" s="130">
        <v>0</v>
      </c>
      <c r="I794" s="130">
        <f t="shared" si="60"/>
        <v>500</v>
      </c>
      <c r="J794" s="130">
        <v>0</v>
      </c>
      <c r="K794" s="130">
        <f t="shared" si="61"/>
        <v>0.75</v>
      </c>
      <c r="L794" s="130">
        <v>0</v>
      </c>
      <c r="M794" s="130">
        <v>0</v>
      </c>
      <c r="N794" s="130">
        <v>0</v>
      </c>
      <c r="O794" s="130">
        <v>0</v>
      </c>
      <c r="P794" s="130">
        <v>0</v>
      </c>
      <c r="Q794" s="130">
        <v>0</v>
      </c>
      <c r="R794" s="130">
        <v>0</v>
      </c>
      <c r="S794" s="130">
        <v>0</v>
      </c>
      <c r="T794" s="130">
        <v>0</v>
      </c>
      <c r="U794" s="130">
        <v>0</v>
      </c>
    </row>
    <row r="795" ht="17.25" spans="1:21">
      <c r="A795" s="132">
        <f t="shared" si="59"/>
        <v>11013091</v>
      </c>
      <c r="B795" s="130" t="str">
        <f>s_level_attribute!E795</f>
        <v>玲奈91级属性</v>
      </c>
      <c r="C795" s="130">
        <v>101</v>
      </c>
      <c r="D795" s="131">
        <f>[2]主角成长属性配表!E792</f>
        <v>1229</v>
      </c>
      <c r="E795" s="131">
        <f>[2]主角成长属性配表!F792</f>
        <v>205</v>
      </c>
      <c r="F795" s="131">
        <f>[2]主角成长属性配表!G792</f>
        <v>6552</v>
      </c>
      <c r="G795" s="130">
        <v>0</v>
      </c>
      <c r="H795" s="130">
        <v>0</v>
      </c>
      <c r="I795" s="130">
        <f t="shared" si="60"/>
        <v>500</v>
      </c>
      <c r="J795" s="130">
        <v>0</v>
      </c>
      <c r="K795" s="130">
        <f t="shared" si="61"/>
        <v>0.75</v>
      </c>
      <c r="L795" s="130">
        <v>0</v>
      </c>
      <c r="M795" s="130">
        <v>0</v>
      </c>
      <c r="N795" s="130">
        <v>0</v>
      </c>
      <c r="O795" s="130">
        <v>0</v>
      </c>
      <c r="P795" s="130">
        <v>0</v>
      </c>
      <c r="Q795" s="130">
        <v>0</v>
      </c>
      <c r="R795" s="130">
        <v>0</v>
      </c>
      <c r="S795" s="130">
        <v>0</v>
      </c>
      <c r="T795" s="130">
        <v>0</v>
      </c>
      <c r="U795" s="130">
        <v>0</v>
      </c>
    </row>
    <row r="796" ht="17.25" spans="1:21">
      <c r="A796" s="132">
        <f t="shared" si="59"/>
        <v>11013092</v>
      </c>
      <c r="B796" s="130" t="str">
        <f>s_level_attribute!E796</f>
        <v>玲奈92级属性</v>
      </c>
      <c r="C796" s="130">
        <v>101</v>
      </c>
      <c r="D796" s="131">
        <f>[2]主角成长属性配表!E793</f>
        <v>1242</v>
      </c>
      <c r="E796" s="131">
        <f>[2]主角成长属性配表!F793</f>
        <v>207</v>
      </c>
      <c r="F796" s="131">
        <f>[2]主角成长属性配表!G793</f>
        <v>6624</v>
      </c>
      <c r="G796" s="130">
        <v>0</v>
      </c>
      <c r="H796" s="130">
        <v>0</v>
      </c>
      <c r="I796" s="130">
        <f t="shared" si="60"/>
        <v>500</v>
      </c>
      <c r="J796" s="130">
        <v>0</v>
      </c>
      <c r="K796" s="130">
        <f t="shared" si="61"/>
        <v>0.75</v>
      </c>
      <c r="L796" s="130">
        <v>0</v>
      </c>
      <c r="M796" s="130">
        <v>0</v>
      </c>
      <c r="N796" s="130">
        <v>0</v>
      </c>
      <c r="O796" s="130">
        <v>0</v>
      </c>
      <c r="P796" s="130">
        <v>0</v>
      </c>
      <c r="Q796" s="130">
        <v>0</v>
      </c>
      <c r="R796" s="130">
        <v>0</v>
      </c>
      <c r="S796" s="130">
        <v>0</v>
      </c>
      <c r="T796" s="130">
        <v>0</v>
      </c>
      <c r="U796" s="130">
        <v>0</v>
      </c>
    </row>
    <row r="797" ht="17.25" spans="1:21">
      <c r="A797" s="132">
        <f t="shared" si="59"/>
        <v>11013093</v>
      </c>
      <c r="B797" s="130" t="str">
        <f>s_level_attribute!E797</f>
        <v>玲奈93级属性</v>
      </c>
      <c r="C797" s="130">
        <v>101</v>
      </c>
      <c r="D797" s="131">
        <f>[2]主角成长属性配表!E794</f>
        <v>1256</v>
      </c>
      <c r="E797" s="131">
        <f>[2]主角成长属性配表!F794</f>
        <v>209</v>
      </c>
      <c r="F797" s="131">
        <f>[2]主角成长属性配表!G794</f>
        <v>6696</v>
      </c>
      <c r="G797" s="130">
        <v>0</v>
      </c>
      <c r="H797" s="130">
        <v>0</v>
      </c>
      <c r="I797" s="130">
        <f t="shared" si="60"/>
        <v>500</v>
      </c>
      <c r="J797" s="130">
        <v>0</v>
      </c>
      <c r="K797" s="130">
        <f t="shared" si="61"/>
        <v>0.75</v>
      </c>
      <c r="L797" s="130">
        <v>0</v>
      </c>
      <c r="M797" s="130">
        <v>0</v>
      </c>
      <c r="N797" s="130">
        <v>0</v>
      </c>
      <c r="O797" s="130">
        <v>0</v>
      </c>
      <c r="P797" s="130">
        <v>0</v>
      </c>
      <c r="Q797" s="130">
        <v>0</v>
      </c>
      <c r="R797" s="130">
        <v>0</v>
      </c>
      <c r="S797" s="130">
        <v>0</v>
      </c>
      <c r="T797" s="130">
        <v>0</v>
      </c>
      <c r="U797" s="130">
        <v>0</v>
      </c>
    </row>
    <row r="798" ht="17.25" spans="1:21">
      <c r="A798" s="132">
        <f t="shared" si="59"/>
        <v>11013094</v>
      </c>
      <c r="B798" s="130" t="str">
        <f>s_level_attribute!E798</f>
        <v>玲奈94级属性</v>
      </c>
      <c r="C798" s="130">
        <v>101</v>
      </c>
      <c r="D798" s="131">
        <f>[2]主角成长属性配表!E795</f>
        <v>1269</v>
      </c>
      <c r="E798" s="131">
        <f>[2]主角成长属性配表!F795</f>
        <v>212</v>
      </c>
      <c r="F798" s="131">
        <f>[2]主角成长属性配表!G795</f>
        <v>6768</v>
      </c>
      <c r="G798" s="130">
        <v>0</v>
      </c>
      <c r="H798" s="130">
        <v>0</v>
      </c>
      <c r="I798" s="130">
        <f t="shared" si="60"/>
        <v>500</v>
      </c>
      <c r="J798" s="130">
        <v>0</v>
      </c>
      <c r="K798" s="130">
        <f t="shared" si="61"/>
        <v>0.75</v>
      </c>
      <c r="L798" s="130">
        <v>0</v>
      </c>
      <c r="M798" s="130">
        <v>0</v>
      </c>
      <c r="N798" s="130">
        <v>0</v>
      </c>
      <c r="O798" s="130">
        <v>0</v>
      </c>
      <c r="P798" s="130">
        <v>0</v>
      </c>
      <c r="Q798" s="130">
        <v>0</v>
      </c>
      <c r="R798" s="130">
        <v>0</v>
      </c>
      <c r="S798" s="130">
        <v>0</v>
      </c>
      <c r="T798" s="130">
        <v>0</v>
      </c>
      <c r="U798" s="130">
        <v>0</v>
      </c>
    </row>
    <row r="799" ht="17.25" spans="1:21">
      <c r="A799" s="132">
        <f t="shared" si="59"/>
        <v>11013095</v>
      </c>
      <c r="B799" s="130" t="str">
        <f>s_level_attribute!E799</f>
        <v>玲奈95级属性</v>
      </c>
      <c r="C799" s="130">
        <v>101</v>
      </c>
      <c r="D799" s="131">
        <f>[2]主角成长属性配表!E796</f>
        <v>1283</v>
      </c>
      <c r="E799" s="131">
        <f>[2]主角成长属性配表!F796</f>
        <v>214</v>
      </c>
      <c r="F799" s="131">
        <f>[2]主角成长属性配表!G796</f>
        <v>6840</v>
      </c>
      <c r="G799" s="130">
        <v>0</v>
      </c>
      <c r="H799" s="130">
        <v>0</v>
      </c>
      <c r="I799" s="130">
        <f t="shared" si="60"/>
        <v>500</v>
      </c>
      <c r="J799" s="130">
        <v>0</v>
      </c>
      <c r="K799" s="130">
        <f t="shared" si="61"/>
        <v>0.75</v>
      </c>
      <c r="L799" s="130">
        <v>0</v>
      </c>
      <c r="M799" s="130">
        <v>0</v>
      </c>
      <c r="N799" s="130">
        <v>0</v>
      </c>
      <c r="O799" s="130">
        <v>0</v>
      </c>
      <c r="P799" s="130">
        <v>0</v>
      </c>
      <c r="Q799" s="130">
        <v>0</v>
      </c>
      <c r="R799" s="130">
        <v>0</v>
      </c>
      <c r="S799" s="130">
        <v>0</v>
      </c>
      <c r="T799" s="130">
        <v>0</v>
      </c>
      <c r="U799" s="130">
        <v>0</v>
      </c>
    </row>
    <row r="800" ht="17.25" spans="1:21">
      <c r="A800" s="132">
        <f t="shared" si="59"/>
        <v>11013096</v>
      </c>
      <c r="B800" s="130" t="str">
        <f>s_level_attribute!E800</f>
        <v>玲奈96级属性</v>
      </c>
      <c r="C800" s="130">
        <v>101</v>
      </c>
      <c r="D800" s="131">
        <f>[2]主角成长属性配表!E797</f>
        <v>1296</v>
      </c>
      <c r="E800" s="131">
        <f>[2]主角成长属性配表!F797</f>
        <v>216</v>
      </c>
      <c r="F800" s="131">
        <f>[2]主角成长属性配表!G797</f>
        <v>6912</v>
      </c>
      <c r="G800" s="130">
        <v>0</v>
      </c>
      <c r="H800" s="130">
        <v>0</v>
      </c>
      <c r="I800" s="130">
        <f t="shared" si="60"/>
        <v>500</v>
      </c>
      <c r="J800" s="130">
        <v>0</v>
      </c>
      <c r="K800" s="130">
        <f t="shared" si="61"/>
        <v>0.75</v>
      </c>
      <c r="L800" s="130">
        <v>0</v>
      </c>
      <c r="M800" s="130">
        <v>0</v>
      </c>
      <c r="N800" s="130">
        <v>0</v>
      </c>
      <c r="O800" s="130">
        <v>0</v>
      </c>
      <c r="P800" s="130">
        <v>0</v>
      </c>
      <c r="Q800" s="130">
        <v>0</v>
      </c>
      <c r="R800" s="130">
        <v>0</v>
      </c>
      <c r="S800" s="130">
        <v>0</v>
      </c>
      <c r="T800" s="130">
        <v>0</v>
      </c>
      <c r="U800" s="130">
        <v>0</v>
      </c>
    </row>
    <row r="801" ht="17.25" spans="1:21">
      <c r="A801" s="132">
        <f t="shared" si="59"/>
        <v>11013097</v>
      </c>
      <c r="B801" s="130" t="str">
        <f>s_level_attribute!E801</f>
        <v>玲奈97级属性</v>
      </c>
      <c r="C801" s="130">
        <v>101</v>
      </c>
      <c r="D801" s="131">
        <f>[2]主角成长属性配表!E798</f>
        <v>1310</v>
      </c>
      <c r="E801" s="131">
        <f>[2]主角成长属性配表!F798</f>
        <v>218</v>
      </c>
      <c r="F801" s="131">
        <f>[2]主角成长属性配表!G798</f>
        <v>6984</v>
      </c>
      <c r="G801" s="130">
        <v>0</v>
      </c>
      <c r="H801" s="130">
        <v>0</v>
      </c>
      <c r="I801" s="130">
        <f t="shared" si="60"/>
        <v>500</v>
      </c>
      <c r="J801" s="130">
        <v>0</v>
      </c>
      <c r="K801" s="130">
        <f t="shared" si="61"/>
        <v>0.75</v>
      </c>
      <c r="L801" s="130">
        <v>0</v>
      </c>
      <c r="M801" s="130">
        <v>0</v>
      </c>
      <c r="N801" s="130">
        <v>0</v>
      </c>
      <c r="O801" s="130">
        <v>0</v>
      </c>
      <c r="P801" s="130">
        <v>0</v>
      </c>
      <c r="Q801" s="130">
        <v>0</v>
      </c>
      <c r="R801" s="130">
        <v>0</v>
      </c>
      <c r="S801" s="130">
        <v>0</v>
      </c>
      <c r="T801" s="130">
        <v>0</v>
      </c>
      <c r="U801" s="130">
        <v>0</v>
      </c>
    </row>
    <row r="802" ht="17.25" spans="1:21">
      <c r="A802" s="132">
        <f t="shared" si="59"/>
        <v>11013098</v>
      </c>
      <c r="B802" s="130" t="str">
        <f>s_level_attribute!E802</f>
        <v>玲奈98级属性</v>
      </c>
      <c r="C802" s="130">
        <v>101</v>
      </c>
      <c r="D802" s="131">
        <f>[2]主角成长属性配表!E799</f>
        <v>1323</v>
      </c>
      <c r="E802" s="131">
        <f>[2]主角成长属性配表!F799</f>
        <v>221</v>
      </c>
      <c r="F802" s="131">
        <f>[2]主角成长属性配表!G799</f>
        <v>7056</v>
      </c>
      <c r="G802" s="130">
        <v>0</v>
      </c>
      <c r="H802" s="130">
        <v>0</v>
      </c>
      <c r="I802" s="130">
        <f t="shared" si="60"/>
        <v>500</v>
      </c>
      <c r="J802" s="130">
        <v>0</v>
      </c>
      <c r="K802" s="130">
        <f t="shared" si="61"/>
        <v>0.75</v>
      </c>
      <c r="L802" s="130">
        <v>0</v>
      </c>
      <c r="M802" s="130">
        <v>0</v>
      </c>
      <c r="N802" s="130">
        <v>0</v>
      </c>
      <c r="O802" s="130">
        <v>0</v>
      </c>
      <c r="P802" s="130">
        <v>0</v>
      </c>
      <c r="Q802" s="130">
        <v>0</v>
      </c>
      <c r="R802" s="130">
        <v>0</v>
      </c>
      <c r="S802" s="130">
        <v>0</v>
      </c>
      <c r="T802" s="130">
        <v>0</v>
      </c>
      <c r="U802" s="130">
        <v>0</v>
      </c>
    </row>
    <row r="803" ht="17.25" spans="1:21">
      <c r="A803" s="132">
        <f t="shared" ref="A803:A806" si="62">A802+1</f>
        <v>11013099</v>
      </c>
      <c r="B803" s="130" t="str">
        <f>s_level_attribute!E803</f>
        <v>玲奈99级属性</v>
      </c>
      <c r="C803" s="130">
        <v>101</v>
      </c>
      <c r="D803" s="131">
        <f>[2]主角成长属性配表!E800</f>
        <v>1337</v>
      </c>
      <c r="E803" s="131">
        <f>[2]主角成长属性配表!F800</f>
        <v>223</v>
      </c>
      <c r="F803" s="131">
        <f>[2]主角成长属性配表!G800</f>
        <v>7128</v>
      </c>
      <c r="G803" s="130">
        <v>0</v>
      </c>
      <c r="H803" s="130">
        <v>0</v>
      </c>
      <c r="I803" s="130">
        <f t="shared" si="60"/>
        <v>500</v>
      </c>
      <c r="J803" s="130">
        <v>0</v>
      </c>
      <c r="K803" s="130">
        <f t="shared" si="61"/>
        <v>0.75</v>
      </c>
      <c r="L803" s="130">
        <v>0</v>
      </c>
      <c r="M803" s="130">
        <v>0</v>
      </c>
      <c r="N803" s="130">
        <v>0</v>
      </c>
      <c r="O803" s="130">
        <v>0</v>
      </c>
      <c r="P803" s="130">
        <v>0</v>
      </c>
      <c r="Q803" s="130">
        <v>0</v>
      </c>
      <c r="R803" s="130">
        <v>0</v>
      </c>
      <c r="S803" s="130">
        <v>0</v>
      </c>
      <c r="T803" s="130">
        <v>0</v>
      </c>
      <c r="U803" s="130">
        <v>0</v>
      </c>
    </row>
    <row r="804" ht="17.25" spans="1:21">
      <c r="A804" s="132">
        <f t="shared" si="62"/>
        <v>11013100</v>
      </c>
      <c r="B804" s="130" t="str">
        <f>s_level_attribute!E804</f>
        <v>玲奈100级属性</v>
      </c>
      <c r="C804" s="130">
        <v>101</v>
      </c>
      <c r="D804" s="131">
        <f>[2]主角成长属性配表!E801</f>
        <v>1350</v>
      </c>
      <c r="E804" s="131">
        <f>[2]主角成长属性配表!F801</f>
        <v>225</v>
      </c>
      <c r="F804" s="131">
        <f>[2]主角成长属性配表!G801</f>
        <v>7200</v>
      </c>
      <c r="G804" s="130">
        <v>0</v>
      </c>
      <c r="H804" s="130">
        <v>0</v>
      </c>
      <c r="I804" s="130">
        <f t="shared" si="60"/>
        <v>500</v>
      </c>
      <c r="J804" s="130">
        <v>0</v>
      </c>
      <c r="K804" s="130">
        <f t="shared" si="61"/>
        <v>0.75</v>
      </c>
      <c r="L804" s="130">
        <v>0</v>
      </c>
      <c r="M804" s="130">
        <v>0</v>
      </c>
      <c r="N804" s="130">
        <v>0</v>
      </c>
      <c r="O804" s="130">
        <v>0</v>
      </c>
      <c r="P804" s="130">
        <v>0</v>
      </c>
      <c r="Q804" s="130">
        <v>0</v>
      </c>
      <c r="R804" s="130">
        <v>0</v>
      </c>
      <c r="S804" s="130">
        <v>0</v>
      </c>
      <c r="T804" s="130">
        <v>0</v>
      </c>
      <c r="U804" s="130">
        <v>0</v>
      </c>
    </row>
    <row r="805" ht="17.25" spans="1:21">
      <c r="A805" s="129">
        <v>11007001</v>
      </c>
      <c r="B805" s="130" t="str">
        <f>s_level_attribute!E805</f>
        <v>飞儿1级属性</v>
      </c>
      <c r="C805" s="130">
        <v>101</v>
      </c>
      <c r="D805" s="131">
        <f>[2]主角成长属性配表!E802</f>
        <v>16</v>
      </c>
      <c r="E805" s="131">
        <f>[2]主角成长属性配表!F802</f>
        <v>3</v>
      </c>
      <c r="F805" s="131">
        <f>[2]主角成长属性配表!G802</f>
        <v>84</v>
      </c>
      <c r="G805" s="130">
        <v>0</v>
      </c>
      <c r="H805" s="130">
        <v>0</v>
      </c>
      <c r="I805" s="130">
        <f t="shared" si="60"/>
        <v>500</v>
      </c>
      <c r="J805" s="130">
        <v>0</v>
      </c>
      <c r="K805" s="130">
        <f t="shared" si="61"/>
        <v>0.75</v>
      </c>
      <c r="L805" s="130">
        <v>0</v>
      </c>
      <c r="M805" s="130">
        <v>0</v>
      </c>
      <c r="N805" s="130">
        <v>0</v>
      </c>
      <c r="O805" s="130">
        <v>0</v>
      </c>
      <c r="P805" s="130">
        <v>0</v>
      </c>
      <c r="Q805" s="130">
        <v>0</v>
      </c>
      <c r="R805" s="130">
        <v>0</v>
      </c>
      <c r="S805" s="130">
        <v>0</v>
      </c>
      <c r="T805" s="130">
        <v>0</v>
      </c>
      <c r="U805" s="130">
        <v>0</v>
      </c>
    </row>
    <row r="806" ht="17.25" spans="1:21">
      <c r="A806" s="132">
        <f t="shared" si="62"/>
        <v>11007002</v>
      </c>
      <c r="B806" s="130" t="str">
        <f>s_level_attribute!E806</f>
        <v>飞儿2级属性</v>
      </c>
      <c r="C806" s="130">
        <v>101</v>
      </c>
      <c r="D806" s="131">
        <f>[2]主角成长属性配表!E803</f>
        <v>32</v>
      </c>
      <c r="E806" s="131">
        <f>[2]主角成长属性配表!F803</f>
        <v>5</v>
      </c>
      <c r="F806" s="131">
        <f>[2]主角成长属性配表!G803</f>
        <v>168</v>
      </c>
      <c r="G806" s="130">
        <v>0</v>
      </c>
      <c r="H806" s="130">
        <v>0</v>
      </c>
      <c r="I806" s="130">
        <f t="shared" si="60"/>
        <v>500</v>
      </c>
      <c r="J806" s="130">
        <v>0</v>
      </c>
      <c r="K806" s="130">
        <f t="shared" si="61"/>
        <v>0.75</v>
      </c>
      <c r="L806" s="130">
        <v>0</v>
      </c>
      <c r="M806" s="130">
        <v>0</v>
      </c>
      <c r="N806" s="130">
        <v>0</v>
      </c>
      <c r="O806" s="130">
        <v>0</v>
      </c>
      <c r="P806" s="130">
        <v>0</v>
      </c>
      <c r="Q806" s="130">
        <v>0</v>
      </c>
      <c r="R806" s="130">
        <v>0</v>
      </c>
      <c r="S806" s="130">
        <v>0</v>
      </c>
      <c r="T806" s="130">
        <v>0</v>
      </c>
      <c r="U806" s="130">
        <v>0</v>
      </c>
    </row>
    <row r="807" ht="17.25" spans="1:21">
      <c r="A807" s="132">
        <f t="shared" ref="A807:A838" si="63">A806+1</f>
        <v>11007003</v>
      </c>
      <c r="B807" s="130" t="str">
        <f>s_level_attribute!E807</f>
        <v>飞儿3级属性</v>
      </c>
      <c r="C807" s="130">
        <v>101</v>
      </c>
      <c r="D807" s="131">
        <f>[2]主角成长属性配表!E804</f>
        <v>47</v>
      </c>
      <c r="E807" s="131">
        <f>[2]主角成长属性配表!F804</f>
        <v>8</v>
      </c>
      <c r="F807" s="131">
        <f>[2]主角成长属性配表!G804</f>
        <v>252</v>
      </c>
      <c r="G807" s="130">
        <v>0</v>
      </c>
      <c r="H807" s="130">
        <v>0</v>
      </c>
      <c r="I807" s="130">
        <f t="shared" si="60"/>
        <v>500</v>
      </c>
      <c r="J807" s="130">
        <v>0</v>
      </c>
      <c r="K807" s="130">
        <f t="shared" si="61"/>
        <v>0.75</v>
      </c>
      <c r="L807" s="130">
        <v>0</v>
      </c>
      <c r="M807" s="130">
        <v>0</v>
      </c>
      <c r="N807" s="130">
        <v>0</v>
      </c>
      <c r="O807" s="130">
        <v>0</v>
      </c>
      <c r="P807" s="130">
        <v>0</v>
      </c>
      <c r="Q807" s="130">
        <v>0</v>
      </c>
      <c r="R807" s="130">
        <v>0</v>
      </c>
      <c r="S807" s="130">
        <v>0</v>
      </c>
      <c r="T807" s="130">
        <v>0</v>
      </c>
      <c r="U807" s="130">
        <v>0</v>
      </c>
    </row>
    <row r="808" ht="17.25" spans="1:21">
      <c r="A808" s="132">
        <f t="shared" si="63"/>
        <v>11007004</v>
      </c>
      <c r="B808" s="130" t="str">
        <f>s_level_attribute!E808</f>
        <v>飞儿4级属性</v>
      </c>
      <c r="C808" s="130">
        <v>101</v>
      </c>
      <c r="D808" s="131">
        <f>[2]主角成长属性配表!E805</f>
        <v>63</v>
      </c>
      <c r="E808" s="131">
        <f>[2]主角成长属性配表!F805</f>
        <v>11</v>
      </c>
      <c r="F808" s="131">
        <f>[2]主角成长属性配表!G805</f>
        <v>336</v>
      </c>
      <c r="G808" s="130">
        <v>0</v>
      </c>
      <c r="H808" s="130">
        <v>0</v>
      </c>
      <c r="I808" s="130">
        <f t="shared" si="60"/>
        <v>500</v>
      </c>
      <c r="J808" s="130">
        <v>0</v>
      </c>
      <c r="K808" s="130">
        <f t="shared" si="61"/>
        <v>0.75</v>
      </c>
      <c r="L808" s="130">
        <v>0</v>
      </c>
      <c r="M808" s="130">
        <v>0</v>
      </c>
      <c r="N808" s="130">
        <v>0</v>
      </c>
      <c r="O808" s="130">
        <v>0</v>
      </c>
      <c r="P808" s="130">
        <v>0</v>
      </c>
      <c r="Q808" s="130">
        <v>0</v>
      </c>
      <c r="R808" s="130">
        <v>0</v>
      </c>
      <c r="S808" s="130">
        <v>0</v>
      </c>
      <c r="T808" s="130">
        <v>0</v>
      </c>
      <c r="U808" s="130">
        <v>0</v>
      </c>
    </row>
    <row r="809" ht="17.25" spans="1:21">
      <c r="A809" s="132">
        <f t="shared" si="63"/>
        <v>11007005</v>
      </c>
      <c r="B809" s="130" t="str">
        <f>s_level_attribute!E809</f>
        <v>飞儿5级属性</v>
      </c>
      <c r="C809" s="130">
        <v>101</v>
      </c>
      <c r="D809" s="131">
        <f>[2]主角成长属性配表!E806</f>
        <v>79</v>
      </c>
      <c r="E809" s="131">
        <f>[2]主角成长属性配表!F806</f>
        <v>13</v>
      </c>
      <c r="F809" s="131">
        <f>[2]主角成长属性配表!G806</f>
        <v>420</v>
      </c>
      <c r="G809" s="130">
        <v>0</v>
      </c>
      <c r="H809" s="130">
        <v>0</v>
      </c>
      <c r="I809" s="130">
        <f t="shared" si="60"/>
        <v>500</v>
      </c>
      <c r="J809" s="130">
        <v>0</v>
      </c>
      <c r="K809" s="130">
        <f t="shared" si="61"/>
        <v>0.75</v>
      </c>
      <c r="L809" s="130">
        <v>0</v>
      </c>
      <c r="M809" s="130">
        <v>0</v>
      </c>
      <c r="N809" s="130">
        <v>0</v>
      </c>
      <c r="O809" s="130">
        <v>0</v>
      </c>
      <c r="P809" s="130">
        <v>0</v>
      </c>
      <c r="Q809" s="130">
        <v>0</v>
      </c>
      <c r="R809" s="130">
        <v>0</v>
      </c>
      <c r="S809" s="130">
        <v>0</v>
      </c>
      <c r="T809" s="130">
        <v>0</v>
      </c>
      <c r="U809" s="130">
        <v>0</v>
      </c>
    </row>
    <row r="810" ht="17.25" spans="1:21">
      <c r="A810" s="132">
        <f t="shared" si="63"/>
        <v>11007006</v>
      </c>
      <c r="B810" s="130" t="str">
        <f>s_level_attribute!E810</f>
        <v>飞儿6级属性</v>
      </c>
      <c r="C810" s="130">
        <v>101</v>
      </c>
      <c r="D810" s="131">
        <f>[2]主角成长属性配表!E807</f>
        <v>95</v>
      </c>
      <c r="E810" s="131">
        <f>[2]主角成长属性配表!F807</f>
        <v>16</v>
      </c>
      <c r="F810" s="131">
        <f>[2]主角成长属性配表!G807</f>
        <v>504</v>
      </c>
      <c r="G810" s="130">
        <v>0</v>
      </c>
      <c r="H810" s="130">
        <v>0</v>
      </c>
      <c r="I810" s="130">
        <f t="shared" si="60"/>
        <v>500</v>
      </c>
      <c r="J810" s="130">
        <v>0</v>
      </c>
      <c r="K810" s="130">
        <f t="shared" si="61"/>
        <v>0.75</v>
      </c>
      <c r="L810" s="130">
        <v>0</v>
      </c>
      <c r="M810" s="130">
        <v>0</v>
      </c>
      <c r="N810" s="130">
        <v>0</v>
      </c>
      <c r="O810" s="130">
        <v>0</v>
      </c>
      <c r="P810" s="130">
        <v>0</v>
      </c>
      <c r="Q810" s="130">
        <v>0</v>
      </c>
      <c r="R810" s="130">
        <v>0</v>
      </c>
      <c r="S810" s="130">
        <v>0</v>
      </c>
      <c r="T810" s="130">
        <v>0</v>
      </c>
      <c r="U810" s="130">
        <v>0</v>
      </c>
    </row>
    <row r="811" ht="17.25" spans="1:21">
      <c r="A811" s="132">
        <f t="shared" si="63"/>
        <v>11007007</v>
      </c>
      <c r="B811" s="130" t="str">
        <f>s_level_attribute!E811</f>
        <v>飞儿7级属性</v>
      </c>
      <c r="C811" s="130">
        <v>101</v>
      </c>
      <c r="D811" s="131">
        <f>[2]主角成长属性配表!E808</f>
        <v>110</v>
      </c>
      <c r="E811" s="131">
        <f>[2]主角成长属性配表!F808</f>
        <v>18</v>
      </c>
      <c r="F811" s="131">
        <f>[2]主角成长属性配表!G808</f>
        <v>588</v>
      </c>
      <c r="G811" s="130">
        <v>0</v>
      </c>
      <c r="H811" s="130">
        <v>0</v>
      </c>
      <c r="I811" s="130">
        <f t="shared" si="60"/>
        <v>500</v>
      </c>
      <c r="J811" s="130">
        <v>0</v>
      </c>
      <c r="K811" s="130">
        <f t="shared" si="61"/>
        <v>0.75</v>
      </c>
      <c r="L811" s="130">
        <v>0</v>
      </c>
      <c r="M811" s="130">
        <v>0</v>
      </c>
      <c r="N811" s="130">
        <v>0</v>
      </c>
      <c r="O811" s="130">
        <v>0</v>
      </c>
      <c r="P811" s="130">
        <v>0</v>
      </c>
      <c r="Q811" s="130">
        <v>0</v>
      </c>
      <c r="R811" s="130">
        <v>0</v>
      </c>
      <c r="S811" s="130">
        <v>0</v>
      </c>
      <c r="T811" s="130">
        <v>0</v>
      </c>
      <c r="U811" s="130">
        <v>0</v>
      </c>
    </row>
    <row r="812" ht="17.25" spans="1:21">
      <c r="A812" s="132">
        <f t="shared" si="63"/>
        <v>11007008</v>
      </c>
      <c r="B812" s="130" t="str">
        <f>s_level_attribute!E812</f>
        <v>飞儿8级属性</v>
      </c>
      <c r="C812" s="130">
        <v>101</v>
      </c>
      <c r="D812" s="131">
        <f>[2]主角成长属性配表!E809</f>
        <v>126</v>
      </c>
      <c r="E812" s="131">
        <f>[2]主角成长属性配表!F809</f>
        <v>21</v>
      </c>
      <c r="F812" s="131">
        <f>[2]主角成长属性配表!G809</f>
        <v>672</v>
      </c>
      <c r="G812" s="130">
        <v>0</v>
      </c>
      <c r="H812" s="130">
        <v>0</v>
      </c>
      <c r="I812" s="130">
        <f t="shared" si="60"/>
        <v>500</v>
      </c>
      <c r="J812" s="130">
        <v>0</v>
      </c>
      <c r="K812" s="130">
        <f t="shared" si="61"/>
        <v>0.75</v>
      </c>
      <c r="L812" s="130">
        <v>0</v>
      </c>
      <c r="M812" s="130">
        <v>0</v>
      </c>
      <c r="N812" s="130">
        <v>0</v>
      </c>
      <c r="O812" s="130">
        <v>0</v>
      </c>
      <c r="P812" s="130">
        <v>0</v>
      </c>
      <c r="Q812" s="130">
        <v>0</v>
      </c>
      <c r="R812" s="130">
        <v>0</v>
      </c>
      <c r="S812" s="130">
        <v>0</v>
      </c>
      <c r="T812" s="130">
        <v>0</v>
      </c>
      <c r="U812" s="130">
        <v>0</v>
      </c>
    </row>
    <row r="813" ht="17.25" spans="1:21">
      <c r="A813" s="132">
        <f t="shared" si="63"/>
        <v>11007009</v>
      </c>
      <c r="B813" s="130" t="str">
        <f>s_level_attribute!E813</f>
        <v>飞儿9级属性</v>
      </c>
      <c r="C813" s="130">
        <v>101</v>
      </c>
      <c r="D813" s="131">
        <f>[2]主角成长属性配表!E810</f>
        <v>142</v>
      </c>
      <c r="E813" s="131">
        <f>[2]主角成长属性配表!F810</f>
        <v>24</v>
      </c>
      <c r="F813" s="131">
        <f>[2]主角成长属性配表!G810</f>
        <v>756</v>
      </c>
      <c r="G813" s="130">
        <v>0</v>
      </c>
      <c r="H813" s="130">
        <v>0</v>
      </c>
      <c r="I813" s="130">
        <f t="shared" si="60"/>
        <v>500</v>
      </c>
      <c r="J813" s="130">
        <v>0</v>
      </c>
      <c r="K813" s="130">
        <f t="shared" si="61"/>
        <v>0.75</v>
      </c>
      <c r="L813" s="130">
        <v>0</v>
      </c>
      <c r="M813" s="130">
        <v>0</v>
      </c>
      <c r="N813" s="130">
        <v>0</v>
      </c>
      <c r="O813" s="130">
        <v>0</v>
      </c>
      <c r="P813" s="130">
        <v>0</v>
      </c>
      <c r="Q813" s="130">
        <v>0</v>
      </c>
      <c r="R813" s="130">
        <v>0</v>
      </c>
      <c r="S813" s="130">
        <v>0</v>
      </c>
      <c r="T813" s="130">
        <v>0</v>
      </c>
      <c r="U813" s="130">
        <v>0</v>
      </c>
    </row>
    <row r="814" ht="17.25" spans="1:21">
      <c r="A814" s="132">
        <f t="shared" si="63"/>
        <v>11007010</v>
      </c>
      <c r="B814" s="130" t="str">
        <f>s_level_attribute!E814</f>
        <v>飞儿10级属性</v>
      </c>
      <c r="C814" s="130">
        <v>101</v>
      </c>
      <c r="D814" s="131">
        <f>[2]主角成长属性配表!E811</f>
        <v>158</v>
      </c>
      <c r="E814" s="131">
        <f>[2]主角成长属性配表!F811</f>
        <v>26</v>
      </c>
      <c r="F814" s="131">
        <f>[2]主角成长属性配表!G811</f>
        <v>840</v>
      </c>
      <c r="G814" s="130">
        <v>0</v>
      </c>
      <c r="H814" s="130">
        <v>0</v>
      </c>
      <c r="I814" s="130">
        <f t="shared" si="60"/>
        <v>500</v>
      </c>
      <c r="J814" s="130">
        <v>0</v>
      </c>
      <c r="K814" s="130">
        <f t="shared" si="61"/>
        <v>0.75</v>
      </c>
      <c r="L814" s="130">
        <v>0</v>
      </c>
      <c r="M814" s="130">
        <v>0</v>
      </c>
      <c r="N814" s="130">
        <v>0</v>
      </c>
      <c r="O814" s="130">
        <v>0</v>
      </c>
      <c r="P814" s="130">
        <v>0</v>
      </c>
      <c r="Q814" s="130">
        <v>0</v>
      </c>
      <c r="R814" s="130">
        <v>0</v>
      </c>
      <c r="S814" s="130">
        <v>0</v>
      </c>
      <c r="T814" s="130">
        <v>0</v>
      </c>
      <c r="U814" s="130">
        <v>0</v>
      </c>
    </row>
    <row r="815" ht="17.25" spans="1:21">
      <c r="A815" s="132">
        <f t="shared" si="63"/>
        <v>11007011</v>
      </c>
      <c r="B815" s="130" t="str">
        <f>s_level_attribute!E815</f>
        <v>飞儿11级属性</v>
      </c>
      <c r="C815" s="130">
        <v>101</v>
      </c>
      <c r="D815" s="131">
        <f>[2]主角成长属性配表!E812</f>
        <v>173</v>
      </c>
      <c r="E815" s="131">
        <f>[2]主角成长属性配表!F812</f>
        <v>29</v>
      </c>
      <c r="F815" s="131">
        <f>[2]主角成长属性配表!G812</f>
        <v>924</v>
      </c>
      <c r="G815" s="130">
        <v>0</v>
      </c>
      <c r="H815" s="130">
        <v>0</v>
      </c>
      <c r="I815" s="130">
        <f t="shared" si="60"/>
        <v>500</v>
      </c>
      <c r="J815" s="130">
        <v>0</v>
      </c>
      <c r="K815" s="130">
        <f t="shared" si="61"/>
        <v>0.75</v>
      </c>
      <c r="L815" s="130">
        <v>0</v>
      </c>
      <c r="M815" s="130">
        <v>0</v>
      </c>
      <c r="N815" s="130">
        <v>0</v>
      </c>
      <c r="O815" s="130">
        <v>0</v>
      </c>
      <c r="P815" s="130">
        <v>0</v>
      </c>
      <c r="Q815" s="130">
        <v>0</v>
      </c>
      <c r="R815" s="130">
        <v>0</v>
      </c>
      <c r="S815" s="130">
        <v>0</v>
      </c>
      <c r="T815" s="130">
        <v>0</v>
      </c>
      <c r="U815" s="130">
        <v>0</v>
      </c>
    </row>
    <row r="816" ht="17.25" spans="1:21">
      <c r="A816" s="132">
        <f t="shared" si="63"/>
        <v>11007012</v>
      </c>
      <c r="B816" s="130" t="str">
        <f>s_level_attribute!E816</f>
        <v>飞儿12级属性</v>
      </c>
      <c r="C816" s="130">
        <v>101</v>
      </c>
      <c r="D816" s="131">
        <f>[2]主角成长属性配表!E813</f>
        <v>189</v>
      </c>
      <c r="E816" s="131">
        <f>[2]主角成长属性配表!F813</f>
        <v>32</v>
      </c>
      <c r="F816" s="131">
        <f>[2]主角成长属性配表!G813</f>
        <v>1008</v>
      </c>
      <c r="G816" s="130">
        <v>0</v>
      </c>
      <c r="H816" s="130">
        <v>0</v>
      </c>
      <c r="I816" s="130">
        <f t="shared" si="60"/>
        <v>500</v>
      </c>
      <c r="J816" s="130">
        <v>0</v>
      </c>
      <c r="K816" s="130">
        <f t="shared" si="61"/>
        <v>0.75</v>
      </c>
      <c r="L816" s="130">
        <v>0</v>
      </c>
      <c r="M816" s="130">
        <v>0</v>
      </c>
      <c r="N816" s="130">
        <v>0</v>
      </c>
      <c r="O816" s="130">
        <v>0</v>
      </c>
      <c r="P816" s="130">
        <v>0</v>
      </c>
      <c r="Q816" s="130">
        <v>0</v>
      </c>
      <c r="R816" s="130">
        <v>0</v>
      </c>
      <c r="S816" s="130">
        <v>0</v>
      </c>
      <c r="T816" s="130">
        <v>0</v>
      </c>
      <c r="U816" s="130">
        <v>0</v>
      </c>
    </row>
    <row r="817" ht="17.25" spans="1:21">
      <c r="A817" s="132">
        <f t="shared" si="63"/>
        <v>11007013</v>
      </c>
      <c r="B817" s="130" t="str">
        <f>s_level_attribute!E817</f>
        <v>飞儿13级属性</v>
      </c>
      <c r="C817" s="130">
        <v>101</v>
      </c>
      <c r="D817" s="131">
        <f>[2]主角成长属性配表!E814</f>
        <v>205</v>
      </c>
      <c r="E817" s="131">
        <f>[2]主角成长属性配表!F814</f>
        <v>34</v>
      </c>
      <c r="F817" s="131">
        <f>[2]主角成长属性配表!G814</f>
        <v>1092</v>
      </c>
      <c r="G817" s="130">
        <v>0</v>
      </c>
      <c r="H817" s="130">
        <v>0</v>
      </c>
      <c r="I817" s="130">
        <f t="shared" si="60"/>
        <v>500</v>
      </c>
      <c r="J817" s="130">
        <v>0</v>
      </c>
      <c r="K817" s="130">
        <f t="shared" si="61"/>
        <v>0.75</v>
      </c>
      <c r="L817" s="130">
        <v>0</v>
      </c>
      <c r="M817" s="130">
        <v>0</v>
      </c>
      <c r="N817" s="130">
        <v>0</v>
      </c>
      <c r="O817" s="130">
        <v>0</v>
      </c>
      <c r="P817" s="130">
        <v>0</v>
      </c>
      <c r="Q817" s="130">
        <v>0</v>
      </c>
      <c r="R817" s="130">
        <v>0</v>
      </c>
      <c r="S817" s="130">
        <v>0</v>
      </c>
      <c r="T817" s="130">
        <v>0</v>
      </c>
      <c r="U817" s="130">
        <v>0</v>
      </c>
    </row>
    <row r="818" ht="17.25" spans="1:21">
      <c r="A818" s="132">
        <f t="shared" si="63"/>
        <v>11007014</v>
      </c>
      <c r="B818" s="130" t="str">
        <f>s_level_attribute!E818</f>
        <v>飞儿14级属性</v>
      </c>
      <c r="C818" s="130">
        <v>101</v>
      </c>
      <c r="D818" s="131">
        <f>[2]主角成长属性配表!E815</f>
        <v>221</v>
      </c>
      <c r="E818" s="131">
        <f>[2]主角成长属性配表!F815</f>
        <v>37</v>
      </c>
      <c r="F818" s="131">
        <f>[2]主角成长属性配表!G815</f>
        <v>1176</v>
      </c>
      <c r="G818" s="130">
        <v>0</v>
      </c>
      <c r="H818" s="130">
        <v>0</v>
      </c>
      <c r="I818" s="130">
        <f t="shared" si="60"/>
        <v>500</v>
      </c>
      <c r="J818" s="130">
        <v>0</v>
      </c>
      <c r="K818" s="130">
        <f t="shared" si="61"/>
        <v>0.75</v>
      </c>
      <c r="L818" s="130">
        <v>0</v>
      </c>
      <c r="M818" s="130">
        <v>0</v>
      </c>
      <c r="N818" s="130">
        <v>0</v>
      </c>
      <c r="O818" s="130">
        <v>0</v>
      </c>
      <c r="P818" s="130">
        <v>0</v>
      </c>
      <c r="Q818" s="130">
        <v>0</v>
      </c>
      <c r="R818" s="130">
        <v>0</v>
      </c>
      <c r="S818" s="130">
        <v>0</v>
      </c>
      <c r="T818" s="130">
        <v>0</v>
      </c>
      <c r="U818" s="130">
        <v>0</v>
      </c>
    </row>
    <row r="819" ht="17.25" spans="1:21">
      <c r="A819" s="132">
        <f t="shared" si="63"/>
        <v>11007015</v>
      </c>
      <c r="B819" s="130" t="str">
        <f>s_level_attribute!E819</f>
        <v>飞儿15级属性</v>
      </c>
      <c r="C819" s="130">
        <v>101</v>
      </c>
      <c r="D819" s="131">
        <f>[2]主角成长属性配表!E816</f>
        <v>236</v>
      </c>
      <c r="E819" s="131">
        <f>[2]主角成长属性配表!F816</f>
        <v>39</v>
      </c>
      <c r="F819" s="131">
        <f>[2]主角成长属性配表!G816</f>
        <v>1260</v>
      </c>
      <c r="G819" s="130">
        <v>0</v>
      </c>
      <c r="H819" s="130">
        <v>0</v>
      </c>
      <c r="I819" s="130">
        <f t="shared" si="60"/>
        <v>500</v>
      </c>
      <c r="J819" s="130">
        <v>0</v>
      </c>
      <c r="K819" s="130">
        <f t="shared" si="61"/>
        <v>0.75</v>
      </c>
      <c r="L819" s="130">
        <v>0</v>
      </c>
      <c r="M819" s="130">
        <v>0</v>
      </c>
      <c r="N819" s="130">
        <v>0</v>
      </c>
      <c r="O819" s="130">
        <v>0</v>
      </c>
      <c r="P819" s="130">
        <v>0</v>
      </c>
      <c r="Q819" s="130">
        <v>0</v>
      </c>
      <c r="R819" s="130">
        <v>0</v>
      </c>
      <c r="S819" s="130">
        <v>0</v>
      </c>
      <c r="T819" s="130">
        <v>0</v>
      </c>
      <c r="U819" s="130">
        <v>0</v>
      </c>
    </row>
    <row r="820" ht="17.25" spans="1:21">
      <c r="A820" s="132">
        <f t="shared" si="63"/>
        <v>11007016</v>
      </c>
      <c r="B820" s="130" t="str">
        <f>s_level_attribute!E820</f>
        <v>飞儿16级属性</v>
      </c>
      <c r="C820" s="130">
        <v>101</v>
      </c>
      <c r="D820" s="131">
        <f>[2]主角成长属性配表!E817</f>
        <v>252</v>
      </c>
      <c r="E820" s="131">
        <f>[2]主角成长属性配表!F817</f>
        <v>42</v>
      </c>
      <c r="F820" s="131">
        <f>[2]主角成长属性配表!G817</f>
        <v>1344</v>
      </c>
      <c r="G820" s="130">
        <v>0</v>
      </c>
      <c r="H820" s="130">
        <v>0</v>
      </c>
      <c r="I820" s="130">
        <f t="shared" si="60"/>
        <v>500</v>
      </c>
      <c r="J820" s="130">
        <v>0</v>
      </c>
      <c r="K820" s="130">
        <f t="shared" si="61"/>
        <v>0.75</v>
      </c>
      <c r="L820" s="130">
        <v>0</v>
      </c>
      <c r="M820" s="130">
        <v>0</v>
      </c>
      <c r="N820" s="130">
        <v>0</v>
      </c>
      <c r="O820" s="130">
        <v>0</v>
      </c>
      <c r="P820" s="130">
        <v>0</v>
      </c>
      <c r="Q820" s="130">
        <v>0</v>
      </c>
      <c r="R820" s="130">
        <v>0</v>
      </c>
      <c r="S820" s="130">
        <v>0</v>
      </c>
      <c r="T820" s="130">
        <v>0</v>
      </c>
      <c r="U820" s="130">
        <v>0</v>
      </c>
    </row>
    <row r="821" ht="17.25" spans="1:21">
      <c r="A821" s="132">
        <f t="shared" si="63"/>
        <v>11007017</v>
      </c>
      <c r="B821" s="130" t="str">
        <f>s_level_attribute!E821</f>
        <v>飞儿17级属性</v>
      </c>
      <c r="C821" s="130">
        <v>101</v>
      </c>
      <c r="D821" s="131">
        <f>[2]主角成长属性配表!E818</f>
        <v>268</v>
      </c>
      <c r="E821" s="131">
        <f>[2]主角成长属性配表!F818</f>
        <v>45</v>
      </c>
      <c r="F821" s="131">
        <f>[2]主角成长属性配表!G818</f>
        <v>1428</v>
      </c>
      <c r="G821" s="130">
        <v>0</v>
      </c>
      <c r="H821" s="130">
        <v>0</v>
      </c>
      <c r="I821" s="130">
        <f t="shared" si="60"/>
        <v>500</v>
      </c>
      <c r="J821" s="130">
        <v>0</v>
      </c>
      <c r="K821" s="130">
        <f t="shared" si="61"/>
        <v>0.75</v>
      </c>
      <c r="L821" s="130">
        <v>0</v>
      </c>
      <c r="M821" s="130">
        <v>0</v>
      </c>
      <c r="N821" s="130">
        <v>0</v>
      </c>
      <c r="O821" s="130">
        <v>0</v>
      </c>
      <c r="P821" s="130">
        <v>0</v>
      </c>
      <c r="Q821" s="130">
        <v>0</v>
      </c>
      <c r="R821" s="130">
        <v>0</v>
      </c>
      <c r="S821" s="130">
        <v>0</v>
      </c>
      <c r="T821" s="130">
        <v>0</v>
      </c>
      <c r="U821" s="130">
        <v>0</v>
      </c>
    </row>
    <row r="822" ht="17.25" spans="1:21">
      <c r="A822" s="132">
        <f t="shared" si="63"/>
        <v>11007018</v>
      </c>
      <c r="B822" s="130" t="str">
        <f>s_level_attribute!E822</f>
        <v>飞儿18级属性</v>
      </c>
      <c r="C822" s="130">
        <v>101</v>
      </c>
      <c r="D822" s="131">
        <f>[2]主角成长属性配表!E819</f>
        <v>284</v>
      </c>
      <c r="E822" s="131">
        <f>[2]主角成长属性配表!F819</f>
        <v>47</v>
      </c>
      <c r="F822" s="131">
        <f>[2]主角成长属性配表!G819</f>
        <v>1512</v>
      </c>
      <c r="G822" s="130">
        <v>0</v>
      </c>
      <c r="H822" s="130">
        <v>0</v>
      </c>
      <c r="I822" s="130">
        <f t="shared" si="60"/>
        <v>500</v>
      </c>
      <c r="J822" s="130">
        <v>0</v>
      </c>
      <c r="K822" s="130">
        <f t="shared" si="61"/>
        <v>0.75</v>
      </c>
      <c r="L822" s="130">
        <v>0</v>
      </c>
      <c r="M822" s="130">
        <v>0</v>
      </c>
      <c r="N822" s="130">
        <v>0</v>
      </c>
      <c r="O822" s="130">
        <v>0</v>
      </c>
      <c r="P822" s="130">
        <v>0</v>
      </c>
      <c r="Q822" s="130">
        <v>0</v>
      </c>
      <c r="R822" s="130">
        <v>0</v>
      </c>
      <c r="S822" s="130">
        <v>0</v>
      </c>
      <c r="T822" s="130">
        <v>0</v>
      </c>
      <c r="U822" s="130">
        <v>0</v>
      </c>
    </row>
    <row r="823" ht="17.25" spans="1:21">
      <c r="A823" s="132">
        <f t="shared" si="63"/>
        <v>11007019</v>
      </c>
      <c r="B823" s="130" t="str">
        <f>s_level_attribute!E823</f>
        <v>飞儿19级属性</v>
      </c>
      <c r="C823" s="130">
        <v>101</v>
      </c>
      <c r="D823" s="131">
        <f>[2]主角成长属性配表!E820</f>
        <v>299</v>
      </c>
      <c r="E823" s="131">
        <f>[2]主角成长属性配表!F820</f>
        <v>50</v>
      </c>
      <c r="F823" s="131">
        <f>[2]主角成长属性配表!G820</f>
        <v>1596</v>
      </c>
      <c r="G823" s="130">
        <v>0</v>
      </c>
      <c r="H823" s="130">
        <v>0</v>
      </c>
      <c r="I823" s="130">
        <f t="shared" si="60"/>
        <v>500</v>
      </c>
      <c r="J823" s="130">
        <v>0</v>
      </c>
      <c r="K823" s="130">
        <f t="shared" si="61"/>
        <v>0.75</v>
      </c>
      <c r="L823" s="130">
        <v>0</v>
      </c>
      <c r="M823" s="130">
        <v>0</v>
      </c>
      <c r="N823" s="130">
        <v>0</v>
      </c>
      <c r="O823" s="130">
        <v>0</v>
      </c>
      <c r="P823" s="130">
        <v>0</v>
      </c>
      <c r="Q823" s="130">
        <v>0</v>
      </c>
      <c r="R823" s="130">
        <v>0</v>
      </c>
      <c r="S823" s="130">
        <v>0</v>
      </c>
      <c r="T823" s="130">
        <v>0</v>
      </c>
      <c r="U823" s="130">
        <v>0</v>
      </c>
    </row>
    <row r="824" ht="17.25" spans="1:21">
      <c r="A824" s="132">
        <f t="shared" si="63"/>
        <v>11007020</v>
      </c>
      <c r="B824" s="130" t="str">
        <f>s_level_attribute!E824</f>
        <v>飞儿20级属性</v>
      </c>
      <c r="C824" s="130">
        <v>101</v>
      </c>
      <c r="D824" s="131">
        <f>[2]主角成长属性配表!E821</f>
        <v>315</v>
      </c>
      <c r="E824" s="131">
        <f>[2]主角成长属性配表!F821</f>
        <v>53</v>
      </c>
      <c r="F824" s="131">
        <f>[2]主角成长属性配表!G821</f>
        <v>1680</v>
      </c>
      <c r="G824" s="130">
        <v>0</v>
      </c>
      <c r="H824" s="130">
        <v>0</v>
      </c>
      <c r="I824" s="130">
        <f t="shared" si="60"/>
        <v>500</v>
      </c>
      <c r="J824" s="130">
        <v>0</v>
      </c>
      <c r="K824" s="130">
        <f t="shared" si="61"/>
        <v>0.75</v>
      </c>
      <c r="L824" s="130">
        <v>0</v>
      </c>
      <c r="M824" s="130">
        <v>0</v>
      </c>
      <c r="N824" s="130">
        <v>0</v>
      </c>
      <c r="O824" s="130">
        <v>0</v>
      </c>
      <c r="P824" s="130">
        <v>0</v>
      </c>
      <c r="Q824" s="130">
        <v>0</v>
      </c>
      <c r="R824" s="130">
        <v>0</v>
      </c>
      <c r="S824" s="130">
        <v>0</v>
      </c>
      <c r="T824" s="130">
        <v>0</v>
      </c>
      <c r="U824" s="130">
        <v>0</v>
      </c>
    </row>
    <row r="825" ht="17.25" spans="1:21">
      <c r="A825" s="132">
        <f t="shared" si="63"/>
        <v>11007021</v>
      </c>
      <c r="B825" s="130" t="str">
        <f>s_level_attribute!E825</f>
        <v>飞儿21级属性</v>
      </c>
      <c r="C825" s="130">
        <v>101</v>
      </c>
      <c r="D825" s="131">
        <f>[2]主角成长属性配表!E822</f>
        <v>331</v>
      </c>
      <c r="E825" s="131">
        <f>[2]主角成长属性配表!F822</f>
        <v>55</v>
      </c>
      <c r="F825" s="131">
        <f>[2]主角成长属性配表!G822</f>
        <v>1764</v>
      </c>
      <c r="G825" s="130">
        <v>0</v>
      </c>
      <c r="H825" s="130">
        <v>0</v>
      </c>
      <c r="I825" s="130">
        <f t="shared" si="60"/>
        <v>500</v>
      </c>
      <c r="J825" s="130">
        <v>0</v>
      </c>
      <c r="K825" s="130">
        <f t="shared" si="61"/>
        <v>0.75</v>
      </c>
      <c r="L825" s="130">
        <v>0</v>
      </c>
      <c r="M825" s="130">
        <v>0</v>
      </c>
      <c r="N825" s="130">
        <v>0</v>
      </c>
      <c r="O825" s="130">
        <v>0</v>
      </c>
      <c r="P825" s="130">
        <v>0</v>
      </c>
      <c r="Q825" s="130">
        <v>0</v>
      </c>
      <c r="R825" s="130">
        <v>0</v>
      </c>
      <c r="S825" s="130">
        <v>0</v>
      </c>
      <c r="T825" s="130">
        <v>0</v>
      </c>
      <c r="U825" s="130">
        <v>0</v>
      </c>
    </row>
    <row r="826" ht="17.25" spans="1:21">
      <c r="A826" s="132">
        <f t="shared" si="63"/>
        <v>11007022</v>
      </c>
      <c r="B826" s="130" t="str">
        <f>s_level_attribute!E826</f>
        <v>飞儿22级属性</v>
      </c>
      <c r="C826" s="130">
        <v>101</v>
      </c>
      <c r="D826" s="131">
        <f>[2]主角成长属性配表!E823</f>
        <v>347</v>
      </c>
      <c r="E826" s="131">
        <f>[2]主角成长属性配表!F823</f>
        <v>58</v>
      </c>
      <c r="F826" s="131">
        <f>[2]主角成长属性配表!G823</f>
        <v>1848</v>
      </c>
      <c r="G826" s="130">
        <v>0</v>
      </c>
      <c r="H826" s="130">
        <v>0</v>
      </c>
      <c r="I826" s="130">
        <f t="shared" si="60"/>
        <v>500</v>
      </c>
      <c r="J826" s="130">
        <v>0</v>
      </c>
      <c r="K826" s="130">
        <f t="shared" si="61"/>
        <v>0.75</v>
      </c>
      <c r="L826" s="130">
        <v>0</v>
      </c>
      <c r="M826" s="130">
        <v>0</v>
      </c>
      <c r="N826" s="130">
        <v>0</v>
      </c>
      <c r="O826" s="130">
        <v>0</v>
      </c>
      <c r="P826" s="130">
        <v>0</v>
      </c>
      <c r="Q826" s="130">
        <v>0</v>
      </c>
      <c r="R826" s="130">
        <v>0</v>
      </c>
      <c r="S826" s="130">
        <v>0</v>
      </c>
      <c r="T826" s="130">
        <v>0</v>
      </c>
      <c r="U826" s="130">
        <v>0</v>
      </c>
    </row>
    <row r="827" ht="17.25" spans="1:21">
      <c r="A827" s="132">
        <f t="shared" si="63"/>
        <v>11007023</v>
      </c>
      <c r="B827" s="130" t="str">
        <f>s_level_attribute!E827</f>
        <v>飞儿23级属性</v>
      </c>
      <c r="C827" s="130">
        <v>101</v>
      </c>
      <c r="D827" s="131">
        <f>[2]主角成长属性配表!E824</f>
        <v>362</v>
      </c>
      <c r="E827" s="131">
        <f>[2]主角成长属性配表!F824</f>
        <v>60</v>
      </c>
      <c r="F827" s="131">
        <f>[2]主角成长属性配表!G824</f>
        <v>1932</v>
      </c>
      <c r="G827" s="130">
        <v>0</v>
      </c>
      <c r="H827" s="130">
        <v>0</v>
      </c>
      <c r="I827" s="130">
        <f t="shared" si="60"/>
        <v>500</v>
      </c>
      <c r="J827" s="130">
        <v>0</v>
      </c>
      <c r="K827" s="130">
        <f t="shared" si="61"/>
        <v>0.75</v>
      </c>
      <c r="L827" s="130">
        <v>0</v>
      </c>
      <c r="M827" s="130">
        <v>0</v>
      </c>
      <c r="N827" s="130">
        <v>0</v>
      </c>
      <c r="O827" s="130">
        <v>0</v>
      </c>
      <c r="P827" s="130">
        <v>0</v>
      </c>
      <c r="Q827" s="130">
        <v>0</v>
      </c>
      <c r="R827" s="130">
        <v>0</v>
      </c>
      <c r="S827" s="130">
        <v>0</v>
      </c>
      <c r="T827" s="130">
        <v>0</v>
      </c>
      <c r="U827" s="130">
        <v>0</v>
      </c>
    </row>
    <row r="828" ht="17.25" spans="1:21">
      <c r="A828" s="132">
        <f t="shared" si="63"/>
        <v>11007024</v>
      </c>
      <c r="B828" s="130" t="str">
        <f>s_level_attribute!E828</f>
        <v>飞儿24级属性</v>
      </c>
      <c r="C828" s="130">
        <v>101</v>
      </c>
      <c r="D828" s="131">
        <f>[2]主角成长属性配表!E825</f>
        <v>378</v>
      </c>
      <c r="E828" s="131">
        <f>[2]主角成长属性配表!F825</f>
        <v>63</v>
      </c>
      <c r="F828" s="131">
        <f>[2]主角成长属性配表!G825</f>
        <v>2016</v>
      </c>
      <c r="G828" s="130">
        <v>0</v>
      </c>
      <c r="H828" s="130">
        <v>0</v>
      </c>
      <c r="I828" s="130">
        <f t="shared" si="60"/>
        <v>500</v>
      </c>
      <c r="J828" s="130">
        <v>0</v>
      </c>
      <c r="K828" s="130">
        <f t="shared" si="61"/>
        <v>0.75</v>
      </c>
      <c r="L828" s="130">
        <v>0</v>
      </c>
      <c r="M828" s="130">
        <v>0</v>
      </c>
      <c r="N828" s="130">
        <v>0</v>
      </c>
      <c r="O828" s="130">
        <v>0</v>
      </c>
      <c r="P828" s="130">
        <v>0</v>
      </c>
      <c r="Q828" s="130">
        <v>0</v>
      </c>
      <c r="R828" s="130">
        <v>0</v>
      </c>
      <c r="S828" s="130">
        <v>0</v>
      </c>
      <c r="T828" s="130">
        <v>0</v>
      </c>
      <c r="U828" s="130">
        <v>0</v>
      </c>
    </row>
    <row r="829" ht="17.25" spans="1:21">
      <c r="A829" s="132">
        <f t="shared" si="63"/>
        <v>11007025</v>
      </c>
      <c r="B829" s="130" t="str">
        <f>s_level_attribute!E829</f>
        <v>飞儿25级属性</v>
      </c>
      <c r="C829" s="130">
        <v>101</v>
      </c>
      <c r="D829" s="131">
        <f>[2]主角成长属性配表!E826</f>
        <v>394</v>
      </c>
      <c r="E829" s="131">
        <f>[2]主角成长属性配表!F826</f>
        <v>66</v>
      </c>
      <c r="F829" s="131">
        <f>[2]主角成长属性配表!G826</f>
        <v>2100</v>
      </c>
      <c r="G829" s="130">
        <v>0</v>
      </c>
      <c r="H829" s="130">
        <v>0</v>
      </c>
      <c r="I829" s="130">
        <f t="shared" si="60"/>
        <v>500</v>
      </c>
      <c r="J829" s="130">
        <v>0</v>
      </c>
      <c r="K829" s="130">
        <f t="shared" si="61"/>
        <v>0.75</v>
      </c>
      <c r="L829" s="130">
        <v>0</v>
      </c>
      <c r="M829" s="130">
        <v>0</v>
      </c>
      <c r="N829" s="130">
        <v>0</v>
      </c>
      <c r="O829" s="130">
        <v>0</v>
      </c>
      <c r="P829" s="130">
        <v>0</v>
      </c>
      <c r="Q829" s="130">
        <v>0</v>
      </c>
      <c r="R829" s="130">
        <v>0</v>
      </c>
      <c r="S829" s="130">
        <v>0</v>
      </c>
      <c r="T829" s="130">
        <v>0</v>
      </c>
      <c r="U829" s="130">
        <v>0</v>
      </c>
    </row>
    <row r="830" ht="17.25" spans="1:21">
      <c r="A830" s="132">
        <f t="shared" si="63"/>
        <v>11007026</v>
      </c>
      <c r="B830" s="130" t="str">
        <f>s_level_attribute!E830</f>
        <v>飞儿26级属性</v>
      </c>
      <c r="C830" s="130">
        <v>101</v>
      </c>
      <c r="D830" s="131">
        <f>[2]主角成长属性配表!E827</f>
        <v>410</v>
      </c>
      <c r="E830" s="131">
        <f>[2]主角成长属性配表!F827</f>
        <v>68</v>
      </c>
      <c r="F830" s="131">
        <f>[2]主角成长属性配表!G827</f>
        <v>2184</v>
      </c>
      <c r="G830" s="130">
        <v>0</v>
      </c>
      <c r="H830" s="130">
        <v>0</v>
      </c>
      <c r="I830" s="130">
        <f t="shared" si="60"/>
        <v>500</v>
      </c>
      <c r="J830" s="130">
        <v>0</v>
      </c>
      <c r="K830" s="130">
        <f t="shared" si="61"/>
        <v>0.75</v>
      </c>
      <c r="L830" s="130">
        <v>0</v>
      </c>
      <c r="M830" s="130">
        <v>0</v>
      </c>
      <c r="N830" s="130">
        <v>0</v>
      </c>
      <c r="O830" s="130">
        <v>0</v>
      </c>
      <c r="P830" s="130">
        <v>0</v>
      </c>
      <c r="Q830" s="130">
        <v>0</v>
      </c>
      <c r="R830" s="130">
        <v>0</v>
      </c>
      <c r="S830" s="130">
        <v>0</v>
      </c>
      <c r="T830" s="130">
        <v>0</v>
      </c>
      <c r="U830" s="130">
        <v>0</v>
      </c>
    </row>
    <row r="831" ht="17.25" spans="1:21">
      <c r="A831" s="132">
        <f t="shared" si="63"/>
        <v>11007027</v>
      </c>
      <c r="B831" s="130" t="str">
        <f>s_level_attribute!E831</f>
        <v>飞儿27级属性</v>
      </c>
      <c r="C831" s="130">
        <v>101</v>
      </c>
      <c r="D831" s="131">
        <f>[2]主角成长属性配表!E828</f>
        <v>425</v>
      </c>
      <c r="E831" s="131">
        <f>[2]主角成长属性配表!F828</f>
        <v>71</v>
      </c>
      <c r="F831" s="131">
        <f>[2]主角成长属性配表!G828</f>
        <v>2268</v>
      </c>
      <c r="G831" s="130">
        <v>0</v>
      </c>
      <c r="H831" s="130">
        <v>0</v>
      </c>
      <c r="I831" s="130">
        <f t="shared" si="60"/>
        <v>500</v>
      </c>
      <c r="J831" s="130">
        <v>0</v>
      </c>
      <c r="K831" s="130">
        <f t="shared" si="61"/>
        <v>0.75</v>
      </c>
      <c r="L831" s="130">
        <v>0</v>
      </c>
      <c r="M831" s="130">
        <v>0</v>
      </c>
      <c r="N831" s="130">
        <v>0</v>
      </c>
      <c r="O831" s="130">
        <v>0</v>
      </c>
      <c r="P831" s="130">
        <v>0</v>
      </c>
      <c r="Q831" s="130">
        <v>0</v>
      </c>
      <c r="R831" s="130">
        <v>0</v>
      </c>
      <c r="S831" s="130">
        <v>0</v>
      </c>
      <c r="T831" s="130">
        <v>0</v>
      </c>
      <c r="U831" s="130">
        <v>0</v>
      </c>
    </row>
    <row r="832" ht="17.25" spans="1:21">
      <c r="A832" s="132">
        <f t="shared" si="63"/>
        <v>11007028</v>
      </c>
      <c r="B832" s="130" t="str">
        <f>s_level_attribute!E832</f>
        <v>飞儿28级属性</v>
      </c>
      <c r="C832" s="130">
        <v>101</v>
      </c>
      <c r="D832" s="131">
        <f>[2]主角成长属性配表!E829</f>
        <v>441</v>
      </c>
      <c r="E832" s="131">
        <f>[2]主角成长属性配表!F829</f>
        <v>74</v>
      </c>
      <c r="F832" s="131">
        <f>[2]主角成长属性配表!G829</f>
        <v>2352</v>
      </c>
      <c r="G832" s="130">
        <v>0</v>
      </c>
      <c r="H832" s="130">
        <v>0</v>
      </c>
      <c r="I832" s="130">
        <f t="shared" si="60"/>
        <v>500</v>
      </c>
      <c r="J832" s="130">
        <v>0</v>
      </c>
      <c r="K832" s="130">
        <f t="shared" si="61"/>
        <v>0.75</v>
      </c>
      <c r="L832" s="130">
        <v>0</v>
      </c>
      <c r="M832" s="130">
        <v>0</v>
      </c>
      <c r="N832" s="130">
        <v>0</v>
      </c>
      <c r="O832" s="130">
        <v>0</v>
      </c>
      <c r="P832" s="130">
        <v>0</v>
      </c>
      <c r="Q832" s="130">
        <v>0</v>
      </c>
      <c r="R832" s="130">
        <v>0</v>
      </c>
      <c r="S832" s="130">
        <v>0</v>
      </c>
      <c r="T832" s="130">
        <v>0</v>
      </c>
      <c r="U832" s="130">
        <v>0</v>
      </c>
    </row>
    <row r="833" ht="17.25" spans="1:21">
      <c r="A833" s="132">
        <f t="shared" si="63"/>
        <v>11007029</v>
      </c>
      <c r="B833" s="130" t="str">
        <f>s_level_attribute!E833</f>
        <v>飞儿29级属性</v>
      </c>
      <c r="C833" s="130">
        <v>101</v>
      </c>
      <c r="D833" s="131">
        <f>[2]主角成长属性配表!E830</f>
        <v>457</v>
      </c>
      <c r="E833" s="131">
        <f>[2]主角成长属性配表!F830</f>
        <v>76</v>
      </c>
      <c r="F833" s="131">
        <f>[2]主角成长属性配表!G830</f>
        <v>2436</v>
      </c>
      <c r="G833" s="130">
        <v>0</v>
      </c>
      <c r="H833" s="130">
        <v>0</v>
      </c>
      <c r="I833" s="130">
        <f t="shared" si="60"/>
        <v>500</v>
      </c>
      <c r="J833" s="130">
        <v>0</v>
      </c>
      <c r="K833" s="130">
        <f t="shared" si="61"/>
        <v>0.75</v>
      </c>
      <c r="L833" s="130">
        <v>0</v>
      </c>
      <c r="M833" s="130">
        <v>0</v>
      </c>
      <c r="N833" s="130">
        <v>0</v>
      </c>
      <c r="O833" s="130">
        <v>0</v>
      </c>
      <c r="P833" s="130">
        <v>0</v>
      </c>
      <c r="Q833" s="130">
        <v>0</v>
      </c>
      <c r="R833" s="130">
        <v>0</v>
      </c>
      <c r="S833" s="130">
        <v>0</v>
      </c>
      <c r="T833" s="130">
        <v>0</v>
      </c>
      <c r="U833" s="130">
        <v>0</v>
      </c>
    </row>
    <row r="834" ht="17.25" spans="1:21">
      <c r="A834" s="132">
        <f t="shared" si="63"/>
        <v>11007030</v>
      </c>
      <c r="B834" s="130" t="str">
        <f>s_level_attribute!E834</f>
        <v>飞儿30级属性</v>
      </c>
      <c r="C834" s="130">
        <v>101</v>
      </c>
      <c r="D834" s="131">
        <f>[2]主角成长属性配表!E831</f>
        <v>473</v>
      </c>
      <c r="E834" s="131">
        <f>[2]主角成长属性配表!F831</f>
        <v>79</v>
      </c>
      <c r="F834" s="131">
        <f>[2]主角成长属性配表!G831</f>
        <v>2520</v>
      </c>
      <c r="G834" s="130">
        <v>0</v>
      </c>
      <c r="H834" s="130">
        <v>0</v>
      </c>
      <c r="I834" s="130">
        <f t="shared" si="60"/>
        <v>500</v>
      </c>
      <c r="J834" s="130">
        <v>0</v>
      </c>
      <c r="K834" s="130">
        <f t="shared" si="61"/>
        <v>0.75</v>
      </c>
      <c r="L834" s="130">
        <v>0</v>
      </c>
      <c r="M834" s="130">
        <v>0</v>
      </c>
      <c r="N834" s="130">
        <v>0</v>
      </c>
      <c r="O834" s="130">
        <v>0</v>
      </c>
      <c r="P834" s="130">
        <v>0</v>
      </c>
      <c r="Q834" s="130">
        <v>0</v>
      </c>
      <c r="R834" s="130">
        <v>0</v>
      </c>
      <c r="S834" s="130">
        <v>0</v>
      </c>
      <c r="T834" s="130">
        <v>0</v>
      </c>
      <c r="U834" s="130">
        <v>0</v>
      </c>
    </row>
    <row r="835" ht="17.25" spans="1:21">
      <c r="A835" s="132">
        <f t="shared" si="63"/>
        <v>11007031</v>
      </c>
      <c r="B835" s="130" t="str">
        <f>s_level_attribute!E835</f>
        <v>飞儿31级属性</v>
      </c>
      <c r="C835" s="130">
        <v>101</v>
      </c>
      <c r="D835" s="131">
        <f>[2]主角成长属性配表!E832</f>
        <v>488</v>
      </c>
      <c r="E835" s="131">
        <f>[2]主角成长属性配表!F832</f>
        <v>81</v>
      </c>
      <c r="F835" s="131">
        <f>[2]主角成长属性配表!G832</f>
        <v>2604</v>
      </c>
      <c r="G835" s="130">
        <v>0</v>
      </c>
      <c r="H835" s="130">
        <v>0</v>
      </c>
      <c r="I835" s="130">
        <f t="shared" si="60"/>
        <v>500</v>
      </c>
      <c r="J835" s="130">
        <v>0</v>
      </c>
      <c r="K835" s="130">
        <f t="shared" si="61"/>
        <v>0.75</v>
      </c>
      <c r="L835" s="130">
        <v>0</v>
      </c>
      <c r="M835" s="130">
        <v>0</v>
      </c>
      <c r="N835" s="130">
        <v>0</v>
      </c>
      <c r="O835" s="130">
        <v>0</v>
      </c>
      <c r="P835" s="130">
        <v>0</v>
      </c>
      <c r="Q835" s="130">
        <v>0</v>
      </c>
      <c r="R835" s="130">
        <v>0</v>
      </c>
      <c r="S835" s="130">
        <v>0</v>
      </c>
      <c r="T835" s="130">
        <v>0</v>
      </c>
      <c r="U835" s="130">
        <v>0</v>
      </c>
    </row>
    <row r="836" ht="17.25" spans="1:21">
      <c r="A836" s="132">
        <f t="shared" si="63"/>
        <v>11007032</v>
      </c>
      <c r="B836" s="130" t="str">
        <f>s_level_attribute!E836</f>
        <v>飞儿32级属性</v>
      </c>
      <c r="C836" s="130">
        <v>101</v>
      </c>
      <c r="D836" s="131">
        <f>[2]主角成长属性配表!E833</f>
        <v>504</v>
      </c>
      <c r="E836" s="131">
        <f>[2]主角成长属性配表!F833</f>
        <v>84</v>
      </c>
      <c r="F836" s="131">
        <f>[2]主角成长属性配表!G833</f>
        <v>2688</v>
      </c>
      <c r="G836" s="130">
        <v>0</v>
      </c>
      <c r="H836" s="130">
        <v>0</v>
      </c>
      <c r="I836" s="130">
        <f t="shared" si="60"/>
        <v>500</v>
      </c>
      <c r="J836" s="130">
        <v>0</v>
      </c>
      <c r="K836" s="130">
        <f t="shared" si="61"/>
        <v>0.75</v>
      </c>
      <c r="L836" s="130">
        <v>0</v>
      </c>
      <c r="M836" s="130">
        <v>0</v>
      </c>
      <c r="N836" s="130">
        <v>0</v>
      </c>
      <c r="O836" s="130">
        <v>0</v>
      </c>
      <c r="P836" s="130">
        <v>0</v>
      </c>
      <c r="Q836" s="130">
        <v>0</v>
      </c>
      <c r="R836" s="130">
        <v>0</v>
      </c>
      <c r="S836" s="130">
        <v>0</v>
      </c>
      <c r="T836" s="130">
        <v>0</v>
      </c>
      <c r="U836" s="130">
        <v>0</v>
      </c>
    </row>
    <row r="837" ht="17.25" spans="1:21">
      <c r="A837" s="132">
        <f t="shared" si="63"/>
        <v>11007033</v>
      </c>
      <c r="B837" s="130" t="str">
        <f>s_level_attribute!E837</f>
        <v>飞儿33级属性</v>
      </c>
      <c r="C837" s="130">
        <v>101</v>
      </c>
      <c r="D837" s="131">
        <f>[2]主角成长属性配表!E834</f>
        <v>520</v>
      </c>
      <c r="E837" s="131">
        <f>[2]主角成长属性配表!F834</f>
        <v>87</v>
      </c>
      <c r="F837" s="131">
        <f>[2]主角成长属性配表!G834</f>
        <v>2772</v>
      </c>
      <c r="G837" s="130">
        <v>0</v>
      </c>
      <c r="H837" s="130">
        <v>0</v>
      </c>
      <c r="I837" s="130">
        <f t="shared" si="60"/>
        <v>500</v>
      </c>
      <c r="J837" s="130">
        <v>0</v>
      </c>
      <c r="K837" s="130">
        <f t="shared" si="61"/>
        <v>0.75</v>
      </c>
      <c r="L837" s="130">
        <v>0</v>
      </c>
      <c r="M837" s="130">
        <v>0</v>
      </c>
      <c r="N837" s="130">
        <v>0</v>
      </c>
      <c r="O837" s="130">
        <v>0</v>
      </c>
      <c r="P837" s="130">
        <v>0</v>
      </c>
      <c r="Q837" s="130">
        <v>0</v>
      </c>
      <c r="R837" s="130">
        <v>0</v>
      </c>
      <c r="S837" s="130">
        <v>0</v>
      </c>
      <c r="T837" s="130">
        <v>0</v>
      </c>
      <c r="U837" s="130">
        <v>0</v>
      </c>
    </row>
    <row r="838" ht="17.25" spans="1:21">
      <c r="A838" s="132">
        <f t="shared" si="63"/>
        <v>11007034</v>
      </c>
      <c r="B838" s="130" t="str">
        <f>s_level_attribute!E838</f>
        <v>飞儿34级属性</v>
      </c>
      <c r="C838" s="130">
        <v>101</v>
      </c>
      <c r="D838" s="131">
        <f>[2]主角成长属性配表!E835</f>
        <v>536</v>
      </c>
      <c r="E838" s="131">
        <f>[2]主角成长属性配表!F835</f>
        <v>89</v>
      </c>
      <c r="F838" s="131">
        <f>[2]主角成长属性配表!G835</f>
        <v>2856</v>
      </c>
      <c r="G838" s="130">
        <v>0</v>
      </c>
      <c r="H838" s="130">
        <v>0</v>
      </c>
      <c r="I838" s="130">
        <f t="shared" si="60"/>
        <v>500</v>
      </c>
      <c r="J838" s="130">
        <v>0</v>
      </c>
      <c r="K838" s="130">
        <f t="shared" si="61"/>
        <v>0.75</v>
      </c>
      <c r="L838" s="130">
        <v>0</v>
      </c>
      <c r="M838" s="130">
        <v>0</v>
      </c>
      <c r="N838" s="130">
        <v>0</v>
      </c>
      <c r="O838" s="130">
        <v>0</v>
      </c>
      <c r="P838" s="130">
        <v>0</v>
      </c>
      <c r="Q838" s="130">
        <v>0</v>
      </c>
      <c r="R838" s="130">
        <v>0</v>
      </c>
      <c r="S838" s="130">
        <v>0</v>
      </c>
      <c r="T838" s="130">
        <v>0</v>
      </c>
      <c r="U838" s="130">
        <v>0</v>
      </c>
    </row>
    <row r="839" ht="17.25" spans="1:21">
      <c r="A839" s="132">
        <f t="shared" ref="A839:A870" si="64">A838+1</f>
        <v>11007035</v>
      </c>
      <c r="B839" s="130" t="str">
        <f>s_level_attribute!E839</f>
        <v>飞儿35级属性</v>
      </c>
      <c r="C839" s="130">
        <v>101</v>
      </c>
      <c r="D839" s="131">
        <f>[2]主角成长属性配表!E836</f>
        <v>551</v>
      </c>
      <c r="E839" s="131">
        <f>[2]主角成长属性配表!F836</f>
        <v>92</v>
      </c>
      <c r="F839" s="131">
        <f>[2]主角成长属性配表!G836</f>
        <v>2940</v>
      </c>
      <c r="G839" s="130">
        <v>0</v>
      </c>
      <c r="H839" s="130">
        <v>0</v>
      </c>
      <c r="I839" s="130">
        <f t="shared" si="60"/>
        <v>500</v>
      </c>
      <c r="J839" s="130">
        <v>0</v>
      </c>
      <c r="K839" s="130">
        <f t="shared" si="61"/>
        <v>0.75</v>
      </c>
      <c r="L839" s="130">
        <v>0</v>
      </c>
      <c r="M839" s="130">
        <v>0</v>
      </c>
      <c r="N839" s="130">
        <v>0</v>
      </c>
      <c r="O839" s="130">
        <v>0</v>
      </c>
      <c r="P839" s="130">
        <v>0</v>
      </c>
      <c r="Q839" s="130">
        <v>0</v>
      </c>
      <c r="R839" s="130">
        <v>0</v>
      </c>
      <c r="S839" s="130">
        <v>0</v>
      </c>
      <c r="T839" s="130">
        <v>0</v>
      </c>
      <c r="U839" s="130">
        <v>0</v>
      </c>
    </row>
    <row r="840" ht="17.25" spans="1:21">
      <c r="A840" s="132">
        <f t="shared" si="64"/>
        <v>11007036</v>
      </c>
      <c r="B840" s="130" t="str">
        <f>s_level_attribute!E840</f>
        <v>飞儿36级属性</v>
      </c>
      <c r="C840" s="130">
        <v>101</v>
      </c>
      <c r="D840" s="131">
        <f>[2]主角成长属性配表!E837</f>
        <v>567</v>
      </c>
      <c r="E840" s="131">
        <f>[2]主角成长属性配表!F837</f>
        <v>95</v>
      </c>
      <c r="F840" s="131">
        <f>[2]主角成长属性配表!G837</f>
        <v>3024</v>
      </c>
      <c r="G840" s="130">
        <v>0</v>
      </c>
      <c r="H840" s="130">
        <v>0</v>
      </c>
      <c r="I840" s="130">
        <f t="shared" ref="I840:I903" si="65">I839</f>
        <v>500</v>
      </c>
      <c r="J840" s="130">
        <v>0</v>
      </c>
      <c r="K840" s="130">
        <f t="shared" ref="K840:K903" si="66">K839</f>
        <v>0.75</v>
      </c>
      <c r="L840" s="130">
        <v>0</v>
      </c>
      <c r="M840" s="130">
        <v>0</v>
      </c>
      <c r="N840" s="130">
        <v>0</v>
      </c>
      <c r="O840" s="130">
        <v>0</v>
      </c>
      <c r="P840" s="130">
        <v>0</v>
      </c>
      <c r="Q840" s="130">
        <v>0</v>
      </c>
      <c r="R840" s="130">
        <v>0</v>
      </c>
      <c r="S840" s="130">
        <v>0</v>
      </c>
      <c r="T840" s="130">
        <v>0</v>
      </c>
      <c r="U840" s="130">
        <v>0</v>
      </c>
    </row>
    <row r="841" ht="17.25" spans="1:21">
      <c r="A841" s="132">
        <f t="shared" si="64"/>
        <v>11007037</v>
      </c>
      <c r="B841" s="130" t="str">
        <f>s_level_attribute!E841</f>
        <v>飞儿37级属性</v>
      </c>
      <c r="C841" s="130">
        <v>101</v>
      </c>
      <c r="D841" s="131">
        <f>[2]主角成长属性配表!E838</f>
        <v>583</v>
      </c>
      <c r="E841" s="131">
        <f>[2]主角成长属性配表!F838</f>
        <v>97</v>
      </c>
      <c r="F841" s="131">
        <f>[2]主角成长属性配表!G838</f>
        <v>3108</v>
      </c>
      <c r="G841" s="130">
        <v>0</v>
      </c>
      <c r="H841" s="130">
        <v>0</v>
      </c>
      <c r="I841" s="130">
        <f t="shared" si="65"/>
        <v>500</v>
      </c>
      <c r="J841" s="130">
        <v>0</v>
      </c>
      <c r="K841" s="130">
        <f t="shared" si="66"/>
        <v>0.75</v>
      </c>
      <c r="L841" s="130">
        <v>0</v>
      </c>
      <c r="M841" s="130">
        <v>0</v>
      </c>
      <c r="N841" s="130">
        <v>0</v>
      </c>
      <c r="O841" s="130">
        <v>0</v>
      </c>
      <c r="P841" s="130">
        <v>0</v>
      </c>
      <c r="Q841" s="130">
        <v>0</v>
      </c>
      <c r="R841" s="130">
        <v>0</v>
      </c>
      <c r="S841" s="130">
        <v>0</v>
      </c>
      <c r="T841" s="130">
        <v>0</v>
      </c>
      <c r="U841" s="130">
        <v>0</v>
      </c>
    </row>
    <row r="842" ht="17.25" spans="1:21">
      <c r="A842" s="132">
        <f t="shared" si="64"/>
        <v>11007038</v>
      </c>
      <c r="B842" s="130" t="str">
        <f>s_level_attribute!E842</f>
        <v>飞儿38级属性</v>
      </c>
      <c r="C842" s="130">
        <v>101</v>
      </c>
      <c r="D842" s="131">
        <f>[2]主角成长属性配表!E839</f>
        <v>599</v>
      </c>
      <c r="E842" s="131">
        <f>[2]主角成长属性配表!F839</f>
        <v>100</v>
      </c>
      <c r="F842" s="131">
        <f>[2]主角成长属性配表!G839</f>
        <v>3192</v>
      </c>
      <c r="G842" s="130">
        <v>0</v>
      </c>
      <c r="H842" s="130">
        <v>0</v>
      </c>
      <c r="I842" s="130">
        <f t="shared" si="65"/>
        <v>500</v>
      </c>
      <c r="J842" s="130">
        <v>0</v>
      </c>
      <c r="K842" s="130">
        <f t="shared" si="66"/>
        <v>0.75</v>
      </c>
      <c r="L842" s="130">
        <v>0</v>
      </c>
      <c r="M842" s="130">
        <v>0</v>
      </c>
      <c r="N842" s="130">
        <v>0</v>
      </c>
      <c r="O842" s="130">
        <v>0</v>
      </c>
      <c r="P842" s="130">
        <v>0</v>
      </c>
      <c r="Q842" s="130">
        <v>0</v>
      </c>
      <c r="R842" s="130">
        <v>0</v>
      </c>
      <c r="S842" s="130">
        <v>0</v>
      </c>
      <c r="T842" s="130">
        <v>0</v>
      </c>
      <c r="U842" s="130">
        <v>0</v>
      </c>
    </row>
    <row r="843" ht="17.25" spans="1:21">
      <c r="A843" s="132">
        <f t="shared" si="64"/>
        <v>11007039</v>
      </c>
      <c r="B843" s="130" t="str">
        <f>s_level_attribute!E843</f>
        <v>飞儿39级属性</v>
      </c>
      <c r="C843" s="130">
        <v>101</v>
      </c>
      <c r="D843" s="131">
        <f>[2]主角成长属性配表!E840</f>
        <v>614</v>
      </c>
      <c r="E843" s="131">
        <f>[2]主角成长属性配表!F840</f>
        <v>102</v>
      </c>
      <c r="F843" s="131">
        <f>[2]主角成长属性配表!G840</f>
        <v>3276</v>
      </c>
      <c r="G843" s="130">
        <v>0</v>
      </c>
      <c r="H843" s="130">
        <v>0</v>
      </c>
      <c r="I843" s="130">
        <f t="shared" si="65"/>
        <v>500</v>
      </c>
      <c r="J843" s="130">
        <v>0</v>
      </c>
      <c r="K843" s="130">
        <f t="shared" si="66"/>
        <v>0.75</v>
      </c>
      <c r="L843" s="130">
        <v>0</v>
      </c>
      <c r="M843" s="130">
        <v>0</v>
      </c>
      <c r="N843" s="130">
        <v>0</v>
      </c>
      <c r="O843" s="130">
        <v>0</v>
      </c>
      <c r="P843" s="130">
        <v>0</v>
      </c>
      <c r="Q843" s="130">
        <v>0</v>
      </c>
      <c r="R843" s="130">
        <v>0</v>
      </c>
      <c r="S843" s="130">
        <v>0</v>
      </c>
      <c r="T843" s="130">
        <v>0</v>
      </c>
      <c r="U843" s="130">
        <v>0</v>
      </c>
    </row>
    <row r="844" ht="17.25" spans="1:21">
      <c r="A844" s="132">
        <f t="shared" si="64"/>
        <v>11007040</v>
      </c>
      <c r="B844" s="130" t="str">
        <f>s_level_attribute!E844</f>
        <v>飞儿40级属性</v>
      </c>
      <c r="C844" s="130">
        <v>101</v>
      </c>
      <c r="D844" s="131">
        <f>[2]主角成长属性配表!E841</f>
        <v>630</v>
      </c>
      <c r="E844" s="131">
        <f>[2]主角成长属性配表!F841</f>
        <v>105</v>
      </c>
      <c r="F844" s="131">
        <f>[2]主角成长属性配表!G841</f>
        <v>3360</v>
      </c>
      <c r="G844" s="130">
        <v>0</v>
      </c>
      <c r="H844" s="130">
        <v>0</v>
      </c>
      <c r="I844" s="130">
        <f t="shared" si="65"/>
        <v>500</v>
      </c>
      <c r="J844" s="130">
        <v>0</v>
      </c>
      <c r="K844" s="130">
        <f t="shared" si="66"/>
        <v>0.75</v>
      </c>
      <c r="L844" s="130">
        <v>0</v>
      </c>
      <c r="M844" s="130">
        <v>0</v>
      </c>
      <c r="N844" s="130">
        <v>0</v>
      </c>
      <c r="O844" s="130">
        <v>0</v>
      </c>
      <c r="P844" s="130">
        <v>0</v>
      </c>
      <c r="Q844" s="130">
        <v>0</v>
      </c>
      <c r="R844" s="130">
        <v>0</v>
      </c>
      <c r="S844" s="130">
        <v>0</v>
      </c>
      <c r="T844" s="130">
        <v>0</v>
      </c>
      <c r="U844" s="130">
        <v>0</v>
      </c>
    </row>
    <row r="845" ht="17.25" spans="1:21">
      <c r="A845" s="132">
        <f t="shared" si="64"/>
        <v>11007041</v>
      </c>
      <c r="B845" s="130" t="str">
        <f>s_level_attribute!E845</f>
        <v>飞儿41级属性</v>
      </c>
      <c r="C845" s="130">
        <v>101</v>
      </c>
      <c r="D845" s="131">
        <f>[2]主角成长属性配表!E842</f>
        <v>646</v>
      </c>
      <c r="E845" s="131">
        <f>[2]主角成长属性配表!F842</f>
        <v>108</v>
      </c>
      <c r="F845" s="131">
        <f>[2]主角成长属性配表!G842</f>
        <v>3444</v>
      </c>
      <c r="G845" s="130">
        <v>0</v>
      </c>
      <c r="H845" s="130">
        <v>0</v>
      </c>
      <c r="I845" s="130">
        <f t="shared" si="65"/>
        <v>500</v>
      </c>
      <c r="J845" s="130">
        <v>0</v>
      </c>
      <c r="K845" s="130">
        <f t="shared" si="66"/>
        <v>0.75</v>
      </c>
      <c r="L845" s="130">
        <v>0</v>
      </c>
      <c r="M845" s="130">
        <v>0</v>
      </c>
      <c r="N845" s="130">
        <v>0</v>
      </c>
      <c r="O845" s="130">
        <v>0</v>
      </c>
      <c r="P845" s="130">
        <v>0</v>
      </c>
      <c r="Q845" s="130">
        <v>0</v>
      </c>
      <c r="R845" s="130">
        <v>0</v>
      </c>
      <c r="S845" s="130">
        <v>0</v>
      </c>
      <c r="T845" s="130">
        <v>0</v>
      </c>
      <c r="U845" s="130">
        <v>0</v>
      </c>
    </row>
    <row r="846" ht="17.25" spans="1:21">
      <c r="A846" s="132">
        <f t="shared" si="64"/>
        <v>11007042</v>
      </c>
      <c r="B846" s="130" t="str">
        <f>s_level_attribute!E846</f>
        <v>飞儿42级属性</v>
      </c>
      <c r="C846" s="130">
        <v>101</v>
      </c>
      <c r="D846" s="131">
        <f>[2]主角成长属性配表!E843</f>
        <v>662</v>
      </c>
      <c r="E846" s="131">
        <f>[2]主角成长属性配表!F843</f>
        <v>110</v>
      </c>
      <c r="F846" s="131">
        <f>[2]主角成长属性配表!G843</f>
        <v>3528</v>
      </c>
      <c r="G846" s="130">
        <v>0</v>
      </c>
      <c r="H846" s="130">
        <v>0</v>
      </c>
      <c r="I846" s="130">
        <f t="shared" si="65"/>
        <v>500</v>
      </c>
      <c r="J846" s="130">
        <v>0</v>
      </c>
      <c r="K846" s="130">
        <f t="shared" si="66"/>
        <v>0.75</v>
      </c>
      <c r="L846" s="130">
        <v>0</v>
      </c>
      <c r="M846" s="130">
        <v>0</v>
      </c>
      <c r="N846" s="130">
        <v>0</v>
      </c>
      <c r="O846" s="130">
        <v>0</v>
      </c>
      <c r="P846" s="130">
        <v>0</v>
      </c>
      <c r="Q846" s="130">
        <v>0</v>
      </c>
      <c r="R846" s="130">
        <v>0</v>
      </c>
      <c r="S846" s="130">
        <v>0</v>
      </c>
      <c r="T846" s="130">
        <v>0</v>
      </c>
      <c r="U846" s="130">
        <v>0</v>
      </c>
    </row>
    <row r="847" ht="17.25" spans="1:21">
      <c r="A847" s="132">
        <f t="shared" si="64"/>
        <v>11007043</v>
      </c>
      <c r="B847" s="130" t="str">
        <f>s_level_attribute!E847</f>
        <v>飞儿43级属性</v>
      </c>
      <c r="C847" s="130">
        <v>101</v>
      </c>
      <c r="D847" s="131">
        <f>[2]主角成长属性配表!E844</f>
        <v>677</v>
      </c>
      <c r="E847" s="131">
        <f>[2]主角成长属性配表!F844</f>
        <v>113</v>
      </c>
      <c r="F847" s="131">
        <f>[2]主角成长属性配表!G844</f>
        <v>3612</v>
      </c>
      <c r="G847" s="130">
        <v>0</v>
      </c>
      <c r="H847" s="130">
        <v>0</v>
      </c>
      <c r="I847" s="130">
        <f t="shared" si="65"/>
        <v>500</v>
      </c>
      <c r="J847" s="130">
        <v>0</v>
      </c>
      <c r="K847" s="130">
        <f t="shared" si="66"/>
        <v>0.75</v>
      </c>
      <c r="L847" s="130">
        <v>0</v>
      </c>
      <c r="M847" s="130">
        <v>0</v>
      </c>
      <c r="N847" s="130">
        <v>0</v>
      </c>
      <c r="O847" s="130">
        <v>0</v>
      </c>
      <c r="P847" s="130">
        <v>0</v>
      </c>
      <c r="Q847" s="130">
        <v>0</v>
      </c>
      <c r="R847" s="130">
        <v>0</v>
      </c>
      <c r="S847" s="130">
        <v>0</v>
      </c>
      <c r="T847" s="130">
        <v>0</v>
      </c>
      <c r="U847" s="130">
        <v>0</v>
      </c>
    </row>
    <row r="848" ht="17.25" spans="1:21">
      <c r="A848" s="132">
        <f t="shared" si="64"/>
        <v>11007044</v>
      </c>
      <c r="B848" s="130" t="str">
        <f>s_level_attribute!E848</f>
        <v>飞儿44级属性</v>
      </c>
      <c r="C848" s="130">
        <v>101</v>
      </c>
      <c r="D848" s="131">
        <f>[2]主角成长属性配表!E845</f>
        <v>693</v>
      </c>
      <c r="E848" s="131">
        <f>[2]主角成长属性配表!F845</f>
        <v>116</v>
      </c>
      <c r="F848" s="131">
        <f>[2]主角成长属性配表!G845</f>
        <v>3696</v>
      </c>
      <c r="G848" s="130">
        <v>0</v>
      </c>
      <c r="H848" s="130">
        <v>0</v>
      </c>
      <c r="I848" s="130">
        <f t="shared" si="65"/>
        <v>500</v>
      </c>
      <c r="J848" s="130">
        <v>0</v>
      </c>
      <c r="K848" s="130">
        <f t="shared" si="66"/>
        <v>0.75</v>
      </c>
      <c r="L848" s="130">
        <v>0</v>
      </c>
      <c r="M848" s="130">
        <v>0</v>
      </c>
      <c r="N848" s="130">
        <v>0</v>
      </c>
      <c r="O848" s="130">
        <v>0</v>
      </c>
      <c r="P848" s="130">
        <v>0</v>
      </c>
      <c r="Q848" s="130">
        <v>0</v>
      </c>
      <c r="R848" s="130">
        <v>0</v>
      </c>
      <c r="S848" s="130">
        <v>0</v>
      </c>
      <c r="T848" s="130">
        <v>0</v>
      </c>
      <c r="U848" s="130">
        <v>0</v>
      </c>
    </row>
    <row r="849" ht="17.25" spans="1:21">
      <c r="A849" s="132">
        <f t="shared" si="64"/>
        <v>11007045</v>
      </c>
      <c r="B849" s="130" t="str">
        <f>s_level_attribute!E849</f>
        <v>飞儿45级属性</v>
      </c>
      <c r="C849" s="130">
        <v>101</v>
      </c>
      <c r="D849" s="131">
        <f>[2]主角成长属性配表!E846</f>
        <v>709</v>
      </c>
      <c r="E849" s="131">
        <f>[2]主角成长属性配表!F846</f>
        <v>118</v>
      </c>
      <c r="F849" s="131">
        <f>[2]主角成长属性配表!G846</f>
        <v>3780</v>
      </c>
      <c r="G849" s="130">
        <v>0</v>
      </c>
      <c r="H849" s="130">
        <v>0</v>
      </c>
      <c r="I849" s="130">
        <f t="shared" si="65"/>
        <v>500</v>
      </c>
      <c r="J849" s="130">
        <v>0</v>
      </c>
      <c r="K849" s="130">
        <f t="shared" si="66"/>
        <v>0.75</v>
      </c>
      <c r="L849" s="130">
        <v>0</v>
      </c>
      <c r="M849" s="130">
        <v>0</v>
      </c>
      <c r="N849" s="130">
        <v>0</v>
      </c>
      <c r="O849" s="130">
        <v>0</v>
      </c>
      <c r="P849" s="130">
        <v>0</v>
      </c>
      <c r="Q849" s="130">
        <v>0</v>
      </c>
      <c r="R849" s="130">
        <v>0</v>
      </c>
      <c r="S849" s="130">
        <v>0</v>
      </c>
      <c r="T849" s="130">
        <v>0</v>
      </c>
      <c r="U849" s="130">
        <v>0</v>
      </c>
    </row>
    <row r="850" ht="17.25" spans="1:21">
      <c r="A850" s="132">
        <f t="shared" si="64"/>
        <v>11007046</v>
      </c>
      <c r="B850" s="130" t="str">
        <f>s_level_attribute!E850</f>
        <v>飞儿46级属性</v>
      </c>
      <c r="C850" s="130">
        <v>101</v>
      </c>
      <c r="D850" s="131">
        <f>[2]主角成长属性配表!E847</f>
        <v>725</v>
      </c>
      <c r="E850" s="131">
        <f>[2]主角成长属性配表!F847</f>
        <v>121</v>
      </c>
      <c r="F850" s="131">
        <f>[2]主角成长属性配表!G847</f>
        <v>3864</v>
      </c>
      <c r="G850" s="130">
        <v>0</v>
      </c>
      <c r="H850" s="130">
        <v>0</v>
      </c>
      <c r="I850" s="130">
        <f t="shared" si="65"/>
        <v>500</v>
      </c>
      <c r="J850" s="130">
        <v>0</v>
      </c>
      <c r="K850" s="130">
        <f t="shared" si="66"/>
        <v>0.75</v>
      </c>
      <c r="L850" s="130">
        <v>0</v>
      </c>
      <c r="M850" s="130">
        <v>0</v>
      </c>
      <c r="N850" s="130">
        <v>0</v>
      </c>
      <c r="O850" s="130">
        <v>0</v>
      </c>
      <c r="P850" s="130">
        <v>0</v>
      </c>
      <c r="Q850" s="130">
        <v>0</v>
      </c>
      <c r="R850" s="130">
        <v>0</v>
      </c>
      <c r="S850" s="130">
        <v>0</v>
      </c>
      <c r="T850" s="130">
        <v>0</v>
      </c>
      <c r="U850" s="130">
        <v>0</v>
      </c>
    </row>
    <row r="851" ht="17.25" spans="1:21">
      <c r="A851" s="132">
        <f t="shared" si="64"/>
        <v>11007047</v>
      </c>
      <c r="B851" s="130" t="str">
        <f>s_level_attribute!E851</f>
        <v>飞儿47级属性</v>
      </c>
      <c r="C851" s="130">
        <v>101</v>
      </c>
      <c r="D851" s="131">
        <f>[2]主角成长属性配表!E848</f>
        <v>740</v>
      </c>
      <c r="E851" s="131">
        <f>[2]主角成长属性配表!F848</f>
        <v>123</v>
      </c>
      <c r="F851" s="131">
        <f>[2]主角成长属性配表!G848</f>
        <v>3948</v>
      </c>
      <c r="G851" s="130">
        <v>0</v>
      </c>
      <c r="H851" s="130">
        <v>0</v>
      </c>
      <c r="I851" s="130">
        <f t="shared" si="65"/>
        <v>500</v>
      </c>
      <c r="J851" s="130">
        <v>0</v>
      </c>
      <c r="K851" s="130">
        <f t="shared" si="66"/>
        <v>0.75</v>
      </c>
      <c r="L851" s="130">
        <v>0</v>
      </c>
      <c r="M851" s="130">
        <v>0</v>
      </c>
      <c r="N851" s="130">
        <v>0</v>
      </c>
      <c r="O851" s="130">
        <v>0</v>
      </c>
      <c r="P851" s="130">
        <v>0</v>
      </c>
      <c r="Q851" s="130">
        <v>0</v>
      </c>
      <c r="R851" s="130">
        <v>0</v>
      </c>
      <c r="S851" s="130">
        <v>0</v>
      </c>
      <c r="T851" s="130">
        <v>0</v>
      </c>
      <c r="U851" s="130">
        <v>0</v>
      </c>
    </row>
    <row r="852" ht="17.25" spans="1:21">
      <c r="A852" s="132">
        <f t="shared" si="64"/>
        <v>11007048</v>
      </c>
      <c r="B852" s="130" t="str">
        <f>s_level_attribute!E852</f>
        <v>飞儿48级属性</v>
      </c>
      <c r="C852" s="130">
        <v>101</v>
      </c>
      <c r="D852" s="131">
        <f>[2]主角成长属性配表!E849</f>
        <v>756</v>
      </c>
      <c r="E852" s="131">
        <f>[2]主角成长属性配表!F849</f>
        <v>126</v>
      </c>
      <c r="F852" s="131">
        <f>[2]主角成长属性配表!G849</f>
        <v>4032</v>
      </c>
      <c r="G852" s="130">
        <v>0</v>
      </c>
      <c r="H852" s="130">
        <v>0</v>
      </c>
      <c r="I852" s="130">
        <f t="shared" si="65"/>
        <v>500</v>
      </c>
      <c r="J852" s="130">
        <v>0</v>
      </c>
      <c r="K852" s="130">
        <f t="shared" si="66"/>
        <v>0.75</v>
      </c>
      <c r="L852" s="130">
        <v>0</v>
      </c>
      <c r="M852" s="130">
        <v>0</v>
      </c>
      <c r="N852" s="130">
        <v>0</v>
      </c>
      <c r="O852" s="130">
        <v>0</v>
      </c>
      <c r="P852" s="130">
        <v>0</v>
      </c>
      <c r="Q852" s="130">
        <v>0</v>
      </c>
      <c r="R852" s="130">
        <v>0</v>
      </c>
      <c r="S852" s="130">
        <v>0</v>
      </c>
      <c r="T852" s="130">
        <v>0</v>
      </c>
      <c r="U852" s="130">
        <v>0</v>
      </c>
    </row>
    <row r="853" ht="17.25" spans="1:21">
      <c r="A853" s="132">
        <f t="shared" si="64"/>
        <v>11007049</v>
      </c>
      <c r="B853" s="130" t="str">
        <f>s_level_attribute!E853</f>
        <v>飞儿49级属性</v>
      </c>
      <c r="C853" s="130">
        <v>101</v>
      </c>
      <c r="D853" s="131">
        <f>[2]主角成长属性配表!E850</f>
        <v>772</v>
      </c>
      <c r="E853" s="131">
        <f>[2]主角成长属性配表!F850</f>
        <v>129</v>
      </c>
      <c r="F853" s="131">
        <f>[2]主角成长属性配表!G850</f>
        <v>4116</v>
      </c>
      <c r="G853" s="130">
        <v>0</v>
      </c>
      <c r="H853" s="130">
        <v>0</v>
      </c>
      <c r="I853" s="130">
        <f t="shared" si="65"/>
        <v>500</v>
      </c>
      <c r="J853" s="130">
        <v>0</v>
      </c>
      <c r="K853" s="130">
        <f t="shared" si="66"/>
        <v>0.75</v>
      </c>
      <c r="L853" s="130">
        <v>0</v>
      </c>
      <c r="M853" s="130">
        <v>0</v>
      </c>
      <c r="N853" s="130">
        <v>0</v>
      </c>
      <c r="O853" s="130">
        <v>0</v>
      </c>
      <c r="P853" s="130">
        <v>0</v>
      </c>
      <c r="Q853" s="130">
        <v>0</v>
      </c>
      <c r="R853" s="130">
        <v>0</v>
      </c>
      <c r="S853" s="130">
        <v>0</v>
      </c>
      <c r="T853" s="130">
        <v>0</v>
      </c>
      <c r="U853" s="130">
        <v>0</v>
      </c>
    </row>
    <row r="854" ht="17.25" spans="1:21">
      <c r="A854" s="132">
        <f t="shared" si="64"/>
        <v>11007050</v>
      </c>
      <c r="B854" s="130" t="str">
        <f>s_level_attribute!E854</f>
        <v>飞儿50级属性</v>
      </c>
      <c r="C854" s="130">
        <v>101</v>
      </c>
      <c r="D854" s="131">
        <f>[2]主角成长属性配表!E851</f>
        <v>788</v>
      </c>
      <c r="E854" s="131">
        <f>[2]主角成长属性配表!F851</f>
        <v>131</v>
      </c>
      <c r="F854" s="131">
        <f>[2]主角成长属性配表!G851</f>
        <v>4200</v>
      </c>
      <c r="G854" s="130">
        <v>0</v>
      </c>
      <c r="H854" s="130">
        <v>0</v>
      </c>
      <c r="I854" s="130">
        <f t="shared" si="65"/>
        <v>500</v>
      </c>
      <c r="J854" s="130">
        <v>0</v>
      </c>
      <c r="K854" s="130">
        <f t="shared" si="66"/>
        <v>0.75</v>
      </c>
      <c r="L854" s="130">
        <v>0</v>
      </c>
      <c r="M854" s="130">
        <v>0</v>
      </c>
      <c r="N854" s="130">
        <v>0</v>
      </c>
      <c r="O854" s="130">
        <v>0</v>
      </c>
      <c r="P854" s="130">
        <v>0</v>
      </c>
      <c r="Q854" s="130">
        <v>0</v>
      </c>
      <c r="R854" s="130">
        <v>0</v>
      </c>
      <c r="S854" s="130">
        <v>0</v>
      </c>
      <c r="T854" s="130">
        <v>0</v>
      </c>
      <c r="U854" s="130">
        <v>0</v>
      </c>
    </row>
    <row r="855" ht="17.25" spans="1:21">
      <c r="A855" s="132">
        <f t="shared" si="64"/>
        <v>11007051</v>
      </c>
      <c r="B855" s="130" t="str">
        <f>s_level_attribute!E855</f>
        <v>飞儿51级属性</v>
      </c>
      <c r="C855" s="130">
        <v>101</v>
      </c>
      <c r="D855" s="131">
        <f>[2]主角成长属性配表!E852</f>
        <v>803</v>
      </c>
      <c r="E855" s="131">
        <f>[2]主角成长属性配表!F852</f>
        <v>134</v>
      </c>
      <c r="F855" s="131">
        <f>[2]主角成长属性配表!G852</f>
        <v>4284</v>
      </c>
      <c r="G855" s="130">
        <v>0</v>
      </c>
      <c r="H855" s="130">
        <v>0</v>
      </c>
      <c r="I855" s="130">
        <f t="shared" si="65"/>
        <v>500</v>
      </c>
      <c r="J855" s="130">
        <v>0</v>
      </c>
      <c r="K855" s="130">
        <f t="shared" si="66"/>
        <v>0.75</v>
      </c>
      <c r="L855" s="130">
        <v>0</v>
      </c>
      <c r="M855" s="130">
        <v>0</v>
      </c>
      <c r="N855" s="130">
        <v>0</v>
      </c>
      <c r="O855" s="130">
        <v>0</v>
      </c>
      <c r="P855" s="130">
        <v>0</v>
      </c>
      <c r="Q855" s="130">
        <v>0</v>
      </c>
      <c r="R855" s="130">
        <v>0</v>
      </c>
      <c r="S855" s="130">
        <v>0</v>
      </c>
      <c r="T855" s="130">
        <v>0</v>
      </c>
      <c r="U855" s="130">
        <v>0</v>
      </c>
    </row>
    <row r="856" ht="17.25" spans="1:21">
      <c r="A856" s="132">
        <f t="shared" si="64"/>
        <v>11007052</v>
      </c>
      <c r="B856" s="130" t="str">
        <f>s_level_attribute!E856</f>
        <v>飞儿52级属性</v>
      </c>
      <c r="C856" s="130">
        <v>101</v>
      </c>
      <c r="D856" s="131">
        <f>[2]主角成长属性配表!E853</f>
        <v>819</v>
      </c>
      <c r="E856" s="131">
        <f>[2]主角成长属性配表!F853</f>
        <v>137</v>
      </c>
      <c r="F856" s="131">
        <f>[2]主角成长属性配表!G853</f>
        <v>4368</v>
      </c>
      <c r="G856" s="130">
        <v>0</v>
      </c>
      <c r="H856" s="130">
        <v>0</v>
      </c>
      <c r="I856" s="130">
        <f t="shared" si="65"/>
        <v>500</v>
      </c>
      <c r="J856" s="130">
        <v>0</v>
      </c>
      <c r="K856" s="130">
        <f t="shared" si="66"/>
        <v>0.75</v>
      </c>
      <c r="L856" s="130">
        <v>0</v>
      </c>
      <c r="M856" s="130">
        <v>0</v>
      </c>
      <c r="N856" s="130">
        <v>0</v>
      </c>
      <c r="O856" s="130">
        <v>0</v>
      </c>
      <c r="P856" s="130">
        <v>0</v>
      </c>
      <c r="Q856" s="130">
        <v>0</v>
      </c>
      <c r="R856" s="130">
        <v>0</v>
      </c>
      <c r="S856" s="130">
        <v>0</v>
      </c>
      <c r="T856" s="130">
        <v>0</v>
      </c>
      <c r="U856" s="130">
        <v>0</v>
      </c>
    </row>
    <row r="857" ht="17.25" spans="1:21">
      <c r="A857" s="132">
        <f t="shared" si="64"/>
        <v>11007053</v>
      </c>
      <c r="B857" s="130" t="str">
        <f>s_level_attribute!E857</f>
        <v>飞儿53级属性</v>
      </c>
      <c r="C857" s="130">
        <v>101</v>
      </c>
      <c r="D857" s="131">
        <f>[2]主角成长属性配表!E854</f>
        <v>835</v>
      </c>
      <c r="E857" s="131">
        <f>[2]主角成长属性配表!F854</f>
        <v>139</v>
      </c>
      <c r="F857" s="131">
        <f>[2]主角成长属性配表!G854</f>
        <v>4452</v>
      </c>
      <c r="G857" s="130">
        <v>0</v>
      </c>
      <c r="H857" s="130">
        <v>0</v>
      </c>
      <c r="I857" s="130">
        <f t="shared" si="65"/>
        <v>500</v>
      </c>
      <c r="J857" s="130">
        <v>0</v>
      </c>
      <c r="K857" s="130">
        <f t="shared" si="66"/>
        <v>0.75</v>
      </c>
      <c r="L857" s="130">
        <v>0</v>
      </c>
      <c r="M857" s="130">
        <v>0</v>
      </c>
      <c r="N857" s="130">
        <v>0</v>
      </c>
      <c r="O857" s="130">
        <v>0</v>
      </c>
      <c r="P857" s="130">
        <v>0</v>
      </c>
      <c r="Q857" s="130">
        <v>0</v>
      </c>
      <c r="R857" s="130">
        <v>0</v>
      </c>
      <c r="S857" s="130">
        <v>0</v>
      </c>
      <c r="T857" s="130">
        <v>0</v>
      </c>
      <c r="U857" s="130">
        <v>0</v>
      </c>
    </row>
    <row r="858" ht="17.25" spans="1:21">
      <c r="A858" s="132">
        <f t="shared" si="64"/>
        <v>11007054</v>
      </c>
      <c r="B858" s="130" t="str">
        <f>s_level_attribute!E858</f>
        <v>飞儿54级属性</v>
      </c>
      <c r="C858" s="130">
        <v>101</v>
      </c>
      <c r="D858" s="131">
        <f>[2]主角成长属性配表!E855</f>
        <v>851</v>
      </c>
      <c r="E858" s="131">
        <f>[2]主角成长属性配表!F855</f>
        <v>142</v>
      </c>
      <c r="F858" s="131">
        <f>[2]主角成长属性配表!G855</f>
        <v>4536</v>
      </c>
      <c r="G858" s="130">
        <v>0</v>
      </c>
      <c r="H858" s="130">
        <v>0</v>
      </c>
      <c r="I858" s="130">
        <f t="shared" si="65"/>
        <v>500</v>
      </c>
      <c r="J858" s="130">
        <v>0</v>
      </c>
      <c r="K858" s="130">
        <f t="shared" si="66"/>
        <v>0.75</v>
      </c>
      <c r="L858" s="130">
        <v>0</v>
      </c>
      <c r="M858" s="130">
        <v>0</v>
      </c>
      <c r="N858" s="130">
        <v>0</v>
      </c>
      <c r="O858" s="130">
        <v>0</v>
      </c>
      <c r="P858" s="130">
        <v>0</v>
      </c>
      <c r="Q858" s="130">
        <v>0</v>
      </c>
      <c r="R858" s="130">
        <v>0</v>
      </c>
      <c r="S858" s="130">
        <v>0</v>
      </c>
      <c r="T858" s="130">
        <v>0</v>
      </c>
      <c r="U858" s="130">
        <v>0</v>
      </c>
    </row>
    <row r="859" ht="17.25" spans="1:21">
      <c r="A859" s="132">
        <f t="shared" si="64"/>
        <v>11007055</v>
      </c>
      <c r="B859" s="130" t="str">
        <f>s_level_attribute!E859</f>
        <v>飞儿55级属性</v>
      </c>
      <c r="C859" s="130">
        <v>101</v>
      </c>
      <c r="D859" s="131">
        <f>[2]主角成长属性配表!E856</f>
        <v>866</v>
      </c>
      <c r="E859" s="131">
        <f>[2]主角成长属性配表!F856</f>
        <v>144</v>
      </c>
      <c r="F859" s="131">
        <f>[2]主角成长属性配表!G856</f>
        <v>4620</v>
      </c>
      <c r="G859" s="130">
        <v>0</v>
      </c>
      <c r="H859" s="130">
        <v>0</v>
      </c>
      <c r="I859" s="130">
        <f t="shared" si="65"/>
        <v>500</v>
      </c>
      <c r="J859" s="130">
        <v>0</v>
      </c>
      <c r="K859" s="130">
        <f t="shared" si="66"/>
        <v>0.75</v>
      </c>
      <c r="L859" s="130">
        <v>0</v>
      </c>
      <c r="M859" s="130">
        <v>0</v>
      </c>
      <c r="N859" s="130">
        <v>0</v>
      </c>
      <c r="O859" s="130">
        <v>0</v>
      </c>
      <c r="P859" s="130">
        <v>0</v>
      </c>
      <c r="Q859" s="130">
        <v>0</v>
      </c>
      <c r="R859" s="130">
        <v>0</v>
      </c>
      <c r="S859" s="130">
        <v>0</v>
      </c>
      <c r="T859" s="130">
        <v>0</v>
      </c>
      <c r="U859" s="130">
        <v>0</v>
      </c>
    </row>
    <row r="860" ht="17.25" spans="1:21">
      <c r="A860" s="132">
        <f t="shared" si="64"/>
        <v>11007056</v>
      </c>
      <c r="B860" s="130" t="str">
        <f>s_level_attribute!E860</f>
        <v>飞儿56级属性</v>
      </c>
      <c r="C860" s="130">
        <v>101</v>
      </c>
      <c r="D860" s="131">
        <f>[2]主角成长属性配表!E857</f>
        <v>882</v>
      </c>
      <c r="E860" s="131">
        <f>[2]主角成长属性配表!F857</f>
        <v>147</v>
      </c>
      <c r="F860" s="131">
        <f>[2]主角成长属性配表!G857</f>
        <v>4704</v>
      </c>
      <c r="G860" s="130">
        <v>0</v>
      </c>
      <c r="H860" s="130">
        <v>0</v>
      </c>
      <c r="I860" s="130">
        <f t="shared" si="65"/>
        <v>500</v>
      </c>
      <c r="J860" s="130">
        <v>0</v>
      </c>
      <c r="K860" s="130">
        <f t="shared" si="66"/>
        <v>0.75</v>
      </c>
      <c r="L860" s="130">
        <v>0</v>
      </c>
      <c r="M860" s="130">
        <v>0</v>
      </c>
      <c r="N860" s="130">
        <v>0</v>
      </c>
      <c r="O860" s="130">
        <v>0</v>
      </c>
      <c r="P860" s="130">
        <v>0</v>
      </c>
      <c r="Q860" s="130">
        <v>0</v>
      </c>
      <c r="R860" s="130">
        <v>0</v>
      </c>
      <c r="S860" s="130">
        <v>0</v>
      </c>
      <c r="T860" s="130">
        <v>0</v>
      </c>
      <c r="U860" s="130">
        <v>0</v>
      </c>
    </row>
    <row r="861" ht="17.25" spans="1:21">
      <c r="A861" s="132">
        <f t="shared" si="64"/>
        <v>11007057</v>
      </c>
      <c r="B861" s="130" t="str">
        <f>s_level_attribute!E861</f>
        <v>飞儿57级属性</v>
      </c>
      <c r="C861" s="130">
        <v>101</v>
      </c>
      <c r="D861" s="131">
        <f>[2]主角成长属性配表!E858</f>
        <v>898</v>
      </c>
      <c r="E861" s="131">
        <f>[2]主角成长属性配表!F858</f>
        <v>150</v>
      </c>
      <c r="F861" s="131">
        <f>[2]主角成长属性配表!G858</f>
        <v>4788</v>
      </c>
      <c r="G861" s="130">
        <v>0</v>
      </c>
      <c r="H861" s="130">
        <v>0</v>
      </c>
      <c r="I861" s="130">
        <f t="shared" si="65"/>
        <v>500</v>
      </c>
      <c r="J861" s="130">
        <v>0</v>
      </c>
      <c r="K861" s="130">
        <f t="shared" si="66"/>
        <v>0.75</v>
      </c>
      <c r="L861" s="130">
        <v>0</v>
      </c>
      <c r="M861" s="130">
        <v>0</v>
      </c>
      <c r="N861" s="130">
        <v>0</v>
      </c>
      <c r="O861" s="130">
        <v>0</v>
      </c>
      <c r="P861" s="130">
        <v>0</v>
      </c>
      <c r="Q861" s="130">
        <v>0</v>
      </c>
      <c r="R861" s="130">
        <v>0</v>
      </c>
      <c r="S861" s="130">
        <v>0</v>
      </c>
      <c r="T861" s="130">
        <v>0</v>
      </c>
      <c r="U861" s="130">
        <v>0</v>
      </c>
    </row>
    <row r="862" ht="17.25" spans="1:21">
      <c r="A862" s="132">
        <f t="shared" si="64"/>
        <v>11007058</v>
      </c>
      <c r="B862" s="130" t="str">
        <f>s_level_attribute!E862</f>
        <v>飞儿58级属性</v>
      </c>
      <c r="C862" s="130">
        <v>101</v>
      </c>
      <c r="D862" s="131">
        <f>[2]主角成长属性配表!E859</f>
        <v>914</v>
      </c>
      <c r="E862" s="131">
        <f>[2]主角成长属性配表!F859</f>
        <v>152</v>
      </c>
      <c r="F862" s="131">
        <f>[2]主角成长属性配表!G859</f>
        <v>4872</v>
      </c>
      <c r="G862" s="130">
        <v>0</v>
      </c>
      <c r="H862" s="130">
        <v>0</v>
      </c>
      <c r="I862" s="130">
        <f t="shared" si="65"/>
        <v>500</v>
      </c>
      <c r="J862" s="130">
        <v>0</v>
      </c>
      <c r="K862" s="130">
        <f t="shared" si="66"/>
        <v>0.75</v>
      </c>
      <c r="L862" s="130">
        <v>0</v>
      </c>
      <c r="M862" s="130">
        <v>0</v>
      </c>
      <c r="N862" s="130">
        <v>0</v>
      </c>
      <c r="O862" s="130">
        <v>0</v>
      </c>
      <c r="P862" s="130">
        <v>0</v>
      </c>
      <c r="Q862" s="130">
        <v>0</v>
      </c>
      <c r="R862" s="130">
        <v>0</v>
      </c>
      <c r="S862" s="130">
        <v>0</v>
      </c>
      <c r="T862" s="130">
        <v>0</v>
      </c>
      <c r="U862" s="130">
        <v>0</v>
      </c>
    </row>
    <row r="863" ht="17.25" spans="1:21">
      <c r="A863" s="132">
        <f t="shared" si="64"/>
        <v>11007059</v>
      </c>
      <c r="B863" s="130" t="str">
        <f>s_level_attribute!E863</f>
        <v>飞儿59级属性</v>
      </c>
      <c r="C863" s="130">
        <v>101</v>
      </c>
      <c r="D863" s="131">
        <f>[2]主角成长属性配表!E860</f>
        <v>929</v>
      </c>
      <c r="E863" s="131">
        <f>[2]主角成长属性配表!F860</f>
        <v>155</v>
      </c>
      <c r="F863" s="131">
        <f>[2]主角成长属性配表!G860</f>
        <v>4956</v>
      </c>
      <c r="G863" s="130">
        <v>0</v>
      </c>
      <c r="H863" s="130">
        <v>0</v>
      </c>
      <c r="I863" s="130">
        <f t="shared" si="65"/>
        <v>500</v>
      </c>
      <c r="J863" s="130">
        <v>0</v>
      </c>
      <c r="K863" s="130">
        <f t="shared" si="66"/>
        <v>0.75</v>
      </c>
      <c r="L863" s="130">
        <v>0</v>
      </c>
      <c r="M863" s="130">
        <v>0</v>
      </c>
      <c r="N863" s="130">
        <v>0</v>
      </c>
      <c r="O863" s="130">
        <v>0</v>
      </c>
      <c r="P863" s="130">
        <v>0</v>
      </c>
      <c r="Q863" s="130">
        <v>0</v>
      </c>
      <c r="R863" s="130">
        <v>0</v>
      </c>
      <c r="S863" s="130">
        <v>0</v>
      </c>
      <c r="T863" s="130">
        <v>0</v>
      </c>
      <c r="U863" s="130">
        <v>0</v>
      </c>
    </row>
    <row r="864" ht="17.25" spans="1:21">
      <c r="A864" s="132">
        <f t="shared" si="64"/>
        <v>11007060</v>
      </c>
      <c r="B864" s="130" t="str">
        <f>s_level_attribute!E864</f>
        <v>飞儿60级属性</v>
      </c>
      <c r="C864" s="130">
        <v>101</v>
      </c>
      <c r="D864" s="131">
        <f>[2]主角成长属性配表!E861</f>
        <v>945</v>
      </c>
      <c r="E864" s="131">
        <f>[2]主角成长属性配表!F861</f>
        <v>158</v>
      </c>
      <c r="F864" s="131">
        <f>[2]主角成长属性配表!G861</f>
        <v>5040</v>
      </c>
      <c r="G864" s="130">
        <v>0</v>
      </c>
      <c r="H864" s="130">
        <v>0</v>
      </c>
      <c r="I864" s="130">
        <f t="shared" si="65"/>
        <v>500</v>
      </c>
      <c r="J864" s="130">
        <v>0</v>
      </c>
      <c r="K864" s="130">
        <f t="shared" si="66"/>
        <v>0.75</v>
      </c>
      <c r="L864" s="130">
        <v>0</v>
      </c>
      <c r="M864" s="130">
        <v>0</v>
      </c>
      <c r="N864" s="130">
        <v>0</v>
      </c>
      <c r="O864" s="130">
        <v>0</v>
      </c>
      <c r="P864" s="130">
        <v>0</v>
      </c>
      <c r="Q864" s="130">
        <v>0</v>
      </c>
      <c r="R864" s="130">
        <v>0</v>
      </c>
      <c r="S864" s="130">
        <v>0</v>
      </c>
      <c r="T864" s="130">
        <v>0</v>
      </c>
      <c r="U864" s="130">
        <v>0</v>
      </c>
    </row>
    <row r="865" ht="17.25" spans="1:21">
      <c r="A865" s="132">
        <f t="shared" si="64"/>
        <v>11007061</v>
      </c>
      <c r="B865" s="130" t="str">
        <f>s_level_attribute!E865</f>
        <v>飞儿61级属性</v>
      </c>
      <c r="C865" s="130">
        <v>101</v>
      </c>
      <c r="D865" s="131">
        <f>[2]主角成长属性配表!E862</f>
        <v>961</v>
      </c>
      <c r="E865" s="131">
        <f>[2]主角成长属性配表!F862</f>
        <v>160</v>
      </c>
      <c r="F865" s="131">
        <f>[2]主角成长属性配表!G862</f>
        <v>5124</v>
      </c>
      <c r="G865" s="130">
        <v>0</v>
      </c>
      <c r="H865" s="130">
        <v>0</v>
      </c>
      <c r="I865" s="130">
        <f t="shared" si="65"/>
        <v>500</v>
      </c>
      <c r="J865" s="130">
        <v>0</v>
      </c>
      <c r="K865" s="130">
        <f t="shared" si="66"/>
        <v>0.75</v>
      </c>
      <c r="L865" s="130">
        <v>0</v>
      </c>
      <c r="M865" s="130">
        <v>0</v>
      </c>
      <c r="N865" s="130">
        <v>0</v>
      </c>
      <c r="O865" s="130">
        <v>0</v>
      </c>
      <c r="P865" s="130">
        <v>0</v>
      </c>
      <c r="Q865" s="130">
        <v>0</v>
      </c>
      <c r="R865" s="130">
        <v>0</v>
      </c>
      <c r="S865" s="130">
        <v>0</v>
      </c>
      <c r="T865" s="130">
        <v>0</v>
      </c>
      <c r="U865" s="130">
        <v>0</v>
      </c>
    </row>
    <row r="866" ht="17.25" spans="1:21">
      <c r="A866" s="132">
        <f t="shared" si="64"/>
        <v>11007062</v>
      </c>
      <c r="B866" s="130" t="str">
        <f>s_level_attribute!E866</f>
        <v>飞儿62级属性</v>
      </c>
      <c r="C866" s="130">
        <v>101</v>
      </c>
      <c r="D866" s="131">
        <f>[2]主角成长属性配表!E863</f>
        <v>977</v>
      </c>
      <c r="E866" s="131">
        <f>[2]主角成长属性配表!F863</f>
        <v>163</v>
      </c>
      <c r="F866" s="131">
        <f>[2]主角成长属性配表!G863</f>
        <v>5208</v>
      </c>
      <c r="G866" s="130">
        <v>0</v>
      </c>
      <c r="H866" s="130">
        <v>0</v>
      </c>
      <c r="I866" s="130">
        <f t="shared" si="65"/>
        <v>500</v>
      </c>
      <c r="J866" s="130">
        <v>0</v>
      </c>
      <c r="K866" s="130">
        <f t="shared" si="66"/>
        <v>0.75</v>
      </c>
      <c r="L866" s="130">
        <v>0</v>
      </c>
      <c r="M866" s="130">
        <v>0</v>
      </c>
      <c r="N866" s="130">
        <v>0</v>
      </c>
      <c r="O866" s="130">
        <v>0</v>
      </c>
      <c r="P866" s="130">
        <v>0</v>
      </c>
      <c r="Q866" s="130">
        <v>0</v>
      </c>
      <c r="R866" s="130">
        <v>0</v>
      </c>
      <c r="S866" s="130">
        <v>0</v>
      </c>
      <c r="T866" s="130">
        <v>0</v>
      </c>
      <c r="U866" s="130">
        <v>0</v>
      </c>
    </row>
    <row r="867" ht="17.25" spans="1:21">
      <c r="A867" s="132">
        <f t="shared" si="64"/>
        <v>11007063</v>
      </c>
      <c r="B867" s="130" t="str">
        <f>s_level_attribute!E867</f>
        <v>飞儿63级属性</v>
      </c>
      <c r="C867" s="130">
        <v>101</v>
      </c>
      <c r="D867" s="131">
        <f>[2]主角成长属性配表!E864</f>
        <v>992</v>
      </c>
      <c r="E867" s="131">
        <f>[2]主角成长属性配表!F864</f>
        <v>165</v>
      </c>
      <c r="F867" s="131">
        <f>[2]主角成长属性配表!G864</f>
        <v>5292</v>
      </c>
      <c r="G867" s="130">
        <v>0</v>
      </c>
      <c r="H867" s="130">
        <v>0</v>
      </c>
      <c r="I867" s="130">
        <f t="shared" si="65"/>
        <v>500</v>
      </c>
      <c r="J867" s="130">
        <v>0</v>
      </c>
      <c r="K867" s="130">
        <f t="shared" si="66"/>
        <v>0.75</v>
      </c>
      <c r="L867" s="130">
        <v>0</v>
      </c>
      <c r="M867" s="130">
        <v>0</v>
      </c>
      <c r="N867" s="130">
        <v>0</v>
      </c>
      <c r="O867" s="130">
        <v>0</v>
      </c>
      <c r="P867" s="130">
        <v>0</v>
      </c>
      <c r="Q867" s="130">
        <v>0</v>
      </c>
      <c r="R867" s="130">
        <v>0</v>
      </c>
      <c r="S867" s="130">
        <v>0</v>
      </c>
      <c r="T867" s="130">
        <v>0</v>
      </c>
      <c r="U867" s="130">
        <v>0</v>
      </c>
    </row>
    <row r="868" ht="17.25" spans="1:21">
      <c r="A868" s="132">
        <f t="shared" si="64"/>
        <v>11007064</v>
      </c>
      <c r="B868" s="130" t="str">
        <f>s_level_attribute!E868</f>
        <v>飞儿64级属性</v>
      </c>
      <c r="C868" s="130">
        <v>101</v>
      </c>
      <c r="D868" s="131">
        <f>[2]主角成长属性配表!E865</f>
        <v>1008</v>
      </c>
      <c r="E868" s="131">
        <f>[2]主角成长属性配表!F865</f>
        <v>168</v>
      </c>
      <c r="F868" s="131">
        <f>[2]主角成长属性配表!G865</f>
        <v>5376</v>
      </c>
      <c r="G868" s="130">
        <v>0</v>
      </c>
      <c r="H868" s="130">
        <v>0</v>
      </c>
      <c r="I868" s="130">
        <f t="shared" si="65"/>
        <v>500</v>
      </c>
      <c r="J868" s="130">
        <v>0</v>
      </c>
      <c r="K868" s="130">
        <f t="shared" si="66"/>
        <v>0.75</v>
      </c>
      <c r="L868" s="130">
        <v>0</v>
      </c>
      <c r="M868" s="130">
        <v>0</v>
      </c>
      <c r="N868" s="130">
        <v>0</v>
      </c>
      <c r="O868" s="130">
        <v>0</v>
      </c>
      <c r="P868" s="130">
        <v>0</v>
      </c>
      <c r="Q868" s="130">
        <v>0</v>
      </c>
      <c r="R868" s="130">
        <v>0</v>
      </c>
      <c r="S868" s="130">
        <v>0</v>
      </c>
      <c r="T868" s="130">
        <v>0</v>
      </c>
      <c r="U868" s="130">
        <v>0</v>
      </c>
    </row>
    <row r="869" ht="17.25" spans="1:21">
      <c r="A869" s="132">
        <f t="shared" si="64"/>
        <v>11007065</v>
      </c>
      <c r="B869" s="130" t="str">
        <f>s_level_attribute!E869</f>
        <v>飞儿65级属性</v>
      </c>
      <c r="C869" s="130">
        <v>101</v>
      </c>
      <c r="D869" s="131">
        <f>[2]主角成长属性配表!E866</f>
        <v>1024</v>
      </c>
      <c r="E869" s="131">
        <f>[2]主角成长属性配表!F866</f>
        <v>171</v>
      </c>
      <c r="F869" s="131">
        <f>[2]主角成长属性配表!G866</f>
        <v>5460</v>
      </c>
      <c r="G869" s="130">
        <v>0</v>
      </c>
      <c r="H869" s="130">
        <v>0</v>
      </c>
      <c r="I869" s="130">
        <f t="shared" si="65"/>
        <v>500</v>
      </c>
      <c r="J869" s="130">
        <v>0</v>
      </c>
      <c r="K869" s="130">
        <f t="shared" si="66"/>
        <v>0.75</v>
      </c>
      <c r="L869" s="130">
        <v>0</v>
      </c>
      <c r="M869" s="130">
        <v>0</v>
      </c>
      <c r="N869" s="130">
        <v>0</v>
      </c>
      <c r="O869" s="130">
        <v>0</v>
      </c>
      <c r="P869" s="130">
        <v>0</v>
      </c>
      <c r="Q869" s="130">
        <v>0</v>
      </c>
      <c r="R869" s="130">
        <v>0</v>
      </c>
      <c r="S869" s="130">
        <v>0</v>
      </c>
      <c r="T869" s="130">
        <v>0</v>
      </c>
      <c r="U869" s="130">
        <v>0</v>
      </c>
    </row>
    <row r="870" ht="17.25" spans="1:21">
      <c r="A870" s="132">
        <f t="shared" si="64"/>
        <v>11007066</v>
      </c>
      <c r="B870" s="130" t="str">
        <f>s_level_attribute!E870</f>
        <v>飞儿66级属性</v>
      </c>
      <c r="C870" s="130">
        <v>101</v>
      </c>
      <c r="D870" s="131">
        <f>[2]主角成长属性配表!E867</f>
        <v>1040</v>
      </c>
      <c r="E870" s="131">
        <f>[2]主角成长属性配表!F867</f>
        <v>173</v>
      </c>
      <c r="F870" s="131">
        <f>[2]主角成长属性配表!G867</f>
        <v>5544</v>
      </c>
      <c r="G870" s="130">
        <v>0</v>
      </c>
      <c r="H870" s="130">
        <v>0</v>
      </c>
      <c r="I870" s="130">
        <f t="shared" si="65"/>
        <v>500</v>
      </c>
      <c r="J870" s="130">
        <v>0</v>
      </c>
      <c r="K870" s="130">
        <f t="shared" si="66"/>
        <v>0.75</v>
      </c>
      <c r="L870" s="130">
        <v>0</v>
      </c>
      <c r="M870" s="130">
        <v>0</v>
      </c>
      <c r="N870" s="130">
        <v>0</v>
      </c>
      <c r="O870" s="130">
        <v>0</v>
      </c>
      <c r="P870" s="130">
        <v>0</v>
      </c>
      <c r="Q870" s="130">
        <v>0</v>
      </c>
      <c r="R870" s="130">
        <v>0</v>
      </c>
      <c r="S870" s="130">
        <v>0</v>
      </c>
      <c r="T870" s="130">
        <v>0</v>
      </c>
      <c r="U870" s="130">
        <v>0</v>
      </c>
    </row>
    <row r="871" ht="17.25" spans="1:21">
      <c r="A871" s="132">
        <f t="shared" ref="A871:A902" si="67">A870+1</f>
        <v>11007067</v>
      </c>
      <c r="B871" s="130" t="str">
        <f>s_level_attribute!E871</f>
        <v>飞儿67级属性</v>
      </c>
      <c r="C871" s="130">
        <v>101</v>
      </c>
      <c r="D871" s="131">
        <f>[2]主角成长属性配表!E868</f>
        <v>1055</v>
      </c>
      <c r="E871" s="131">
        <f>[2]主角成长属性配表!F868</f>
        <v>176</v>
      </c>
      <c r="F871" s="131">
        <f>[2]主角成长属性配表!G868</f>
        <v>5628</v>
      </c>
      <c r="G871" s="130">
        <v>0</v>
      </c>
      <c r="H871" s="130">
        <v>0</v>
      </c>
      <c r="I871" s="130">
        <f t="shared" si="65"/>
        <v>500</v>
      </c>
      <c r="J871" s="130">
        <v>0</v>
      </c>
      <c r="K871" s="130">
        <f t="shared" si="66"/>
        <v>0.75</v>
      </c>
      <c r="L871" s="130">
        <v>0</v>
      </c>
      <c r="M871" s="130">
        <v>0</v>
      </c>
      <c r="N871" s="130">
        <v>0</v>
      </c>
      <c r="O871" s="130">
        <v>0</v>
      </c>
      <c r="P871" s="130">
        <v>0</v>
      </c>
      <c r="Q871" s="130">
        <v>0</v>
      </c>
      <c r="R871" s="130">
        <v>0</v>
      </c>
      <c r="S871" s="130">
        <v>0</v>
      </c>
      <c r="T871" s="130">
        <v>0</v>
      </c>
      <c r="U871" s="130">
        <v>0</v>
      </c>
    </row>
    <row r="872" ht="17.25" spans="1:21">
      <c r="A872" s="132">
        <f t="shared" si="67"/>
        <v>11007068</v>
      </c>
      <c r="B872" s="130" t="str">
        <f>s_level_attribute!E872</f>
        <v>飞儿68级属性</v>
      </c>
      <c r="C872" s="130">
        <v>101</v>
      </c>
      <c r="D872" s="131">
        <f>[2]主角成长属性配表!E869</f>
        <v>1071</v>
      </c>
      <c r="E872" s="131">
        <f>[2]主角成长属性配表!F869</f>
        <v>179</v>
      </c>
      <c r="F872" s="131">
        <f>[2]主角成长属性配表!G869</f>
        <v>5712</v>
      </c>
      <c r="G872" s="130">
        <v>0</v>
      </c>
      <c r="H872" s="130">
        <v>0</v>
      </c>
      <c r="I872" s="130">
        <f t="shared" si="65"/>
        <v>500</v>
      </c>
      <c r="J872" s="130">
        <v>0</v>
      </c>
      <c r="K872" s="130">
        <f t="shared" si="66"/>
        <v>0.75</v>
      </c>
      <c r="L872" s="130">
        <v>0</v>
      </c>
      <c r="M872" s="130">
        <v>0</v>
      </c>
      <c r="N872" s="130">
        <v>0</v>
      </c>
      <c r="O872" s="130">
        <v>0</v>
      </c>
      <c r="P872" s="130">
        <v>0</v>
      </c>
      <c r="Q872" s="130">
        <v>0</v>
      </c>
      <c r="R872" s="130">
        <v>0</v>
      </c>
      <c r="S872" s="130">
        <v>0</v>
      </c>
      <c r="T872" s="130">
        <v>0</v>
      </c>
      <c r="U872" s="130">
        <v>0</v>
      </c>
    </row>
    <row r="873" ht="17.25" spans="1:21">
      <c r="A873" s="132">
        <f t="shared" si="67"/>
        <v>11007069</v>
      </c>
      <c r="B873" s="130" t="str">
        <f>s_level_attribute!E873</f>
        <v>飞儿69级属性</v>
      </c>
      <c r="C873" s="130">
        <v>101</v>
      </c>
      <c r="D873" s="131">
        <f>[2]主角成长属性配表!E870</f>
        <v>1087</v>
      </c>
      <c r="E873" s="131">
        <f>[2]主角成长属性配表!F870</f>
        <v>181</v>
      </c>
      <c r="F873" s="131">
        <f>[2]主角成长属性配表!G870</f>
        <v>5796</v>
      </c>
      <c r="G873" s="130">
        <v>0</v>
      </c>
      <c r="H873" s="130">
        <v>0</v>
      </c>
      <c r="I873" s="130">
        <f t="shared" si="65"/>
        <v>500</v>
      </c>
      <c r="J873" s="130">
        <v>0</v>
      </c>
      <c r="K873" s="130">
        <f t="shared" si="66"/>
        <v>0.75</v>
      </c>
      <c r="L873" s="130">
        <v>0</v>
      </c>
      <c r="M873" s="130">
        <v>0</v>
      </c>
      <c r="N873" s="130">
        <v>0</v>
      </c>
      <c r="O873" s="130">
        <v>0</v>
      </c>
      <c r="P873" s="130">
        <v>0</v>
      </c>
      <c r="Q873" s="130">
        <v>0</v>
      </c>
      <c r="R873" s="130">
        <v>0</v>
      </c>
      <c r="S873" s="130">
        <v>0</v>
      </c>
      <c r="T873" s="130">
        <v>0</v>
      </c>
      <c r="U873" s="130">
        <v>0</v>
      </c>
    </row>
    <row r="874" ht="17.25" spans="1:21">
      <c r="A874" s="132">
        <f t="shared" si="67"/>
        <v>11007070</v>
      </c>
      <c r="B874" s="130" t="str">
        <f>s_level_attribute!E874</f>
        <v>飞儿70级属性</v>
      </c>
      <c r="C874" s="130">
        <v>101</v>
      </c>
      <c r="D874" s="131">
        <f>[2]主角成长属性配表!E871</f>
        <v>1103</v>
      </c>
      <c r="E874" s="131">
        <f>[2]主角成长属性配表!F871</f>
        <v>184</v>
      </c>
      <c r="F874" s="131">
        <f>[2]主角成长属性配表!G871</f>
        <v>5880</v>
      </c>
      <c r="G874" s="130">
        <v>0</v>
      </c>
      <c r="H874" s="130">
        <v>0</v>
      </c>
      <c r="I874" s="130">
        <f t="shared" si="65"/>
        <v>500</v>
      </c>
      <c r="J874" s="130">
        <v>0</v>
      </c>
      <c r="K874" s="130">
        <f t="shared" si="66"/>
        <v>0.75</v>
      </c>
      <c r="L874" s="130">
        <v>0</v>
      </c>
      <c r="M874" s="130">
        <v>0</v>
      </c>
      <c r="N874" s="130">
        <v>0</v>
      </c>
      <c r="O874" s="130">
        <v>0</v>
      </c>
      <c r="P874" s="130">
        <v>0</v>
      </c>
      <c r="Q874" s="130">
        <v>0</v>
      </c>
      <c r="R874" s="130">
        <v>0</v>
      </c>
      <c r="S874" s="130">
        <v>0</v>
      </c>
      <c r="T874" s="130">
        <v>0</v>
      </c>
      <c r="U874" s="130">
        <v>0</v>
      </c>
    </row>
    <row r="875" ht="17.25" spans="1:21">
      <c r="A875" s="132">
        <f t="shared" si="67"/>
        <v>11007071</v>
      </c>
      <c r="B875" s="130" t="str">
        <f>s_level_attribute!E875</f>
        <v>飞儿71级属性</v>
      </c>
      <c r="C875" s="130">
        <v>101</v>
      </c>
      <c r="D875" s="131">
        <f>[2]主角成长属性配表!E872</f>
        <v>1118</v>
      </c>
      <c r="E875" s="131">
        <f>[2]主角成长属性配表!F872</f>
        <v>186</v>
      </c>
      <c r="F875" s="131">
        <f>[2]主角成长属性配表!G872</f>
        <v>5964</v>
      </c>
      <c r="G875" s="130">
        <v>0</v>
      </c>
      <c r="H875" s="130">
        <v>0</v>
      </c>
      <c r="I875" s="130">
        <f t="shared" si="65"/>
        <v>500</v>
      </c>
      <c r="J875" s="130">
        <v>0</v>
      </c>
      <c r="K875" s="130">
        <f t="shared" si="66"/>
        <v>0.75</v>
      </c>
      <c r="L875" s="130">
        <v>0</v>
      </c>
      <c r="M875" s="130">
        <v>0</v>
      </c>
      <c r="N875" s="130">
        <v>0</v>
      </c>
      <c r="O875" s="130">
        <v>0</v>
      </c>
      <c r="P875" s="130">
        <v>0</v>
      </c>
      <c r="Q875" s="130">
        <v>0</v>
      </c>
      <c r="R875" s="130">
        <v>0</v>
      </c>
      <c r="S875" s="130">
        <v>0</v>
      </c>
      <c r="T875" s="130">
        <v>0</v>
      </c>
      <c r="U875" s="130">
        <v>0</v>
      </c>
    </row>
    <row r="876" ht="17.25" spans="1:21">
      <c r="A876" s="132">
        <f t="shared" si="67"/>
        <v>11007072</v>
      </c>
      <c r="B876" s="130" t="str">
        <f>s_level_attribute!E876</f>
        <v>飞儿72级属性</v>
      </c>
      <c r="C876" s="130">
        <v>101</v>
      </c>
      <c r="D876" s="131">
        <f>[2]主角成长属性配表!E873</f>
        <v>1134</v>
      </c>
      <c r="E876" s="131">
        <f>[2]主角成长属性配表!F873</f>
        <v>189</v>
      </c>
      <c r="F876" s="131">
        <f>[2]主角成长属性配表!G873</f>
        <v>6048</v>
      </c>
      <c r="G876" s="130">
        <v>0</v>
      </c>
      <c r="H876" s="130">
        <v>0</v>
      </c>
      <c r="I876" s="130">
        <f t="shared" si="65"/>
        <v>500</v>
      </c>
      <c r="J876" s="130">
        <v>0</v>
      </c>
      <c r="K876" s="130">
        <f t="shared" si="66"/>
        <v>0.75</v>
      </c>
      <c r="L876" s="130">
        <v>0</v>
      </c>
      <c r="M876" s="130">
        <v>0</v>
      </c>
      <c r="N876" s="130">
        <v>0</v>
      </c>
      <c r="O876" s="130">
        <v>0</v>
      </c>
      <c r="P876" s="130">
        <v>0</v>
      </c>
      <c r="Q876" s="130">
        <v>0</v>
      </c>
      <c r="R876" s="130">
        <v>0</v>
      </c>
      <c r="S876" s="130">
        <v>0</v>
      </c>
      <c r="T876" s="130">
        <v>0</v>
      </c>
      <c r="U876" s="130">
        <v>0</v>
      </c>
    </row>
    <row r="877" ht="17.25" spans="1:21">
      <c r="A877" s="132">
        <f t="shared" si="67"/>
        <v>11007073</v>
      </c>
      <c r="B877" s="130" t="str">
        <f>s_level_attribute!E877</f>
        <v>飞儿73级属性</v>
      </c>
      <c r="C877" s="130">
        <v>101</v>
      </c>
      <c r="D877" s="131">
        <f>[2]主角成长属性配表!E874</f>
        <v>1150</v>
      </c>
      <c r="E877" s="131">
        <f>[2]主角成长属性配表!F874</f>
        <v>192</v>
      </c>
      <c r="F877" s="131">
        <f>[2]主角成长属性配表!G874</f>
        <v>6132</v>
      </c>
      <c r="G877" s="130">
        <v>0</v>
      </c>
      <c r="H877" s="130">
        <v>0</v>
      </c>
      <c r="I877" s="130">
        <f t="shared" si="65"/>
        <v>500</v>
      </c>
      <c r="J877" s="130">
        <v>0</v>
      </c>
      <c r="K877" s="130">
        <f t="shared" si="66"/>
        <v>0.75</v>
      </c>
      <c r="L877" s="130">
        <v>0</v>
      </c>
      <c r="M877" s="130">
        <v>0</v>
      </c>
      <c r="N877" s="130">
        <v>0</v>
      </c>
      <c r="O877" s="130">
        <v>0</v>
      </c>
      <c r="P877" s="130">
        <v>0</v>
      </c>
      <c r="Q877" s="130">
        <v>0</v>
      </c>
      <c r="R877" s="130">
        <v>0</v>
      </c>
      <c r="S877" s="130">
        <v>0</v>
      </c>
      <c r="T877" s="130">
        <v>0</v>
      </c>
      <c r="U877" s="130">
        <v>0</v>
      </c>
    </row>
    <row r="878" ht="17.25" spans="1:21">
      <c r="A878" s="132">
        <f t="shared" si="67"/>
        <v>11007074</v>
      </c>
      <c r="B878" s="130" t="str">
        <f>s_level_attribute!E878</f>
        <v>飞儿74级属性</v>
      </c>
      <c r="C878" s="130">
        <v>101</v>
      </c>
      <c r="D878" s="131">
        <f>[2]主角成长属性配表!E875</f>
        <v>1166</v>
      </c>
      <c r="E878" s="131">
        <f>[2]主角成长属性配表!F875</f>
        <v>194</v>
      </c>
      <c r="F878" s="131">
        <f>[2]主角成长属性配表!G875</f>
        <v>6216</v>
      </c>
      <c r="G878" s="130">
        <v>0</v>
      </c>
      <c r="H878" s="130">
        <v>0</v>
      </c>
      <c r="I878" s="130">
        <f t="shared" si="65"/>
        <v>500</v>
      </c>
      <c r="J878" s="130">
        <v>0</v>
      </c>
      <c r="K878" s="130">
        <f t="shared" si="66"/>
        <v>0.75</v>
      </c>
      <c r="L878" s="130">
        <v>0</v>
      </c>
      <c r="M878" s="130">
        <v>0</v>
      </c>
      <c r="N878" s="130">
        <v>0</v>
      </c>
      <c r="O878" s="130">
        <v>0</v>
      </c>
      <c r="P878" s="130">
        <v>0</v>
      </c>
      <c r="Q878" s="130">
        <v>0</v>
      </c>
      <c r="R878" s="130">
        <v>0</v>
      </c>
      <c r="S878" s="130">
        <v>0</v>
      </c>
      <c r="T878" s="130">
        <v>0</v>
      </c>
      <c r="U878" s="130">
        <v>0</v>
      </c>
    </row>
    <row r="879" ht="17.25" spans="1:21">
      <c r="A879" s="132">
        <f t="shared" si="67"/>
        <v>11007075</v>
      </c>
      <c r="B879" s="130" t="str">
        <f>s_level_attribute!E879</f>
        <v>飞儿75级属性</v>
      </c>
      <c r="C879" s="130">
        <v>101</v>
      </c>
      <c r="D879" s="131">
        <f>[2]主角成长属性配表!E876</f>
        <v>1181</v>
      </c>
      <c r="E879" s="131">
        <f>[2]主角成长属性配表!F876</f>
        <v>197</v>
      </c>
      <c r="F879" s="131">
        <f>[2]主角成长属性配表!G876</f>
        <v>6300</v>
      </c>
      <c r="G879" s="130">
        <v>0</v>
      </c>
      <c r="H879" s="130">
        <v>0</v>
      </c>
      <c r="I879" s="130">
        <f t="shared" si="65"/>
        <v>500</v>
      </c>
      <c r="J879" s="130">
        <v>0</v>
      </c>
      <c r="K879" s="130">
        <f t="shared" si="66"/>
        <v>0.75</v>
      </c>
      <c r="L879" s="130">
        <v>0</v>
      </c>
      <c r="M879" s="130">
        <v>0</v>
      </c>
      <c r="N879" s="130">
        <v>0</v>
      </c>
      <c r="O879" s="130">
        <v>0</v>
      </c>
      <c r="P879" s="130">
        <v>0</v>
      </c>
      <c r="Q879" s="130">
        <v>0</v>
      </c>
      <c r="R879" s="130">
        <v>0</v>
      </c>
      <c r="S879" s="130">
        <v>0</v>
      </c>
      <c r="T879" s="130">
        <v>0</v>
      </c>
      <c r="U879" s="130">
        <v>0</v>
      </c>
    </row>
    <row r="880" ht="17.25" spans="1:21">
      <c r="A880" s="132">
        <f t="shared" si="67"/>
        <v>11007076</v>
      </c>
      <c r="B880" s="130" t="str">
        <f>s_level_attribute!E880</f>
        <v>飞儿76级属性</v>
      </c>
      <c r="C880" s="130">
        <v>101</v>
      </c>
      <c r="D880" s="131">
        <f>[2]主角成长属性配表!E877</f>
        <v>1197</v>
      </c>
      <c r="E880" s="131">
        <f>[2]主角成长属性配表!F877</f>
        <v>200</v>
      </c>
      <c r="F880" s="131">
        <f>[2]主角成长属性配表!G877</f>
        <v>6384</v>
      </c>
      <c r="G880" s="130">
        <v>0</v>
      </c>
      <c r="H880" s="130">
        <v>0</v>
      </c>
      <c r="I880" s="130">
        <f t="shared" si="65"/>
        <v>500</v>
      </c>
      <c r="J880" s="130">
        <v>0</v>
      </c>
      <c r="K880" s="130">
        <f t="shared" si="66"/>
        <v>0.75</v>
      </c>
      <c r="L880" s="130">
        <v>0</v>
      </c>
      <c r="M880" s="130">
        <v>0</v>
      </c>
      <c r="N880" s="130">
        <v>0</v>
      </c>
      <c r="O880" s="130">
        <v>0</v>
      </c>
      <c r="P880" s="130">
        <v>0</v>
      </c>
      <c r="Q880" s="130">
        <v>0</v>
      </c>
      <c r="R880" s="130">
        <v>0</v>
      </c>
      <c r="S880" s="130">
        <v>0</v>
      </c>
      <c r="T880" s="130">
        <v>0</v>
      </c>
      <c r="U880" s="130">
        <v>0</v>
      </c>
    </row>
    <row r="881" ht="17.25" spans="1:21">
      <c r="A881" s="132">
        <f t="shared" si="67"/>
        <v>11007077</v>
      </c>
      <c r="B881" s="130" t="str">
        <f>s_level_attribute!E881</f>
        <v>飞儿77级属性</v>
      </c>
      <c r="C881" s="130">
        <v>101</v>
      </c>
      <c r="D881" s="131">
        <f>[2]主角成长属性配表!E878</f>
        <v>1213</v>
      </c>
      <c r="E881" s="131">
        <f>[2]主角成长属性配表!F878</f>
        <v>202</v>
      </c>
      <c r="F881" s="131">
        <f>[2]主角成长属性配表!G878</f>
        <v>6468</v>
      </c>
      <c r="G881" s="130">
        <v>0</v>
      </c>
      <c r="H881" s="130">
        <v>0</v>
      </c>
      <c r="I881" s="130">
        <f t="shared" si="65"/>
        <v>500</v>
      </c>
      <c r="J881" s="130">
        <v>0</v>
      </c>
      <c r="K881" s="130">
        <f t="shared" si="66"/>
        <v>0.75</v>
      </c>
      <c r="L881" s="130">
        <v>0</v>
      </c>
      <c r="M881" s="130">
        <v>0</v>
      </c>
      <c r="N881" s="130">
        <v>0</v>
      </c>
      <c r="O881" s="130">
        <v>0</v>
      </c>
      <c r="P881" s="130">
        <v>0</v>
      </c>
      <c r="Q881" s="130">
        <v>0</v>
      </c>
      <c r="R881" s="130">
        <v>0</v>
      </c>
      <c r="S881" s="130">
        <v>0</v>
      </c>
      <c r="T881" s="130">
        <v>0</v>
      </c>
      <c r="U881" s="130">
        <v>0</v>
      </c>
    </row>
    <row r="882" ht="17.25" spans="1:21">
      <c r="A882" s="132">
        <f t="shared" si="67"/>
        <v>11007078</v>
      </c>
      <c r="B882" s="130" t="str">
        <f>s_level_attribute!E882</f>
        <v>飞儿78级属性</v>
      </c>
      <c r="C882" s="130">
        <v>101</v>
      </c>
      <c r="D882" s="131">
        <f>[2]主角成长属性配表!E879</f>
        <v>1229</v>
      </c>
      <c r="E882" s="131">
        <f>[2]主角成长属性配表!F879</f>
        <v>205</v>
      </c>
      <c r="F882" s="131">
        <f>[2]主角成长属性配表!G879</f>
        <v>6552</v>
      </c>
      <c r="G882" s="130">
        <v>0</v>
      </c>
      <c r="H882" s="130">
        <v>0</v>
      </c>
      <c r="I882" s="130">
        <f t="shared" si="65"/>
        <v>500</v>
      </c>
      <c r="J882" s="130">
        <v>0</v>
      </c>
      <c r="K882" s="130">
        <f t="shared" si="66"/>
        <v>0.75</v>
      </c>
      <c r="L882" s="130">
        <v>0</v>
      </c>
      <c r="M882" s="130">
        <v>0</v>
      </c>
      <c r="N882" s="130">
        <v>0</v>
      </c>
      <c r="O882" s="130">
        <v>0</v>
      </c>
      <c r="P882" s="130">
        <v>0</v>
      </c>
      <c r="Q882" s="130">
        <v>0</v>
      </c>
      <c r="R882" s="130">
        <v>0</v>
      </c>
      <c r="S882" s="130">
        <v>0</v>
      </c>
      <c r="T882" s="130">
        <v>0</v>
      </c>
      <c r="U882" s="130">
        <v>0</v>
      </c>
    </row>
    <row r="883" ht="17.25" spans="1:21">
      <c r="A883" s="132">
        <f t="shared" si="67"/>
        <v>11007079</v>
      </c>
      <c r="B883" s="130" t="str">
        <f>s_level_attribute!E883</f>
        <v>飞儿79级属性</v>
      </c>
      <c r="C883" s="130">
        <v>101</v>
      </c>
      <c r="D883" s="131">
        <f>[2]主角成长属性配表!E880</f>
        <v>1244</v>
      </c>
      <c r="E883" s="131">
        <f>[2]主角成长属性配表!F880</f>
        <v>207</v>
      </c>
      <c r="F883" s="131">
        <f>[2]主角成长属性配表!G880</f>
        <v>6636</v>
      </c>
      <c r="G883" s="130">
        <v>0</v>
      </c>
      <c r="H883" s="130">
        <v>0</v>
      </c>
      <c r="I883" s="130">
        <f t="shared" si="65"/>
        <v>500</v>
      </c>
      <c r="J883" s="130">
        <v>0</v>
      </c>
      <c r="K883" s="130">
        <f t="shared" si="66"/>
        <v>0.75</v>
      </c>
      <c r="L883" s="130">
        <v>0</v>
      </c>
      <c r="M883" s="130">
        <v>0</v>
      </c>
      <c r="N883" s="130">
        <v>0</v>
      </c>
      <c r="O883" s="130">
        <v>0</v>
      </c>
      <c r="P883" s="130">
        <v>0</v>
      </c>
      <c r="Q883" s="130">
        <v>0</v>
      </c>
      <c r="R883" s="130">
        <v>0</v>
      </c>
      <c r="S883" s="130">
        <v>0</v>
      </c>
      <c r="T883" s="130">
        <v>0</v>
      </c>
      <c r="U883" s="130">
        <v>0</v>
      </c>
    </row>
    <row r="884" ht="17.25" spans="1:21">
      <c r="A884" s="132">
        <f t="shared" si="67"/>
        <v>11007080</v>
      </c>
      <c r="B884" s="130" t="str">
        <f>s_level_attribute!E884</f>
        <v>飞儿80级属性</v>
      </c>
      <c r="C884" s="130">
        <v>101</v>
      </c>
      <c r="D884" s="131">
        <f>[2]主角成长属性配表!E881</f>
        <v>1260</v>
      </c>
      <c r="E884" s="131">
        <f>[2]主角成长属性配表!F881</f>
        <v>210</v>
      </c>
      <c r="F884" s="131">
        <f>[2]主角成长属性配表!G881</f>
        <v>6720</v>
      </c>
      <c r="G884" s="130">
        <v>0</v>
      </c>
      <c r="H884" s="130">
        <v>0</v>
      </c>
      <c r="I884" s="130">
        <f t="shared" si="65"/>
        <v>500</v>
      </c>
      <c r="J884" s="130">
        <v>0</v>
      </c>
      <c r="K884" s="130">
        <f t="shared" si="66"/>
        <v>0.75</v>
      </c>
      <c r="L884" s="130">
        <v>0</v>
      </c>
      <c r="M884" s="130">
        <v>0</v>
      </c>
      <c r="N884" s="130">
        <v>0</v>
      </c>
      <c r="O884" s="130">
        <v>0</v>
      </c>
      <c r="P884" s="130">
        <v>0</v>
      </c>
      <c r="Q884" s="130">
        <v>0</v>
      </c>
      <c r="R884" s="130">
        <v>0</v>
      </c>
      <c r="S884" s="130">
        <v>0</v>
      </c>
      <c r="T884" s="130">
        <v>0</v>
      </c>
      <c r="U884" s="130">
        <v>0</v>
      </c>
    </row>
    <row r="885" ht="17.25" spans="1:21">
      <c r="A885" s="132">
        <f t="shared" si="67"/>
        <v>11007081</v>
      </c>
      <c r="B885" s="130" t="str">
        <f>s_level_attribute!E885</f>
        <v>飞儿81级属性</v>
      </c>
      <c r="C885" s="130">
        <v>101</v>
      </c>
      <c r="D885" s="131">
        <f>[2]主角成长属性配表!E882</f>
        <v>1276</v>
      </c>
      <c r="E885" s="131">
        <f>[2]主角成长属性配表!F882</f>
        <v>213</v>
      </c>
      <c r="F885" s="131">
        <f>[2]主角成长属性配表!G882</f>
        <v>6804</v>
      </c>
      <c r="G885" s="130">
        <v>0</v>
      </c>
      <c r="H885" s="130">
        <v>0</v>
      </c>
      <c r="I885" s="130">
        <f t="shared" si="65"/>
        <v>500</v>
      </c>
      <c r="J885" s="130">
        <v>0</v>
      </c>
      <c r="K885" s="130">
        <f t="shared" si="66"/>
        <v>0.75</v>
      </c>
      <c r="L885" s="130">
        <v>0</v>
      </c>
      <c r="M885" s="130">
        <v>0</v>
      </c>
      <c r="N885" s="130">
        <v>0</v>
      </c>
      <c r="O885" s="130">
        <v>0</v>
      </c>
      <c r="P885" s="130">
        <v>0</v>
      </c>
      <c r="Q885" s="130">
        <v>0</v>
      </c>
      <c r="R885" s="130">
        <v>0</v>
      </c>
      <c r="S885" s="130">
        <v>0</v>
      </c>
      <c r="T885" s="130">
        <v>0</v>
      </c>
      <c r="U885" s="130">
        <v>0</v>
      </c>
    </row>
    <row r="886" ht="17.25" spans="1:21">
      <c r="A886" s="132">
        <f t="shared" si="67"/>
        <v>11007082</v>
      </c>
      <c r="B886" s="130" t="str">
        <f>s_level_attribute!E886</f>
        <v>飞儿82级属性</v>
      </c>
      <c r="C886" s="130">
        <v>101</v>
      </c>
      <c r="D886" s="131">
        <f>[2]主角成长属性配表!E883</f>
        <v>1292</v>
      </c>
      <c r="E886" s="131">
        <f>[2]主角成长属性配表!F883</f>
        <v>215</v>
      </c>
      <c r="F886" s="131">
        <f>[2]主角成长属性配表!G883</f>
        <v>6888</v>
      </c>
      <c r="G886" s="130">
        <v>0</v>
      </c>
      <c r="H886" s="130">
        <v>0</v>
      </c>
      <c r="I886" s="130">
        <f t="shared" si="65"/>
        <v>500</v>
      </c>
      <c r="J886" s="130">
        <v>0</v>
      </c>
      <c r="K886" s="130">
        <f t="shared" si="66"/>
        <v>0.75</v>
      </c>
      <c r="L886" s="130">
        <v>0</v>
      </c>
      <c r="M886" s="130">
        <v>0</v>
      </c>
      <c r="N886" s="130">
        <v>0</v>
      </c>
      <c r="O886" s="130">
        <v>0</v>
      </c>
      <c r="P886" s="130">
        <v>0</v>
      </c>
      <c r="Q886" s="130">
        <v>0</v>
      </c>
      <c r="R886" s="130">
        <v>0</v>
      </c>
      <c r="S886" s="130">
        <v>0</v>
      </c>
      <c r="T886" s="130">
        <v>0</v>
      </c>
      <c r="U886" s="130">
        <v>0</v>
      </c>
    </row>
    <row r="887" ht="17.25" spans="1:21">
      <c r="A887" s="132">
        <f t="shared" si="67"/>
        <v>11007083</v>
      </c>
      <c r="B887" s="130" t="str">
        <f>s_level_attribute!E887</f>
        <v>飞儿83级属性</v>
      </c>
      <c r="C887" s="130">
        <v>101</v>
      </c>
      <c r="D887" s="131">
        <f>[2]主角成长属性配表!E884</f>
        <v>1307</v>
      </c>
      <c r="E887" s="131">
        <f>[2]主角成长属性配表!F884</f>
        <v>218</v>
      </c>
      <c r="F887" s="131">
        <f>[2]主角成长属性配表!G884</f>
        <v>6972</v>
      </c>
      <c r="G887" s="130">
        <v>0</v>
      </c>
      <c r="H887" s="130">
        <v>0</v>
      </c>
      <c r="I887" s="130">
        <f t="shared" si="65"/>
        <v>500</v>
      </c>
      <c r="J887" s="130">
        <v>0</v>
      </c>
      <c r="K887" s="130">
        <f t="shared" si="66"/>
        <v>0.75</v>
      </c>
      <c r="L887" s="130">
        <v>0</v>
      </c>
      <c r="M887" s="130">
        <v>0</v>
      </c>
      <c r="N887" s="130">
        <v>0</v>
      </c>
      <c r="O887" s="130">
        <v>0</v>
      </c>
      <c r="P887" s="130">
        <v>0</v>
      </c>
      <c r="Q887" s="130">
        <v>0</v>
      </c>
      <c r="R887" s="130">
        <v>0</v>
      </c>
      <c r="S887" s="130">
        <v>0</v>
      </c>
      <c r="T887" s="130">
        <v>0</v>
      </c>
      <c r="U887" s="130">
        <v>0</v>
      </c>
    </row>
    <row r="888" ht="17.25" spans="1:21">
      <c r="A888" s="132">
        <f t="shared" si="67"/>
        <v>11007084</v>
      </c>
      <c r="B888" s="130" t="str">
        <f>s_level_attribute!E888</f>
        <v>飞儿84级属性</v>
      </c>
      <c r="C888" s="130">
        <v>101</v>
      </c>
      <c r="D888" s="131">
        <f>[2]主角成长属性配表!E885</f>
        <v>1323</v>
      </c>
      <c r="E888" s="131">
        <f>[2]主角成长属性配表!F885</f>
        <v>221</v>
      </c>
      <c r="F888" s="131">
        <f>[2]主角成长属性配表!G885</f>
        <v>7056</v>
      </c>
      <c r="G888" s="130">
        <v>0</v>
      </c>
      <c r="H888" s="130">
        <v>0</v>
      </c>
      <c r="I888" s="130">
        <f t="shared" si="65"/>
        <v>500</v>
      </c>
      <c r="J888" s="130">
        <v>0</v>
      </c>
      <c r="K888" s="130">
        <f t="shared" si="66"/>
        <v>0.75</v>
      </c>
      <c r="L888" s="130">
        <v>0</v>
      </c>
      <c r="M888" s="130">
        <v>0</v>
      </c>
      <c r="N888" s="130">
        <v>0</v>
      </c>
      <c r="O888" s="130">
        <v>0</v>
      </c>
      <c r="P888" s="130">
        <v>0</v>
      </c>
      <c r="Q888" s="130">
        <v>0</v>
      </c>
      <c r="R888" s="130">
        <v>0</v>
      </c>
      <c r="S888" s="130">
        <v>0</v>
      </c>
      <c r="T888" s="130">
        <v>0</v>
      </c>
      <c r="U888" s="130">
        <v>0</v>
      </c>
    </row>
    <row r="889" ht="17.25" spans="1:21">
      <c r="A889" s="132">
        <f t="shared" si="67"/>
        <v>11007085</v>
      </c>
      <c r="B889" s="130" t="str">
        <f>s_level_attribute!E889</f>
        <v>飞儿85级属性</v>
      </c>
      <c r="C889" s="130">
        <v>101</v>
      </c>
      <c r="D889" s="131">
        <f>[2]主角成长属性配表!E886</f>
        <v>1339</v>
      </c>
      <c r="E889" s="131">
        <f>[2]主角成长属性配表!F886</f>
        <v>223</v>
      </c>
      <c r="F889" s="131">
        <f>[2]主角成长属性配表!G886</f>
        <v>7140</v>
      </c>
      <c r="G889" s="130">
        <v>0</v>
      </c>
      <c r="H889" s="130">
        <v>0</v>
      </c>
      <c r="I889" s="130">
        <f t="shared" si="65"/>
        <v>500</v>
      </c>
      <c r="J889" s="130">
        <v>0</v>
      </c>
      <c r="K889" s="130">
        <f t="shared" si="66"/>
        <v>0.75</v>
      </c>
      <c r="L889" s="130">
        <v>0</v>
      </c>
      <c r="M889" s="130">
        <v>0</v>
      </c>
      <c r="N889" s="130">
        <v>0</v>
      </c>
      <c r="O889" s="130">
        <v>0</v>
      </c>
      <c r="P889" s="130">
        <v>0</v>
      </c>
      <c r="Q889" s="130">
        <v>0</v>
      </c>
      <c r="R889" s="130">
        <v>0</v>
      </c>
      <c r="S889" s="130">
        <v>0</v>
      </c>
      <c r="T889" s="130">
        <v>0</v>
      </c>
      <c r="U889" s="130">
        <v>0</v>
      </c>
    </row>
    <row r="890" ht="17.25" spans="1:21">
      <c r="A890" s="132">
        <f t="shared" si="67"/>
        <v>11007086</v>
      </c>
      <c r="B890" s="130" t="str">
        <f>s_level_attribute!E890</f>
        <v>飞儿86级属性</v>
      </c>
      <c r="C890" s="130">
        <v>101</v>
      </c>
      <c r="D890" s="131">
        <f>[2]主角成长属性配表!E887</f>
        <v>1355</v>
      </c>
      <c r="E890" s="131">
        <f>[2]主角成长属性配表!F887</f>
        <v>226</v>
      </c>
      <c r="F890" s="131">
        <f>[2]主角成长属性配表!G887</f>
        <v>7224</v>
      </c>
      <c r="G890" s="130">
        <v>0</v>
      </c>
      <c r="H890" s="130">
        <v>0</v>
      </c>
      <c r="I890" s="130">
        <f t="shared" si="65"/>
        <v>500</v>
      </c>
      <c r="J890" s="130">
        <v>0</v>
      </c>
      <c r="K890" s="130">
        <f t="shared" si="66"/>
        <v>0.75</v>
      </c>
      <c r="L890" s="130">
        <v>0</v>
      </c>
      <c r="M890" s="130">
        <v>0</v>
      </c>
      <c r="N890" s="130">
        <v>0</v>
      </c>
      <c r="O890" s="130">
        <v>0</v>
      </c>
      <c r="P890" s="130">
        <v>0</v>
      </c>
      <c r="Q890" s="130">
        <v>0</v>
      </c>
      <c r="R890" s="130">
        <v>0</v>
      </c>
      <c r="S890" s="130">
        <v>0</v>
      </c>
      <c r="T890" s="130">
        <v>0</v>
      </c>
      <c r="U890" s="130">
        <v>0</v>
      </c>
    </row>
    <row r="891" ht="17.25" spans="1:21">
      <c r="A891" s="132">
        <f t="shared" si="67"/>
        <v>11007087</v>
      </c>
      <c r="B891" s="130" t="str">
        <f>s_level_attribute!E891</f>
        <v>飞儿87级属性</v>
      </c>
      <c r="C891" s="130">
        <v>101</v>
      </c>
      <c r="D891" s="131">
        <f>[2]主角成长属性配表!E888</f>
        <v>1370</v>
      </c>
      <c r="E891" s="131">
        <f>[2]主角成长属性配表!F888</f>
        <v>228</v>
      </c>
      <c r="F891" s="131">
        <f>[2]主角成长属性配表!G888</f>
        <v>7308</v>
      </c>
      <c r="G891" s="130">
        <v>0</v>
      </c>
      <c r="H891" s="130">
        <v>0</v>
      </c>
      <c r="I891" s="130">
        <f t="shared" si="65"/>
        <v>500</v>
      </c>
      <c r="J891" s="130">
        <v>0</v>
      </c>
      <c r="K891" s="130">
        <f t="shared" si="66"/>
        <v>0.75</v>
      </c>
      <c r="L891" s="130">
        <v>0</v>
      </c>
      <c r="M891" s="130">
        <v>0</v>
      </c>
      <c r="N891" s="130">
        <v>0</v>
      </c>
      <c r="O891" s="130">
        <v>0</v>
      </c>
      <c r="P891" s="130">
        <v>0</v>
      </c>
      <c r="Q891" s="130">
        <v>0</v>
      </c>
      <c r="R891" s="130">
        <v>0</v>
      </c>
      <c r="S891" s="130">
        <v>0</v>
      </c>
      <c r="T891" s="130">
        <v>0</v>
      </c>
      <c r="U891" s="130">
        <v>0</v>
      </c>
    </row>
    <row r="892" ht="17.25" spans="1:21">
      <c r="A892" s="132">
        <f t="shared" si="67"/>
        <v>11007088</v>
      </c>
      <c r="B892" s="130" t="str">
        <f>s_level_attribute!E892</f>
        <v>飞儿88级属性</v>
      </c>
      <c r="C892" s="130">
        <v>101</v>
      </c>
      <c r="D892" s="131">
        <f>[2]主角成长属性配表!E889</f>
        <v>1386</v>
      </c>
      <c r="E892" s="131">
        <f>[2]主角成长属性配表!F889</f>
        <v>231</v>
      </c>
      <c r="F892" s="131">
        <f>[2]主角成长属性配表!G889</f>
        <v>7392</v>
      </c>
      <c r="G892" s="130">
        <v>0</v>
      </c>
      <c r="H892" s="130">
        <v>0</v>
      </c>
      <c r="I892" s="130">
        <f t="shared" si="65"/>
        <v>500</v>
      </c>
      <c r="J892" s="130">
        <v>0</v>
      </c>
      <c r="K892" s="130">
        <f t="shared" si="66"/>
        <v>0.75</v>
      </c>
      <c r="L892" s="130">
        <v>0</v>
      </c>
      <c r="M892" s="130">
        <v>0</v>
      </c>
      <c r="N892" s="130">
        <v>0</v>
      </c>
      <c r="O892" s="130">
        <v>0</v>
      </c>
      <c r="P892" s="130">
        <v>0</v>
      </c>
      <c r="Q892" s="130">
        <v>0</v>
      </c>
      <c r="R892" s="130">
        <v>0</v>
      </c>
      <c r="S892" s="130">
        <v>0</v>
      </c>
      <c r="T892" s="130">
        <v>0</v>
      </c>
      <c r="U892" s="130">
        <v>0</v>
      </c>
    </row>
    <row r="893" ht="17.25" spans="1:21">
      <c r="A893" s="132">
        <f t="shared" si="67"/>
        <v>11007089</v>
      </c>
      <c r="B893" s="130" t="str">
        <f>s_level_attribute!E893</f>
        <v>飞儿89级属性</v>
      </c>
      <c r="C893" s="130">
        <v>101</v>
      </c>
      <c r="D893" s="131">
        <f>[2]主角成长属性配表!E890</f>
        <v>1402</v>
      </c>
      <c r="E893" s="131">
        <f>[2]主角成长属性配表!F890</f>
        <v>234</v>
      </c>
      <c r="F893" s="131">
        <f>[2]主角成长属性配表!G890</f>
        <v>7476</v>
      </c>
      <c r="G893" s="130">
        <v>0</v>
      </c>
      <c r="H893" s="130">
        <v>0</v>
      </c>
      <c r="I893" s="130">
        <f t="shared" si="65"/>
        <v>500</v>
      </c>
      <c r="J893" s="130">
        <v>0</v>
      </c>
      <c r="K893" s="130">
        <f t="shared" si="66"/>
        <v>0.75</v>
      </c>
      <c r="L893" s="130">
        <v>0</v>
      </c>
      <c r="M893" s="130">
        <v>0</v>
      </c>
      <c r="N893" s="130">
        <v>0</v>
      </c>
      <c r="O893" s="130">
        <v>0</v>
      </c>
      <c r="P893" s="130">
        <v>0</v>
      </c>
      <c r="Q893" s="130">
        <v>0</v>
      </c>
      <c r="R893" s="130">
        <v>0</v>
      </c>
      <c r="S893" s="130">
        <v>0</v>
      </c>
      <c r="T893" s="130">
        <v>0</v>
      </c>
      <c r="U893" s="130">
        <v>0</v>
      </c>
    </row>
    <row r="894" ht="17.25" spans="1:21">
      <c r="A894" s="132">
        <f t="shared" si="67"/>
        <v>11007090</v>
      </c>
      <c r="B894" s="130" t="str">
        <f>s_level_attribute!E894</f>
        <v>飞儿90级属性</v>
      </c>
      <c r="C894" s="130">
        <v>101</v>
      </c>
      <c r="D894" s="131">
        <f>[2]主角成长属性配表!E891</f>
        <v>1418</v>
      </c>
      <c r="E894" s="131">
        <f>[2]主角成长属性配表!F891</f>
        <v>236</v>
      </c>
      <c r="F894" s="131">
        <f>[2]主角成长属性配表!G891</f>
        <v>7560</v>
      </c>
      <c r="G894" s="130">
        <v>0</v>
      </c>
      <c r="H894" s="130">
        <v>0</v>
      </c>
      <c r="I894" s="130">
        <f t="shared" si="65"/>
        <v>500</v>
      </c>
      <c r="J894" s="130">
        <v>0</v>
      </c>
      <c r="K894" s="130">
        <f t="shared" si="66"/>
        <v>0.75</v>
      </c>
      <c r="L894" s="130">
        <v>0</v>
      </c>
      <c r="M894" s="130">
        <v>0</v>
      </c>
      <c r="N894" s="130">
        <v>0</v>
      </c>
      <c r="O894" s="130">
        <v>0</v>
      </c>
      <c r="P894" s="130">
        <v>0</v>
      </c>
      <c r="Q894" s="130">
        <v>0</v>
      </c>
      <c r="R894" s="130">
        <v>0</v>
      </c>
      <c r="S894" s="130">
        <v>0</v>
      </c>
      <c r="T894" s="130">
        <v>0</v>
      </c>
      <c r="U894" s="130">
        <v>0</v>
      </c>
    </row>
    <row r="895" ht="17.25" spans="1:21">
      <c r="A895" s="132">
        <f t="shared" si="67"/>
        <v>11007091</v>
      </c>
      <c r="B895" s="130" t="str">
        <f>s_level_attribute!E895</f>
        <v>飞儿91级属性</v>
      </c>
      <c r="C895" s="130">
        <v>101</v>
      </c>
      <c r="D895" s="131">
        <f>[2]主角成长属性配表!E892</f>
        <v>1433</v>
      </c>
      <c r="E895" s="131">
        <f>[2]主角成长属性配表!F892</f>
        <v>239</v>
      </c>
      <c r="F895" s="131">
        <f>[2]主角成长属性配表!G892</f>
        <v>7644</v>
      </c>
      <c r="G895" s="130">
        <v>0</v>
      </c>
      <c r="H895" s="130">
        <v>0</v>
      </c>
      <c r="I895" s="130">
        <f t="shared" si="65"/>
        <v>500</v>
      </c>
      <c r="J895" s="130">
        <v>0</v>
      </c>
      <c r="K895" s="130">
        <f t="shared" si="66"/>
        <v>0.75</v>
      </c>
      <c r="L895" s="130">
        <v>0</v>
      </c>
      <c r="M895" s="130">
        <v>0</v>
      </c>
      <c r="N895" s="130">
        <v>0</v>
      </c>
      <c r="O895" s="130">
        <v>0</v>
      </c>
      <c r="P895" s="130">
        <v>0</v>
      </c>
      <c r="Q895" s="130">
        <v>0</v>
      </c>
      <c r="R895" s="130">
        <v>0</v>
      </c>
      <c r="S895" s="130">
        <v>0</v>
      </c>
      <c r="T895" s="130">
        <v>0</v>
      </c>
      <c r="U895" s="130">
        <v>0</v>
      </c>
    </row>
    <row r="896" ht="17.25" spans="1:21">
      <c r="A896" s="132">
        <f t="shared" si="67"/>
        <v>11007092</v>
      </c>
      <c r="B896" s="130" t="str">
        <f>s_level_attribute!E896</f>
        <v>飞儿92级属性</v>
      </c>
      <c r="C896" s="130">
        <v>101</v>
      </c>
      <c r="D896" s="131">
        <f>[2]主角成长属性配表!E893</f>
        <v>1449</v>
      </c>
      <c r="E896" s="131">
        <f>[2]主角成长属性配表!F893</f>
        <v>242</v>
      </c>
      <c r="F896" s="131">
        <f>[2]主角成长属性配表!G893</f>
        <v>7728</v>
      </c>
      <c r="G896" s="130">
        <v>0</v>
      </c>
      <c r="H896" s="130">
        <v>0</v>
      </c>
      <c r="I896" s="130">
        <f t="shared" si="65"/>
        <v>500</v>
      </c>
      <c r="J896" s="130">
        <v>0</v>
      </c>
      <c r="K896" s="130">
        <f t="shared" si="66"/>
        <v>0.75</v>
      </c>
      <c r="L896" s="130">
        <v>0</v>
      </c>
      <c r="M896" s="130">
        <v>0</v>
      </c>
      <c r="N896" s="130">
        <v>0</v>
      </c>
      <c r="O896" s="130">
        <v>0</v>
      </c>
      <c r="P896" s="130">
        <v>0</v>
      </c>
      <c r="Q896" s="130">
        <v>0</v>
      </c>
      <c r="R896" s="130">
        <v>0</v>
      </c>
      <c r="S896" s="130">
        <v>0</v>
      </c>
      <c r="T896" s="130">
        <v>0</v>
      </c>
      <c r="U896" s="130">
        <v>0</v>
      </c>
    </row>
    <row r="897" ht="17.25" spans="1:21">
      <c r="A897" s="132">
        <f t="shared" si="67"/>
        <v>11007093</v>
      </c>
      <c r="B897" s="130" t="str">
        <f>s_level_attribute!E897</f>
        <v>飞儿93级属性</v>
      </c>
      <c r="C897" s="130">
        <v>101</v>
      </c>
      <c r="D897" s="131">
        <f>[2]主角成长属性配表!E894</f>
        <v>1465</v>
      </c>
      <c r="E897" s="131">
        <f>[2]主角成长属性配表!F894</f>
        <v>244</v>
      </c>
      <c r="F897" s="131">
        <f>[2]主角成长属性配表!G894</f>
        <v>7812</v>
      </c>
      <c r="G897" s="130">
        <v>0</v>
      </c>
      <c r="H897" s="130">
        <v>0</v>
      </c>
      <c r="I897" s="130">
        <f t="shared" si="65"/>
        <v>500</v>
      </c>
      <c r="J897" s="130">
        <v>0</v>
      </c>
      <c r="K897" s="130">
        <f t="shared" si="66"/>
        <v>0.75</v>
      </c>
      <c r="L897" s="130">
        <v>0</v>
      </c>
      <c r="M897" s="130">
        <v>0</v>
      </c>
      <c r="N897" s="130">
        <v>0</v>
      </c>
      <c r="O897" s="130">
        <v>0</v>
      </c>
      <c r="P897" s="130">
        <v>0</v>
      </c>
      <c r="Q897" s="130">
        <v>0</v>
      </c>
      <c r="R897" s="130">
        <v>0</v>
      </c>
      <c r="S897" s="130">
        <v>0</v>
      </c>
      <c r="T897" s="130">
        <v>0</v>
      </c>
      <c r="U897" s="130">
        <v>0</v>
      </c>
    </row>
    <row r="898" ht="17.25" spans="1:21">
      <c r="A898" s="132">
        <f t="shared" si="67"/>
        <v>11007094</v>
      </c>
      <c r="B898" s="130" t="str">
        <f>s_level_attribute!E898</f>
        <v>飞儿94级属性</v>
      </c>
      <c r="C898" s="130">
        <v>101</v>
      </c>
      <c r="D898" s="131">
        <f>[2]主角成长属性配表!E895</f>
        <v>1481</v>
      </c>
      <c r="E898" s="131">
        <f>[2]主角成长属性配表!F895</f>
        <v>247</v>
      </c>
      <c r="F898" s="131">
        <f>[2]主角成长属性配表!G895</f>
        <v>7896</v>
      </c>
      <c r="G898" s="130">
        <v>0</v>
      </c>
      <c r="H898" s="130">
        <v>0</v>
      </c>
      <c r="I898" s="130">
        <f t="shared" si="65"/>
        <v>500</v>
      </c>
      <c r="J898" s="130">
        <v>0</v>
      </c>
      <c r="K898" s="130">
        <f t="shared" si="66"/>
        <v>0.75</v>
      </c>
      <c r="L898" s="130">
        <v>0</v>
      </c>
      <c r="M898" s="130">
        <v>0</v>
      </c>
      <c r="N898" s="130">
        <v>0</v>
      </c>
      <c r="O898" s="130">
        <v>0</v>
      </c>
      <c r="P898" s="130">
        <v>0</v>
      </c>
      <c r="Q898" s="130">
        <v>0</v>
      </c>
      <c r="R898" s="130">
        <v>0</v>
      </c>
      <c r="S898" s="130">
        <v>0</v>
      </c>
      <c r="T898" s="130">
        <v>0</v>
      </c>
      <c r="U898" s="130">
        <v>0</v>
      </c>
    </row>
    <row r="899" ht="17.25" spans="1:21">
      <c r="A899" s="132">
        <f t="shared" si="67"/>
        <v>11007095</v>
      </c>
      <c r="B899" s="130" t="str">
        <f>s_level_attribute!E899</f>
        <v>飞儿95级属性</v>
      </c>
      <c r="C899" s="130">
        <v>101</v>
      </c>
      <c r="D899" s="131">
        <f>[2]主角成长属性配表!E896</f>
        <v>1496</v>
      </c>
      <c r="E899" s="131">
        <f>[2]主角成长属性配表!F896</f>
        <v>249</v>
      </c>
      <c r="F899" s="131">
        <f>[2]主角成长属性配表!G896</f>
        <v>7980</v>
      </c>
      <c r="G899" s="130">
        <v>0</v>
      </c>
      <c r="H899" s="130">
        <v>0</v>
      </c>
      <c r="I899" s="130">
        <f t="shared" si="65"/>
        <v>500</v>
      </c>
      <c r="J899" s="130">
        <v>0</v>
      </c>
      <c r="K899" s="130">
        <f t="shared" si="66"/>
        <v>0.75</v>
      </c>
      <c r="L899" s="130">
        <v>0</v>
      </c>
      <c r="M899" s="130">
        <v>0</v>
      </c>
      <c r="N899" s="130">
        <v>0</v>
      </c>
      <c r="O899" s="130">
        <v>0</v>
      </c>
      <c r="P899" s="130">
        <v>0</v>
      </c>
      <c r="Q899" s="130">
        <v>0</v>
      </c>
      <c r="R899" s="130">
        <v>0</v>
      </c>
      <c r="S899" s="130">
        <v>0</v>
      </c>
      <c r="T899" s="130">
        <v>0</v>
      </c>
      <c r="U899" s="130">
        <v>0</v>
      </c>
    </row>
    <row r="900" ht="17.25" spans="1:21">
      <c r="A900" s="132">
        <f t="shared" si="67"/>
        <v>11007096</v>
      </c>
      <c r="B900" s="130" t="str">
        <f>s_level_attribute!E900</f>
        <v>飞儿96级属性</v>
      </c>
      <c r="C900" s="130">
        <v>101</v>
      </c>
      <c r="D900" s="131">
        <f>[2]主角成长属性配表!E897</f>
        <v>1512</v>
      </c>
      <c r="E900" s="131">
        <f>[2]主角成长属性配表!F897</f>
        <v>252</v>
      </c>
      <c r="F900" s="131">
        <f>[2]主角成长属性配表!G897</f>
        <v>8064</v>
      </c>
      <c r="G900" s="130">
        <v>0</v>
      </c>
      <c r="H900" s="130">
        <v>0</v>
      </c>
      <c r="I900" s="130">
        <f t="shared" si="65"/>
        <v>500</v>
      </c>
      <c r="J900" s="130">
        <v>0</v>
      </c>
      <c r="K900" s="130">
        <f t="shared" si="66"/>
        <v>0.75</v>
      </c>
      <c r="L900" s="130">
        <v>0</v>
      </c>
      <c r="M900" s="130">
        <v>0</v>
      </c>
      <c r="N900" s="130">
        <v>0</v>
      </c>
      <c r="O900" s="130">
        <v>0</v>
      </c>
      <c r="P900" s="130">
        <v>0</v>
      </c>
      <c r="Q900" s="130">
        <v>0</v>
      </c>
      <c r="R900" s="130">
        <v>0</v>
      </c>
      <c r="S900" s="130">
        <v>0</v>
      </c>
      <c r="T900" s="130">
        <v>0</v>
      </c>
      <c r="U900" s="130">
        <v>0</v>
      </c>
    </row>
    <row r="901" ht="17.25" spans="1:21">
      <c r="A901" s="132">
        <f t="shared" si="67"/>
        <v>11007097</v>
      </c>
      <c r="B901" s="130" t="str">
        <f>s_level_attribute!E901</f>
        <v>飞儿97级属性</v>
      </c>
      <c r="C901" s="130">
        <v>101</v>
      </c>
      <c r="D901" s="131">
        <f>[2]主角成长属性配表!E898</f>
        <v>1528</v>
      </c>
      <c r="E901" s="131">
        <f>[2]主角成长属性配表!F898</f>
        <v>255</v>
      </c>
      <c r="F901" s="131">
        <f>[2]主角成长属性配表!G898</f>
        <v>8148</v>
      </c>
      <c r="G901" s="130">
        <v>0</v>
      </c>
      <c r="H901" s="130">
        <v>0</v>
      </c>
      <c r="I901" s="130">
        <f t="shared" si="65"/>
        <v>500</v>
      </c>
      <c r="J901" s="130">
        <v>0</v>
      </c>
      <c r="K901" s="130">
        <f t="shared" si="66"/>
        <v>0.75</v>
      </c>
      <c r="L901" s="130">
        <v>0</v>
      </c>
      <c r="M901" s="130">
        <v>0</v>
      </c>
      <c r="N901" s="130">
        <v>0</v>
      </c>
      <c r="O901" s="130">
        <v>0</v>
      </c>
      <c r="P901" s="130">
        <v>0</v>
      </c>
      <c r="Q901" s="130">
        <v>0</v>
      </c>
      <c r="R901" s="130">
        <v>0</v>
      </c>
      <c r="S901" s="130">
        <v>0</v>
      </c>
      <c r="T901" s="130">
        <v>0</v>
      </c>
      <c r="U901" s="130">
        <v>0</v>
      </c>
    </row>
    <row r="902" ht="17.25" spans="1:21">
      <c r="A902" s="132">
        <f t="shared" si="67"/>
        <v>11007098</v>
      </c>
      <c r="B902" s="130" t="str">
        <f>s_level_attribute!E902</f>
        <v>飞儿98级属性</v>
      </c>
      <c r="C902" s="130">
        <v>101</v>
      </c>
      <c r="D902" s="131">
        <f>[2]主角成长属性配表!E899</f>
        <v>1544</v>
      </c>
      <c r="E902" s="131">
        <f>[2]主角成长属性配表!F899</f>
        <v>257</v>
      </c>
      <c r="F902" s="131">
        <f>[2]主角成长属性配表!G899</f>
        <v>8232</v>
      </c>
      <c r="G902" s="130">
        <v>0</v>
      </c>
      <c r="H902" s="130">
        <v>0</v>
      </c>
      <c r="I902" s="130">
        <f t="shared" si="65"/>
        <v>500</v>
      </c>
      <c r="J902" s="130">
        <v>0</v>
      </c>
      <c r="K902" s="130">
        <f t="shared" si="66"/>
        <v>0.75</v>
      </c>
      <c r="L902" s="130">
        <v>0</v>
      </c>
      <c r="M902" s="130">
        <v>0</v>
      </c>
      <c r="N902" s="130">
        <v>0</v>
      </c>
      <c r="O902" s="130">
        <v>0</v>
      </c>
      <c r="P902" s="130">
        <v>0</v>
      </c>
      <c r="Q902" s="130">
        <v>0</v>
      </c>
      <c r="R902" s="130">
        <v>0</v>
      </c>
      <c r="S902" s="130">
        <v>0</v>
      </c>
      <c r="T902" s="130">
        <v>0</v>
      </c>
      <c r="U902" s="130">
        <v>0</v>
      </c>
    </row>
    <row r="903" ht="17.25" spans="1:21">
      <c r="A903" s="132">
        <f t="shared" ref="A903:A906" si="68">A902+1</f>
        <v>11007099</v>
      </c>
      <c r="B903" s="130" t="str">
        <f>s_level_attribute!E903</f>
        <v>飞儿99级属性</v>
      </c>
      <c r="C903" s="130">
        <v>101</v>
      </c>
      <c r="D903" s="131">
        <f>[2]主角成长属性配表!E900</f>
        <v>1559</v>
      </c>
      <c r="E903" s="131">
        <f>[2]主角成长属性配表!F900</f>
        <v>260</v>
      </c>
      <c r="F903" s="131">
        <f>[2]主角成长属性配表!G900</f>
        <v>8316</v>
      </c>
      <c r="G903" s="130">
        <v>0</v>
      </c>
      <c r="H903" s="130">
        <v>0</v>
      </c>
      <c r="I903" s="130">
        <f t="shared" si="65"/>
        <v>500</v>
      </c>
      <c r="J903" s="130">
        <v>0</v>
      </c>
      <c r="K903" s="130">
        <f t="shared" si="66"/>
        <v>0.75</v>
      </c>
      <c r="L903" s="130">
        <v>0</v>
      </c>
      <c r="M903" s="130">
        <v>0</v>
      </c>
      <c r="N903" s="130">
        <v>0</v>
      </c>
      <c r="O903" s="130">
        <v>0</v>
      </c>
      <c r="P903" s="130">
        <v>0</v>
      </c>
      <c r="Q903" s="130">
        <v>0</v>
      </c>
      <c r="R903" s="130">
        <v>0</v>
      </c>
      <c r="S903" s="130">
        <v>0</v>
      </c>
      <c r="T903" s="130">
        <v>0</v>
      </c>
      <c r="U903" s="130">
        <v>0</v>
      </c>
    </row>
    <row r="904" ht="17.25" spans="1:21">
      <c r="A904" s="132">
        <f t="shared" si="68"/>
        <v>11007100</v>
      </c>
      <c r="B904" s="130" t="str">
        <f>s_level_attribute!E904</f>
        <v>飞儿100级属性</v>
      </c>
      <c r="C904" s="130">
        <v>101</v>
      </c>
      <c r="D904" s="131">
        <f>[2]主角成长属性配表!E901</f>
        <v>1575</v>
      </c>
      <c r="E904" s="131">
        <f>[2]主角成长属性配表!F901</f>
        <v>263</v>
      </c>
      <c r="F904" s="131">
        <f>[2]主角成长属性配表!G901</f>
        <v>8400</v>
      </c>
      <c r="G904" s="130">
        <v>0</v>
      </c>
      <c r="H904" s="130">
        <v>0</v>
      </c>
      <c r="I904" s="130">
        <f t="shared" ref="I904:I967" si="69">I903</f>
        <v>500</v>
      </c>
      <c r="J904" s="130">
        <v>0</v>
      </c>
      <c r="K904" s="130">
        <f t="shared" ref="K904:K967" si="70">K903</f>
        <v>0.75</v>
      </c>
      <c r="L904" s="130">
        <v>0</v>
      </c>
      <c r="M904" s="130">
        <v>0</v>
      </c>
      <c r="N904" s="130">
        <v>0</v>
      </c>
      <c r="O904" s="130">
        <v>0</v>
      </c>
      <c r="P904" s="130">
        <v>0</v>
      </c>
      <c r="Q904" s="130">
        <v>0</v>
      </c>
      <c r="R904" s="130">
        <v>0</v>
      </c>
      <c r="S904" s="130">
        <v>0</v>
      </c>
      <c r="T904" s="130">
        <v>0</v>
      </c>
      <c r="U904" s="130">
        <v>0</v>
      </c>
    </row>
    <row r="905" ht="17.25" spans="1:21">
      <c r="A905" s="129">
        <v>11009001</v>
      </c>
      <c r="B905" s="130" t="str">
        <f>s_level_attribute!E905</f>
        <v>潘朵拉1级属性</v>
      </c>
      <c r="C905" s="130">
        <v>101</v>
      </c>
      <c r="D905" s="131">
        <f>[2]主角成长属性配表!E902</f>
        <v>16</v>
      </c>
      <c r="E905" s="131">
        <f>[2]主角成长属性配表!F902</f>
        <v>3</v>
      </c>
      <c r="F905" s="131">
        <f>[2]主角成长属性配表!G902</f>
        <v>84</v>
      </c>
      <c r="G905" s="130">
        <v>0</v>
      </c>
      <c r="H905" s="130">
        <v>0</v>
      </c>
      <c r="I905" s="130">
        <f t="shared" si="69"/>
        <v>500</v>
      </c>
      <c r="J905" s="130">
        <v>0</v>
      </c>
      <c r="K905" s="130">
        <f t="shared" si="70"/>
        <v>0.75</v>
      </c>
      <c r="L905" s="130">
        <v>0</v>
      </c>
      <c r="M905" s="130">
        <v>0</v>
      </c>
      <c r="N905" s="130">
        <v>0</v>
      </c>
      <c r="O905" s="130">
        <v>0</v>
      </c>
      <c r="P905" s="130">
        <v>0</v>
      </c>
      <c r="Q905" s="130">
        <v>0</v>
      </c>
      <c r="R905" s="130">
        <v>0</v>
      </c>
      <c r="S905" s="130">
        <v>0</v>
      </c>
      <c r="T905" s="130">
        <v>0</v>
      </c>
      <c r="U905" s="130">
        <v>0</v>
      </c>
    </row>
    <row r="906" ht="17.25" spans="1:21">
      <c r="A906" s="132">
        <f t="shared" si="68"/>
        <v>11009002</v>
      </c>
      <c r="B906" s="130" t="str">
        <f>s_level_attribute!E906</f>
        <v>潘朵拉2级属性</v>
      </c>
      <c r="C906" s="130">
        <v>101</v>
      </c>
      <c r="D906" s="131">
        <f>[2]主角成长属性配表!E903</f>
        <v>32</v>
      </c>
      <c r="E906" s="131">
        <f>[2]主角成长属性配表!F903</f>
        <v>5</v>
      </c>
      <c r="F906" s="131">
        <f>[2]主角成长属性配表!G903</f>
        <v>168</v>
      </c>
      <c r="G906" s="130">
        <v>0</v>
      </c>
      <c r="H906" s="130">
        <v>0</v>
      </c>
      <c r="I906" s="130">
        <f t="shared" si="69"/>
        <v>500</v>
      </c>
      <c r="J906" s="130">
        <v>0</v>
      </c>
      <c r="K906" s="130">
        <f t="shared" si="70"/>
        <v>0.75</v>
      </c>
      <c r="L906" s="130">
        <v>0</v>
      </c>
      <c r="M906" s="130">
        <v>0</v>
      </c>
      <c r="N906" s="130">
        <v>0</v>
      </c>
      <c r="O906" s="130">
        <v>0</v>
      </c>
      <c r="P906" s="130">
        <v>0</v>
      </c>
      <c r="Q906" s="130">
        <v>0</v>
      </c>
      <c r="R906" s="130">
        <v>0</v>
      </c>
      <c r="S906" s="130">
        <v>0</v>
      </c>
      <c r="T906" s="130">
        <v>0</v>
      </c>
      <c r="U906" s="130">
        <v>0</v>
      </c>
    </row>
    <row r="907" ht="17.25" spans="1:21">
      <c r="A907" s="132">
        <f t="shared" ref="A907:A938" si="71">A906+1</f>
        <v>11009003</v>
      </c>
      <c r="B907" s="130" t="str">
        <f>s_level_attribute!E907</f>
        <v>潘朵拉3级属性</v>
      </c>
      <c r="C907" s="130">
        <v>101</v>
      </c>
      <c r="D907" s="131">
        <f>[2]主角成长属性配表!E904</f>
        <v>47</v>
      </c>
      <c r="E907" s="131">
        <f>[2]主角成长属性配表!F904</f>
        <v>8</v>
      </c>
      <c r="F907" s="131">
        <f>[2]主角成长属性配表!G904</f>
        <v>252</v>
      </c>
      <c r="G907" s="130">
        <v>0</v>
      </c>
      <c r="H907" s="130">
        <v>0</v>
      </c>
      <c r="I907" s="130">
        <f t="shared" si="69"/>
        <v>500</v>
      </c>
      <c r="J907" s="130">
        <v>0</v>
      </c>
      <c r="K907" s="130">
        <f t="shared" si="70"/>
        <v>0.75</v>
      </c>
      <c r="L907" s="130">
        <v>0</v>
      </c>
      <c r="M907" s="130">
        <v>0</v>
      </c>
      <c r="N907" s="130">
        <v>0</v>
      </c>
      <c r="O907" s="130">
        <v>0</v>
      </c>
      <c r="P907" s="130">
        <v>0</v>
      </c>
      <c r="Q907" s="130">
        <v>0</v>
      </c>
      <c r="R907" s="130">
        <v>0</v>
      </c>
      <c r="S907" s="130">
        <v>0</v>
      </c>
      <c r="T907" s="130">
        <v>0</v>
      </c>
      <c r="U907" s="130">
        <v>0</v>
      </c>
    </row>
    <row r="908" ht="17.25" spans="1:21">
      <c r="A908" s="132">
        <f t="shared" si="71"/>
        <v>11009004</v>
      </c>
      <c r="B908" s="130" t="str">
        <f>s_level_attribute!E908</f>
        <v>潘朵拉4级属性</v>
      </c>
      <c r="C908" s="130">
        <v>101</v>
      </c>
      <c r="D908" s="131">
        <f>[2]主角成长属性配表!E905</f>
        <v>63</v>
      </c>
      <c r="E908" s="131">
        <f>[2]主角成长属性配表!F905</f>
        <v>11</v>
      </c>
      <c r="F908" s="131">
        <f>[2]主角成长属性配表!G905</f>
        <v>336</v>
      </c>
      <c r="G908" s="130">
        <v>0</v>
      </c>
      <c r="H908" s="130">
        <v>0</v>
      </c>
      <c r="I908" s="130">
        <f t="shared" si="69"/>
        <v>500</v>
      </c>
      <c r="J908" s="130">
        <v>0</v>
      </c>
      <c r="K908" s="130">
        <f t="shared" si="70"/>
        <v>0.75</v>
      </c>
      <c r="L908" s="130">
        <v>0</v>
      </c>
      <c r="M908" s="130">
        <v>0</v>
      </c>
      <c r="N908" s="130">
        <v>0</v>
      </c>
      <c r="O908" s="130">
        <v>0</v>
      </c>
      <c r="P908" s="130">
        <v>0</v>
      </c>
      <c r="Q908" s="130">
        <v>0</v>
      </c>
      <c r="R908" s="130">
        <v>0</v>
      </c>
      <c r="S908" s="130">
        <v>0</v>
      </c>
      <c r="T908" s="130">
        <v>0</v>
      </c>
      <c r="U908" s="130">
        <v>0</v>
      </c>
    </row>
    <row r="909" ht="17.25" spans="1:21">
      <c r="A909" s="132">
        <f t="shared" si="71"/>
        <v>11009005</v>
      </c>
      <c r="B909" s="130" t="str">
        <f>s_level_attribute!E909</f>
        <v>潘朵拉5级属性</v>
      </c>
      <c r="C909" s="130">
        <v>101</v>
      </c>
      <c r="D909" s="131">
        <f>[2]主角成长属性配表!E906</f>
        <v>79</v>
      </c>
      <c r="E909" s="131">
        <f>[2]主角成长属性配表!F906</f>
        <v>13</v>
      </c>
      <c r="F909" s="131">
        <f>[2]主角成长属性配表!G906</f>
        <v>420</v>
      </c>
      <c r="G909" s="130">
        <v>0</v>
      </c>
      <c r="H909" s="130">
        <v>0</v>
      </c>
      <c r="I909" s="130">
        <f t="shared" si="69"/>
        <v>500</v>
      </c>
      <c r="J909" s="130">
        <v>0</v>
      </c>
      <c r="K909" s="130">
        <f t="shared" si="70"/>
        <v>0.75</v>
      </c>
      <c r="L909" s="130">
        <v>0</v>
      </c>
      <c r="M909" s="130">
        <v>0</v>
      </c>
      <c r="N909" s="130">
        <v>0</v>
      </c>
      <c r="O909" s="130">
        <v>0</v>
      </c>
      <c r="P909" s="130">
        <v>0</v>
      </c>
      <c r="Q909" s="130">
        <v>0</v>
      </c>
      <c r="R909" s="130">
        <v>0</v>
      </c>
      <c r="S909" s="130">
        <v>0</v>
      </c>
      <c r="T909" s="130">
        <v>0</v>
      </c>
      <c r="U909" s="130">
        <v>0</v>
      </c>
    </row>
    <row r="910" ht="17.25" spans="1:21">
      <c r="A910" s="132">
        <f t="shared" si="71"/>
        <v>11009006</v>
      </c>
      <c r="B910" s="130" t="str">
        <f>s_level_attribute!E910</f>
        <v>潘朵拉6级属性</v>
      </c>
      <c r="C910" s="130">
        <v>101</v>
      </c>
      <c r="D910" s="131">
        <f>[2]主角成长属性配表!E907</f>
        <v>95</v>
      </c>
      <c r="E910" s="131">
        <f>[2]主角成长属性配表!F907</f>
        <v>16</v>
      </c>
      <c r="F910" s="131">
        <f>[2]主角成长属性配表!G907</f>
        <v>504</v>
      </c>
      <c r="G910" s="130">
        <v>0</v>
      </c>
      <c r="H910" s="130">
        <v>0</v>
      </c>
      <c r="I910" s="130">
        <f t="shared" si="69"/>
        <v>500</v>
      </c>
      <c r="J910" s="130">
        <v>0</v>
      </c>
      <c r="K910" s="130">
        <f t="shared" si="70"/>
        <v>0.75</v>
      </c>
      <c r="L910" s="130">
        <v>0</v>
      </c>
      <c r="M910" s="130">
        <v>0</v>
      </c>
      <c r="N910" s="130">
        <v>0</v>
      </c>
      <c r="O910" s="130">
        <v>0</v>
      </c>
      <c r="P910" s="130">
        <v>0</v>
      </c>
      <c r="Q910" s="130">
        <v>0</v>
      </c>
      <c r="R910" s="130">
        <v>0</v>
      </c>
      <c r="S910" s="130">
        <v>0</v>
      </c>
      <c r="T910" s="130">
        <v>0</v>
      </c>
      <c r="U910" s="130">
        <v>0</v>
      </c>
    </row>
    <row r="911" ht="17.25" spans="1:21">
      <c r="A911" s="132">
        <f t="shared" si="71"/>
        <v>11009007</v>
      </c>
      <c r="B911" s="130" t="str">
        <f>s_level_attribute!E911</f>
        <v>潘朵拉7级属性</v>
      </c>
      <c r="C911" s="130">
        <v>101</v>
      </c>
      <c r="D911" s="131">
        <f>[2]主角成长属性配表!E908</f>
        <v>110</v>
      </c>
      <c r="E911" s="131">
        <f>[2]主角成长属性配表!F908</f>
        <v>18</v>
      </c>
      <c r="F911" s="131">
        <f>[2]主角成长属性配表!G908</f>
        <v>588</v>
      </c>
      <c r="G911" s="130">
        <v>0</v>
      </c>
      <c r="H911" s="130">
        <v>0</v>
      </c>
      <c r="I911" s="130">
        <f t="shared" si="69"/>
        <v>500</v>
      </c>
      <c r="J911" s="130">
        <v>0</v>
      </c>
      <c r="K911" s="130">
        <f t="shared" si="70"/>
        <v>0.75</v>
      </c>
      <c r="L911" s="130">
        <v>0</v>
      </c>
      <c r="M911" s="130">
        <v>0</v>
      </c>
      <c r="N911" s="130">
        <v>0</v>
      </c>
      <c r="O911" s="130">
        <v>0</v>
      </c>
      <c r="P911" s="130">
        <v>0</v>
      </c>
      <c r="Q911" s="130">
        <v>0</v>
      </c>
      <c r="R911" s="130">
        <v>0</v>
      </c>
      <c r="S911" s="130">
        <v>0</v>
      </c>
      <c r="T911" s="130">
        <v>0</v>
      </c>
      <c r="U911" s="130">
        <v>0</v>
      </c>
    </row>
    <row r="912" ht="17.25" spans="1:21">
      <c r="A912" s="132">
        <f t="shared" si="71"/>
        <v>11009008</v>
      </c>
      <c r="B912" s="130" t="str">
        <f>s_level_attribute!E912</f>
        <v>潘朵拉8级属性</v>
      </c>
      <c r="C912" s="130">
        <v>101</v>
      </c>
      <c r="D912" s="131">
        <f>[2]主角成长属性配表!E909</f>
        <v>126</v>
      </c>
      <c r="E912" s="131">
        <f>[2]主角成长属性配表!F909</f>
        <v>21</v>
      </c>
      <c r="F912" s="131">
        <f>[2]主角成长属性配表!G909</f>
        <v>672</v>
      </c>
      <c r="G912" s="130">
        <v>0</v>
      </c>
      <c r="H912" s="130">
        <v>0</v>
      </c>
      <c r="I912" s="130">
        <f t="shared" si="69"/>
        <v>500</v>
      </c>
      <c r="J912" s="130">
        <v>0</v>
      </c>
      <c r="K912" s="130">
        <f t="shared" si="70"/>
        <v>0.75</v>
      </c>
      <c r="L912" s="130">
        <v>0</v>
      </c>
      <c r="M912" s="130">
        <v>0</v>
      </c>
      <c r="N912" s="130">
        <v>0</v>
      </c>
      <c r="O912" s="130">
        <v>0</v>
      </c>
      <c r="P912" s="130">
        <v>0</v>
      </c>
      <c r="Q912" s="130">
        <v>0</v>
      </c>
      <c r="R912" s="130">
        <v>0</v>
      </c>
      <c r="S912" s="130">
        <v>0</v>
      </c>
      <c r="T912" s="130">
        <v>0</v>
      </c>
      <c r="U912" s="130">
        <v>0</v>
      </c>
    </row>
    <row r="913" ht="17.25" spans="1:21">
      <c r="A913" s="132">
        <f t="shared" si="71"/>
        <v>11009009</v>
      </c>
      <c r="B913" s="130" t="str">
        <f>s_level_attribute!E913</f>
        <v>潘朵拉9级属性</v>
      </c>
      <c r="C913" s="130">
        <v>101</v>
      </c>
      <c r="D913" s="131">
        <f>[2]主角成长属性配表!E910</f>
        <v>142</v>
      </c>
      <c r="E913" s="131">
        <f>[2]主角成长属性配表!F910</f>
        <v>24</v>
      </c>
      <c r="F913" s="131">
        <f>[2]主角成长属性配表!G910</f>
        <v>756</v>
      </c>
      <c r="G913" s="130">
        <v>0</v>
      </c>
      <c r="H913" s="130">
        <v>0</v>
      </c>
      <c r="I913" s="130">
        <f t="shared" si="69"/>
        <v>500</v>
      </c>
      <c r="J913" s="130">
        <v>0</v>
      </c>
      <c r="K913" s="130">
        <f t="shared" si="70"/>
        <v>0.75</v>
      </c>
      <c r="L913" s="130">
        <v>0</v>
      </c>
      <c r="M913" s="130">
        <v>0</v>
      </c>
      <c r="N913" s="130">
        <v>0</v>
      </c>
      <c r="O913" s="130">
        <v>0</v>
      </c>
      <c r="P913" s="130">
        <v>0</v>
      </c>
      <c r="Q913" s="130">
        <v>0</v>
      </c>
      <c r="R913" s="130">
        <v>0</v>
      </c>
      <c r="S913" s="130">
        <v>0</v>
      </c>
      <c r="T913" s="130">
        <v>0</v>
      </c>
      <c r="U913" s="130">
        <v>0</v>
      </c>
    </row>
    <row r="914" ht="17.25" spans="1:21">
      <c r="A914" s="132">
        <f t="shared" si="71"/>
        <v>11009010</v>
      </c>
      <c r="B914" s="130" t="str">
        <f>s_level_attribute!E914</f>
        <v>潘朵拉10级属性</v>
      </c>
      <c r="C914" s="130">
        <v>101</v>
      </c>
      <c r="D914" s="131">
        <f>[2]主角成长属性配表!E911</f>
        <v>158</v>
      </c>
      <c r="E914" s="131">
        <f>[2]主角成长属性配表!F911</f>
        <v>26</v>
      </c>
      <c r="F914" s="131">
        <f>[2]主角成长属性配表!G911</f>
        <v>840</v>
      </c>
      <c r="G914" s="130">
        <v>0</v>
      </c>
      <c r="H914" s="130">
        <v>0</v>
      </c>
      <c r="I914" s="130">
        <f t="shared" si="69"/>
        <v>500</v>
      </c>
      <c r="J914" s="130">
        <v>0</v>
      </c>
      <c r="K914" s="130">
        <f t="shared" si="70"/>
        <v>0.75</v>
      </c>
      <c r="L914" s="130">
        <v>0</v>
      </c>
      <c r="M914" s="130">
        <v>0</v>
      </c>
      <c r="N914" s="130">
        <v>0</v>
      </c>
      <c r="O914" s="130">
        <v>0</v>
      </c>
      <c r="P914" s="130">
        <v>0</v>
      </c>
      <c r="Q914" s="130">
        <v>0</v>
      </c>
      <c r="R914" s="130">
        <v>0</v>
      </c>
      <c r="S914" s="130">
        <v>0</v>
      </c>
      <c r="T914" s="130">
        <v>0</v>
      </c>
      <c r="U914" s="130">
        <v>0</v>
      </c>
    </row>
    <row r="915" ht="17.25" spans="1:21">
      <c r="A915" s="132">
        <f t="shared" si="71"/>
        <v>11009011</v>
      </c>
      <c r="B915" s="130" t="str">
        <f>s_level_attribute!E915</f>
        <v>潘朵拉11级属性</v>
      </c>
      <c r="C915" s="130">
        <v>101</v>
      </c>
      <c r="D915" s="131">
        <f>[2]主角成长属性配表!E912</f>
        <v>173</v>
      </c>
      <c r="E915" s="131">
        <f>[2]主角成长属性配表!F912</f>
        <v>29</v>
      </c>
      <c r="F915" s="131">
        <f>[2]主角成长属性配表!G912</f>
        <v>924</v>
      </c>
      <c r="G915" s="130">
        <v>0</v>
      </c>
      <c r="H915" s="130">
        <v>0</v>
      </c>
      <c r="I915" s="130">
        <f t="shared" si="69"/>
        <v>500</v>
      </c>
      <c r="J915" s="130">
        <v>0</v>
      </c>
      <c r="K915" s="130">
        <f t="shared" si="70"/>
        <v>0.75</v>
      </c>
      <c r="L915" s="130">
        <v>0</v>
      </c>
      <c r="M915" s="130">
        <v>0</v>
      </c>
      <c r="N915" s="130">
        <v>0</v>
      </c>
      <c r="O915" s="130">
        <v>0</v>
      </c>
      <c r="P915" s="130">
        <v>0</v>
      </c>
      <c r="Q915" s="130">
        <v>0</v>
      </c>
      <c r="R915" s="130">
        <v>0</v>
      </c>
      <c r="S915" s="130">
        <v>0</v>
      </c>
      <c r="T915" s="130">
        <v>0</v>
      </c>
      <c r="U915" s="130">
        <v>0</v>
      </c>
    </row>
    <row r="916" ht="17.25" spans="1:21">
      <c r="A916" s="132">
        <f t="shared" si="71"/>
        <v>11009012</v>
      </c>
      <c r="B916" s="130" t="str">
        <f>s_level_attribute!E916</f>
        <v>潘朵拉12级属性</v>
      </c>
      <c r="C916" s="130">
        <v>101</v>
      </c>
      <c r="D916" s="131">
        <f>[2]主角成长属性配表!E913</f>
        <v>189</v>
      </c>
      <c r="E916" s="131">
        <f>[2]主角成长属性配表!F913</f>
        <v>32</v>
      </c>
      <c r="F916" s="131">
        <f>[2]主角成长属性配表!G913</f>
        <v>1008</v>
      </c>
      <c r="G916" s="130">
        <v>0</v>
      </c>
      <c r="H916" s="130">
        <v>0</v>
      </c>
      <c r="I916" s="130">
        <f t="shared" si="69"/>
        <v>500</v>
      </c>
      <c r="J916" s="130">
        <v>0</v>
      </c>
      <c r="K916" s="130">
        <f t="shared" si="70"/>
        <v>0.75</v>
      </c>
      <c r="L916" s="130">
        <v>0</v>
      </c>
      <c r="M916" s="130">
        <v>0</v>
      </c>
      <c r="N916" s="130">
        <v>0</v>
      </c>
      <c r="O916" s="130">
        <v>0</v>
      </c>
      <c r="P916" s="130">
        <v>0</v>
      </c>
      <c r="Q916" s="130">
        <v>0</v>
      </c>
      <c r="R916" s="130">
        <v>0</v>
      </c>
      <c r="S916" s="130">
        <v>0</v>
      </c>
      <c r="T916" s="130">
        <v>0</v>
      </c>
      <c r="U916" s="130">
        <v>0</v>
      </c>
    </row>
    <row r="917" ht="17.25" spans="1:21">
      <c r="A917" s="132">
        <f t="shared" si="71"/>
        <v>11009013</v>
      </c>
      <c r="B917" s="130" t="str">
        <f>s_level_attribute!E917</f>
        <v>潘朵拉13级属性</v>
      </c>
      <c r="C917" s="130">
        <v>101</v>
      </c>
      <c r="D917" s="131">
        <f>[2]主角成长属性配表!E914</f>
        <v>205</v>
      </c>
      <c r="E917" s="131">
        <f>[2]主角成长属性配表!F914</f>
        <v>34</v>
      </c>
      <c r="F917" s="131">
        <f>[2]主角成长属性配表!G914</f>
        <v>1092</v>
      </c>
      <c r="G917" s="130">
        <v>0</v>
      </c>
      <c r="H917" s="130">
        <v>0</v>
      </c>
      <c r="I917" s="130">
        <f t="shared" si="69"/>
        <v>500</v>
      </c>
      <c r="J917" s="130">
        <v>0</v>
      </c>
      <c r="K917" s="130">
        <f t="shared" si="70"/>
        <v>0.75</v>
      </c>
      <c r="L917" s="130">
        <v>0</v>
      </c>
      <c r="M917" s="130">
        <v>0</v>
      </c>
      <c r="N917" s="130">
        <v>0</v>
      </c>
      <c r="O917" s="130">
        <v>0</v>
      </c>
      <c r="P917" s="130">
        <v>0</v>
      </c>
      <c r="Q917" s="130">
        <v>0</v>
      </c>
      <c r="R917" s="130">
        <v>0</v>
      </c>
      <c r="S917" s="130">
        <v>0</v>
      </c>
      <c r="T917" s="130">
        <v>0</v>
      </c>
      <c r="U917" s="130">
        <v>0</v>
      </c>
    </row>
    <row r="918" ht="17.25" spans="1:21">
      <c r="A918" s="132">
        <f t="shared" si="71"/>
        <v>11009014</v>
      </c>
      <c r="B918" s="130" t="str">
        <f>s_level_attribute!E918</f>
        <v>潘朵拉14级属性</v>
      </c>
      <c r="C918" s="130">
        <v>101</v>
      </c>
      <c r="D918" s="131">
        <f>[2]主角成长属性配表!E915</f>
        <v>221</v>
      </c>
      <c r="E918" s="131">
        <f>[2]主角成长属性配表!F915</f>
        <v>37</v>
      </c>
      <c r="F918" s="131">
        <f>[2]主角成长属性配表!G915</f>
        <v>1176</v>
      </c>
      <c r="G918" s="130">
        <v>0</v>
      </c>
      <c r="H918" s="130">
        <v>0</v>
      </c>
      <c r="I918" s="130">
        <f t="shared" si="69"/>
        <v>500</v>
      </c>
      <c r="J918" s="130">
        <v>0</v>
      </c>
      <c r="K918" s="130">
        <f t="shared" si="70"/>
        <v>0.75</v>
      </c>
      <c r="L918" s="130">
        <v>0</v>
      </c>
      <c r="M918" s="130">
        <v>0</v>
      </c>
      <c r="N918" s="130">
        <v>0</v>
      </c>
      <c r="O918" s="130">
        <v>0</v>
      </c>
      <c r="P918" s="130">
        <v>0</v>
      </c>
      <c r="Q918" s="130">
        <v>0</v>
      </c>
      <c r="R918" s="130">
        <v>0</v>
      </c>
      <c r="S918" s="130">
        <v>0</v>
      </c>
      <c r="T918" s="130">
        <v>0</v>
      </c>
      <c r="U918" s="130">
        <v>0</v>
      </c>
    </row>
    <row r="919" ht="17.25" spans="1:21">
      <c r="A919" s="132">
        <f t="shared" si="71"/>
        <v>11009015</v>
      </c>
      <c r="B919" s="130" t="str">
        <f>s_level_attribute!E919</f>
        <v>潘朵拉15级属性</v>
      </c>
      <c r="C919" s="130">
        <v>101</v>
      </c>
      <c r="D919" s="131">
        <f>[2]主角成长属性配表!E916</f>
        <v>236</v>
      </c>
      <c r="E919" s="131">
        <f>[2]主角成长属性配表!F916</f>
        <v>39</v>
      </c>
      <c r="F919" s="131">
        <f>[2]主角成长属性配表!G916</f>
        <v>1260</v>
      </c>
      <c r="G919" s="130">
        <v>0</v>
      </c>
      <c r="H919" s="130">
        <v>0</v>
      </c>
      <c r="I919" s="130">
        <f t="shared" si="69"/>
        <v>500</v>
      </c>
      <c r="J919" s="130">
        <v>0</v>
      </c>
      <c r="K919" s="130">
        <f t="shared" si="70"/>
        <v>0.75</v>
      </c>
      <c r="L919" s="130">
        <v>0</v>
      </c>
      <c r="M919" s="130">
        <v>0</v>
      </c>
      <c r="N919" s="130">
        <v>0</v>
      </c>
      <c r="O919" s="130">
        <v>0</v>
      </c>
      <c r="P919" s="130">
        <v>0</v>
      </c>
      <c r="Q919" s="130">
        <v>0</v>
      </c>
      <c r="R919" s="130">
        <v>0</v>
      </c>
      <c r="S919" s="130">
        <v>0</v>
      </c>
      <c r="T919" s="130">
        <v>0</v>
      </c>
      <c r="U919" s="130">
        <v>0</v>
      </c>
    </row>
    <row r="920" ht="17.25" spans="1:21">
      <c r="A920" s="132">
        <f t="shared" si="71"/>
        <v>11009016</v>
      </c>
      <c r="B920" s="130" t="str">
        <f>s_level_attribute!E920</f>
        <v>潘朵拉16级属性</v>
      </c>
      <c r="C920" s="130">
        <v>101</v>
      </c>
      <c r="D920" s="131">
        <f>[2]主角成长属性配表!E917</f>
        <v>252</v>
      </c>
      <c r="E920" s="131">
        <f>[2]主角成长属性配表!F917</f>
        <v>42</v>
      </c>
      <c r="F920" s="131">
        <f>[2]主角成长属性配表!G917</f>
        <v>1344</v>
      </c>
      <c r="G920" s="130">
        <v>0</v>
      </c>
      <c r="H920" s="130">
        <v>0</v>
      </c>
      <c r="I920" s="130">
        <f t="shared" si="69"/>
        <v>500</v>
      </c>
      <c r="J920" s="130">
        <v>0</v>
      </c>
      <c r="K920" s="130">
        <f t="shared" si="70"/>
        <v>0.75</v>
      </c>
      <c r="L920" s="130">
        <v>0</v>
      </c>
      <c r="M920" s="130">
        <v>0</v>
      </c>
      <c r="N920" s="130">
        <v>0</v>
      </c>
      <c r="O920" s="130">
        <v>0</v>
      </c>
      <c r="P920" s="130">
        <v>0</v>
      </c>
      <c r="Q920" s="130">
        <v>0</v>
      </c>
      <c r="R920" s="130">
        <v>0</v>
      </c>
      <c r="S920" s="130">
        <v>0</v>
      </c>
      <c r="T920" s="130">
        <v>0</v>
      </c>
      <c r="U920" s="130">
        <v>0</v>
      </c>
    </row>
    <row r="921" ht="17.25" spans="1:21">
      <c r="A921" s="132">
        <f t="shared" si="71"/>
        <v>11009017</v>
      </c>
      <c r="B921" s="130" t="str">
        <f>s_level_attribute!E921</f>
        <v>潘朵拉17级属性</v>
      </c>
      <c r="C921" s="130">
        <v>101</v>
      </c>
      <c r="D921" s="131">
        <f>[2]主角成长属性配表!E918</f>
        <v>268</v>
      </c>
      <c r="E921" s="131">
        <f>[2]主角成长属性配表!F918</f>
        <v>45</v>
      </c>
      <c r="F921" s="131">
        <f>[2]主角成长属性配表!G918</f>
        <v>1428</v>
      </c>
      <c r="G921" s="130">
        <v>0</v>
      </c>
      <c r="H921" s="130">
        <v>0</v>
      </c>
      <c r="I921" s="130">
        <f t="shared" si="69"/>
        <v>500</v>
      </c>
      <c r="J921" s="130">
        <v>0</v>
      </c>
      <c r="K921" s="130">
        <f t="shared" si="70"/>
        <v>0.75</v>
      </c>
      <c r="L921" s="130">
        <v>0</v>
      </c>
      <c r="M921" s="130">
        <v>0</v>
      </c>
      <c r="N921" s="130">
        <v>0</v>
      </c>
      <c r="O921" s="130">
        <v>0</v>
      </c>
      <c r="P921" s="130">
        <v>0</v>
      </c>
      <c r="Q921" s="130">
        <v>0</v>
      </c>
      <c r="R921" s="130">
        <v>0</v>
      </c>
      <c r="S921" s="130">
        <v>0</v>
      </c>
      <c r="T921" s="130">
        <v>0</v>
      </c>
      <c r="U921" s="130">
        <v>0</v>
      </c>
    </row>
    <row r="922" ht="17.25" spans="1:21">
      <c r="A922" s="132">
        <f t="shared" si="71"/>
        <v>11009018</v>
      </c>
      <c r="B922" s="130" t="str">
        <f>s_level_attribute!E922</f>
        <v>潘朵拉18级属性</v>
      </c>
      <c r="C922" s="130">
        <v>101</v>
      </c>
      <c r="D922" s="131">
        <f>[2]主角成长属性配表!E919</f>
        <v>284</v>
      </c>
      <c r="E922" s="131">
        <f>[2]主角成长属性配表!F919</f>
        <v>47</v>
      </c>
      <c r="F922" s="131">
        <f>[2]主角成长属性配表!G919</f>
        <v>1512</v>
      </c>
      <c r="G922" s="130">
        <v>0</v>
      </c>
      <c r="H922" s="130">
        <v>0</v>
      </c>
      <c r="I922" s="130">
        <f t="shared" si="69"/>
        <v>500</v>
      </c>
      <c r="J922" s="130">
        <v>0</v>
      </c>
      <c r="K922" s="130">
        <f t="shared" si="70"/>
        <v>0.75</v>
      </c>
      <c r="L922" s="130">
        <v>0</v>
      </c>
      <c r="M922" s="130">
        <v>0</v>
      </c>
      <c r="N922" s="130">
        <v>0</v>
      </c>
      <c r="O922" s="130">
        <v>0</v>
      </c>
      <c r="P922" s="130">
        <v>0</v>
      </c>
      <c r="Q922" s="130">
        <v>0</v>
      </c>
      <c r="R922" s="130">
        <v>0</v>
      </c>
      <c r="S922" s="130">
        <v>0</v>
      </c>
      <c r="T922" s="130">
        <v>0</v>
      </c>
      <c r="U922" s="130">
        <v>0</v>
      </c>
    </row>
    <row r="923" ht="17.25" spans="1:21">
      <c r="A923" s="132">
        <f t="shared" si="71"/>
        <v>11009019</v>
      </c>
      <c r="B923" s="130" t="str">
        <f>s_level_attribute!E923</f>
        <v>潘朵拉19级属性</v>
      </c>
      <c r="C923" s="130">
        <v>101</v>
      </c>
      <c r="D923" s="131">
        <f>[2]主角成长属性配表!E920</f>
        <v>299</v>
      </c>
      <c r="E923" s="131">
        <f>[2]主角成长属性配表!F920</f>
        <v>50</v>
      </c>
      <c r="F923" s="131">
        <f>[2]主角成长属性配表!G920</f>
        <v>1596</v>
      </c>
      <c r="G923" s="130">
        <v>0</v>
      </c>
      <c r="H923" s="130">
        <v>0</v>
      </c>
      <c r="I923" s="130">
        <f t="shared" si="69"/>
        <v>500</v>
      </c>
      <c r="J923" s="130">
        <v>0</v>
      </c>
      <c r="K923" s="130">
        <f t="shared" si="70"/>
        <v>0.75</v>
      </c>
      <c r="L923" s="130">
        <v>0</v>
      </c>
      <c r="M923" s="130">
        <v>0</v>
      </c>
      <c r="N923" s="130">
        <v>0</v>
      </c>
      <c r="O923" s="130">
        <v>0</v>
      </c>
      <c r="P923" s="130">
        <v>0</v>
      </c>
      <c r="Q923" s="130">
        <v>0</v>
      </c>
      <c r="R923" s="130">
        <v>0</v>
      </c>
      <c r="S923" s="130">
        <v>0</v>
      </c>
      <c r="T923" s="130">
        <v>0</v>
      </c>
      <c r="U923" s="130">
        <v>0</v>
      </c>
    </row>
    <row r="924" ht="17.25" spans="1:21">
      <c r="A924" s="132">
        <f t="shared" si="71"/>
        <v>11009020</v>
      </c>
      <c r="B924" s="130" t="str">
        <f>s_level_attribute!E924</f>
        <v>潘朵拉20级属性</v>
      </c>
      <c r="C924" s="130">
        <v>101</v>
      </c>
      <c r="D924" s="131">
        <f>[2]主角成长属性配表!E921</f>
        <v>315</v>
      </c>
      <c r="E924" s="131">
        <f>[2]主角成长属性配表!F921</f>
        <v>53</v>
      </c>
      <c r="F924" s="131">
        <f>[2]主角成长属性配表!G921</f>
        <v>1680</v>
      </c>
      <c r="G924" s="130">
        <v>0</v>
      </c>
      <c r="H924" s="130">
        <v>0</v>
      </c>
      <c r="I924" s="130">
        <f t="shared" si="69"/>
        <v>500</v>
      </c>
      <c r="J924" s="130">
        <v>0</v>
      </c>
      <c r="K924" s="130">
        <f t="shared" si="70"/>
        <v>0.75</v>
      </c>
      <c r="L924" s="130">
        <v>0</v>
      </c>
      <c r="M924" s="130">
        <v>0</v>
      </c>
      <c r="N924" s="130">
        <v>0</v>
      </c>
      <c r="O924" s="130">
        <v>0</v>
      </c>
      <c r="P924" s="130">
        <v>0</v>
      </c>
      <c r="Q924" s="130">
        <v>0</v>
      </c>
      <c r="R924" s="130">
        <v>0</v>
      </c>
      <c r="S924" s="130">
        <v>0</v>
      </c>
      <c r="T924" s="130">
        <v>0</v>
      </c>
      <c r="U924" s="130">
        <v>0</v>
      </c>
    </row>
    <row r="925" ht="17.25" spans="1:21">
      <c r="A925" s="132">
        <f t="shared" si="71"/>
        <v>11009021</v>
      </c>
      <c r="B925" s="130" t="str">
        <f>s_level_attribute!E925</f>
        <v>潘朵拉21级属性</v>
      </c>
      <c r="C925" s="130">
        <v>101</v>
      </c>
      <c r="D925" s="131">
        <f>[2]主角成长属性配表!E922</f>
        <v>331</v>
      </c>
      <c r="E925" s="131">
        <f>[2]主角成长属性配表!F922</f>
        <v>55</v>
      </c>
      <c r="F925" s="131">
        <f>[2]主角成长属性配表!G922</f>
        <v>1764</v>
      </c>
      <c r="G925" s="130">
        <v>0</v>
      </c>
      <c r="H925" s="130">
        <v>0</v>
      </c>
      <c r="I925" s="130">
        <f t="shared" si="69"/>
        <v>500</v>
      </c>
      <c r="J925" s="130">
        <v>0</v>
      </c>
      <c r="K925" s="130">
        <f t="shared" si="70"/>
        <v>0.75</v>
      </c>
      <c r="L925" s="130">
        <v>0</v>
      </c>
      <c r="M925" s="130">
        <v>0</v>
      </c>
      <c r="N925" s="130">
        <v>0</v>
      </c>
      <c r="O925" s="130">
        <v>0</v>
      </c>
      <c r="P925" s="130">
        <v>0</v>
      </c>
      <c r="Q925" s="130">
        <v>0</v>
      </c>
      <c r="R925" s="130">
        <v>0</v>
      </c>
      <c r="S925" s="130">
        <v>0</v>
      </c>
      <c r="T925" s="130">
        <v>0</v>
      </c>
      <c r="U925" s="130">
        <v>0</v>
      </c>
    </row>
    <row r="926" ht="17.25" spans="1:21">
      <c r="A926" s="132">
        <f t="shared" si="71"/>
        <v>11009022</v>
      </c>
      <c r="B926" s="130" t="str">
        <f>s_level_attribute!E926</f>
        <v>潘朵拉22级属性</v>
      </c>
      <c r="C926" s="130">
        <v>101</v>
      </c>
      <c r="D926" s="131">
        <f>[2]主角成长属性配表!E923</f>
        <v>347</v>
      </c>
      <c r="E926" s="131">
        <f>[2]主角成长属性配表!F923</f>
        <v>58</v>
      </c>
      <c r="F926" s="131">
        <f>[2]主角成长属性配表!G923</f>
        <v>1848</v>
      </c>
      <c r="G926" s="130">
        <v>0</v>
      </c>
      <c r="H926" s="130">
        <v>0</v>
      </c>
      <c r="I926" s="130">
        <f t="shared" si="69"/>
        <v>500</v>
      </c>
      <c r="J926" s="130">
        <v>0</v>
      </c>
      <c r="K926" s="130">
        <f t="shared" si="70"/>
        <v>0.75</v>
      </c>
      <c r="L926" s="130">
        <v>0</v>
      </c>
      <c r="M926" s="130">
        <v>0</v>
      </c>
      <c r="N926" s="130">
        <v>0</v>
      </c>
      <c r="O926" s="130">
        <v>0</v>
      </c>
      <c r="P926" s="130">
        <v>0</v>
      </c>
      <c r="Q926" s="130">
        <v>0</v>
      </c>
      <c r="R926" s="130">
        <v>0</v>
      </c>
      <c r="S926" s="130">
        <v>0</v>
      </c>
      <c r="T926" s="130">
        <v>0</v>
      </c>
      <c r="U926" s="130">
        <v>0</v>
      </c>
    </row>
    <row r="927" ht="17.25" spans="1:21">
      <c r="A927" s="132">
        <f t="shared" si="71"/>
        <v>11009023</v>
      </c>
      <c r="B927" s="130" t="str">
        <f>s_level_attribute!E927</f>
        <v>潘朵拉23级属性</v>
      </c>
      <c r="C927" s="130">
        <v>101</v>
      </c>
      <c r="D927" s="131">
        <f>[2]主角成长属性配表!E924</f>
        <v>362</v>
      </c>
      <c r="E927" s="131">
        <f>[2]主角成长属性配表!F924</f>
        <v>60</v>
      </c>
      <c r="F927" s="131">
        <f>[2]主角成长属性配表!G924</f>
        <v>1932</v>
      </c>
      <c r="G927" s="130">
        <v>0</v>
      </c>
      <c r="H927" s="130">
        <v>0</v>
      </c>
      <c r="I927" s="130">
        <f t="shared" si="69"/>
        <v>500</v>
      </c>
      <c r="J927" s="130">
        <v>0</v>
      </c>
      <c r="K927" s="130">
        <f t="shared" si="70"/>
        <v>0.75</v>
      </c>
      <c r="L927" s="130">
        <v>0</v>
      </c>
      <c r="M927" s="130">
        <v>0</v>
      </c>
      <c r="N927" s="130">
        <v>0</v>
      </c>
      <c r="O927" s="130">
        <v>0</v>
      </c>
      <c r="P927" s="130">
        <v>0</v>
      </c>
      <c r="Q927" s="130">
        <v>0</v>
      </c>
      <c r="R927" s="130">
        <v>0</v>
      </c>
      <c r="S927" s="130">
        <v>0</v>
      </c>
      <c r="T927" s="130">
        <v>0</v>
      </c>
      <c r="U927" s="130">
        <v>0</v>
      </c>
    </row>
    <row r="928" ht="17.25" spans="1:21">
      <c r="A928" s="132">
        <f t="shared" si="71"/>
        <v>11009024</v>
      </c>
      <c r="B928" s="130" t="str">
        <f>s_level_attribute!E928</f>
        <v>潘朵拉24级属性</v>
      </c>
      <c r="C928" s="130">
        <v>101</v>
      </c>
      <c r="D928" s="131">
        <f>[2]主角成长属性配表!E925</f>
        <v>378</v>
      </c>
      <c r="E928" s="131">
        <f>[2]主角成长属性配表!F925</f>
        <v>63</v>
      </c>
      <c r="F928" s="131">
        <f>[2]主角成长属性配表!G925</f>
        <v>2016</v>
      </c>
      <c r="G928" s="130">
        <v>0</v>
      </c>
      <c r="H928" s="130">
        <v>0</v>
      </c>
      <c r="I928" s="130">
        <f t="shared" si="69"/>
        <v>500</v>
      </c>
      <c r="J928" s="130">
        <v>0</v>
      </c>
      <c r="K928" s="130">
        <f t="shared" si="70"/>
        <v>0.75</v>
      </c>
      <c r="L928" s="130">
        <v>0</v>
      </c>
      <c r="M928" s="130">
        <v>0</v>
      </c>
      <c r="N928" s="130">
        <v>0</v>
      </c>
      <c r="O928" s="130">
        <v>0</v>
      </c>
      <c r="P928" s="130">
        <v>0</v>
      </c>
      <c r="Q928" s="130">
        <v>0</v>
      </c>
      <c r="R928" s="130">
        <v>0</v>
      </c>
      <c r="S928" s="130">
        <v>0</v>
      </c>
      <c r="T928" s="130">
        <v>0</v>
      </c>
      <c r="U928" s="130">
        <v>0</v>
      </c>
    </row>
    <row r="929" ht="17.25" spans="1:21">
      <c r="A929" s="132">
        <f t="shared" si="71"/>
        <v>11009025</v>
      </c>
      <c r="B929" s="130" t="str">
        <f>s_level_attribute!E929</f>
        <v>潘朵拉25级属性</v>
      </c>
      <c r="C929" s="130">
        <v>101</v>
      </c>
      <c r="D929" s="131">
        <f>[2]主角成长属性配表!E926</f>
        <v>394</v>
      </c>
      <c r="E929" s="131">
        <f>[2]主角成长属性配表!F926</f>
        <v>66</v>
      </c>
      <c r="F929" s="131">
        <f>[2]主角成长属性配表!G926</f>
        <v>2100</v>
      </c>
      <c r="G929" s="130">
        <v>0</v>
      </c>
      <c r="H929" s="130">
        <v>0</v>
      </c>
      <c r="I929" s="130">
        <f t="shared" si="69"/>
        <v>500</v>
      </c>
      <c r="J929" s="130">
        <v>0</v>
      </c>
      <c r="K929" s="130">
        <f t="shared" si="70"/>
        <v>0.75</v>
      </c>
      <c r="L929" s="130">
        <v>0</v>
      </c>
      <c r="M929" s="130">
        <v>0</v>
      </c>
      <c r="N929" s="130">
        <v>0</v>
      </c>
      <c r="O929" s="130">
        <v>0</v>
      </c>
      <c r="P929" s="130">
        <v>0</v>
      </c>
      <c r="Q929" s="130">
        <v>0</v>
      </c>
      <c r="R929" s="130">
        <v>0</v>
      </c>
      <c r="S929" s="130">
        <v>0</v>
      </c>
      <c r="T929" s="130">
        <v>0</v>
      </c>
      <c r="U929" s="130">
        <v>0</v>
      </c>
    </row>
    <row r="930" ht="17.25" spans="1:21">
      <c r="A930" s="132">
        <f t="shared" si="71"/>
        <v>11009026</v>
      </c>
      <c r="B930" s="130" t="str">
        <f>s_level_attribute!E930</f>
        <v>潘朵拉26级属性</v>
      </c>
      <c r="C930" s="130">
        <v>101</v>
      </c>
      <c r="D930" s="131">
        <f>[2]主角成长属性配表!E927</f>
        <v>410</v>
      </c>
      <c r="E930" s="131">
        <f>[2]主角成长属性配表!F927</f>
        <v>68</v>
      </c>
      <c r="F930" s="131">
        <f>[2]主角成长属性配表!G927</f>
        <v>2184</v>
      </c>
      <c r="G930" s="130">
        <v>0</v>
      </c>
      <c r="H930" s="130">
        <v>0</v>
      </c>
      <c r="I930" s="130">
        <f t="shared" si="69"/>
        <v>500</v>
      </c>
      <c r="J930" s="130">
        <v>0</v>
      </c>
      <c r="K930" s="130">
        <f t="shared" si="70"/>
        <v>0.75</v>
      </c>
      <c r="L930" s="130">
        <v>0</v>
      </c>
      <c r="M930" s="130">
        <v>0</v>
      </c>
      <c r="N930" s="130">
        <v>0</v>
      </c>
      <c r="O930" s="130">
        <v>0</v>
      </c>
      <c r="P930" s="130">
        <v>0</v>
      </c>
      <c r="Q930" s="130">
        <v>0</v>
      </c>
      <c r="R930" s="130">
        <v>0</v>
      </c>
      <c r="S930" s="130">
        <v>0</v>
      </c>
      <c r="T930" s="130">
        <v>0</v>
      </c>
      <c r="U930" s="130">
        <v>0</v>
      </c>
    </row>
    <row r="931" ht="17.25" spans="1:21">
      <c r="A931" s="132">
        <f t="shared" si="71"/>
        <v>11009027</v>
      </c>
      <c r="B931" s="130" t="str">
        <f>s_level_attribute!E931</f>
        <v>潘朵拉27级属性</v>
      </c>
      <c r="C931" s="130">
        <v>101</v>
      </c>
      <c r="D931" s="131">
        <f>[2]主角成长属性配表!E928</f>
        <v>425</v>
      </c>
      <c r="E931" s="131">
        <f>[2]主角成长属性配表!F928</f>
        <v>71</v>
      </c>
      <c r="F931" s="131">
        <f>[2]主角成长属性配表!G928</f>
        <v>2268</v>
      </c>
      <c r="G931" s="130">
        <v>0</v>
      </c>
      <c r="H931" s="130">
        <v>0</v>
      </c>
      <c r="I931" s="130">
        <f t="shared" si="69"/>
        <v>500</v>
      </c>
      <c r="J931" s="130">
        <v>0</v>
      </c>
      <c r="K931" s="130">
        <f t="shared" si="70"/>
        <v>0.75</v>
      </c>
      <c r="L931" s="130">
        <v>0</v>
      </c>
      <c r="M931" s="130">
        <v>0</v>
      </c>
      <c r="N931" s="130">
        <v>0</v>
      </c>
      <c r="O931" s="130">
        <v>0</v>
      </c>
      <c r="P931" s="130">
        <v>0</v>
      </c>
      <c r="Q931" s="130">
        <v>0</v>
      </c>
      <c r="R931" s="130">
        <v>0</v>
      </c>
      <c r="S931" s="130">
        <v>0</v>
      </c>
      <c r="T931" s="130">
        <v>0</v>
      </c>
      <c r="U931" s="130">
        <v>0</v>
      </c>
    </row>
    <row r="932" ht="17.25" spans="1:21">
      <c r="A932" s="132">
        <f t="shared" si="71"/>
        <v>11009028</v>
      </c>
      <c r="B932" s="130" t="str">
        <f>s_level_attribute!E932</f>
        <v>潘朵拉28级属性</v>
      </c>
      <c r="C932" s="130">
        <v>101</v>
      </c>
      <c r="D932" s="131">
        <f>[2]主角成长属性配表!E929</f>
        <v>441</v>
      </c>
      <c r="E932" s="131">
        <f>[2]主角成长属性配表!F929</f>
        <v>74</v>
      </c>
      <c r="F932" s="131">
        <f>[2]主角成长属性配表!G929</f>
        <v>2352</v>
      </c>
      <c r="G932" s="130">
        <v>0</v>
      </c>
      <c r="H932" s="130">
        <v>0</v>
      </c>
      <c r="I932" s="130">
        <f t="shared" si="69"/>
        <v>500</v>
      </c>
      <c r="J932" s="130">
        <v>0</v>
      </c>
      <c r="K932" s="130">
        <f t="shared" si="70"/>
        <v>0.75</v>
      </c>
      <c r="L932" s="130">
        <v>0</v>
      </c>
      <c r="M932" s="130">
        <v>0</v>
      </c>
      <c r="N932" s="130">
        <v>0</v>
      </c>
      <c r="O932" s="130">
        <v>0</v>
      </c>
      <c r="P932" s="130">
        <v>0</v>
      </c>
      <c r="Q932" s="130">
        <v>0</v>
      </c>
      <c r="R932" s="130">
        <v>0</v>
      </c>
      <c r="S932" s="130">
        <v>0</v>
      </c>
      <c r="T932" s="130">
        <v>0</v>
      </c>
      <c r="U932" s="130">
        <v>0</v>
      </c>
    </row>
    <row r="933" ht="17.25" spans="1:21">
      <c r="A933" s="132">
        <f t="shared" si="71"/>
        <v>11009029</v>
      </c>
      <c r="B933" s="130" t="str">
        <f>s_level_attribute!E933</f>
        <v>潘朵拉29级属性</v>
      </c>
      <c r="C933" s="130">
        <v>101</v>
      </c>
      <c r="D933" s="131">
        <f>[2]主角成长属性配表!E930</f>
        <v>457</v>
      </c>
      <c r="E933" s="131">
        <f>[2]主角成长属性配表!F930</f>
        <v>76</v>
      </c>
      <c r="F933" s="131">
        <f>[2]主角成长属性配表!G930</f>
        <v>2436</v>
      </c>
      <c r="G933" s="130">
        <v>0</v>
      </c>
      <c r="H933" s="130">
        <v>0</v>
      </c>
      <c r="I933" s="130">
        <f t="shared" si="69"/>
        <v>500</v>
      </c>
      <c r="J933" s="130">
        <v>0</v>
      </c>
      <c r="K933" s="130">
        <f t="shared" si="70"/>
        <v>0.75</v>
      </c>
      <c r="L933" s="130">
        <v>0</v>
      </c>
      <c r="M933" s="130">
        <v>0</v>
      </c>
      <c r="N933" s="130">
        <v>0</v>
      </c>
      <c r="O933" s="130">
        <v>0</v>
      </c>
      <c r="P933" s="130">
        <v>0</v>
      </c>
      <c r="Q933" s="130">
        <v>0</v>
      </c>
      <c r="R933" s="130">
        <v>0</v>
      </c>
      <c r="S933" s="130">
        <v>0</v>
      </c>
      <c r="T933" s="130">
        <v>0</v>
      </c>
      <c r="U933" s="130">
        <v>0</v>
      </c>
    </row>
    <row r="934" ht="17.25" spans="1:21">
      <c r="A934" s="132">
        <f t="shared" si="71"/>
        <v>11009030</v>
      </c>
      <c r="B934" s="130" t="str">
        <f>s_level_attribute!E934</f>
        <v>潘朵拉30级属性</v>
      </c>
      <c r="C934" s="130">
        <v>101</v>
      </c>
      <c r="D934" s="131">
        <f>[2]主角成长属性配表!E931</f>
        <v>473</v>
      </c>
      <c r="E934" s="131">
        <f>[2]主角成长属性配表!F931</f>
        <v>79</v>
      </c>
      <c r="F934" s="131">
        <f>[2]主角成长属性配表!G931</f>
        <v>2520</v>
      </c>
      <c r="G934" s="130">
        <v>0</v>
      </c>
      <c r="H934" s="130">
        <v>0</v>
      </c>
      <c r="I934" s="130">
        <f t="shared" si="69"/>
        <v>500</v>
      </c>
      <c r="J934" s="130">
        <v>0</v>
      </c>
      <c r="K934" s="130">
        <f t="shared" si="70"/>
        <v>0.75</v>
      </c>
      <c r="L934" s="130">
        <v>0</v>
      </c>
      <c r="M934" s="130">
        <v>0</v>
      </c>
      <c r="N934" s="130">
        <v>0</v>
      </c>
      <c r="O934" s="130">
        <v>0</v>
      </c>
      <c r="P934" s="130">
        <v>0</v>
      </c>
      <c r="Q934" s="130">
        <v>0</v>
      </c>
      <c r="R934" s="130">
        <v>0</v>
      </c>
      <c r="S934" s="130">
        <v>0</v>
      </c>
      <c r="T934" s="130">
        <v>0</v>
      </c>
      <c r="U934" s="130">
        <v>0</v>
      </c>
    </row>
    <row r="935" ht="17.25" spans="1:21">
      <c r="A935" s="132">
        <f t="shared" si="71"/>
        <v>11009031</v>
      </c>
      <c r="B935" s="130" t="str">
        <f>s_level_attribute!E935</f>
        <v>潘朵拉31级属性</v>
      </c>
      <c r="C935" s="130">
        <v>101</v>
      </c>
      <c r="D935" s="131">
        <f>[2]主角成长属性配表!E932</f>
        <v>488</v>
      </c>
      <c r="E935" s="131">
        <f>[2]主角成长属性配表!F932</f>
        <v>81</v>
      </c>
      <c r="F935" s="131">
        <f>[2]主角成长属性配表!G932</f>
        <v>2604</v>
      </c>
      <c r="G935" s="130">
        <v>0</v>
      </c>
      <c r="H935" s="130">
        <v>0</v>
      </c>
      <c r="I935" s="130">
        <f t="shared" si="69"/>
        <v>500</v>
      </c>
      <c r="J935" s="130">
        <v>0</v>
      </c>
      <c r="K935" s="130">
        <f t="shared" si="70"/>
        <v>0.75</v>
      </c>
      <c r="L935" s="130">
        <v>0</v>
      </c>
      <c r="M935" s="130">
        <v>0</v>
      </c>
      <c r="N935" s="130">
        <v>0</v>
      </c>
      <c r="O935" s="130">
        <v>0</v>
      </c>
      <c r="P935" s="130">
        <v>0</v>
      </c>
      <c r="Q935" s="130">
        <v>0</v>
      </c>
      <c r="R935" s="130">
        <v>0</v>
      </c>
      <c r="S935" s="130">
        <v>0</v>
      </c>
      <c r="T935" s="130">
        <v>0</v>
      </c>
      <c r="U935" s="130">
        <v>0</v>
      </c>
    </row>
    <row r="936" ht="17.25" spans="1:21">
      <c r="A936" s="132">
        <f t="shared" si="71"/>
        <v>11009032</v>
      </c>
      <c r="B936" s="130" t="str">
        <f>s_level_attribute!E936</f>
        <v>潘朵拉32级属性</v>
      </c>
      <c r="C936" s="130">
        <v>101</v>
      </c>
      <c r="D936" s="131">
        <f>[2]主角成长属性配表!E933</f>
        <v>504</v>
      </c>
      <c r="E936" s="131">
        <f>[2]主角成长属性配表!F933</f>
        <v>84</v>
      </c>
      <c r="F936" s="131">
        <f>[2]主角成长属性配表!G933</f>
        <v>2688</v>
      </c>
      <c r="G936" s="130">
        <v>0</v>
      </c>
      <c r="H936" s="130">
        <v>0</v>
      </c>
      <c r="I936" s="130">
        <f t="shared" si="69"/>
        <v>500</v>
      </c>
      <c r="J936" s="130">
        <v>0</v>
      </c>
      <c r="K936" s="130">
        <f t="shared" si="70"/>
        <v>0.75</v>
      </c>
      <c r="L936" s="130">
        <v>0</v>
      </c>
      <c r="M936" s="130">
        <v>0</v>
      </c>
      <c r="N936" s="130">
        <v>0</v>
      </c>
      <c r="O936" s="130">
        <v>0</v>
      </c>
      <c r="P936" s="130">
        <v>0</v>
      </c>
      <c r="Q936" s="130">
        <v>0</v>
      </c>
      <c r="R936" s="130">
        <v>0</v>
      </c>
      <c r="S936" s="130">
        <v>0</v>
      </c>
      <c r="T936" s="130">
        <v>0</v>
      </c>
      <c r="U936" s="130">
        <v>0</v>
      </c>
    </row>
    <row r="937" ht="17.25" spans="1:21">
      <c r="A937" s="132">
        <f t="shared" si="71"/>
        <v>11009033</v>
      </c>
      <c r="B937" s="130" t="str">
        <f>s_level_attribute!E937</f>
        <v>潘朵拉33级属性</v>
      </c>
      <c r="C937" s="130">
        <v>101</v>
      </c>
      <c r="D937" s="131">
        <f>[2]主角成长属性配表!E934</f>
        <v>520</v>
      </c>
      <c r="E937" s="131">
        <f>[2]主角成长属性配表!F934</f>
        <v>87</v>
      </c>
      <c r="F937" s="131">
        <f>[2]主角成长属性配表!G934</f>
        <v>2772</v>
      </c>
      <c r="G937" s="130">
        <v>0</v>
      </c>
      <c r="H937" s="130">
        <v>0</v>
      </c>
      <c r="I937" s="130">
        <f t="shared" si="69"/>
        <v>500</v>
      </c>
      <c r="J937" s="130">
        <v>0</v>
      </c>
      <c r="K937" s="130">
        <f t="shared" si="70"/>
        <v>0.75</v>
      </c>
      <c r="L937" s="130">
        <v>0</v>
      </c>
      <c r="M937" s="130">
        <v>0</v>
      </c>
      <c r="N937" s="130">
        <v>0</v>
      </c>
      <c r="O937" s="130">
        <v>0</v>
      </c>
      <c r="P937" s="130">
        <v>0</v>
      </c>
      <c r="Q937" s="130">
        <v>0</v>
      </c>
      <c r="R937" s="130">
        <v>0</v>
      </c>
      <c r="S937" s="130">
        <v>0</v>
      </c>
      <c r="T937" s="130">
        <v>0</v>
      </c>
      <c r="U937" s="130">
        <v>0</v>
      </c>
    </row>
    <row r="938" ht="17.25" spans="1:21">
      <c r="A938" s="132">
        <f t="shared" si="71"/>
        <v>11009034</v>
      </c>
      <c r="B938" s="130" t="str">
        <f>s_level_attribute!E938</f>
        <v>潘朵拉34级属性</v>
      </c>
      <c r="C938" s="130">
        <v>101</v>
      </c>
      <c r="D938" s="131">
        <f>[2]主角成长属性配表!E935</f>
        <v>536</v>
      </c>
      <c r="E938" s="131">
        <f>[2]主角成长属性配表!F935</f>
        <v>89</v>
      </c>
      <c r="F938" s="131">
        <f>[2]主角成长属性配表!G935</f>
        <v>2856</v>
      </c>
      <c r="G938" s="130">
        <v>0</v>
      </c>
      <c r="H938" s="130">
        <v>0</v>
      </c>
      <c r="I938" s="130">
        <f t="shared" si="69"/>
        <v>500</v>
      </c>
      <c r="J938" s="130">
        <v>0</v>
      </c>
      <c r="K938" s="130">
        <f t="shared" si="70"/>
        <v>0.75</v>
      </c>
      <c r="L938" s="130">
        <v>0</v>
      </c>
      <c r="M938" s="130">
        <v>0</v>
      </c>
      <c r="N938" s="130">
        <v>0</v>
      </c>
      <c r="O938" s="130">
        <v>0</v>
      </c>
      <c r="P938" s="130">
        <v>0</v>
      </c>
      <c r="Q938" s="130">
        <v>0</v>
      </c>
      <c r="R938" s="130">
        <v>0</v>
      </c>
      <c r="S938" s="130">
        <v>0</v>
      </c>
      <c r="T938" s="130">
        <v>0</v>
      </c>
      <c r="U938" s="130">
        <v>0</v>
      </c>
    </row>
    <row r="939" ht="17.25" spans="1:21">
      <c r="A939" s="132">
        <f t="shared" ref="A939:A970" si="72">A938+1</f>
        <v>11009035</v>
      </c>
      <c r="B939" s="130" t="str">
        <f>s_level_attribute!E939</f>
        <v>潘朵拉35级属性</v>
      </c>
      <c r="C939" s="130">
        <v>101</v>
      </c>
      <c r="D939" s="131">
        <f>[2]主角成长属性配表!E936</f>
        <v>551</v>
      </c>
      <c r="E939" s="131">
        <f>[2]主角成长属性配表!F936</f>
        <v>92</v>
      </c>
      <c r="F939" s="131">
        <f>[2]主角成长属性配表!G936</f>
        <v>2940</v>
      </c>
      <c r="G939" s="130">
        <v>0</v>
      </c>
      <c r="H939" s="130">
        <v>0</v>
      </c>
      <c r="I939" s="130">
        <f t="shared" si="69"/>
        <v>500</v>
      </c>
      <c r="J939" s="130">
        <v>0</v>
      </c>
      <c r="K939" s="130">
        <f t="shared" si="70"/>
        <v>0.75</v>
      </c>
      <c r="L939" s="130">
        <v>0</v>
      </c>
      <c r="M939" s="130">
        <v>0</v>
      </c>
      <c r="N939" s="130">
        <v>0</v>
      </c>
      <c r="O939" s="130">
        <v>0</v>
      </c>
      <c r="P939" s="130">
        <v>0</v>
      </c>
      <c r="Q939" s="130">
        <v>0</v>
      </c>
      <c r="R939" s="130">
        <v>0</v>
      </c>
      <c r="S939" s="130">
        <v>0</v>
      </c>
      <c r="T939" s="130">
        <v>0</v>
      </c>
      <c r="U939" s="130">
        <v>0</v>
      </c>
    </row>
    <row r="940" ht="17.25" spans="1:21">
      <c r="A940" s="132">
        <f t="shared" si="72"/>
        <v>11009036</v>
      </c>
      <c r="B940" s="130" t="str">
        <f>s_level_attribute!E940</f>
        <v>潘朵拉36级属性</v>
      </c>
      <c r="C940" s="130">
        <v>101</v>
      </c>
      <c r="D940" s="131">
        <f>[2]主角成长属性配表!E937</f>
        <v>567</v>
      </c>
      <c r="E940" s="131">
        <f>[2]主角成长属性配表!F937</f>
        <v>95</v>
      </c>
      <c r="F940" s="131">
        <f>[2]主角成长属性配表!G937</f>
        <v>3024</v>
      </c>
      <c r="G940" s="130">
        <v>0</v>
      </c>
      <c r="H940" s="130">
        <v>0</v>
      </c>
      <c r="I940" s="130">
        <f t="shared" si="69"/>
        <v>500</v>
      </c>
      <c r="J940" s="130">
        <v>0</v>
      </c>
      <c r="K940" s="130">
        <f t="shared" si="70"/>
        <v>0.75</v>
      </c>
      <c r="L940" s="130">
        <v>0</v>
      </c>
      <c r="M940" s="130">
        <v>0</v>
      </c>
      <c r="N940" s="130">
        <v>0</v>
      </c>
      <c r="O940" s="130">
        <v>0</v>
      </c>
      <c r="P940" s="130">
        <v>0</v>
      </c>
      <c r="Q940" s="130">
        <v>0</v>
      </c>
      <c r="R940" s="130">
        <v>0</v>
      </c>
      <c r="S940" s="130">
        <v>0</v>
      </c>
      <c r="T940" s="130">
        <v>0</v>
      </c>
      <c r="U940" s="130">
        <v>0</v>
      </c>
    </row>
    <row r="941" ht="17.25" spans="1:21">
      <c r="A941" s="132">
        <f t="shared" si="72"/>
        <v>11009037</v>
      </c>
      <c r="B941" s="130" t="str">
        <f>s_level_attribute!E941</f>
        <v>潘朵拉37级属性</v>
      </c>
      <c r="C941" s="130">
        <v>101</v>
      </c>
      <c r="D941" s="131">
        <f>[2]主角成长属性配表!E938</f>
        <v>583</v>
      </c>
      <c r="E941" s="131">
        <f>[2]主角成长属性配表!F938</f>
        <v>97</v>
      </c>
      <c r="F941" s="131">
        <f>[2]主角成长属性配表!G938</f>
        <v>3108</v>
      </c>
      <c r="G941" s="130">
        <v>0</v>
      </c>
      <c r="H941" s="130">
        <v>0</v>
      </c>
      <c r="I941" s="130">
        <f t="shared" si="69"/>
        <v>500</v>
      </c>
      <c r="J941" s="130">
        <v>0</v>
      </c>
      <c r="K941" s="130">
        <f t="shared" si="70"/>
        <v>0.75</v>
      </c>
      <c r="L941" s="130">
        <v>0</v>
      </c>
      <c r="M941" s="130">
        <v>0</v>
      </c>
      <c r="N941" s="130">
        <v>0</v>
      </c>
      <c r="O941" s="130">
        <v>0</v>
      </c>
      <c r="P941" s="130">
        <v>0</v>
      </c>
      <c r="Q941" s="130">
        <v>0</v>
      </c>
      <c r="R941" s="130">
        <v>0</v>
      </c>
      <c r="S941" s="130">
        <v>0</v>
      </c>
      <c r="T941" s="130">
        <v>0</v>
      </c>
      <c r="U941" s="130">
        <v>0</v>
      </c>
    </row>
    <row r="942" ht="17.25" spans="1:21">
      <c r="A942" s="132">
        <f t="shared" si="72"/>
        <v>11009038</v>
      </c>
      <c r="B942" s="130" t="str">
        <f>s_level_attribute!E942</f>
        <v>潘朵拉38级属性</v>
      </c>
      <c r="C942" s="130">
        <v>101</v>
      </c>
      <c r="D942" s="131">
        <f>[2]主角成长属性配表!E939</f>
        <v>599</v>
      </c>
      <c r="E942" s="131">
        <f>[2]主角成长属性配表!F939</f>
        <v>100</v>
      </c>
      <c r="F942" s="131">
        <f>[2]主角成长属性配表!G939</f>
        <v>3192</v>
      </c>
      <c r="G942" s="130">
        <v>0</v>
      </c>
      <c r="H942" s="130">
        <v>0</v>
      </c>
      <c r="I942" s="130">
        <f t="shared" si="69"/>
        <v>500</v>
      </c>
      <c r="J942" s="130">
        <v>0</v>
      </c>
      <c r="K942" s="130">
        <f t="shared" si="70"/>
        <v>0.75</v>
      </c>
      <c r="L942" s="130">
        <v>0</v>
      </c>
      <c r="M942" s="130">
        <v>0</v>
      </c>
      <c r="N942" s="130">
        <v>0</v>
      </c>
      <c r="O942" s="130">
        <v>0</v>
      </c>
      <c r="P942" s="130">
        <v>0</v>
      </c>
      <c r="Q942" s="130">
        <v>0</v>
      </c>
      <c r="R942" s="130">
        <v>0</v>
      </c>
      <c r="S942" s="130">
        <v>0</v>
      </c>
      <c r="T942" s="130">
        <v>0</v>
      </c>
      <c r="U942" s="130">
        <v>0</v>
      </c>
    </row>
    <row r="943" ht="17.25" spans="1:21">
      <c r="A943" s="132">
        <f t="shared" si="72"/>
        <v>11009039</v>
      </c>
      <c r="B943" s="130" t="str">
        <f>s_level_attribute!E943</f>
        <v>潘朵拉39级属性</v>
      </c>
      <c r="C943" s="130">
        <v>101</v>
      </c>
      <c r="D943" s="131">
        <f>[2]主角成长属性配表!E940</f>
        <v>614</v>
      </c>
      <c r="E943" s="131">
        <f>[2]主角成长属性配表!F940</f>
        <v>102</v>
      </c>
      <c r="F943" s="131">
        <f>[2]主角成长属性配表!G940</f>
        <v>3276</v>
      </c>
      <c r="G943" s="130">
        <v>0</v>
      </c>
      <c r="H943" s="130">
        <v>0</v>
      </c>
      <c r="I943" s="130">
        <f t="shared" si="69"/>
        <v>500</v>
      </c>
      <c r="J943" s="130">
        <v>0</v>
      </c>
      <c r="K943" s="130">
        <f t="shared" si="70"/>
        <v>0.75</v>
      </c>
      <c r="L943" s="130">
        <v>0</v>
      </c>
      <c r="M943" s="130">
        <v>0</v>
      </c>
      <c r="N943" s="130">
        <v>0</v>
      </c>
      <c r="O943" s="130">
        <v>0</v>
      </c>
      <c r="P943" s="130">
        <v>0</v>
      </c>
      <c r="Q943" s="130">
        <v>0</v>
      </c>
      <c r="R943" s="130">
        <v>0</v>
      </c>
      <c r="S943" s="130">
        <v>0</v>
      </c>
      <c r="T943" s="130">
        <v>0</v>
      </c>
      <c r="U943" s="130">
        <v>0</v>
      </c>
    </row>
    <row r="944" ht="17.25" spans="1:21">
      <c r="A944" s="132">
        <f t="shared" si="72"/>
        <v>11009040</v>
      </c>
      <c r="B944" s="130" t="str">
        <f>s_level_attribute!E944</f>
        <v>潘朵拉40级属性</v>
      </c>
      <c r="C944" s="130">
        <v>101</v>
      </c>
      <c r="D944" s="131">
        <f>[2]主角成长属性配表!E941</f>
        <v>630</v>
      </c>
      <c r="E944" s="131">
        <f>[2]主角成长属性配表!F941</f>
        <v>105</v>
      </c>
      <c r="F944" s="131">
        <f>[2]主角成长属性配表!G941</f>
        <v>3360</v>
      </c>
      <c r="G944" s="130">
        <v>0</v>
      </c>
      <c r="H944" s="130">
        <v>0</v>
      </c>
      <c r="I944" s="130">
        <f t="shared" si="69"/>
        <v>500</v>
      </c>
      <c r="J944" s="130">
        <v>0</v>
      </c>
      <c r="K944" s="130">
        <f t="shared" si="70"/>
        <v>0.75</v>
      </c>
      <c r="L944" s="130">
        <v>0</v>
      </c>
      <c r="M944" s="130">
        <v>0</v>
      </c>
      <c r="N944" s="130">
        <v>0</v>
      </c>
      <c r="O944" s="130">
        <v>0</v>
      </c>
      <c r="P944" s="130">
        <v>0</v>
      </c>
      <c r="Q944" s="130">
        <v>0</v>
      </c>
      <c r="R944" s="130">
        <v>0</v>
      </c>
      <c r="S944" s="130">
        <v>0</v>
      </c>
      <c r="T944" s="130">
        <v>0</v>
      </c>
      <c r="U944" s="130">
        <v>0</v>
      </c>
    </row>
    <row r="945" ht="17.25" spans="1:21">
      <c r="A945" s="132">
        <f t="shared" si="72"/>
        <v>11009041</v>
      </c>
      <c r="B945" s="130" t="str">
        <f>s_level_attribute!E945</f>
        <v>潘朵拉41级属性</v>
      </c>
      <c r="C945" s="130">
        <v>101</v>
      </c>
      <c r="D945" s="131">
        <f>[2]主角成长属性配表!E942</f>
        <v>646</v>
      </c>
      <c r="E945" s="131">
        <f>[2]主角成长属性配表!F942</f>
        <v>108</v>
      </c>
      <c r="F945" s="131">
        <f>[2]主角成长属性配表!G942</f>
        <v>3444</v>
      </c>
      <c r="G945" s="130">
        <v>0</v>
      </c>
      <c r="H945" s="130">
        <v>0</v>
      </c>
      <c r="I945" s="130">
        <f t="shared" si="69"/>
        <v>500</v>
      </c>
      <c r="J945" s="130">
        <v>0</v>
      </c>
      <c r="K945" s="130">
        <f t="shared" si="70"/>
        <v>0.75</v>
      </c>
      <c r="L945" s="130">
        <v>0</v>
      </c>
      <c r="M945" s="130">
        <v>0</v>
      </c>
      <c r="N945" s="130">
        <v>0</v>
      </c>
      <c r="O945" s="130">
        <v>0</v>
      </c>
      <c r="P945" s="130">
        <v>0</v>
      </c>
      <c r="Q945" s="130">
        <v>0</v>
      </c>
      <c r="R945" s="130">
        <v>0</v>
      </c>
      <c r="S945" s="130">
        <v>0</v>
      </c>
      <c r="T945" s="130">
        <v>0</v>
      </c>
      <c r="U945" s="130">
        <v>0</v>
      </c>
    </row>
    <row r="946" ht="17.25" spans="1:21">
      <c r="A946" s="132">
        <f t="shared" si="72"/>
        <v>11009042</v>
      </c>
      <c r="B946" s="130" t="str">
        <f>s_level_attribute!E946</f>
        <v>潘朵拉42级属性</v>
      </c>
      <c r="C946" s="130">
        <v>101</v>
      </c>
      <c r="D946" s="131">
        <f>[2]主角成长属性配表!E943</f>
        <v>662</v>
      </c>
      <c r="E946" s="131">
        <f>[2]主角成长属性配表!F943</f>
        <v>110</v>
      </c>
      <c r="F946" s="131">
        <f>[2]主角成长属性配表!G943</f>
        <v>3528</v>
      </c>
      <c r="G946" s="130">
        <v>0</v>
      </c>
      <c r="H946" s="130">
        <v>0</v>
      </c>
      <c r="I946" s="130">
        <f t="shared" si="69"/>
        <v>500</v>
      </c>
      <c r="J946" s="130">
        <v>0</v>
      </c>
      <c r="K946" s="130">
        <f t="shared" si="70"/>
        <v>0.75</v>
      </c>
      <c r="L946" s="130">
        <v>0</v>
      </c>
      <c r="M946" s="130">
        <v>0</v>
      </c>
      <c r="N946" s="130">
        <v>0</v>
      </c>
      <c r="O946" s="130">
        <v>0</v>
      </c>
      <c r="P946" s="130">
        <v>0</v>
      </c>
      <c r="Q946" s="130">
        <v>0</v>
      </c>
      <c r="R946" s="130">
        <v>0</v>
      </c>
      <c r="S946" s="130">
        <v>0</v>
      </c>
      <c r="T946" s="130">
        <v>0</v>
      </c>
      <c r="U946" s="130">
        <v>0</v>
      </c>
    </row>
    <row r="947" ht="17.25" spans="1:21">
      <c r="A947" s="132">
        <f t="shared" si="72"/>
        <v>11009043</v>
      </c>
      <c r="B947" s="130" t="str">
        <f>s_level_attribute!E947</f>
        <v>潘朵拉43级属性</v>
      </c>
      <c r="C947" s="130">
        <v>101</v>
      </c>
      <c r="D947" s="131">
        <f>[2]主角成长属性配表!E944</f>
        <v>677</v>
      </c>
      <c r="E947" s="131">
        <f>[2]主角成长属性配表!F944</f>
        <v>113</v>
      </c>
      <c r="F947" s="131">
        <f>[2]主角成长属性配表!G944</f>
        <v>3612</v>
      </c>
      <c r="G947" s="130">
        <v>0</v>
      </c>
      <c r="H947" s="130">
        <v>0</v>
      </c>
      <c r="I947" s="130">
        <f t="shared" si="69"/>
        <v>500</v>
      </c>
      <c r="J947" s="130">
        <v>0</v>
      </c>
      <c r="K947" s="130">
        <f t="shared" si="70"/>
        <v>0.75</v>
      </c>
      <c r="L947" s="130">
        <v>0</v>
      </c>
      <c r="M947" s="130">
        <v>0</v>
      </c>
      <c r="N947" s="130">
        <v>0</v>
      </c>
      <c r="O947" s="130">
        <v>0</v>
      </c>
      <c r="P947" s="130">
        <v>0</v>
      </c>
      <c r="Q947" s="130">
        <v>0</v>
      </c>
      <c r="R947" s="130">
        <v>0</v>
      </c>
      <c r="S947" s="130">
        <v>0</v>
      </c>
      <c r="T947" s="130">
        <v>0</v>
      </c>
      <c r="U947" s="130">
        <v>0</v>
      </c>
    </row>
    <row r="948" ht="17.25" spans="1:21">
      <c r="A948" s="132">
        <f t="shared" si="72"/>
        <v>11009044</v>
      </c>
      <c r="B948" s="130" t="str">
        <f>s_level_attribute!E948</f>
        <v>潘朵拉44级属性</v>
      </c>
      <c r="C948" s="130">
        <v>101</v>
      </c>
      <c r="D948" s="131">
        <f>[2]主角成长属性配表!E945</f>
        <v>693</v>
      </c>
      <c r="E948" s="131">
        <f>[2]主角成长属性配表!F945</f>
        <v>116</v>
      </c>
      <c r="F948" s="131">
        <f>[2]主角成长属性配表!G945</f>
        <v>3696</v>
      </c>
      <c r="G948" s="130">
        <v>0</v>
      </c>
      <c r="H948" s="130">
        <v>0</v>
      </c>
      <c r="I948" s="130">
        <f t="shared" si="69"/>
        <v>500</v>
      </c>
      <c r="J948" s="130">
        <v>0</v>
      </c>
      <c r="K948" s="130">
        <f t="shared" si="70"/>
        <v>0.75</v>
      </c>
      <c r="L948" s="130">
        <v>0</v>
      </c>
      <c r="M948" s="130">
        <v>0</v>
      </c>
      <c r="N948" s="130">
        <v>0</v>
      </c>
      <c r="O948" s="130">
        <v>0</v>
      </c>
      <c r="P948" s="130">
        <v>0</v>
      </c>
      <c r="Q948" s="130">
        <v>0</v>
      </c>
      <c r="R948" s="130">
        <v>0</v>
      </c>
      <c r="S948" s="130">
        <v>0</v>
      </c>
      <c r="T948" s="130">
        <v>0</v>
      </c>
      <c r="U948" s="130">
        <v>0</v>
      </c>
    </row>
    <row r="949" ht="17.25" spans="1:21">
      <c r="A949" s="132">
        <f t="shared" si="72"/>
        <v>11009045</v>
      </c>
      <c r="B949" s="130" t="str">
        <f>s_level_attribute!E949</f>
        <v>潘朵拉45级属性</v>
      </c>
      <c r="C949" s="130">
        <v>101</v>
      </c>
      <c r="D949" s="131">
        <f>[2]主角成长属性配表!E946</f>
        <v>709</v>
      </c>
      <c r="E949" s="131">
        <f>[2]主角成长属性配表!F946</f>
        <v>118</v>
      </c>
      <c r="F949" s="131">
        <f>[2]主角成长属性配表!G946</f>
        <v>3780</v>
      </c>
      <c r="G949" s="130">
        <v>0</v>
      </c>
      <c r="H949" s="130">
        <v>0</v>
      </c>
      <c r="I949" s="130">
        <f t="shared" si="69"/>
        <v>500</v>
      </c>
      <c r="J949" s="130">
        <v>0</v>
      </c>
      <c r="K949" s="130">
        <f t="shared" si="70"/>
        <v>0.75</v>
      </c>
      <c r="L949" s="130">
        <v>0</v>
      </c>
      <c r="M949" s="130">
        <v>0</v>
      </c>
      <c r="N949" s="130">
        <v>0</v>
      </c>
      <c r="O949" s="130">
        <v>0</v>
      </c>
      <c r="P949" s="130">
        <v>0</v>
      </c>
      <c r="Q949" s="130">
        <v>0</v>
      </c>
      <c r="R949" s="130">
        <v>0</v>
      </c>
      <c r="S949" s="130">
        <v>0</v>
      </c>
      <c r="T949" s="130">
        <v>0</v>
      </c>
      <c r="U949" s="130">
        <v>0</v>
      </c>
    </row>
    <row r="950" ht="17.25" spans="1:21">
      <c r="A950" s="132">
        <f t="shared" si="72"/>
        <v>11009046</v>
      </c>
      <c r="B950" s="130" t="str">
        <f>s_level_attribute!E950</f>
        <v>潘朵拉46级属性</v>
      </c>
      <c r="C950" s="130">
        <v>101</v>
      </c>
      <c r="D950" s="131">
        <f>[2]主角成长属性配表!E947</f>
        <v>725</v>
      </c>
      <c r="E950" s="131">
        <f>[2]主角成长属性配表!F947</f>
        <v>121</v>
      </c>
      <c r="F950" s="131">
        <f>[2]主角成长属性配表!G947</f>
        <v>3864</v>
      </c>
      <c r="G950" s="130">
        <v>0</v>
      </c>
      <c r="H950" s="130">
        <v>0</v>
      </c>
      <c r="I950" s="130">
        <f t="shared" si="69"/>
        <v>500</v>
      </c>
      <c r="J950" s="130">
        <v>0</v>
      </c>
      <c r="K950" s="130">
        <f t="shared" si="70"/>
        <v>0.75</v>
      </c>
      <c r="L950" s="130">
        <v>0</v>
      </c>
      <c r="M950" s="130">
        <v>0</v>
      </c>
      <c r="N950" s="130">
        <v>0</v>
      </c>
      <c r="O950" s="130">
        <v>0</v>
      </c>
      <c r="P950" s="130">
        <v>0</v>
      </c>
      <c r="Q950" s="130">
        <v>0</v>
      </c>
      <c r="R950" s="130">
        <v>0</v>
      </c>
      <c r="S950" s="130">
        <v>0</v>
      </c>
      <c r="T950" s="130">
        <v>0</v>
      </c>
      <c r="U950" s="130">
        <v>0</v>
      </c>
    </row>
    <row r="951" ht="17.25" spans="1:21">
      <c r="A951" s="132">
        <f t="shared" si="72"/>
        <v>11009047</v>
      </c>
      <c r="B951" s="130" t="str">
        <f>s_level_attribute!E951</f>
        <v>潘朵拉47级属性</v>
      </c>
      <c r="C951" s="130">
        <v>101</v>
      </c>
      <c r="D951" s="131">
        <f>[2]主角成长属性配表!E948</f>
        <v>740</v>
      </c>
      <c r="E951" s="131">
        <f>[2]主角成长属性配表!F948</f>
        <v>123</v>
      </c>
      <c r="F951" s="131">
        <f>[2]主角成长属性配表!G948</f>
        <v>3948</v>
      </c>
      <c r="G951" s="130">
        <v>0</v>
      </c>
      <c r="H951" s="130">
        <v>0</v>
      </c>
      <c r="I951" s="130">
        <f t="shared" si="69"/>
        <v>500</v>
      </c>
      <c r="J951" s="130">
        <v>0</v>
      </c>
      <c r="K951" s="130">
        <f t="shared" si="70"/>
        <v>0.75</v>
      </c>
      <c r="L951" s="130">
        <v>0</v>
      </c>
      <c r="M951" s="130">
        <v>0</v>
      </c>
      <c r="N951" s="130">
        <v>0</v>
      </c>
      <c r="O951" s="130">
        <v>0</v>
      </c>
      <c r="P951" s="130">
        <v>0</v>
      </c>
      <c r="Q951" s="130">
        <v>0</v>
      </c>
      <c r="R951" s="130">
        <v>0</v>
      </c>
      <c r="S951" s="130">
        <v>0</v>
      </c>
      <c r="T951" s="130">
        <v>0</v>
      </c>
      <c r="U951" s="130">
        <v>0</v>
      </c>
    </row>
    <row r="952" ht="17.25" spans="1:21">
      <c r="A952" s="132">
        <f t="shared" si="72"/>
        <v>11009048</v>
      </c>
      <c r="B952" s="130" t="str">
        <f>s_level_attribute!E952</f>
        <v>潘朵拉48级属性</v>
      </c>
      <c r="C952" s="130">
        <v>101</v>
      </c>
      <c r="D952" s="131">
        <f>[2]主角成长属性配表!E949</f>
        <v>756</v>
      </c>
      <c r="E952" s="131">
        <f>[2]主角成长属性配表!F949</f>
        <v>126</v>
      </c>
      <c r="F952" s="131">
        <f>[2]主角成长属性配表!G949</f>
        <v>4032</v>
      </c>
      <c r="G952" s="130">
        <v>0</v>
      </c>
      <c r="H952" s="130">
        <v>0</v>
      </c>
      <c r="I952" s="130">
        <f t="shared" si="69"/>
        <v>500</v>
      </c>
      <c r="J952" s="130">
        <v>0</v>
      </c>
      <c r="K952" s="130">
        <f t="shared" si="70"/>
        <v>0.75</v>
      </c>
      <c r="L952" s="130">
        <v>0</v>
      </c>
      <c r="M952" s="130">
        <v>0</v>
      </c>
      <c r="N952" s="130">
        <v>0</v>
      </c>
      <c r="O952" s="130">
        <v>0</v>
      </c>
      <c r="P952" s="130">
        <v>0</v>
      </c>
      <c r="Q952" s="130">
        <v>0</v>
      </c>
      <c r="R952" s="130">
        <v>0</v>
      </c>
      <c r="S952" s="130">
        <v>0</v>
      </c>
      <c r="T952" s="130">
        <v>0</v>
      </c>
      <c r="U952" s="130">
        <v>0</v>
      </c>
    </row>
    <row r="953" ht="17.25" spans="1:21">
      <c r="A953" s="132">
        <f t="shared" si="72"/>
        <v>11009049</v>
      </c>
      <c r="B953" s="130" t="str">
        <f>s_level_attribute!E953</f>
        <v>潘朵拉49级属性</v>
      </c>
      <c r="C953" s="130">
        <v>101</v>
      </c>
      <c r="D953" s="131">
        <f>[2]主角成长属性配表!E950</f>
        <v>772</v>
      </c>
      <c r="E953" s="131">
        <f>[2]主角成长属性配表!F950</f>
        <v>129</v>
      </c>
      <c r="F953" s="131">
        <f>[2]主角成长属性配表!G950</f>
        <v>4116</v>
      </c>
      <c r="G953" s="130">
        <v>0</v>
      </c>
      <c r="H953" s="130">
        <v>0</v>
      </c>
      <c r="I953" s="130">
        <f t="shared" si="69"/>
        <v>500</v>
      </c>
      <c r="J953" s="130">
        <v>0</v>
      </c>
      <c r="K953" s="130">
        <f t="shared" si="70"/>
        <v>0.75</v>
      </c>
      <c r="L953" s="130">
        <v>0</v>
      </c>
      <c r="M953" s="130">
        <v>0</v>
      </c>
      <c r="N953" s="130">
        <v>0</v>
      </c>
      <c r="O953" s="130">
        <v>0</v>
      </c>
      <c r="P953" s="130">
        <v>0</v>
      </c>
      <c r="Q953" s="130">
        <v>0</v>
      </c>
      <c r="R953" s="130">
        <v>0</v>
      </c>
      <c r="S953" s="130">
        <v>0</v>
      </c>
      <c r="T953" s="130">
        <v>0</v>
      </c>
      <c r="U953" s="130">
        <v>0</v>
      </c>
    </row>
    <row r="954" ht="17.25" spans="1:21">
      <c r="A954" s="132">
        <f t="shared" si="72"/>
        <v>11009050</v>
      </c>
      <c r="B954" s="130" t="str">
        <f>s_level_attribute!E954</f>
        <v>潘朵拉50级属性</v>
      </c>
      <c r="C954" s="130">
        <v>101</v>
      </c>
      <c r="D954" s="131">
        <f>[2]主角成长属性配表!E951</f>
        <v>788</v>
      </c>
      <c r="E954" s="131">
        <f>[2]主角成长属性配表!F951</f>
        <v>131</v>
      </c>
      <c r="F954" s="131">
        <f>[2]主角成长属性配表!G951</f>
        <v>4200</v>
      </c>
      <c r="G954" s="130">
        <v>0</v>
      </c>
      <c r="H954" s="130">
        <v>0</v>
      </c>
      <c r="I954" s="130">
        <f t="shared" si="69"/>
        <v>500</v>
      </c>
      <c r="J954" s="130">
        <v>0</v>
      </c>
      <c r="K954" s="130">
        <f t="shared" si="70"/>
        <v>0.75</v>
      </c>
      <c r="L954" s="130">
        <v>0</v>
      </c>
      <c r="M954" s="130">
        <v>0</v>
      </c>
      <c r="N954" s="130">
        <v>0</v>
      </c>
      <c r="O954" s="130">
        <v>0</v>
      </c>
      <c r="P954" s="130">
        <v>0</v>
      </c>
      <c r="Q954" s="130">
        <v>0</v>
      </c>
      <c r="R954" s="130">
        <v>0</v>
      </c>
      <c r="S954" s="130">
        <v>0</v>
      </c>
      <c r="T954" s="130">
        <v>0</v>
      </c>
      <c r="U954" s="130">
        <v>0</v>
      </c>
    </row>
    <row r="955" ht="17.25" spans="1:21">
      <c r="A955" s="132">
        <f t="shared" si="72"/>
        <v>11009051</v>
      </c>
      <c r="B955" s="130" t="str">
        <f>s_level_attribute!E955</f>
        <v>潘朵拉51级属性</v>
      </c>
      <c r="C955" s="130">
        <v>101</v>
      </c>
      <c r="D955" s="131">
        <f>[2]主角成长属性配表!E952</f>
        <v>803</v>
      </c>
      <c r="E955" s="131">
        <f>[2]主角成长属性配表!F952</f>
        <v>134</v>
      </c>
      <c r="F955" s="131">
        <f>[2]主角成长属性配表!G952</f>
        <v>4284</v>
      </c>
      <c r="G955" s="130">
        <v>0</v>
      </c>
      <c r="H955" s="130">
        <v>0</v>
      </c>
      <c r="I955" s="130">
        <f t="shared" si="69"/>
        <v>500</v>
      </c>
      <c r="J955" s="130">
        <v>0</v>
      </c>
      <c r="K955" s="130">
        <f t="shared" si="70"/>
        <v>0.75</v>
      </c>
      <c r="L955" s="130">
        <v>0</v>
      </c>
      <c r="M955" s="130">
        <v>0</v>
      </c>
      <c r="N955" s="130">
        <v>0</v>
      </c>
      <c r="O955" s="130">
        <v>0</v>
      </c>
      <c r="P955" s="130">
        <v>0</v>
      </c>
      <c r="Q955" s="130">
        <v>0</v>
      </c>
      <c r="R955" s="130">
        <v>0</v>
      </c>
      <c r="S955" s="130">
        <v>0</v>
      </c>
      <c r="T955" s="130">
        <v>0</v>
      </c>
      <c r="U955" s="130">
        <v>0</v>
      </c>
    </row>
    <row r="956" ht="17.25" spans="1:21">
      <c r="A956" s="132">
        <f t="shared" si="72"/>
        <v>11009052</v>
      </c>
      <c r="B956" s="130" t="str">
        <f>s_level_attribute!E956</f>
        <v>潘朵拉52级属性</v>
      </c>
      <c r="C956" s="130">
        <v>101</v>
      </c>
      <c r="D956" s="131">
        <f>[2]主角成长属性配表!E953</f>
        <v>819</v>
      </c>
      <c r="E956" s="131">
        <f>[2]主角成长属性配表!F953</f>
        <v>137</v>
      </c>
      <c r="F956" s="131">
        <f>[2]主角成长属性配表!G953</f>
        <v>4368</v>
      </c>
      <c r="G956" s="130">
        <v>0</v>
      </c>
      <c r="H956" s="130">
        <v>0</v>
      </c>
      <c r="I956" s="130">
        <f t="shared" si="69"/>
        <v>500</v>
      </c>
      <c r="J956" s="130">
        <v>0</v>
      </c>
      <c r="K956" s="130">
        <f t="shared" si="70"/>
        <v>0.75</v>
      </c>
      <c r="L956" s="130">
        <v>0</v>
      </c>
      <c r="M956" s="130">
        <v>0</v>
      </c>
      <c r="N956" s="130">
        <v>0</v>
      </c>
      <c r="O956" s="130">
        <v>0</v>
      </c>
      <c r="P956" s="130">
        <v>0</v>
      </c>
      <c r="Q956" s="130">
        <v>0</v>
      </c>
      <c r="R956" s="130">
        <v>0</v>
      </c>
      <c r="S956" s="130">
        <v>0</v>
      </c>
      <c r="T956" s="130">
        <v>0</v>
      </c>
      <c r="U956" s="130">
        <v>0</v>
      </c>
    </row>
    <row r="957" ht="17.25" spans="1:21">
      <c r="A957" s="132">
        <f t="shared" si="72"/>
        <v>11009053</v>
      </c>
      <c r="B957" s="130" t="str">
        <f>s_level_attribute!E957</f>
        <v>潘朵拉53级属性</v>
      </c>
      <c r="C957" s="130">
        <v>101</v>
      </c>
      <c r="D957" s="131">
        <f>[2]主角成长属性配表!E954</f>
        <v>835</v>
      </c>
      <c r="E957" s="131">
        <f>[2]主角成长属性配表!F954</f>
        <v>139</v>
      </c>
      <c r="F957" s="131">
        <f>[2]主角成长属性配表!G954</f>
        <v>4452</v>
      </c>
      <c r="G957" s="130">
        <v>0</v>
      </c>
      <c r="H957" s="130">
        <v>0</v>
      </c>
      <c r="I957" s="130">
        <f t="shared" si="69"/>
        <v>500</v>
      </c>
      <c r="J957" s="130">
        <v>0</v>
      </c>
      <c r="K957" s="130">
        <f t="shared" si="70"/>
        <v>0.75</v>
      </c>
      <c r="L957" s="130">
        <v>0</v>
      </c>
      <c r="M957" s="130">
        <v>0</v>
      </c>
      <c r="N957" s="130">
        <v>0</v>
      </c>
      <c r="O957" s="130">
        <v>0</v>
      </c>
      <c r="P957" s="130">
        <v>0</v>
      </c>
      <c r="Q957" s="130">
        <v>0</v>
      </c>
      <c r="R957" s="130">
        <v>0</v>
      </c>
      <c r="S957" s="130">
        <v>0</v>
      </c>
      <c r="T957" s="130">
        <v>0</v>
      </c>
      <c r="U957" s="130">
        <v>0</v>
      </c>
    </row>
    <row r="958" ht="17.25" spans="1:21">
      <c r="A958" s="132">
        <f t="shared" si="72"/>
        <v>11009054</v>
      </c>
      <c r="B958" s="130" t="str">
        <f>s_level_attribute!E958</f>
        <v>潘朵拉54级属性</v>
      </c>
      <c r="C958" s="130">
        <v>101</v>
      </c>
      <c r="D958" s="131">
        <f>[2]主角成长属性配表!E955</f>
        <v>851</v>
      </c>
      <c r="E958" s="131">
        <f>[2]主角成长属性配表!F955</f>
        <v>142</v>
      </c>
      <c r="F958" s="131">
        <f>[2]主角成长属性配表!G955</f>
        <v>4536</v>
      </c>
      <c r="G958" s="130">
        <v>0</v>
      </c>
      <c r="H958" s="130">
        <v>0</v>
      </c>
      <c r="I958" s="130">
        <f t="shared" si="69"/>
        <v>500</v>
      </c>
      <c r="J958" s="130">
        <v>0</v>
      </c>
      <c r="K958" s="130">
        <f t="shared" si="70"/>
        <v>0.75</v>
      </c>
      <c r="L958" s="130">
        <v>0</v>
      </c>
      <c r="M958" s="130">
        <v>0</v>
      </c>
      <c r="N958" s="130">
        <v>0</v>
      </c>
      <c r="O958" s="130">
        <v>0</v>
      </c>
      <c r="P958" s="130">
        <v>0</v>
      </c>
      <c r="Q958" s="130">
        <v>0</v>
      </c>
      <c r="R958" s="130">
        <v>0</v>
      </c>
      <c r="S958" s="130">
        <v>0</v>
      </c>
      <c r="T958" s="130">
        <v>0</v>
      </c>
      <c r="U958" s="130">
        <v>0</v>
      </c>
    </row>
    <row r="959" ht="17.25" spans="1:21">
      <c r="A959" s="132">
        <f t="shared" si="72"/>
        <v>11009055</v>
      </c>
      <c r="B959" s="130" t="str">
        <f>s_level_attribute!E959</f>
        <v>潘朵拉55级属性</v>
      </c>
      <c r="C959" s="130">
        <v>101</v>
      </c>
      <c r="D959" s="131">
        <f>[2]主角成长属性配表!E956</f>
        <v>866</v>
      </c>
      <c r="E959" s="131">
        <f>[2]主角成长属性配表!F956</f>
        <v>144</v>
      </c>
      <c r="F959" s="131">
        <f>[2]主角成长属性配表!G956</f>
        <v>4620</v>
      </c>
      <c r="G959" s="130">
        <v>0</v>
      </c>
      <c r="H959" s="130">
        <v>0</v>
      </c>
      <c r="I959" s="130">
        <f t="shared" si="69"/>
        <v>500</v>
      </c>
      <c r="J959" s="130">
        <v>0</v>
      </c>
      <c r="K959" s="130">
        <f t="shared" si="70"/>
        <v>0.75</v>
      </c>
      <c r="L959" s="130">
        <v>0</v>
      </c>
      <c r="M959" s="130">
        <v>0</v>
      </c>
      <c r="N959" s="130">
        <v>0</v>
      </c>
      <c r="O959" s="130">
        <v>0</v>
      </c>
      <c r="P959" s="130">
        <v>0</v>
      </c>
      <c r="Q959" s="130">
        <v>0</v>
      </c>
      <c r="R959" s="130">
        <v>0</v>
      </c>
      <c r="S959" s="130">
        <v>0</v>
      </c>
      <c r="T959" s="130">
        <v>0</v>
      </c>
      <c r="U959" s="130">
        <v>0</v>
      </c>
    </row>
    <row r="960" ht="17.25" spans="1:21">
      <c r="A960" s="132">
        <f t="shared" si="72"/>
        <v>11009056</v>
      </c>
      <c r="B960" s="130" t="str">
        <f>s_level_attribute!E960</f>
        <v>潘朵拉56级属性</v>
      </c>
      <c r="C960" s="130">
        <v>101</v>
      </c>
      <c r="D960" s="131">
        <f>[2]主角成长属性配表!E957</f>
        <v>882</v>
      </c>
      <c r="E960" s="131">
        <f>[2]主角成长属性配表!F957</f>
        <v>147</v>
      </c>
      <c r="F960" s="131">
        <f>[2]主角成长属性配表!G957</f>
        <v>4704</v>
      </c>
      <c r="G960" s="130">
        <v>0</v>
      </c>
      <c r="H960" s="130">
        <v>0</v>
      </c>
      <c r="I960" s="130">
        <f t="shared" si="69"/>
        <v>500</v>
      </c>
      <c r="J960" s="130">
        <v>0</v>
      </c>
      <c r="K960" s="130">
        <f t="shared" si="70"/>
        <v>0.75</v>
      </c>
      <c r="L960" s="130">
        <v>0</v>
      </c>
      <c r="M960" s="130">
        <v>0</v>
      </c>
      <c r="N960" s="130">
        <v>0</v>
      </c>
      <c r="O960" s="130">
        <v>0</v>
      </c>
      <c r="P960" s="130">
        <v>0</v>
      </c>
      <c r="Q960" s="130">
        <v>0</v>
      </c>
      <c r="R960" s="130">
        <v>0</v>
      </c>
      <c r="S960" s="130">
        <v>0</v>
      </c>
      <c r="T960" s="130">
        <v>0</v>
      </c>
      <c r="U960" s="130">
        <v>0</v>
      </c>
    </row>
    <row r="961" ht="17.25" spans="1:21">
      <c r="A961" s="132">
        <f t="shared" si="72"/>
        <v>11009057</v>
      </c>
      <c r="B961" s="130" t="str">
        <f>s_level_attribute!E961</f>
        <v>潘朵拉57级属性</v>
      </c>
      <c r="C961" s="130">
        <v>101</v>
      </c>
      <c r="D961" s="131">
        <f>[2]主角成长属性配表!E958</f>
        <v>898</v>
      </c>
      <c r="E961" s="131">
        <f>[2]主角成长属性配表!F958</f>
        <v>150</v>
      </c>
      <c r="F961" s="131">
        <f>[2]主角成长属性配表!G958</f>
        <v>4788</v>
      </c>
      <c r="G961" s="130">
        <v>0</v>
      </c>
      <c r="H961" s="130">
        <v>0</v>
      </c>
      <c r="I961" s="130">
        <f t="shared" si="69"/>
        <v>500</v>
      </c>
      <c r="J961" s="130">
        <v>0</v>
      </c>
      <c r="K961" s="130">
        <f t="shared" si="70"/>
        <v>0.75</v>
      </c>
      <c r="L961" s="130">
        <v>0</v>
      </c>
      <c r="M961" s="130">
        <v>0</v>
      </c>
      <c r="N961" s="130">
        <v>0</v>
      </c>
      <c r="O961" s="130">
        <v>0</v>
      </c>
      <c r="P961" s="130">
        <v>0</v>
      </c>
      <c r="Q961" s="130">
        <v>0</v>
      </c>
      <c r="R961" s="130">
        <v>0</v>
      </c>
      <c r="S961" s="130">
        <v>0</v>
      </c>
      <c r="T961" s="130">
        <v>0</v>
      </c>
      <c r="U961" s="130">
        <v>0</v>
      </c>
    </row>
    <row r="962" ht="17.25" spans="1:21">
      <c r="A962" s="132">
        <f t="shared" si="72"/>
        <v>11009058</v>
      </c>
      <c r="B962" s="130" t="str">
        <f>s_level_attribute!E962</f>
        <v>潘朵拉58级属性</v>
      </c>
      <c r="C962" s="130">
        <v>101</v>
      </c>
      <c r="D962" s="131">
        <f>[2]主角成长属性配表!E959</f>
        <v>914</v>
      </c>
      <c r="E962" s="131">
        <f>[2]主角成长属性配表!F959</f>
        <v>152</v>
      </c>
      <c r="F962" s="131">
        <f>[2]主角成长属性配表!G959</f>
        <v>4872</v>
      </c>
      <c r="G962" s="130">
        <v>0</v>
      </c>
      <c r="H962" s="130">
        <v>0</v>
      </c>
      <c r="I962" s="130">
        <f t="shared" si="69"/>
        <v>500</v>
      </c>
      <c r="J962" s="130">
        <v>0</v>
      </c>
      <c r="K962" s="130">
        <f t="shared" si="70"/>
        <v>0.75</v>
      </c>
      <c r="L962" s="130">
        <v>0</v>
      </c>
      <c r="M962" s="130">
        <v>0</v>
      </c>
      <c r="N962" s="130">
        <v>0</v>
      </c>
      <c r="O962" s="130">
        <v>0</v>
      </c>
      <c r="P962" s="130">
        <v>0</v>
      </c>
      <c r="Q962" s="130">
        <v>0</v>
      </c>
      <c r="R962" s="130">
        <v>0</v>
      </c>
      <c r="S962" s="130">
        <v>0</v>
      </c>
      <c r="T962" s="130">
        <v>0</v>
      </c>
      <c r="U962" s="130">
        <v>0</v>
      </c>
    </row>
    <row r="963" ht="17.25" spans="1:21">
      <c r="A963" s="132">
        <f t="shared" si="72"/>
        <v>11009059</v>
      </c>
      <c r="B963" s="130" t="str">
        <f>s_level_attribute!E963</f>
        <v>潘朵拉59级属性</v>
      </c>
      <c r="C963" s="130">
        <v>101</v>
      </c>
      <c r="D963" s="131">
        <f>[2]主角成长属性配表!E960</f>
        <v>929</v>
      </c>
      <c r="E963" s="131">
        <f>[2]主角成长属性配表!F960</f>
        <v>155</v>
      </c>
      <c r="F963" s="131">
        <f>[2]主角成长属性配表!G960</f>
        <v>4956</v>
      </c>
      <c r="G963" s="130">
        <v>0</v>
      </c>
      <c r="H963" s="130">
        <v>0</v>
      </c>
      <c r="I963" s="130">
        <f t="shared" si="69"/>
        <v>500</v>
      </c>
      <c r="J963" s="130">
        <v>0</v>
      </c>
      <c r="K963" s="130">
        <f t="shared" si="70"/>
        <v>0.75</v>
      </c>
      <c r="L963" s="130">
        <v>0</v>
      </c>
      <c r="M963" s="130">
        <v>0</v>
      </c>
      <c r="N963" s="130">
        <v>0</v>
      </c>
      <c r="O963" s="130">
        <v>0</v>
      </c>
      <c r="P963" s="130">
        <v>0</v>
      </c>
      <c r="Q963" s="130">
        <v>0</v>
      </c>
      <c r="R963" s="130">
        <v>0</v>
      </c>
      <c r="S963" s="130">
        <v>0</v>
      </c>
      <c r="T963" s="130">
        <v>0</v>
      </c>
      <c r="U963" s="130">
        <v>0</v>
      </c>
    </row>
    <row r="964" ht="17.25" spans="1:21">
      <c r="A964" s="132">
        <f t="shared" si="72"/>
        <v>11009060</v>
      </c>
      <c r="B964" s="130" t="str">
        <f>s_level_attribute!E964</f>
        <v>潘朵拉60级属性</v>
      </c>
      <c r="C964" s="130">
        <v>101</v>
      </c>
      <c r="D964" s="131">
        <f>[2]主角成长属性配表!E961</f>
        <v>945</v>
      </c>
      <c r="E964" s="131">
        <f>[2]主角成长属性配表!F961</f>
        <v>158</v>
      </c>
      <c r="F964" s="131">
        <f>[2]主角成长属性配表!G961</f>
        <v>5040</v>
      </c>
      <c r="G964" s="130">
        <v>0</v>
      </c>
      <c r="H964" s="130">
        <v>0</v>
      </c>
      <c r="I964" s="130">
        <f t="shared" si="69"/>
        <v>500</v>
      </c>
      <c r="J964" s="130">
        <v>0</v>
      </c>
      <c r="K964" s="130">
        <f t="shared" si="70"/>
        <v>0.75</v>
      </c>
      <c r="L964" s="130">
        <v>0</v>
      </c>
      <c r="M964" s="130">
        <v>0</v>
      </c>
      <c r="N964" s="130">
        <v>0</v>
      </c>
      <c r="O964" s="130">
        <v>0</v>
      </c>
      <c r="P964" s="130">
        <v>0</v>
      </c>
      <c r="Q964" s="130">
        <v>0</v>
      </c>
      <c r="R964" s="130">
        <v>0</v>
      </c>
      <c r="S964" s="130">
        <v>0</v>
      </c>
      <c r="T964" s="130">
        <v>0</v>
      </c>
      <c r="U964" s="130">
        <v>0</v>
      </c>
    </row>
    <row r="965" ht="17.25" spans="1:21">
      <c r="A965" s="132">
        <f t="shared" si="72"/>
        <v>11009061</v>
      </c>
      <c r="B965" s="130" t="str">
        <f>s_level_attribute!E965</f>
        <v>潘朵拉61级属性</v>
      </c>
      <c r="C965" s="130">
        <v>101</v>
      </c>
      <c r="D965" s="131">
        <f>[2]主角成长属性配表!E962</f>
        <v>961</v>
      </c>
      <c r="E965" s="131">
        <f>[2]主角成长属性配表!F962</f>
        <v>160</v>
      </c>
      <c r="F965" s="131">
        <f>[2]主角成长属性配表!G962</f>
        <v>5124</v>
      </c>
      <c r="G965" s="130">
        <v>0</v>
      </c>
      <c r="H965" s="130">
        <v>0</v>
      </c>
      <c r="I965" s="130">
        <f t="shared" si="69"/>
        <v>500</v>
      </c>
      <c r="J965" s="130">
        <v>0</v>
      </c>
      <c r="K965" s="130">
        <f t="shared" si="70"/>
        <v>0.75</v>
      </c>
      <c r="L965" s="130">
        <v>0</v>
      </c>
      <c r="M965" s="130">
        <v>0</v>
      </c>
      <c r="N965" s="130">
        <v>0</v>
      </c>
      <c r="O965" s="130">
        <v>0</v>
      </c>
      <c r="P965" s="130">
        <v>0</v>
      </c>
      <c r="Q965" s="130">
        <v>0</v>
      </c>
      <c r="R965" s="130">
        <v>0</v>
      </c>
      <c r="S965" s="130">
        <v>0</v>
      </c>
      <c r="T965" s="130">
        <v>0</v>
      </c>
      <c r="U965" s="130">
        <v>0</v>
      </c>
    </row>
    <row r="966" ht="17.25" spans="1:21">
      <c r="A966" s="132">
        <f t="shared" si="72"/>
        <v>11009062</v>
      </c>
      <c r="B966" s="130" t="str">
        <f>s_level_attribute!E966</f>
        <v>潘朵拉62级属性</v>
      </c>
      <c r="C966" s="130">
        <v>101</v>
      </c>
      <c r="D966" s="131">
        <f>[2]主角成长属性配表!E963</f>
        <v>977</v>
      </c>
      <c r="E966" s="131">
        <f>[2]主角成长属性配表!F963</f>
        <v>163</v>
      </c>
      <c r="F966" s="131">
        <f>[2]主角成长属性配表!G963</f>
        <v>5208</v>
      </c>
      <c r="G966" s="130">
        <v>0</v>
      </c>
      <c r="H966" s="130">
        <v>0</v>
      </c>
      <c r="I966" s="130">
        <f t="shared" si="69"/>
        <v>500</v>
      </c>
      <c r="J966" s="130">
        <v>0</v>
      </c>
      <c r="K966" s="130">
        <f t="shared" si="70"/>
        <v>0.75</v>
      </c>
      <c r="L966" s="130">
        <v>0</v>
      </c>
      <c r="M966" s="130">
        <v>0</v>
      </c>
      <c r="N966" s="130">
        <v>0</v>
      </c>
      <c r="O966" s="130">
        <v>0</v>
      </c>
      <c r="P966" s="130">
        <v>0</v>
      </c>
      <c r="Q966" s="130">
        <v>0</v>
      </c>
      <c r="R966" s="130">
        <v>0</v>
      </c>
      <c r="S966" s="130">
        <v>0</v>
      </c>
      <c r="T966" s="130">
        <v>0</v>
      </c>
      <c r="U966" s="130">
        <v>0</v>
      </c>
    </row>
    <row r="967" ht="17.25" spans="1:21">
      <c r="A967" s="132">
        <f t="shared" si="72"/>
        <v>11009063</v>
      </c>
      <c r="B967" s="130" t="str">
        <f>s_level_attribute!E967</f>
        <v>潘朵拉63级属性</v>
      </c>
      <c r="C967" s="130">
        <v>101</v>
      </c>
      <c r="D967" s="131">
        <f>[2]主角成长属性配表!E964</f>
        <v>992</v>
      </c>
      <c r="E967" s="131">
        <f>[2]主角成长属性配表!F964</f>
        <v>165</v>
      </c>
      <c r="F967" s="131">
        <f>[2]主角成长属性配表!G964</f>
        <v>5292</v>
      </c>
      <c r="G967" s="130">
        <v>0</v>
      </c>
      <c r="H967" s="130">
        <v>0</v>
      </c>
      <c r="I967" s="130">
        <f t="shared" si="69"/>
        <v>500</v>
      </c>
      <c r="J967" s="130">
        <v>0</v>
      </c>
      <c r="K967" s="130">
        <f t="shared" si="70"/>
        <v>0.75</v>
      </c>
      <c r="L967" s="130">
        <v>0</v>
      </c>
      <c r="M967" s="130">
        <v>0</v>
      </c>
      <c r="N967" s="130">
        <v>0</v>
      </c>
      <c r="O967" s="130">
        <v>0</v>
      </c>
      <c r="P967" s="130">
        <v>0</v>
      </c>
      <c r="Q967" s="130">
        <v>0</v>
      </c>
      <c r="R967" s="130">
        <v>0</v>
      </c>
      <c r="S967" s="130">
        <v>0</v>
      </c>
      <c r="T967" s="130">
        <v>0</v>
      </c>
      <c r="U967" s="130">
        <v>0</v>
      </c>
    </row>
    <row r="968" ht="17.25" spans="1:21">
      <c r="A968" s="132">
        <f t="shared" si="72"/>
        <v>11009064</v>
      </c>
      <c r="B968" s="130" t="str">
        <f>s_level_attribute!E968</f>
        <v>潘朵拉64级属性</v>
      </c>
      <c r="C968" s="130">
        <v>101</v>
      </c>
      <c r="D968" s="131">
        <f>[2]主角成长属性配表!E965</f>
        <v>1008</v>
      </c>
      <c r="E968" s="131">
        <f>[2]主角成长属性配表!F965</f>
        <v>168</v>
      </c>
      <c r="F968" s="131">
        <f>[2]主角成长属性配表!G965</f>
        <v>5376</v>
      </c>
      <c r="G968" s="130">
        <v>0</v>
      </c>
      <c r="H968" s="130">
        <v>0</v>
      </c>
      <c r="I968" s="130">
        <f t="shared" ref="I968:I1004" si="73">I967</f>
        <v>500</v>
      </c>
      <c r="J968" s="130">
        <v>0</v>
      </c>
      <c r="K968" s="130">
        <f t="shared" ref="K968:K1004" si="74">K967</f>
        <v>0.75</v>
      </c>
      <c r="L968" s="130">
        <v>0</v>
      </c>
      <c r="M968" s="130">
        <v>0</v>
      </c>
      <c r="N968" s="130">
        <v>0</v>
      </c>
      <c r="O968" s="130">
        <v>0</v>
      </c>
      <c r="P968" s="130">
        <v>0</v>
      </c>
      <c r="Q968" s="130">
        <v>0</v>
      </c>
      <c r="R968" s="130">
        <v>0</v>
      </c>
      <c r="S968" s="130">
        <v>0</v>
      </c>
      <c r="T968" s="130">
        <v>0</v>
      </c>
      <c r="U968" s="130">
        <v>0</v>
      </c>
    </row>
    <row r="969" ht="17.25" spans="1:21">
      <c r="A969" s="132">
        <f t="shared" si="72"/>
        <v>11009065</v>
      </c>
      <c r="B969" s="130" t="str">
        <f>s_level_attribute!E969</f>
        <v>潘朵拉65级属性</v>
      </c>
      <c r="C969" s="130">
        <v>101</v>
      </c>
      <c r="D969" s="131">
        <f>[2]主角成长属性配表!E966</f>
        <v>1024</v>
      </c>
      <c r="E969" s="131">
        <f>[2]主角成长属性配表!F966</f>
        <v>171</v>
      </c>
      <c r="F969" s="131">
        <f>[2]主角成长属性配表!G966</f>
        <v>5460</v>
      </c>
      <c r="G969" s="130">
        <v>0</v>
      </c>
      <c r="H969" s="130">
        <v>0</v>
      </c>
      <c r="I969" s="130">
        <f t="shared" si="73"/>
        <v>500</v>
      </c>
      <c r="J969" s="130">
        <v>0</v>
      </c>
      <c r="K969" s="130">
        <f t="shared" si="74"/>
        <v>0.75</v>
      </c>
      <c r="L969" s="130">
        <v>0</v>
      </c>
      <c r="M969" s="130">
        <v>0</v>
      </c>
      <c r="N969" s="130">
        <v>0</v>
      </c>
      <c r="O969" s="130">
        <v>0</v>
      </c>
      <c r="P969" s="130">
        <v>0</v>
      </c>
      <c r="Q969" s="130">
        <v>0</v>
      </c>
      <c r="R969" s="130">
        <v>0</v>
      </c>
      <c r="S969" s="130">
        <v>0</v>
      </c>
      <c r="T969" s="130">
        <v>0</v>
      </c>
      <c r="U969" s="130">
        <v>0</v>
      </c>
    </row>
    <row r="970" ht="17.25" spans="1:21">
      <c r="A970" s="132">
        <f t="shared" si="72"/>
        <v>11009066</v>
      </c>
      <c r="B970" s="130" t="str">
        <f>s_level_attribute!E970</f>
        <v>潘朵拉66级属性</v>
      </c>
      <c r="C970" s="130">
        <v>101</v>
      </c>
      <c r="D970" s="131">
        <f>[2]主角成长属性配表!E967</f>
        <v>1040</v>
      </c>
      <c r="E970" s="131">
        <f>[2]主角成长属性配表!F967</f>
        <v>173</v>
      </c>
      <c r="F970" s="131">
        <f>[2]主角成长属性配表!G967</f>
        <v>5544</v>
      </c>
      <c r="G970" s="130">
        <v>0</v>
      </c>
      <c r="H970" s="130">
        <v>0</v>
      </c>
      <c r="I970" s="130">
        <f t="shared" si="73"/>
        <v>500</v>
      </c>
      <c r="J970" s="130">
        <v>0</v>
      </c>
      <c r="K970" s="130">
        <f t="shared" si="74"/>
        <v>0.75</v>
      </c>
      <c r="L970" s="130">
        <v>0</v>
      </c>
      <c r="M970" s="130">
        <v>0</v>
      </c>
      <c r="N970" s="130">
        <v>0</v>
      </c>
      <c r="O970" s="130">
        <v>0</v>
      </c>
      <c r="P970" s="130">
        <v>0</v>
      </c>
      <c r="Q970" s="130">
        <v>0</v>
      </c>
      <c r="R970" s="130">
        <v>0</v>
      </c>
      <c r="S970" s="130">
        <v>0</v>
      </c>
      <c r="T970" s="130">
        <v>0</v>
      </c>
      <c r="U970" s="130">
        <v>0</v>
      </c>
    </row>
    <row r="971" ht="17.25" spans="1:21">
      <c r="A971" s="132">
        <f t="shared" ref="A971:A1002" si="75">A970+1</f>
        <v>11009067</v>
      </c>
      <c r="B971" s="130" t="str">
        <f>s_level_attribute!E971</f>
        <v>潘朵拉67级属性</v>
      </c>
      <c r="C971" s="130">
        <v>101</v>
      </c>
      <c r="D971" s="131">
        <f>[2]主角成长属性配表!E968</f>
        <v>1055</v>
      </c>
      <c r="E971" s="131">
        <f>[2]主角成长属性配表!F968</f>
        <v>176</v>
      </c>
      <c r="F971" s="131">
        <f>[2]主角成长属性配表!G968</f>
        <v>5628</v>
      </c>
      <c r="G971" s="130">
        <v>0</v>
      </c>
      <c r="H971" s="130">
        <v>0</v>
      </c>
      <c r="I971" s="130">
        <f t="shared" si="73"/>
        <v>500</v>
      </c>
      <c r="J971" s="130">
        <v>0</v>
      </c>
      <c r="K971" s="130">
        <f t="shared" si="74"/>
        <v>0.75</v>
      </c>
      <c r="L971" s="130">
        <v>0</v>
      </c>
      <c r="M971" s="130">
        <v>0</v>
      </c>
      <c r="N971" s="130">
        <v>0</v>
      </c>
      <c r="O971" s="130">
        <v>0</v>
      </c>
      <c r="P971" s="130">
        <v>0</v>
      </c>
      <c r="Q971" s="130">
        <v>0</v>
      </c>
      <c r="R971" s="130">
        <v>0</v>
      </c>
      <c r="S971" s="130">
        <v>0</v>
      </c>
      <c r="T971" s="130">
        <v>0</v>
      </c>
      <c r="U971" s="130">
        <v>0</v>
      </c>
    </row>
    <row r="972" ht="17.25" spans="1:21">
      <c r="A972" s="132">
        <f t="shared" si="75"/>
        <v>11009068</v>
      </c>
      <c r="B972" s="130" t="str">
        <f>s_level_attribute!E972</f>
        <v>潘朵拉68级属性</v>
      </c>
      <c r="C972" s="130">
        <v>101</v>
      </c>
      <c r="D972" s="131">
        <f>[2]主角成长属性配表!E969</f>
        <v>1071</v>
      </c>
      <c r="E972" s="131">
        <f>[2]主角成长属性配表!F969</f>
        <v>179</v>
      </c>
      <c r="F972" s="131">
        <f>[2]主角成长属性配表!G969</f>
        <v>5712</v>
      </c>
      <c r="G972" s="130">
        <v>0</v>
      </c>
      <c r="H972" s="130">
        <v>0</v>
      </c>
      <c r="I972" s="130">
        <f t="shared" si="73"/>
        <v>500</v>
      </c>
      <c r="J972" s="130">
        <v>0</v>
      </c>
      <c r="K972" s="130">
        <f t="shared" si="74"/>
        <v>0.75</v>
      </c>
      <c r="L972" s="130">
        <v>0</v>
      </c>
      <c r="M972" s="130">
        <v>0</v>
      </c>
      <c r="N972" s="130">
        <v>0</v>
      </c>
      <c r="O972" s="130">
        <v>0</v>
      </c>
      <c r="P972" s="130">
        <v>0</v>
      </c>
      <c r="Q972" s="130">
        <v>0</v>
      </c>
      <c r="R972" s="130">
        <v>0</v>
      </c>
      <c r="S972" s="130">
        <v>0</v>
      </c>
      <c r="T972" s="130">
        <v>0</v>
      </c>
      <c r="U972" s="130">
        <v>0</v>
      </c>
    </row>
    <row r="973" ht="17.25" spans="1:21">
      <c r="A973" s="132">
        <f t="shared" si="75"/>
        <v>11009069</v>
      </c>
      <c r="B973" s="130" t="str">
        <f>s_level_attribute!E973</f>
        <v>潘朵拉69级属性</v>
      </c>
      <c r="C973" s="130">
        <v>101</v>
      </c>
      <c r="D973" s="131">
        <f>[2]主角成长属性配表!E970</f>
        <v>1087</v>
      </c>
      <c r="E973" s="131">
        <f>[2]主角成长属性配表!F970</f>
        <v>181</v>
      </c>
      <c r="F973" s="131">
        <f>[2]主角成长属性配表!G970</f>
        <v>5796</v>
      </c>
      <c r="G973" s="130">
        <v>0</v>
      </c>
      <c r="H973" s="130">
        <v>0</v>
      </c>
      <c r="I973" s="130">
        <f t="shared" si="73"/>
        <v>500</v>
      </c>
      <c r="J973" s="130">
        <v>0</v>
      </c>
      <c r="K973" s="130">
        <f t="shared" si="74"/>
        <v>0.75</v>
      </c>
      <c r="L973" s="130">
        <v>0</v>
      </c>
      <c r="M973" s="130">
        <v>0</v>
      </c>
      <c r="N973" s="130">
        <v>0</v>
      </c>
      <c r="O973" s="130">
        <v>0</v>
      </c>
      <c r="P973" s="130">
        <v>0</v>
      </c>
      <c r="Q973" s="130">
        <v>0</v>
      </c>
      <c r="R973" s="130">
        <v>0</v>
      </c>
      <c r="S973" s="130">
        <v>0</v>
      </c>
      <c r="T973" s="130">
        <v>0</v>
      </c>
      <c r="U973" s="130">
        <v>0</v>
      </c>
    </row>
    <row r="974" ht="17.25" spans="1:21">
      <c r="A974" s="132">
        <f t="shared" si="75"/>
        <v>11009070</v>
      </c>
      <c r="B974" s="130" t="str">
        <f>s_level_attribute!E974</f>
        <v>潘朵拉70级属性</v>
      </c>
      <c r="C974" s="130">
        <v>101</v>
      </c>
      <c r="D974" s="131">
        <f>[2]主角成长属性配表!E971</f>
        <v>1103</v>
      </c>
      <c r="E974" s="131">
        <f>[2]主角成长属性配表!F971</f>
        <v>184</v>
      </c>
      <c r="F974" s="131">
        <f>[2]主角成长属性配表!G971</f>
        <v>5880</v>
      </c>
      <c r="G974" s="130">
        <v>0</v>
      </c>
      <c r="H974" s="130">
        <v>0</v>
      </c>
      <c r="I974" s="130">
        <f t="shared" si="73"/>
        <v>500</v>
      </c>
      <c r="J974" s="130">
        <v>0</v>
      </c>
      <c r="K974" s="130">
        <f t="shared" si="74"/>
        <v>0.75</v>
      </c>
      <c r="L974" s="130">
        <v>0</v>
      </c>
      <c r="M974" s="130">
        <v>0</v>
      </c>
      <c r="N974" s="130">
        <v>0</v>
      </c>
      <c r="O974" s="130">
        <v>0</v>
      </c>
      <c r="P974" s="130">
        <v>0</v>
      </c>
      <c r="Q974" s="130">
        <v>0</v>
      </c>
      <c r="R974" s="130">
        <v>0</v>
      </c>
      <c r="S974" s="130">
        <v>0</v>
      </c>
      <c r="T974" s="130">
        <v>0</v>
      </c>
      <c r="U974" s="130">
        <v>0</v>
      </c>
    </row>
    <row r="975" ht="17.25" spans="1:21">
      <c r="A975" s="132">
        <f t="shared" si="75"/>
        <v>11009071</v>
      </c>
      <c r="B975" s="130" t="str">
        <f>s_level_attribute!E975</f>
        <v>潘朵拉71级属性</v>
      </c>
      <c r="C975" s="130">
        <v>101</v>
      </c>
      <c r="D975" s="131">
        <f>[2]主角成长属性配表!E972</f>
        <v>1118</v>
      </c>
      <c r="E975" s="131">
        <f>[2]主角成长属性配表!F972</f>
        <v>186</v>
      </c>
      <c r="F975" s="131">
        <f>[2]主角成长属性配表!G972</f>
        <v>5964</v>
      </c>
      <c r="G975" s="130">
        <v>0</v>
      </c>
      <c r="H975" s="130">
        <v>0</v>
      </c>
      <c r="I975" s="130">
        <f t="shared" si="73"/>
        <v>500</v>
      </c>
      <c r="J975" s="130">
        <v>0</v>
      </c>
      <c r="K975" s="130">
        <f t="shared" si="74"/>
        <v>0.75</v>
      </c>
      <c r="L975" s="130">
        <v>0</v>
      </c>
      <c r="M975" s="130">
        <v>0</v>
      </c>
      <c r="N975" s="130">
        <v>0</v>
      </c>
      <c r="O975" s="130">
        <v>0</v>
      </c>
      <c r="P975" s="130">
        <v>0</v>
      </c>
      <c r="Q975" s="130">
        <v>0</v>
      </c>
      <c r="R975" s="130">
        <v>0</v>
      </c>
      <c r="S975" s="130">
        <v>0</v>
      </c>
      <c r="T975" s="130">
        <v>0</v>
      </c>
      <c r="U975" s="130">
        <v>0</v>
      </c>
    </row>
    <row r="976" ht="17.25" spans="1:21">
      <c r="A976" s="132">
        <f t="shared" si="75"/>
        <v>11009072</v>
      </c>
      <c r="B976" s="130" t="str">
        <f>s_level_attribute!E976</f>
        <v>潘朵拉72级属性</v>
      </c>
      <c r="C976" s="130">
        <v>101</v>
      </c>
      <c r="D976" s="131">
        <f>[2]主角成长属性配表!E973</f>
        <v>1134</v>
      </c>
      <c r="E976" s="131">
        <f>[2]主角成长属性配表!F973</f>
        <v>189</v>
      </c>
      <c r="F976" s="131">
        <f>[2]主角成长属性配表!G973</f>
        <v>6048</v>
      </c>
      <c r="G976" s="130">
        <v>0</v>
      </c>
      <c r="H976" s="130">
        <v>0</v>
      </c>
      <c r="I976" s="130">
        <f t="shared" si="73"/>
        <v>500</v>
      </c>
      <c r="J976" s="130">
        <v>0</v>
      </c>
      <c r="K976" s="130">
        <f t="shared" si="74"/>
        <v>0.75</v>
      </c>
      <c r="L976" s="130">
        <v>0</v>
      </c>
      <c r="M976" s="130">
        <v>0</v>
      </c>
      <c r="N976" s="130">
        <v>0</v>
      </c>
      <c r="O976" s="130">
        <v>0</v>
      </c>
      <c r="P976" s="130">
        <v>0</v>
      </c>
      <c r="Q976" s="130">
        <v>0</v>
      </c>
      <c r="R976" s="130">
        <v>0</v>
      </c>
      <c r="S976" s="130">
        <v>0</v>
      </c>
      <c r="T976" s="130">
        <v>0</v>
      </c>
      <c r="U976" s="130">
        <v>0</v>
      </c>
    </row>
    <row r="977" ht="17.25" spans="1:21">
      <c r="A977" s="132">
        <f t="shared" si="75"/>
        <v>11009073</v>
      </c>
      <c r="B977" s="130" t="str">
        <f>s_level_attribute!E977</f>
        <v>潘朵拉73级属性</v>
      </c>
      <c r="C977" s="130">
        <v>101</v>
      </c>
      <c r="D977" s="131">
        <f>[2]主角成长属性配表!E974</f>
        <v>1150</v>
      </c>
      <c r="E977" s="131">
        <f>[2]主角成长属性配表!F974</f>
        <v>192</v>
      </c>
      <c r="F977" s="131">
        <f>[2]主角成长属性配表!G974</f>
        <v>6132</v>
      </c>
      <c r="G977" s="130">
        <v>0</v>
      </c>
      <c r="H977" s="130">
        <v>0</v>
      </c>
      <c r="I977" s="130">
        <f t="shared" si="73"/>
        <v>500</v>
      </c>
      <c r="J977" s="130">
        <v>0</v>
      </c>
      <c r="K977" s="130">
        <f t="shared" si="74"/>
        <v>0.75</v>
      </c>
      <c r="L977" s="130">
        <v>0</v>
      </c>
      <c r="M977" s="130">
        <v>0</v>
      </c>
      <c r="N977" s="130">
        <v>0</v>
      </c>
      <c r="O977" s="130">
        <v>0</v>
      </c>
      <c r="P977" s="130">
        <v>0</v>
      </c>
      <c r="Q977" s="130">
        <v>0</v>
      </c>
      <c r="R977" s="130">
        <v>0</v>
      </c>
      <c r="S977" s="130">
        <v>0</v>
      </c>
      <c r="T977" s="130">
        <v>0</v>
      </c>
      <c r="U977" s="130">
        <v>0</v>
      </c>
    </row>
    <row r="978" ht="17.25" spans="1:21">
      <c r="A978" s="132">
        <f t="shared" si="75"/>
        <v>11009074</v>
      </c>
      <c r="B978" s="130" t="str">
        <f>s_level_attribute!E978</f>
        <v>潘朵拉74级属性</v>
      </c>
      <c r="C978" s="130">
        <v>101</v>
      </c>
      <c r="D978" s="131">
        <f>[2]主角成长属性配表!E975</f>
        <v>1166</v>
      </c>
      <c r="E978" s="131">
        <f>[2]主角成长属性配表!F975</f>
        <v>194</v>
      </c>
      <c r="F978" s="131">
        <f>[2]主角成长属性配表!G975</f>
        <v>6216</v>
      </c>
      <c r="G978" s="130">
        <v>0</v>
      </c>
      <c r="H978" s="130">
        <v>0</v>
      </c>
      <c r="I978" s="130">
        <f t="shared" si="73"/>
        <v>500</v>
      </c>
      <c r="J978" s="130">
        <v>0</v>
      </c>
      <c r="K978" s="130">
        <f t="shared" si="74"/>
        <v>0.75</v>
      </c>
      <c r="L978" s="130">
        <v>0</v>
      </c>
      <c r="M978" s="130">
        <v>0</v>
      </c>
      <c r="N978" s="130">
        <v>0</v>
      </c>
      <c r="O978" s="130">
        <v>0</v>
      </c>
      <c r="P978" s="130">
        <v>0</v>
      </c>
      <c r="Q978" s="130">
        <v>0</v>
      </c>
      <c r="R978" s="130">
        <v>0</v>
      </c>
      <c r="S978" s="130">
        <v>0</v>
      </c>
      <c r="T978" s="130">
        <v>0</v>
      </c>
      <c r="U978" s="130">
        <v>0</v>
      </c>
    </row>
    <row r="979" ht="17.25" spans="1:21">
      <c r="A979" s="132">
        <f t="shared" si="75"/>
        <v>11009075</v>
      </c>
      <c r="B979" s="130" t="str">
        <f>s_level_attribute!E979</f>
        <v>潘朵拉75级属性</v>
      </c>
      <c r="C979" s="130">
        <v>101</v>
      </c>
      <c r="D979" s="131">
        <f>[2]主角成长属性配表!E976</f>
        <v>1181</v>
      </c>
      <c r="E979" s="131">
        <f>[2]主角成长属性配表!F976</f>
        <v>197</v>
      </c>
      <c r="F979" s="131">
        <f>[2]主角成长属性配表!G976</f>
        <v>6300</v>
      </c>
      <c r="G979" s="130">
        <v>0</v>
      </c>
      <c r="H979" s="130">
        <v>0</v>
      </c>
      <c r="I979" s="130">
        <f t="shared" si="73"/>
        <v>500</v>
      </c>
      <c r="J979" s="130">
        <v>0</v>
      </c>
      <c r="K979" s="130">
        <f t="shared" si="74"/>
        <v>0.75</v>
      </c>
      <c r="L979" s="130">
        <v>0</v>
      </c>
      <c r="M979" s="130">
        <v>0</v>
      </c>
      <c r="N979" s="130">
        <v>0</v>
      </c>
      <c r="O979" s="130">
        <v>0</v>
      </c>
      <c r="P979" s="130">
        <v>0</v>
      </c>
      <c r="Q979" s="130">
        <v>0</v>
      </c>
      <c r="R979" s="130">
        <v>0</v>
      </c>
      <c r="S979" s="130">
        <v>0</v>
      </c>
      <c r="T979" s="130">
        <v>0</v>
      </c>
      <c r="U979" s="130">
        <v>0</v>
      </c>
    </row>
    <row r="980" ht="17.25" spans="1:21">
      <c r="A980" s="132">
        <f t="shared" si="75"/>
        <v>11009076</v>
      </c>
      <c r="B980" s="130" t="str">
        <f>s_level_attribute!E980</f>
        <v>潘朵拉76级属性</v>
      </c>
      <c r="C980" s="130">
        <v>101</v>
      </c>
      <c r="D980" s="131">
        <f>[2]主角成长属性配表!E977</f>
        <v>1197</v>
      </c>
      <c r="E980" s="131">
        <f>[2]主角成长属性配表!F977</f>
        <v>200</v>
      </c>
      <c r="F980" s="131">
        <f>[2]主角成长属性配表!G977</f>
        <v>6384</v>
      </c>
      <c r="G980" s="130">
        <v>0</v>
      </c>
      <c r="H980" s="130">
        <v>0</v>
      </c>
      <c r="I980" s="130">
        <f t="shared" si="73"/>
        <v>500</v>
      </c>
      <c r="J980" s="130">
        <v>0</v>
      </c>
      <c r="K980" s="130">
        <f t="shared" si="74"/>
        <v>0.75</v>
      </c>
      <c r="L980" s="130">
        <v>0</v>
      </c>
      <c r="M980" s="130">
        <v>0</v>
      </c>
      <c r="N980" s="130">
        <v>0</v>
      </c>
      <c r="O980" s="130">
        <v>0</v>
      </c>
      <c r="P980" s="130">
        <v>0</v>
      </c>
      <c r="Q980" s="130">
        <v>0</v>
      </c>
      <c r="R980" s="130">
        <v>0</v>
      </c>
      <c r="S980" s="130">
        <v>0</v>
      </c>
      <c r="T980" s="130">
        <v>0</v>
      </c>
      <c r="U980" s="130">
        <v>0</v>
      </c>
    </row>
    <row r="981" ht="17.25" spans="1:21">
      <c r="A981" s="132">
        <f t="shared" si="75"/>
        <v>11009077</v>
      </c>
      <c r="B981" s="130" t="str">
        <f>s_level_attribute!E981</f>
        <v>潘朵拉77级属性</v>
      </c>
      <c r="C981" s="130">
        <v>101</v>
      </c>
      <c r="D981" s="131">
        <f>[2]主角成长属性配表!E978</f>
        <v>1213</v>
      </c>
      <c r="E981" s="131">
        <f>[2]主角成长属性配表!F978</f>
        <v>202</v>
      </c>
      <c r="F981" s="131">
        <f>[2]主角成长属性配表!G978</f>
        <v>6468</v>
      </c>
      <c r="G981" s="130">
        <v>0</v>
      </c>
      <c r="H981" s="130">
        <v>0</v>
      </c>
      <c r="I981" s="130">
        <f t="shared" si="73"/>
        <v>500</v>
      </c>
      <c r="J981" s="130">
        <v>0</v>
      </c>
      <c r="K981" s="130">
        <f t="shared" si="74"/>
        <v>0.75</v>
      </c>
      <c r="L981" s="130">
        <v>0</v>
      </c>
      <c r="M981" s="130">
        <v>0</v>
      </c>
      <c r="N981" s="130">
        <v>0</v>
      </c>
      <c r="O981" s="130">
        <v>0</v>
      </c>
      <c r="P981" s="130">
        <v>0</v>
      </c>
      <c r="Q981" s="130">
        <v>0</v>
      </c>
      <c r="R981" s="130">
        <v>0</v>
      </c>
      <c r="S981" s="130">
        <v>0</v>
      </c>
      <c r="T981" s="130">
        <v>0</v>
      </c>
      <c r="U981" s="130">
        <v>0</v>
      </c>
    </row>
    <row r="982" ht="17.25" spans="1:21">
      <c r="A982" s="132">
        <f t="shared" si="75"/>
        <v>11009078</v>
      </c>
      <c r="B982" s="130" t="str">
        <f>s_level_attribute!E982</f>
        <v>潘朵拉78级属性</v>
      </c>
      <c r="C982" s="130">
        <v>101</v>
      </c>
      <c r="D982" s="131">
        <f>[2]主角成长属性配表!E979</f>
        <v>1229</v>
      </c>
      <c r="E982" s="131">
        <f>[2]主角成长属性配表!F979</f>
        <v>205</v>
      </c>
      <c r="F982" s="131">
        <f>[2]主角成长属性配表!G979</f>
        <v>6552</v>
      </c>
      <c r="G982" s="130">
        <v>0</v>
      </c>
      <c r="H982" s="130">
        <v>0</v>
      </c>
      <c r="I982" s="130">
        <f t="shared" si="73"/>
        <v>500</v>
      </c>
      <c r="J982" s="130">
        <v>0</v>
      </c>
      <c r="K982" s="130">
        <f t="shared" si="74"/>
        <v>0.75</v>
      </c>
      <c r="L982" s="130">
        <v>0</v>
      </c>
      <c r="M982" s="130">
        <v>0</v>
      </c>
      <c r="N982" s="130">
        <v>0</v>
      </c>
      <c r="O982" s="130">
        <v>0</v>
      </c>
      <c r="P982" s="130">
        <v>0</v>
      </c>
      <c r="Q982" s="130">
        <v>0</v>
      </c>
      <c r="R982" s="130">
        <v>0</v>
      </c>
      <c r="S982" s="130">
        <v>0</v>
      </c>
      <c r="T982" s="130">
        <v>0</v>
      </c>
      <c r="U982" s="130">
        <v>0</v>
      </c>
    </row>
    <row r="983" ht="17.25" spans="1:21">
      <c r="A983" s="132">
        <f t="shared" si="75"/>
        <v>11009079</v>
      </c>
      <c r="B983" s="130" t="str">
        <f>s_level_attribute!E983</f>
        <v>潘朵拉79级属性</v>
      </c>
      <c r="C983" s="130">
        <v>101</v>
      </c>
      <c r="D983" s="131">
        <f>[2]主角成长属性配表!E980</f>
        <v>1244</v>
      </c>
      <c r="E983" s="131">
        <f>[2]主角成长属性配表!F980</f>
        <v>207</v>
      </c>
      <c r="F983" s="131">
        <f>[2]主角成长属性配表!G980</f>
        <v>6636</v>
      </c>
      <c r="G983" s="130">
        <v>0</v>
      </c>
      <c r="H983" s="130">
        <v>0</v>
      </c>
      <c r="I983" s="130">
        <f t="shared" si="73"/>
        <v>500</v>
      </c>
      <c r="J983" s="130">
        <v>0</v>
      </c>
      <c r="K983" s="130">
        <f t="shared" si="74"/>
        <v>0.75</v>
      </c>
      <c r="L983" s="130">
        <v>0</v>
      </c>
      <c r="M983" s="130">
        <v>0</v>
      </c>
      <c r="N983" s="130">
        <v>0</v>
      </c>
      <c r="O983" s="130">
        <v>0</v>
      </c>
      <c r="P983" s="130">
        <v>0</v>
      </c>
      <c r="Q983" s="130">
        <v>0</v>
      </c>
      <c r="R983" s="130">
        <v>0</v>
      </c>
      <c r="S983" s="130">
        <v>0</v>
      </c>
      <c r="T983" s="130">
        <v>0</v>
      </c>
      <c r="U983" s="130">
        <v>0</v>
      </c>
    </row>
    <row r="984" ht="17.25" spans="1:21">
      <c r="A984" s="132">
        <f t="shared" si="75"/>
        <v>11009080</v>
      </c>
      <c r="B984" s="130" t="str">
        <f>s_level_attribute!E984</f>
        <v>潘朵拉80级属性</v>
      </c>
      <c r="C984" s="130">
        <v>101</v>
      </c>
      <c r="D984" s="131">
        <f>[2]主角成长属性配表!E981</f>
        <v>1260</v>
      </c>
      <c r="E984" s="131">
        <f>[2]主角成长属性配表!F981</f>
        <v>210</v>
      </c>
      <c r="F984" s="131">
        <f>[2]主角成长属性配表!G981</f>
        <v>6720</v>
      </c>
      <c r="G984" s="130">
        <v>0</v>
      </c>
      <c r="H984" s="130">
        <v>0</v>
      </c>
      <c r="I984" s="130">
        <f t="shared" si="73"/>
        <v>500</v>
      </c>
      <c r="J984" s="130">
        <v>0</v>
      </c>
      <c r="K984" s="130">
        <f t="shared" si="74"/>
        <v>0.75</v>
      </c>
      <c r="L984" s="130">
        <v>0</v>
      </c>
      <c r="M984" s="130">
        <v>0</v>
      </c>
      <c r="N984" s="130">
        <v>0</v>
      </c>
      <c r="O984" s="130">
        <v>0</v>
      </c>
      <c r="P984" s="130">
        <v>0</v>
      </c>
      <c r="Q984" s="130">
        <v>0</v>
      </c>
      <c r="R984" s="130">
        <v>0</v>
      </c>
      <c r="S984" s="130">
        <v>0</v>
      </c>
      <c r="T984" s="130">
        <v>0</v>
      </c>
      <c r="U984" s="130">
        <v>0</v>
      </c>
    </row>
    <row r="985" ht="17.25" spans="1:21">
      <c r="A985" s="132">
        <f t="shared" si="75"/>
        <v>11009081</v>
      </c>
      <c r="B985" s="130" t="str">
        <f>s_level_attribute!E985</f>
        <v>潘朵拉81级属性</v>
      </c>
      <c r="C985" s="130">
        <v>101</v>
      </c>
      <c r="D985" s="131">
        <f>[2]主角成长属性配表!E982</f>
        <v>1276</v>
      </c>
      <c r="E985" s="131">
        <f>[2]主角成长属性配表!F982</f>
        <v>213</v>
      </c>
      <c r="F985" s="131">
        <f>[2]主角成长属性配表!G982</f>
        <v>6804</v>
      </c>
      <c r="G985" s="130">
        <v>0</v>
      </c>
      <c r="H985" s="130">
        <v>0</v>
      </c>
      <c r="I985" s="130">
        <f t="shared" si="73"/>
        <v>500</v>
      </c>
      <c r="J985" s="130">
        <v>0</v>
      </c>
      <c r="K985" s="130">
        <f t="shared" si="74"/>
        <v>0.75</v>
      </c>
      <c r="L985" s="130">
        <v>0</v>
      </c>
      <c r="M985" s="130">
        <v>0</v>
      </c>
      <c r="N985" s="130">
        <v>0</v>
      </c>
      <c r="O985" s="130">
        <v>0</v>
      </c>
      <c r="P985" s="130">
        <v>0</v>
      </c>
      <c r="Q985" s="130">
        <v>0</v>
      </c>
      <c r="R985" s="130">
        <v>0</v>
      </c>
      <c r="S985" s="130">
        <v>0</v>
      </c>
      <c r="T985" s="130">
        <v>0</v>
      </c>
      <c r="U985" s="130">
        <v>0</v>
      </c>
    </row>
    <row r="986" ht="17.25" spans="1:21">
      <c r="A986" s="132">
        <f t="shared" si="75"/>
        <v>11009082</v>
      </c>
      <c r="B986" s="130" t="str">
        <f>s_level_attribute!E986</f>
        <v>潘朵拉82级属性</v>
      </c>
      <c r="C986" s="130">
        <v>101</v>
      </c>
      <c r="D986" s="131">
        <f>[2]主角成长属性配表!E983</f>
        <v>1292</v>
      </c>
      <c r="E986" s="131">
        <f>[2]主角成长属性配表!F983</f>
        <v>215</v>
      </c>
      <c r="F986" s="131">
        <f>[2]主角成长属性配表!G983</f>
        <v>6888</v>
      </c>
      <c r="G986" s="130">
        <v>0</v>
      </c>
      <c r="H986" s="130">
        <v>0</v>
      </c>
      <c r="I986" s="130">
        <f t="shared" si="73"/>
        <v>500</v>
      </c>
      <c r="J986" s="130">
        <v>0</v>
      </c>
      <c r="K986" s="130">
        <f t="shared" si="74"/>
        <v>0.75</v>
      </c>
      <c r="L986" s="130">
        <v>0</v>
      </c>
      <c r="M986" s="130">
        <v>0</v>
      </c>
      <c r="N986" s="130">
        <v>0</v>
      </c>
      <c r="O986" s="130">
        <v>0</v>
      </c>
      <c r="P986" s="130">
        <v>0</v>
      </c>
      <c r="Q986" s="130">
        <v>0</v>
      </c>
      <c r="R986" s="130">
        <v>0</v>
      </c>
      <c r="S986" s="130">
        <v>0</v>
      </c>
      <c r="T986" s="130">
        <v>0</v>
      </c>
      <c r="U986" s="130">
        <v>0</v>
      </c>
    </row>
    <row r="987" ht="17.25" spans="1:21">
      <c r="A987" s="132">
        <f t="shared" si="75"/>
        <v>11009083</v>
      </c>
      <c r="B987" s="130" t="str">
        <f>s_level_attribute!E987</f>
        <v>潘朵拉83级属性</v>
      </c>
      <c r="C987" s="130">
        <v>101</v>
      </c>
      <c r="D987" s="131">
        <f>[2]主角成长属性配表!E984</f>
        <v>1307</v>
      </c>
      <c r="E987" s="131">
        <f>[2]主角成长属性配表!F984</f>
        <v>218</v>
      </c>
      <c r="F987" s="131">
        <f>[2]主角成长属性配表!G984</f>
        <v>6972</v>
      </c>
      <c r="G987" s="130">
        <v>0</v>
      </c>
      <c r="H987" s="130">
        <v>0</v>
      </c>
      <c r="I987" s="130">
        <f t="shared" si="73"/>
        <v>500</v>
      </c>
      <c r="J987" s="130">
        <v>0</v>
      </c>
      <c r="K987" s="130">
        <f t="shared" si="74"/>
        <v>0.75</v>
      </c>
      <c r="L987" s="130">
        <v>0</v>
      </c>
      <c r="M987" s="130">
        <v>0</v>
      </c>
      <c r="N987" s="130">
        <v>0</v>
      </c>
      <c r="O987" s="130">
        <v>0</v>
      </c>
      <c r="P987" s="130">
        <v>0</v>
      </c>
      <c r="Q987" s="130">
        <v>0</v>
      </c>
      <c r="R987" s="130">
        <v>0</v>
      </c>
      <c r="S987" s="130">
        <v>0</v>
      </c>
      <c r="T987" s="130">
        <v>0</v>
      </c>
      <c r="U987" s="130">
        <v>0</v>
      </c>
    </row>
    <row r="988" ht="17.25" spans="1:21">
      <c r="A988" s="132">
        <f t="shared" si="75"/>
        <v>11009084</v>
      </c>
      <c r="B988" s="130" t="str">
        <f>s_level_attribute!E988</f>
        <v>潘朵拉84级属性</v>
      </c>
      <c r="C988" s="130">
        <v>101</v>
      </c>
      <c r="D988" s="131">
        <f>[2]主角成长属性配表!E985</f>
        <v>1323</v>
      </c>
      <c r="E988" s="131">
        <f>[2]主角成长属性配表!F985</f>
        <v>221</v>
      </c>
      <c r="F988" s="131">
        <f>[2]主角成长属性配表!G985</f>
        <v>7056</v>
      </c>
      <c r="G988" s="130">
        <v>0</v>
      </c>
      <c r="H988" s="130">
        <v>0</v>
      </c>
      <c r="I988" s="130">
        <f t="shared" si="73"/>
        <v>500</v>
      </c>
      <c r="J988" s="130">
        <v>0</v>
      </c>
      <c r="K988" s="130">
        <f t="shared" si="74"/>
        <v>0.75</v>
      </c>
      <c r="L988" s="130">
        <v>0</v>
      </c>
      <c r="M988" s="130">
        <v>0</v>
      </c>
      <c r="N988" s="130">
        <v>0</v>
      </c>
      <c r="O988" s="130">
        <v>0</v>
      </c>
      <c r="P988" s="130">
        <v>0</v>
      </c>
      <c r="Q988" s="130">
        <v>0</v>
      </c>
      <c r="R988" s="130">
        <v>0</v>
      </c>
      <c r="S988" s="130">
        <v>0</v>
      </c>
      <c r="T988" s="130">
        <v>0</v>
      </c>
      <c r="U988" s="130">
        <v>0</v>
      </c>
    </row>
    <row r="989" ht="17.25" spans="1:21">
      <c r="A989" s="132">
        <f t="shared" si="75"/>
        <v>11009085</v>
      </c>
      <c r="B989" s="130" t="str">
        <f>s_level_attribute!E989</f>
        <v>潘朵拉85级属性</v>
      </c>
      <c r="C989" s="130">
        <v>101</v>
      </c>
      <c r="D989" s="131">
        <f>[2]主角成长属性配表!E986</f>
        <v>1339</v>
      </c>
      <c r="E989" s="131">
        <f>[2]主角成长属性配表!F986</f>
        <v>223</v>
      </c>
      <c r="F989" s="131">
        <f>[2]主角成长属性配表!G986</f>
        <v>7140</v>
      </c>
      <c r="G989" s="130">
        <v>0</v>
      </c>
      <c r="H989" s="130">
        <v>0</v>
      </c>
      <c r="I989" s="130">
        <f t="shared" si="73"/>
        <v>500</v>
      </c>
      <c r="J989" s="130">
        <v>0</v>
      </c>
      <c r="K989" s="130">
        <f t="shared" si="74"/>
        <v>0.75</v>
      </c>
      <c r="L989" s="130">
        <v>0</v>
      </c>
      <c r="M989" s="130">
        <v>0</v>
      </c>
      <c r="N989" s="130">
        <v>0</v>
      </c>
      <c r="O989" s="130">
        <v>0</v>
      </c>
      <c r="P989" s="130">
        <v>0</v>
      </c>
      <c r="Q989" s="130">
        <v>0</v>
      </c>
      <c r="R989" s="130">
        <v>0</v>
      </c>
      <c r="S989" s="130">
        <v>0</v>
      </c>
      <c r="T989" s="130">
        <v>0</v>
      </c>
      <c r="U989" s="130">
        <v>0</v>
      </c>
    </row>
    <row r="990" ht="17.25" spans="1:21">
      <c r="A990" s="132">
        <f t="shared" si="75"/>
        <v>11009086</v>
      </c>
      <c r="B990" s="130" t="str">
        <f>s_level_attribute!E990</f>
        <v>潘朵拉86级属性</v>
      </c>
      <c r="C990" s="130">
        <v>101</v>
      </c>
      <c r="D990" s="131">
        <f>[2]主角成长属性配表!E987</f>
        <v>1355</v>
      </c>
      <c r="E990" s="131">
        <f>[2]主角成长属性配表!F987</f>
        <v>226</v>
      </c>
      <c r="F990" s="131">
        <f>[2]主角成长属性配表!G987</f>
        <v>7224</v>
      </c>
      <c r="G990" s="130">
        <v>0</v>
      </c>
      <c r="H990" s="130">
        <v>0</v>
      </c>
      <c r="I990" s="130">
        <f t="shared" si="73"/>
        <v>500</v>
      </c>
      <c r="J990" s="130">
        <v>0</v>
      </c>
      <c r="K990" s="130">
        <f t="shared" si="74"/>
        <v>0.75</v>
      </c>
      <c r="L990" s="130">
        <v>0</v>
      </c>
      <c r="M990" s="130">
        <v>0</v>
      </c>
      <c r="N990" s="130">
        <v>0</v>
      </c>
      <c r="O990" s="130">
        <v>0</v>
      </c>
      <c r="P990" s="130">
        <v>0</v>
      </c>
      <c r="Q990" s="130">
        <v>0</v>
      </c>
      <c r="R990" s="130">
        <v>0</v>
      </c>
      <c r="S990" s="130">
        <v>0</v>
      </c>
      <c r="T990" s="130">
        <v>0</v>
      </c>
      <c r="U990" s="130">
        <v>0</v>
      </c>
    </row>
    <row r="991" ht="17.25" spans="1:21">
      <c r="A991" s="132">
        <f t="shared" si="75"/>
        <v>11009087</v>
      </c>
      <c r="B991" s="130" t="str">
        <f>s_level_attribute!E991</f>
        <v>潘朵拉87级属性</v>
      </c>
      <c r="C991" s="130">
        <v>101</v>
      </c>
      <c r="D991" s="131">
        <f>[2]主角成长属性配表!E988</f>
        <v>1370</v>
      </c>
      <c r="E991" s="131">
        <f>[2]主角成长属性配表!F988</f>
        <v>228</v>
      </c>
      <c r="F991" s="131">
        <f>[2]主角成长属性配表!G988</f>
        <v>7308</v>
      </c>
      <c r="G991" s="130">
        <v>0</v>
      </c>
      <c r="H991" s="130">
        <v>0</v>
      </c>
      <c r="I991" s="130">
        <f t="shared" si="73"/>
        <v>500</v>
      </c>
      <c r="J991" s="130">
        <v>0</v>
      </c>
      <c r="K991" s="130">
        <f t="shared" si="74"/>
        <v>0.75</v>
      </c>
      <c r="L991" s="130">
        <v>0</v>
      </c>
      <c r="M991" s="130">
        <v>0</v>
      </c>
      <c r="N991" s="130">
        <v>0</v>
      </c>
      <c r="O991" s="130">
        <v>0</v>
      </c>
      <c r="P991" s="130">
        <v>0</v>
      </c>
      <c r="Q991" s="130">
        <v>0</v>
      </c>
      <c r="R991" s="130">
        <v>0</v>
      </c>
      <c r="S991" s="130">
        <v>0</v>
      </c>
      <c r="T991" s="130">
        <v>0</v>
      </c>
      <c r="U991" s="130">
        <v>0</v>
      </c>
    </row>
    <row r="992" ht="17.25" spans="1:21">
      <c r="A992" s="132">
        <f t="shared" si="75"/>
        <v>11009088</v>
      </c>
      <c r="B992" s="130" t="str">
        <f>s_level_attribute!E992</f>
        <v>潘朵拉88级属性</v>
      </c>
      <c r="C992" s="130">
        <v>101</v>
      </c>
      <c r="D992" s="131">
        <f>[2]主角成长属性配表!E989</f>
        <v>1386</v>
      </c>
      <c r="E992" s="131">
        <f>[2]主角成长属性配表!F989</f>
        <v>231</v>
      </c>
      <c r="F992" s="131">
        <f>[2]主角成长属性配表!G989</f>
        <v>7392</v>
      </c>
      <c r="G992" s="130">
        <v>0</v>
      </c>
      <c r="H992" s="130">
        <v>0</v>
      </c>
      <c r="I992" s="130">
        <f t="shared" si="73"/>
        <v>500</v>
      </c>
      <c r="J992" s="130">
        <v>0</v>
      </c>
      <c r="K992" s="130">
        <f t="shared" si="74"/>
        <v>0.75</v>
      </c>
      <c r="L992" s="130">
        <v>0</v>
      </c>
      <c r="M992" s="130">
        <v>0</v>
      </c>
      <c r="N992" s="130">
        <v>0</v>
      </c>
      <c r="O992" s="130">
        <v>0</v>
      </c>
      <c r="P992" s="130">
        <v>0</v>
      </c>
      <c r="Q992" s="130">
        <v>0</v>
      </c>
      <c r="R992" s="130">
        <v>0</v>
      </c>
      <c r="S992" s="130">
        <v>0</v>
      </c>
      <c r="T992" s="130">
        <v>0</v>
      </c>
      <c r="U992" s="130">
        <v>0</v>
      </c>
    </row>
    <row r="993" ht="17.25" spans="1:21">
      <c r="A993" s="132">
        <f t="shared" si="75"/>
        <v>11009089</v>
      </c>
      <c r="B993" s="130" t="str">
        <f>s_level_attribute!E993</f>
        <v>潘朵拉89级属性</v>
      </c>
      <c r="C993" s="130">
        <v>101</v>
      </c>
      <c r="D993" s="131">
        <f>[2]主角成长属性配表!E990</f>
        <v>1402</v>
      </c>
      <c r="E993" s="131">
        <f>[2]主角成长属性配表!F990</f>
        <v>234</v>
      </c>
      <c r="F993" s="131">
        <f>[2]主角成长属性配表!G990</f>
        <v>7476</v>
      </c>
      <c r="G993" s="130">
        <v>0</v>
      </c>
      <c r="H993" s="130">
        <v>0</v>
      </c>
      <c r="I993" s="130">
        <f t="shared" si="73"/>
        <v>500</v>
      </c>
      <c r="J993" s="130">
        <v>0</v>
      </c>
      <c r="K993" s="130">
        <f t="shared" si="74"/>
        <v>0.75</v>
      </c>
      <c r="L993" s="130">
        <v>0</v>
      </c>
      <c r="M993" s="130">
        <v>0</v>
      </c>
      <c r="N993" s="130">
        <v>0</v>
      </c>
      <c r="O993" s="130">
        <v>0</v>
      </c>
      <c r="P993" s="130">
        <v>0</v>
      </c>
      <c r="Q993" s="130">
        <v>0</v>
      </c>
      <c r="R993" s="130">
        <v>0</v>
      </c>
      <c r="S993" s="130">
        <v>0</v>
      </c>
      <c r="T993" s="130">
        <v>0</v>
      </c>
      <c r="U993" s="130">
        <v>0</v>
      </c>
    </row>
    <row r="994" ht="17.25" spans="1:21">
      <c r="A994" s="132">
        <f t="shared" si="75"/>
        <v>11009090</v>
      </c>
      <c r="B994" s="130" t="str">
        <f>s_level_attribute!E994</f>
        <v>潘朵拉90级属性</v>
      </c>
      <c r="C994" s="130">
        <v>101</v>
      </c>
      <c r="D994" s="131">
        <f>[2]主角成长属性配表!E991</f>
        <v>1418</v>
      </c>
      <c r="E994" s="131">
        <f>[2]主角成长属性配表!F991</f>
        <v>236</v>
      </c>
      <c r="F994" s="131">
        <f>[2]主角成长属性配表!G991</f>
        <v>7560</v>
      </c>
      <c r="G994" s="130">
        <v>0</v>
      </c>
      <c r="H994" s="130">
        <v>0</v>
      </c>
      <c r="I994" s="130">
        <f t="shared" si="73"/>
        <v>500</v>
      </c>
      <c r="J994" s="130">
        <v>0</v>
      </c>
      <c r="K994" s="130">
        <f t="shared" si="74"/>
        <v>0.75</v>
      </c>
      <c r="L994" s="130">
        <v>0</v>
      </c>
      <c r="M994" s="130">
        <v>0</v>
      </c>
      <c r="N994" s="130">
        <v>0</v>
      </c>
      <c r="O994" s="130">
        <v>0</v>
      </c>
      <c r="P994" s="130">
        <v>0</v>
      </c>
      <c r="Q994" s="130">
        <v>0</v>
      </c>
      <c r="R994" s="130">
        <v>0</v>
      </c>
      <c r="S994" s="130">
        <v>0</v>
      </c>
      <c r="T994" s="130">
        <v>0</v>
      </c>
      <c r="U994" s="130">
        <v>0</v>
      </c>
    </row>
    <row r="995" ht="17.25" spans="1:21">
      <c r="A995" s="132">
        <f t="shared" si="75"/>
        <v>11009091</v>
      </c>
      <c r="B995" s="130" t="str">
        <f>s_level_attribute!E995</f>
        <v>潘朵拉91级属性</v>
      </c>
      <c r="C995" s="130">
        <v>101</v>
      </c>
      <c r="D995" s="131">
        <f>[2]主角成长属性配表!E992</f>
        <v>1433</v>
      </c>
      <c r="E995" s="131">
        <f>[2]主角成长属性配表!F992</f>
        <v>239</v>
      </c>
      <c r="F995" s="131">
        <f>[2]主角成长属性配表!G992</f>
        <v>7644</v>
      </c>
      <c r="G995" s="130">
        <v>0</v>
      </c>
      <c r="H995" s="130">
        <v>0</v>
      </c>
      <c r="I995" s="130">
        <f t="shared" si="73"/>
        <v>500</v>
      </c>
      <c r="J995" s="130">
        <v>0</v>
      </c>
      <c r="K995" s="130">
        <f t="shared" si="74"/>
        <v>0.75</v>
      </c>
      <c r="L995" s="130">
        <v>0</v>
      </c>
      <c r="M995" s="130">
        <v>0</v>
      </c>
      <c r="N995" s="130">
        <v>0</v>
      </c>
      <c r="O995" s="130">
        <v>0</v>
      </c>
      <c r="P995" s="130">
        <v>0</v>
      </c>
      <c r="Q995" s="130">
        <v>0</v>
      </c>
      <c r="R995" s="130">
        <v>0</v>
      </c>
      <c r="S995" s="130">
        <v>0</v>
      </c>
      <c r="T995" s="130">
        <v>0</v>
      </c>
      <c r="U995" s="130">
        <v>0</v>
      </c>
    </row>
    <row r="996" ht="17.25" spans="1:21">
      <c r="A996" s="132">
        <f t="shared" si="75"/>
        <v>11009092</v>
      </c>
      <c r="B996" s="130" t="str">
        <f>s_level_attribute!E996</f>
        <v>潘朵拉92级属性</v>
      </c>
      <c r="C996" s="130">
        <v>101</v>
      </c>
      <c r="D996" s="131">
        <f>[2]主角成长属性配表!E993</f>
        <v>1449</v>
      </c>
      <c r="E996" s="131">
        <f>[2]主角成长属性配表!F993</f>
        <v>242</v>
      </c>
      <c r="F996" s="131">
        <f>[2]主角成长属性配表!G993</f>
        <v>7728</v>
      </c>
      <c r="G996" s="130">
        <v>0</v>
      </c>
      <c r="H996" s="130">
        <v>0</v>
      </c>
      <c r="I996" s="130">
        <f t="shared" si="73"/>
        <v>500</v>
      </c>
      <c r="J996" s="130">
        <v>0</v>
      </c>
      <c r="K996" s="130">
        <f t="shared" si="74"/>
        <v>0.75</v>
      </c>
      <c r="L996" s="130">
        <v>0</v>
      </c>
      <c r="M996" s="130">
        <v>0</v>
      </c>
      <c r="N996" s="130">
        <v>0</v>
      </c>
      <c r="O996" s="130">
        <v>0</v>
      </c>
      <c r="P996" s="130">
        <v>0</v>
      </c>
      <c r="Q996" s="130">
        <v>0</v>
      </c>
      <c r="R996" s="130">
        <v>0</v>
      </c>
      <c r="S996" s="130">
        <v>0</v>
      </c>
      <c r="T996" s="130">
        <v>0</v>
      </c>
      <c r="U996" s="130">
        <v>0</v>
      </c>
    </row>
    <row r="997" ht="17.25" spans="1:21">
      <c r="A997" s="132">
        <f t="shared" si="75"/>
        <v>11009093</v>
      </c>
      <c r="B997" s="130" t="str">
        <f>s_level_attribute!E997</f>
        <v>潘朵拉93级属性</v>
      </c>
      <c r="C997" s="130">
        <v>101</v>
      </c>
      <c r="D997" s="131">
        <f>[2]主角成长属性配表!E994</f>
        <v>1465</v>
      </c>
      <c r="E997" s="131">
        <f>[2]主角成长属性配表!F994</f>
        <v>244</v>
      </c>
      <c r="F997" s="131">
        <f>[2]主角成长属性配表!G994</f>
        <v>7812</v>
      </c>
      <c r="G997" s="130">
        <v>0</v>
      </c>
      <c r="H997" s="130">
        <v>0</v>
      </c>
      <c r="I997" s="130">
        <f t="shared" si="73"/>
        <v>500</v>
      </c>
      <c r="J997" s="130">
        <v>0</v>
      </c>
      <c r="K997" s="130">
        <f t="shared" si="74"/>
        <v>0.75</v>
      </c>
      <c r="L997" s="130">
        <v>0</v>
      </c>
      <c r="M997" s="130">
        <v>0</v>
      </c>
      <c r="N997" s="130">
        <v>0</v>
      </c>
      <c r="O997" s="130">
        <v>0</v>
      </c>
      <c r="P997" s="130">
        <v>0</v>
      </c>
      <c r="Q997" s="130">
        <v>0</v>
      </c>
      <c r="R997" s="130">
        <v>0</v>
      </c>
      <c r="S997" s="130">
        <v>0</v>
      </c>
      <c r="T997" s="130">
        <v>0</v>
      </c>
      <c r="U997" s="130">
        <v>0</v>
      </c>
    </row>
    <row r="998" ht="17.25" spans="1:21">
      <c r="A998" s="132">
        <f t="shared" si="75"/>
        <v>11009094</v>
      </c>
      <c r="B998" s="130" t="str">
        <f>s_level_attribute!E998</f>
        <v>潘朵拉94级属性</v>
      </c>
      <c r="C998" s="130">
        <v>101</v>
      </c>
      <c r="D998" s="131">
        <f>[2]主角成长属性配表!E995</f>
        <v>1481</v>
      </c>
      <c r="E998" s="131">
        <f>[2]主角成长属性配表!F995</f>
        <v>247</v>
      </c>
      <c r="F998" s="131">
        <f>[2]主角成长属性配表!G995</f>
        <v>7896</v>
      </c>
      <c r="G998" s="130">
        <v>0</v>
      </c>
      <c r="H998" s="130">
        <v>0</v>
      </c>
      <c r="I998" s="130">
        <f t="shared" si="73"/>
        <v>500</v>
      </c>
      <c r="J998" s="130">
        <v>0</v>
      </c>
      <c r="K998" s="130">
        <f t="shared" si="74"/>
        <v>0.75</v>
      </c>
      <c r="L998" s="130">
        <v>0</v>
      </c>
      <c r="M998" s="130">
        <v>0</v>
      </c>
      <c r="N998" s="130">
        <v>0</v>
      </c>
      <c r="O998" s="130">
        <v>0</v>
      </c>
      <c r="P998" s="130">
        <v>0</v>
      </c>
      <c r="Q998" s="130">
        <v>0</v>
      </c>
      <c r="R998" s="130">
        <v>0</v>
      </c>
      <c r="S998" s="130">
        <v>0</v>
      </c>
      <c r="T998" s="130">
        <v>0</v>
      </c>
      <c r="U998" s="130">
        <v>0</v>
      </c>
    </row>
    <row r="999" ht="17.25" spans="1:21">
      <c r="A999" s="132">
        <f t="shared" si="75"/>
        <v>11009095</v>
      </c>
      <c r="B999" s="130" t="str">
        <f>s_level_attribute!E999</f>
        <v>潘朵拉95级属性</v>
      </c>
      <c r="C999" s="130">
        <v>101</v>
      </c>
      <c r="D999" s="131">
        <f>[2]主角成长属性配表!E996</f>
        <v>1496</v>
      </c>
      <c r="E999" s="131">
        <f>[2]主角成长属性配表!F996</f>
        <v>249</v>
      </c>
      <c r="F999" s="131">
        <f>[2]主角成长属性配表!G996</f>
        <v>7980</v>
      </c>
      <c r="G999" s="130">
        <v>0</v>
      </c>
      <c r="H999" s="130">
        <v>0</v>
      </c>
      <c r="I999" s="130">
        <f t="shared" si="73"/>
        <v>500</v>
      </c>
      <c r="J999" s="130">
        <v>0</v>
      </c>
      <c r="K999" s="130">
        <f t="shared" si="74"/>
        <v>0.75</v>
      </c>
      <c r="L999" s="130">
        <v>0</v>
      </c>
      <c r="M999" s="130">
        <v>0</v>
      </c>
      <c r="N999" s="130">
        <v>0</v>
      </c>
      <c r="O999" s="130">
        <v>0</v>
      </c>
      <c r="P999" s="130">
        <v>0</v>
      </c>
      <c r="Q999" s="130">
        <v>0</v>
      </c>
      <c r="R999" s="130">
        <v>0</v>
      </c>
      <c r="S999" s="130">
        <v>0</v>
      </c>
      <c r="T999" s="130">
        <v>0</v>
      </c>
      <c r="U999" s="130">
        <v>0</v>
      </c>
    </row>
    <row r="1000" ht="17.25" spans="1:21">
      <c r="A1000" s="132">
        <f t="shared" si="75"/>
        <v>11009096</v>
      </c>
      <c r="B1000" s="130" t="str">
        <f>s_level_attribute!E1000</f>
        <v>潘朵拉96级属性</v>
      </c>
      <c r="C1000" s="130">
        <v>101</v>
      </c>
      <c r="D1000" s="131">
        <f>[2]主角成长属性配表!E997</f>
        <v>1512</v>
      </c>
      <c r="E1000" s="131">
        <f>[2]主角成长属性配表!F997</f>
        <v>252</v>
      </c>
      <c r="F1000" s="131">
        <f>[2]主角成长属性配表!G997</f>
        <v>8064</v>
      </c>
      <c r="G1000" s="130">
        <v>0</v>
      </c>
      <c r="H1000" s="130">
        <v>0</v>
      </c>
      <c r="I1000" s="130">
        <f t="shared" si="73"/>
        <v>500</v>
      </c>
      <c r="J1000" s="130">
        <v>0</v>
      </c>
      <c r="K1000" s="130">
        <f t="shared" si="74"/>
        <v>0.75</v>
      </c>
      <c r="L1000" s="130">
        <v>0</v>
      </c>
      <c r="M1000" s="130">
        <v>0</v>
      </c>
      <c r="N1000" s="130">
        <v>0</v>
      </c>
      <c r="O1000" s="130">
        <v>0</v>
      </c>
      <c r="P1000" s="130">
        <v>0</v>
      </c>
      <c r="Q1000" s="130">
        <v>0</v>
      </c>
      <c r="R1000" s="130">
        <v>0</v>
      </c>
      <c r="S1000" s="130">
        <v>0</v>
      </c>
      <c r="T1000" s="130">
        <v>0</v>
      </c>
      <c r="U1000" s="130">
        <v>0</v>
      </c>
    </row>
    <row r="1001" ht="17.25" spans="1:21">
      <c r="A1001" s="132">
        <f t="shared" si="75"/>
        <v>11009097</v>
      </c>
      <c r="B1001" s="130" t="str">
        <f>s_level_attribute!E1001</f>
        <v>潘朵拉97级属性</v>
      </c>
      <c r="C1001" s="130">
        <v>101</v>
      </c>
      <c r="D1001" s="131">
        <f>[2]主角成长属性配表!E998</f>
        <v>1528</v>
      </c>
      <c r="E1001" s="131">
        <f>[2]主角成长属性配表!F998</f>
        <v>255</v>
      </c>
      <c r="F1001" s="131">
        <f>[2]主角成长属性配表!G998</f>
        <v>8148</v>
      </c>
      <c r="G1001" s="130">
        <v>0</v>
      </c>
      <c r="H1001" s="130">
        <v>0</v>
      </c>
      <c r="I1001" s="130">
        <f t="shared" si="73"/>
        <v>500</v>
      </c>
      <c r="J1001" s="130">
        <v>0</v>
      </c>
      <c r="K1001" s="130">
        <f t="shared" si="74"/>
        <v>0.75</v>
      </c>
      <c r="L1001" s="130">
        <v>0</v>
      </c>
      <c r="M1001" s="130">
        <v>0</v>
      </c>
      <c r="N1001" s="130">
        <v>0</v>
      </c>
      <c r="O1001" s="130">
        <v>0</v>
      </c>
      <c r="P1001" s="130">
        <v>0</v>
      </c>
      <c r="Q1001" s="130">
        <v>0</v>
      </c>
      <c r="R1001" s="130">
        <v>0</v>
      </c>
      <c r="S1001" s="130">
        <v>0</v>
      </c>
      <c r="T1001" s="130">
        <v>0</v>
      </c>
      <c r="U1001" s="130">
        <v>0</v>
      </c>
    </row>
    <row r="1002" ht="17.25" spans="1:21">
      <c r="A1002" s="132">
        <f t="shared" si="75"/>
        <v>11009098</v>
      </c>
      <c r="B1002" s="130" t="str">
        <f>s_level_attribute!E1002</f>
        <v>潘朵拉98级属性</v>
      </c>
      <c r="C1002" s="130">
        <v>101</v>
      </c>
      <c r="D1002" s="131">
        <f>[2]主角成长属性配表!E999</f>
        <v>1544</v>
      </c>
      <c r="E1002" s="131">
        <f>[2]主角成长属性配表!F999</f>
        <v>257</v>
      </c>
      <c r="F1002" s="131">
        <f>[2]主角成长属性配表!G999</f>
        <v>8232</v>
      </c>
      <c r="G1002" s="130">
        <v>0</v>
      </c>
      <c r="H1002" s="130">
        <v>0</v>
      </c>
      <c r="I1002" s="130">
        <f t="shared" si="73"/>
        <v>500</v>
      </c>
      <c r="J1002" s="130">
        <v>0</v>
      </c>
      <c r="K1002" s="130">
        <f t="shared" si="74"/>
        <v>0.75</v>
      </c>
      <c r="L1002" s="130">
        <v>0</v>
      </c>
      <c r="M1002" s="130">
        <v>0</v>
      </c>
      <c r="N1002" s="130">
        <v>0</v>
      </c>
      <c r="O1002" s="130">
        <v>0</v>
      </c>
      <c r="P1002" s="130">
        <v>0</v>
      </c>
      <c r="Q1002" s="130">
        <v>0</v>
      </c>
      <c r="R1002" s="130">
        <v>0</v>
      </c>
      <c r="S1002" s="130">
        <v>0</v>
      </c>
      <c r="T1002" s="130">
        <v>0</v>
      </c>
      <c r="U1002" s="130">
        <v>0</v>
      </c>
    </row>
    <row r="1003" ht="17.25" spans="1:21">
      <c r="A1003" s="132">
        <f t="shared" ref="A1003:A1006" si="76">A1002+1</f>
        <v>11009099</v>
      </c>
      <c r="B1003" s="130" t="str">
        <f>s_level_attribute!E1003</f>
        <v>潘朵拉99级属性</v>
      </c>
      <c r="C1003" s="130">
        <v>101</v>
      </c>
      <c r="D1003" s="131">
        <f>[2]主角成长属性配表!E1000</f>
        <v>1559</v>
      </c>
      <c r="E1003" s="131">
        <f>[2]主角成长属性配表!F1000</f>
        <v>260</v>
      </c>
      <c r="F1003" s="131">
        <f>[2]主角成长属性配表!G1000</f>
        <v>8316</v>
      </c>
      <c r="G1003" s="130">
        <v>0</v>
      </c>
      <c r="H1003" s="130">
        <v>0</v>
      </c>
      <c r="I1003" s="130">
        <f t="shared" si="73"/>
        <v>500</v>
      </c>
      <c r="J1003" s="130">
        <v>0</v>
      </c>
      <c r="K1003" s="130">
        <f t="shared" si="74"/>
        <v>0.75</v>
      </c>
      <c r="L1003" s="130">
        <v>0</v>
      </c>
      <c r="M1003" s="130">
        <v>0</v>
      </c>
      <c r="N1003" s="130">
        <v>0</v>
      </c>
      <c r="O1003" s="130">
        <v>0</v>
      </c>
      <c r="P1003" s="130">
        <v>0</v>
      </c>
      <c r="Q1003" s="130">
        <v>0</v>
      </c>
      <c r="R1003" s="130">
        <v>0</v>
      </c>
      <c r="S1003" s="130">
        <v>0</v>
      </c>
      <c r="T1003" s="130">
        <v>0</v>
      </c>
      <c r="U1003" s="130">
        <v>0</v>
      </c>
    </row>
    <row r="1004" ht="17.25" spans="1:21">
      <c r="A1004" s="132">
        <f t="shared" si="76"/>
        <v>11009100</v>
      </c>
      <c r="B1004" s="130" t="str">
        <f>s_level_attribute!E1004</f>
        <v>潘朵拉100级属性</v>
      </c>
      <c r="C1004" s="130">
        <v>101</v>
      </c>
      <c r="D1004" s="131">
        <f>[2]主角成长属性配表!E1001</f>
        <v>1575</v>
      </c>
      <c r="E1004" s="131">
        <f>[2]主角成长属性配表!F1001</f>
        <v>263</v>
      </c>
      <c r="F1004" s="131">
        <f>[2]主角成长属性配表!G1001</f>
        <v>8400</v>
      </c>
      <c r="G1004" s="130">
        <v>0</v>
      </c>
      <c r="H1004" s="130">
        <v>0</v>
      </c>
      <c r="I1004" s="130">
        <f t="shared" si="73"/>
        <v>500</v>
      </c>
      <c r="J1004" s="130">
        <v>0</v>
      </c>
      <c r="K1004" s="130">
        <f t="shared" si="74"/>
        <v>0.75</v>
      </c>
      <c r="L1004" s="130">
        <v>0</v>
      </c>
      <c r="M1004" s="130">
        <v>0</v>
      </c>
      <c r="N1004" s="130">
        <v>0</v>
      </c>
      <c r="O1004" s="130">
        <v>0</v>
      </c>
      <c r="P1004" s="130">
        <v>0</v>
      </c>
      <c r="Q1004" s="130">
        <v>0</v>
      </c>
      <c r="R1004" s="130">
        <v>0</v>
      </c>
      <c r="S1004" s="130">
        <v>0</v>
      </c>
      <c r="T1004" s="130">
        <v>0</v>
      </c>
      <c r="U1004" s="130">
        <v>0</v>
      </c>
    </row>
    <row r="1005" ht="17.25" spans="1:21">
      <c r="A1005" s="129">
        <v>11001001</v>
      </c>
      <c r="B1005" s="130" t="str">
        <f>s_level_attribute!E1005</f>
        <v>可可妮露1级属性</v>
      </c>
      <c r="C1005" s="130">
        <v>101</v>
      </c>
      <c r="D1005" s="131">
        <f>[2]主角成长属性配表!E1002</f>
        <v>6</v>
      </c>
      <c r="E1005" s="131">
        <f>[2]主角成长属性配表!F1002</f>
        <v>2</v>
      </c>
      <c r="F1005" s="131">
        <f>[2]主角成长属性配表!G1002</f>
        <v>72</v>
      </c>
      <c r="G1005" s="130">
        <v>0</v>
      </c>
      <c r="H1005" s="130">
        <v>0</v>
      </c>
      <c r="I1005" s="131">
        <f>[3]装备成长!$X$12*1000</f>
        <v>100</v>
      </c>
      <c r="J1005" s="130">
        <v>0</v>
      </c>
      <c r="K1005" s="131">
        <f>[3]装备成长!$Y$12-1</f>
        <v>1</v>
      </c>
      <c r="L1005" s="130">
        <v>0</v>
      </c>
      <c r="M1005" s="130">
        <v>0</v>
      </c>
      <c r="N1005" s="130">
        <v>0</v>
      </c>
      <c r="O1005" s="130">
        <v>0</v>
      </c>
      <c r="P1005" s="130">
        <v>0</v>
      </c>
      <c r="Q1005" s="130">
        <v>0</v>
      </c>
      <c r="R1005" s="130">
        <v>0</v>
      </c>
      <c r="S1005" s="130">
        <v>0</v>
      </c>
      <c r="T1005" s="130">
        <v>0</v>
      </c>
      <c r="U1005" s="130">
        <v>0</v>
      </c>
    </row>
    <row r="1006" ht="17.25" spans="1:21">
      <c r="A1006" s="132">
        <f t="shared" si="76"/>
        <v>11001002</v>
      </c>
      <c r="B1006" s="130" t="str">
        <f>s_level_attribute!E1006</f>
        <v>可可妮露2级属性</v>
      </c>
      <c r="C1006" s="130">
        <v>101</v>
      </c>
      <c r="D1006" s="131">
        <f>[2]主角成长属性配表!E1003</f>
        <v>12</v>
      </c>
      <c r="E1006" s="131">
        <f>[2]主角成长属性配表!F1003</f>
        <v>3</v>
      </c>
      <c r="F1006" s="131">
        <f>[2]主角成长属性配表!G1003</f>
        <v>144</v>
      </c>
      <c r="G1006" s="130">
        <v>0</v>
      </c>
      <c r="H1006" s="130">
        <v>0</v>
      </c>
      <c r="I1006" s="130">
        <f>I1005</f>
        <v>100</v>
      </c>
      <c r="J1006" s="130">
        <v>0</v>
      </c>
      <c r="K1006" s="130">
        <f>K1005</f>
        <v>1</v>
      </c>
      <c r="L1006" s="130">
        <v>0</v>
      </c>
      <c r="M1006" s="130">
        <v>0</v>
      </c>
      <c r="N1006" s="130">
        <v>0</v>
      </c>
      <c r="O1006" s="130">
        <v>0</v>
      </c>
      <c r="P1006" s="130">
        <v>0</v>
      </c>
      <c r="Q1006" s="130">
        <v>0</v>
      </c>
      <c r="R1006" s="130">
        <v>0</v>
      </c>
      <c r="S1006" s="130">
        <v>0</v>
      </c>
      <c r="T1006" s="130">
        <v>0</v>
      </c>
      <c r="U1006" s="130">
        <v>0</v>
      </c>
    </row>
    <row r="1007" ht="17.25" spans="1:21">
      <c r="A1007" s="132">
        <f t="shared" ref="A1007:A1038" si="77">A1006+1</f>
        <v>11001003</v>
      </c>
      <c r="B1007" s="130" t="str">
        <f>s_level_attribute!E1007</f>
        <v>可可妮露3级属性</v>
      </c>
      <c r="C1007" s="130">
        <v>101</v>
      </c>
      <c r="D1007" s="131">
        <f>[2]主角成长属性配表!E1004</f>
        <v>18</v>
      </c>
      <c r="E1007" s="131">
        <f>[2]主角成长属性配表!F1004</f>
        <v>5</v>
      </c>
      <c r="F1007" s="131">
        <f>[2]主角成长属性配表!G1004</f>
        <v>216</v>
      </c>
      <c r="G1007" s="130">
        <v>0</v>
      </c>
      <c r="H1007" s="130">
        <v>0</v>
      </c>
      <c r="I1007" s="130">
        <f>I1006</f>
        <v>100</v>
      </c>
      <c r="J1007" s="130">
        <v>0</v>
      </c>
      <c r="K1007" s="130">
        <f>K1006</f>
        <v>1</v>
      </c>
      <c r="L1007" s="130">
        <v>0</v>
      </c>
      <c r="M1007" s="130">
        <v>0</v>
      </c>
      <c r="N1007" s="130">
        <v>0</v>
      </c>
      <c r="O1007" s="130">
        <v>0</v>
      </c>
      <c r="P1007" s="130">
        <v>0</v>
      </c>
      <c r="Q1007" s="130">
        <v>0</v>
      </c>
      <c r="R1007" s="130">
        <v>0</v>
      </c>
      <c r="S1007" s="130">
        <v>0</v>
      </c>
      <c r="T1007" s="130">
        <v>0</v>
      </c>
      <c r="U1007" s="130">
        <v>0</v>
      </c>
    </row>
    <row r="1008" ht="17.25" spans="1:21">
      <c r="A1008" s="132">
        <f t="shared" si="77"/>
        <v>11001004</v>
      </c>
      <c r="B1008" s="130" t="str">
        <f>s_level_attribute!E1008</f>
        <v>可可妮露4级属性</v>
      </c>
      <c r="C1008" s="130">
        <v>101</v>
      </c>
      <c r="D1008" s="131">
        <f>[2]主角成长属性配表!E1005</f>
        <v>24</v>
      </c>
      <c r="E1008" s="131">
        <f>[2]主角成长属性配表!F1005</f>
        <v>6</v>
      </c>
      <c r="F1008" s="131">
        <f>[2]主角成长属性配表!G1005</f>
        <v>288</v>
      </c>
      <c r="G1008" s="130">
        <v>0</v>
      </c>
      <c r="H1008" s="130">
        <v>0</v>
      </c>
      <c r="I1008" s="130">
        <f t="shared" ref="I1008:I1071" si="78">I1007</f>
        <v>100</v>
      </c>
      <c r="J1008" s="130">
        <v>0</v>
      </c>
      <c r="K1008" s="130">
        <f t="shared" ref="K1008:K1071" si="79">K1007</f>
        <v>1</v>
      </c>
      <c r="L1008" s="130">
        <v>0</v>
      </c>
      <c r="M1008" s="130">
        <v>0</v>
      </c>
      <c r="N1008" s="130">
        <v>0</v>
      </c>
      <c r="O1008" s="130">
        <v>0</v>
      </c>
      <c r="P1008" s="130">
        <v>0</v>
      </c>
      <c r="Q1008" s="130">
        <v>0</v>
      </c>
      <c r="R1008" s="130">
        <v>0</v>
      </c>
      <c r="S1008" s="130">
        <v>0</v>
      </c>
      <c r="T1008" s="130">
        <v>0</v>
      </c>
      <c r="U1008" s="130">
        <v>0</v>
      </c>
    </row>
    <row r="1009" ht="17.25" spans="1:21">
      <c r="A1009" s="132">
        <f t="shared" si="77"/>
        <v>11001005</v>
      </c>
      <c r="B1009" s="130" t="str">
        <f>s_level_attribute!E1009</f>
        <v>可可妮露5级属性</v>
      </c>
      <c r="C1009" s="130">
        <v>101</v>
      </c>
      <c r="D1009" s="131">
        <f>[2]主角成长属性配表!E1006</f>
        <v>30</v>
      </c>
      <c r="E1009" s="131">
        <f>[2]主角成长属性配表!F1006</f>
        <v>8</v>
      </c>
      <c r="F1009" s="131">
        <f>[2]主角成长属性配表!G1006</f>
        <v>360</v>
      </c>
      <c r="G1009" s="130">
        <v>0</v>
      </c>
      <c r="H1009" s="130">
        <v>0</v>
      </c>
      <c r="I1009" s="130">
        <f t="shared" si="78"/>
        <v>100</v>
      </c>
      <c r="J1009" s="130">
        <v>0</v>
      </c>
      <c r="K1009" s="130">
        <f t="shared" si="79"/>
        <v>1</v>
      </c>
      <c r="L1009" s="130">
        <v>0</v>
      </c>
      <c r="M1009" s="130">
        <v>0</v>
      </c>
      <c r="N1009" s="130">
        <v>0</v>
      </c>
      <c r="O1009" s="130">
        <v>0</v>
      </c>
      <c r="P1009" s="130">
        <v>0</v>
      </c>
      <c r="Q1009" s="130">
        <v>0</v>
      </c>
      <c r="R1009" s="130">
        <v>0</v>
      </c>
      <c r="S1009" s="130">
        <v>0</v>
      </c>
      <c r="T1009" s="130">
        <v>0</v>
      </c>
      <c r="U1009" s="130">
        <v>0</v>
      </c>
    </row>
    <row r="1010" ht="17.25" spans="1:21">
      <c r="A1010" s="132">
        <f t="shared" si="77"/>
        <v>11001006</v>
      </c>
      <c r="B1010" s="130" t="str">
        <f>s_level_attribute!E1010</f>
        <v>可可妮露6级属性</v>
      </c>
      <c r="C1010" s="130">
        <v>101</v>
      </c>
      <c r="D1010" s="131">
        <f>[2]主角成长属性配表!E1007</f>
        <v>36</v>
      </c>
      <c r="E1010" s="131">
        <f>[2]主角成长属性配表!F1007</f>
        <v>9</v>
      </c>
      <c r="F1010" s="131">
        <f>[2]主角成长属性配表!G1007</f>
        <v>432</v>
      </c>
      <c r="G1010" s="130">
        <v>0</v>
      </c>
      <c r="H1010" s="130">
        <v>0</v>
      </c>
      <c r="I1010" s="130">
        <f t="shared" si="78"/>
        <v>100</v>
      </c>
      <c r="J1010" s="130">
        <v>0</v>
      </c>
      <c r="K1010" s="130">
        <f t="shared" si="79"/>
        <v>1</v>
      </c>
      <c r="L1010" s="130">
        <v>0</v>
      </c>
      <c r="M1010" s="130">
        <v>0</v>
      </c>
      <c r="N1010" s="130">
        <v>0</v>
      </c>
      <c r="O1010" s="130">
        <v>0</v>
      </c>
      <c r="P1010" s="130">
        <v>0</v>
      </c>
      <c r="Q1010" s="130">
        <v>0</v>
      </c>
      <c r="R1010" s="130">
        <v>0</v>
      </c>
      <c r="S1010" s="130">
        <v>0</v>
      </c>
      <c r="T1010" s="130">
        <v>0</v>
      </c>
      <c r="U1010" s="130">
        <v>0</v>
      </c>
    </row>
    <row r="1011" ht="17.25" spans="1:21">
      <c r="A1011" s="132">
        <f t="shared" si="77"/>
        <v>11001007</v>
      </c>
      <c r="B1011" s="130" t="str">
        <f>s_level_attribute!E1011</f>
        <v>可可妮露7级属性</v>
      </c>
      <c r="C1011" s="130">
        <v>101</v>
      </c>
      <c r="D1011" s="131">
        <f>[2]主角成长属性配表!E1008</f>
        <v>42</v>
      </c>
      <c r="E1011" s="131">
        <f>[2]主角成长属性配表!F1008</f>
        <v>11</v>
      </c>
      <c r="F1011" s="131">
        <f>[2]主角成长属性配表!G1008</f>
        <v>504</v>
      </c>
      <c r="G1011" s="130">
        <v>0</v>
      </c>
      <c r="H1011" s="130">
        <v>0</v>
      </c>
      <c r="I1011" s="130">
        <f t="shared" si="78"/>
        <v>100</v>
      </c>
      <c r="J1011" s="130">
        <v>0</v>
      </c>
      <c r="K1011" s="130">
        <f t="shared" si="79"/>
        <v>1</v>
      </c>
      <c r="L1011" s="130">
        <v>0</v>
      </c>
      <c r="M1011" s="130">
        <v>0</v>
      </c>
      <c r="N1011" s="130">
        <v>0</v>
      </c>
      <c r="O1011" s="130">
        <v>0</v>
      </c>
      <c r="P1011" s="130">
        <v>0</v>
      </c>
      <c r="Q1011" s="130">
        <v>0</v>
      </c>
      <c r="R1011" s="130">
        <v>0</v>
      </c>
      <c r="S1011" s="130">
        <v>0</v>
      </c>
      <c r="T1011" s="130">
        <v>0</v>
      </c>
      <c r="U1011" s="130">
        <v>0</v>
      </c>
    </row>
    <row r="1012" ht="17.25" spans="1:21">
      <c r="A1012" s="132">
        <f t="shared" si="77"/>
        <v>11001008</v>
      </c>
      <c r="B1012" s="130" t="str">
        <f>s_level_attribute!E1012</f>
        <v>可可妮露8级属性</v>
      </c>
      <c r="C1012" s="130">
        <v>101</v>
      </c>
      <c r="D1012" s="131">
        <f>[2]主角成长属性配表!E1009</f>
        <v>48</v>
      </c>
      <c r="E1012" s="131">
        <f>[2]主角成长属性配表!F1009</f>
        <v>12</v>
      </c>
      <c r="F1012" s="131">
        <f>[2]主角成长属性配表!G1009</f>
        <v>576</v>
      </c>
      <c r="G1012" s="130">
        <v>0</v>
      </c>
      <c r="H1012" s="130">
        <v>0</v>
      </c>
      <c r="I1012" s="130">
        <f t="shared" si="78"/>
        <v>100</v>
      </c>
      <c r="J1012" s="130">
        <v>0</v>
      </c>
      <c r="K1012" s="130">
        <f t="shared" si="79"/>
        <v>1</v>
      </c>
      <c r="L1012" s="130">
        <v>0</v>
      </c>
      <c r="M1012" s="130">
        <v>0</v>
      </c>
      <c r="N1012" s="130">
        <v>0</v>
      </c>
      <c r="O1012" s="130">
        <v>0</v>
      </c>
      <c r="P1012" s="130">
        <v>0</v>
      </c>
      <c r="Q1012" s="130">
        <v>0</v>
      </c>
      <c r="R1012" s="130">
        <v>0</v>
      </c>
      <c r="S1012" s="130">
        <v>0</v>
      </c>
      <c r="T1012" s="130">
        <v>0</v>
      </c>
      <c r="U1012" s="130">
        <v>0</v>
      </c>
    </row>
    <row r="1013" ht="17.25" spans="1:21">
      <c r="A1013" s="132">
        <f t="shared" si="77"/>
        <v>11001009</v>
      </c>
      <c r="B1013" s="130" t="str">
        <f>s_level_attribute!E1013</f>
        <v>可可妮露9级属性</v>
      </c>
      <c r="C1013" s="130">
        <v>101</v>
      </c>
      <c r="D1013" s="131">
        <f>[2]主角成长属性配表!E1010</f>
        <v>54</v>
      </c>
      <c r="E1013" s="131">
        <f>[2]主角成长属性配表!F1010</f>
        <v>14</v>
      </c>
      <c r="F1013" s="131">
        <f>[2]主角成长属性配表!G1010</f>
        <v>648</v>
      </c>
      <c r="G1013" s="130">
        <v>0</v>
      </c>
      <c r="H1013" s="130">
        <v>0</v>
      </c>
      <c r="I1013" s="130">
        <f t="shared" si="78"/>
        <v>100</v>
      </c>
      <c r="J1013" s="130">
        <v>0</v>
      </c>
      <c r="K1013" s="130">
        <f t="shared" si="79"/>
        <v>1</v>
      </c>
      <c r="L1013" s="130">
        <v>0</v>
      </c>
      <c r="M1013" s="130">
        <v>0</v>
      </c>
      <c r="N1013" s="130">
        <v>0</v>
      </c>
      <c r="O1013" s="130">
        <v>0</v>
      </c>
      <c r="P1013" s="130">
        <v>0</v>
      </c>
      <c r="Q1013" s="130">
        <v>0</v>
      </c>
      <c r="R1013" s="130">
        <v>0</v>
      </c>
      <c r="S1013" s="130">
        <v>0</v>
      </c>
      <c r="T1013" s="130">
        <v>0</v>
      </c>
      <c r="U1013" s="130">
        <v>0</v>
      </c>
    </row>
    <row r="1014" ht="17.25" spans="1:21">
      <c r="A1014" s="132">
        <f t="shared" si="77"/>
        <v>11001010</v>
      </c>
      <c r="B1014" s="130" t="str">
        <f>s_level_attribute!E1014</f>
        <v>可可妮露10级属性</v>
      </c>
      <c r="C1014" s="130">
        <v>101</v>
      </c>
      <c r="D1014" s="131">
        <f>[2]主角成长属性配表!E1011</f>
        <v>60</v>
      </c>
      <c r="E1014" s="131">
        <f>[2]主角成长属性配表!F1011</f>
        <v>15</v>
      </c>
      <c r="F1014" s="131">
        <f>[2]主角成长属性配表!G1011</f>
        <v>720</v>
      </c>
      <c r="G1014" s="130">
        <v>0</v>
      </c>
      <c r="H1014" s="130">
        <v>0</v>
      </c>
      <c r="I1014" s="130">
        <f t="shared" si="78"/>
        <v>100</v>
      </c>
      <c r="J1014" s="130">
        <v>0</v>
      </c>
      <c r="K1014" s="130">
        <f t="shared" si="79"/>
        <v>1</v>
      </c>
      <c r="L1014" s="130">
        <v>0</v>
      </c>
      <c r="M1014" s="130">
        <v>0</v>
      </c>
      <c r="N1014" s="130">
        <v>0</v>
      </c>
      <c r="O1014" s="130">
        <v>0</v>
      </c>
      <c r="P1014" s="130">
        <v>0</v>
      </c>
      <c r="Q1014" s="130">
        <v>0</v>
      </c>
      <c r="R1014" s="130">
        <v>0</v>
      </c>
      <c r="S1014" s="130">
        <v>0</v>
      </c>
      <c r="T1014" s="130">
        <v>0</v>
      </c>
      <c r="U1014" s="130">
        <v>0</v>
      </c>
    </row>
    <row r="1015" ht="17.25" spans="1:21">
      <c r="A1015" s="132">
        <f t="shared" si="77"/>
        <v>11001011</v>
      </c>
      <c r="B1015" s="130" t="str">
        <f>s_level_attribute!E1015</f>
        <v>可可妮露11级属性</v>
      </c>
      <c r="C1015" s="130">
        <v>101</v>
      </c>
      <c r="D1015" s="131">
        <f>[2]主角成长属性配表!E1012</f>
        <v>66</v>
      </c>
      <c r="E1015" s="131">
        <f>[2]主角成长属性配表!F1012</f>
        <v>17</v>
      </c>
      <c r="F1015" s="131">
        <f>[2]主角成长属性配表!G1012</f>
        <v>792</v>
      </c>
      <c r="G1015" s="130">
        <v>0</v>
      </c>
      <c r="H1015" s="130">
        <v>0</v>
      </c>
      <c r="I1015" s="130">
        <f t="shared" si="78"/>
        <v>100</v>
      </c>
      <c r="J1015" s="130">
        <v>0</v>
      </c>
      <c r="K1015" s="130">
        <f t="shared" si="79"/>
        <v>1</v>
      </c>
      <c r="L1015" s="130">
        <v>0</v>
      </c>
      <c r="M1015" s="130">
        <v>0</v>
      </c>
      <c r="N1015" s="130">
        <v>0</v>
      </c>
      <c r="O1015" s="130">
        <v>0</v>
      </c>
      <c r="P1015" s="130">
        <v>0</v>
      </c>
      <c r="Q1015" s="130">
        <v>0</v>
      </c>
      <c r="R1015" s="130">
        <v>0</v>
      </c>
      <c r="S1015" s="130">
        <v>0</v>
      </c>
      <c r="T1015" s="130">
        <v>0</v>
      </c>
      <c r="U1015" s="130">
        <v>0</v>
      </c>
    </row>
    <row r="1016" ht="17.25" spans="1:21">
      <c r="A1016" s="132">
        <f t="shared" si="77"/>
        <v>11001012</v>
      </c>
      <c r="B1016" s="130" t="str">
        <f>s_level_attribute!E1016</f>
        <v>可可妮露12级属性</v>
      </c>
      <c r="C1016" s="130">
        <v>101</v>
      </c>
      <c r="D1016" s="131">
        <f>[2]主角成长属性配表!E1013</f>
        <v>72</v>
      </c>
      <c r="E1016" s="131">
        <f>[2]主角成长属性配表!F1013</f>
        <v>18</v>
      </c>
      <c r="F1016" s="131">
        <f>[2]主角成长属性配表!G1013</f>
        <v>864</v>
      </c>
      <c r="G1016" s="130">
        <v>0</v>
      </c>
      <c r="H1016" s="130">
        <v>0</v>
      </c>
      <c r="I1016" s="130">
        <f t="shared" si="78"/>
        <v>100</v>
      </c>
      <c r="J1016" s="130">
        <v>0</v>
      </c>
      <c r="K1016" s="130">
        <f t="shared" si="79"/>
        <v>1</v>
      </c>
      <c r="L1016" s="130">
        <v>0</v>
      </c>
      <c r="M1016" s="130">
        <v>0</v>
      </c>
      <c r="N1016" s="130">
        <v>0</v>
      </c>
      <c r="O1016" s="130">
        <v>0</v>
      </c>
      <c r="P1016" s="130">
        <v>0</v>
      </c>
      <c r="Q1016" s="130">
        <v>0</v>
      </c>
      <c r="R1016" s="130">
        <v>0</v>
      </c>
      <c r="S1016" s="130">
        <v>0</v>
      </c>
      <c r="T1016" s="130">
        <v>0</v>
      </c>
      <c r="U1016" s="130">
        <v>0</v>
      </c>
    </row>
    <row r="1017" ht="17.25" spans="1:21">
      <c r="A1017" s="132">
        <f t="shared" si="77"/>
        <v>11001013</v>
      </c>
      <c r="B1017" s="130" t="str">
        <f>s_level_attribute!E1017</f>
        <v>可可妮露13级属性</v>
      </c>
      <c r="C1017" s="130">
        <v>101</v>
      </c>
      <c r="D1017" s="131">
        <f>[2]主角成长属性配表!E1014</f>
        <v>78</v>
      </c>
      <c r="E1017" s="131">
        <f>[2]主角成长属性配表!F1014</f>
        <v>20</v>
      </c>
      <c r="F1017" s="131">
        <f>[2]主角成长属性配表!G1014</f>
        <v>936</v>
      </c>
      <c r="G1017" s="130">
        <v>0</v>
      </c>
      <c r="H1017" s="130">
        <v>0</v>
      </c>
      <c r="I1017" s="130">
        <f t="shared" si="78"/>
        <v>100</v>
      </c>
      <c r="J1017" s="130">
        <v>0</v>
      </c>
      <c r="K1017" s="130">
        <f t="shared" si="79"/>
        <v>1</v>
      </c>
      <c r="L1017" s="130">
        <v>0</v>
      </c>
      <c r="M1017" s="130">
        <v>0</v>
      </c>
      <c r="N1017" s="130">
        <v>0</v>
      </c>
      <c r="O1017" s="130">
        <v>0</v>
      </c>
      <c r="P1017" s="130">
        <v>0</v>
      </c>
      <c r="Q1017" s="130">
        <v>0</v>
      </c>
      <c r="R1017" s="130">
        <v>0</v>
      </c>
      <c r="S1017" s="130">
        <v>0</v>
      </c>
      <c r="T1017" s="130">
        <v>0</v>
      </c>
      <c r="U1017" s="130">
        <v>0</v>
      </c>
    </row>
    <row r="1018" ht="17.25" spans="1:21">
      <c r="A1018" s="132">
        <f t="shared" si="77"/>
        <v>11001014</v>
      </c>
      <c r="B1018" s="130" t="str">
        <f>s_level_attribute!E1018</f>
        <v>可可妮露14级属性</v>
      </c>
      <c r="C1018" s="130">
        <v>101</v>
      </c>
      <c r="D1018" s="131">
        <f>[2]主角成长属性配表!E1015</f>
        <v>84</v>
      </c>
      <c r="E1018" s="131">
        <f>[2]主角成长属性配表!F1015</f>
        <v>21</v>
      </c>
      <c r="F1018" s="131">
        <f>[2]主角成长属性配表!G1015</f>
        <v>1008</v>
      </c>
      <c r="G1018" s="130">
        <v>0</v>
      </c>
      <c r="H1018" s="130">
        <v>0</v>
      </c>
      <c r="I1018" s="130">
        <f t="shared" si="78"/>
        <v>100</v>
      </c>
      <c r="J1018" s="130">
        <v>0</v>
      </c>
      <c r="K1018" s="130">
        <f t="shared" si="79"/>
        <v>1</v>
      </c>
      <c r="L1018" s="130">
        <v>0</v>
      </c>
      <c r="M1018" s="130">
        <v>0</v>
      </c>
      <c r="N1018" s="130">
        <v>0</v>
      </c>
      <c r="O1018" s="130">
        <v>0</v>
      </c>
      <c r="P1018" s="130">
        <v>0</v>
      </c>
      <c r="Q1018" s="130">
        <v>0</v>
      </c>
      <c r="R1018" s="130">
        <v>0</v>
      </c>
      <c r="S1018" s="130">
        <v>0</v>
      </c>
      <c r="T1018" s="130">
        <v>0</v>
      </c>
      <c r="U1018" s="130">
        <v>0</v>
      </c>
    </row>
    <row r="1019" ht="17.25" spans="1:21">
      <c r="A1019" s="132">
        <f t="shared" si="77"/>
        <v>11001015</v>
      </c>
      <c r="B1019" s="130" t="str">
        <f>s_level_attribute!E1019</f>
        <v>可可妮露15级属性</v>
      </c>
      <c r="C1019" s="130">
        <v>101</v>
      </c>
      <c r="D1019" s="131">
        <f>[2]主角成长属性配表!E1016</f>
        <v>90</v>
      </c>
      <c r="E1019" s="131">
        <f>[2]主角成长属性配表!F1016</f>
        <v>23</v>
      </c>
      <c r="F1019" s="131">
        <f>[2]主角成长属性配表!G1016</f>
        <v>1080</v>
      </c>
      <c r="G1019" s="130">
        <v>0</v>
      </c>
      <c r="H1019" s="130">
        <v>0</v>
      </c>
      <c r="I1019" s="130">
        <f t="shared" si="78"/>
        <v>100</v>
      </c>
      <c r="J1019" s="130">
        <v>0</v>
      </c>
      <c r="K1019" s="130">
        <f t="shared" si="79"/>
        <v>1</v>
      </c>
      <c r="L1019" s="130">
        <v>0</v>
      </c>
      <c r="M1019" s="130">
        <v>0</v>
      </c>
      <c r="N1019" s="130">
        <v>0</v>
      </c>
      <c r="O1019" s="130">
        <v>0</v>
      </c>
      <c r="P1019" s="130">
        <v>0</v>
      </c>
      <c r="Q1019" s="130">
        <v>0</v>
      </c>
      <c r="R1019" s="130">
        <v>0</v>
      </c>
      <c r="S1019" s="130">
        <v>0</v>
      </c>
      <c r="T1019" s="130">
        <v>0</v>
      </c>
      <c r="U1019" s="130">
        <v>0</v>
      </c>
    </row>
    <row r="1020" ht="17.25" spans="1:21">
      <c r="A1020" s="132">
        <f t="shared" si="77"/>
        <v>11001016</v>
      </c>
      <c r="B1020" s="130" t="str">
        <f>s_level_attribute!E1020</f>
        <v>可可妮露16级属性</v>
      </c>
      <c r="C1020" s="130">
        <v>101</v>
      </c>
      <c r="D1020" s="131">
        <f>[2]主角成长属性配表!E1017</f>
        <v>96</v>
      </c>
      <c r="E1020" s="131">
        <f>[2]主角成长属性配表!F1017</f>
        <v>24</v>
      </c>
      <c r="F1020" s="131">
        <f>[2]主角成长属性配表!G1017</f>
        <v>1152</v>
      </c>
      <c r="G1020" s="130">
        <v>0</v>
      </c>
      <c r="H1020" s="130">
        <v>0</v>
      </c>
      <c r="I1020" s="130">
        <f t="shared" si="78"/>
        <v>100</v>
      </c>
      <c r="J1020" s="130">
        <v>0</v>
      </c>
      <c r="K1020" s="130">
        <f t="shared" si="79"/>
        <v>1</v>
      </c>
      <c r="L1020" s="130">
        <v>0</v>
      </c>
      <c r="M1020" s="130">
        <v>0</v>
      </c>
      <c r="N1020" s="130">
        <v>0</v>
      </c>
      <c r="O1020" s="130">
        <v>0</v>
      </c>
      <c r="P1020" s="130">
        <v>0</v>
      </c>
      <c r="Q1020" s="130">
        <v>0</v>
      </c>
      <c r="R1020" s="130">
        <v>0</v>
      </c>
      <c r="S1020" s="130">
        <v>0</v>
      </c>
      <c r="T1020" s="130">
        <v>0</v>
      </c>
      <c r="U1020" s="130">
        <v>0</v>
      </c>
    </row>
    <row r="1021" ht="17.25" spans="1:21">
      <c r="A1021" s="132">
        <f t="shared" si="77"/>
        <v>11001017</v>
      </c>
      <c r="B1021" s="130" t="str">
        <f>s_level_attribute!E1021</f>
        <v>可可妮露17级属性</v>
      </c>
      <c r="C1021" s="130">
        <v>101</v>
      </c>
      <c r="D1021" s="131">
        <f>[2]主角成长属性配表!E1018</f>
        <v>102</v>
      </c>
      <c r="E1021" s="131">
        <f>[2]主角成长属性配表!F1018</f>
        <v>26</v>
      </c>
      <c r="F1021" s="131">
        <f>[2]主角成长属性配表!G1018</f>
        <v>1224</v>
      </c>
      <c r="G1021" s="130">
        <v>0</v>
      </c>
      <c r="H1021" s="130">
        <v>0</v>
      </c>
      <c r="I1021" s="130">
        <f t="shared" si="78"/>
        <v>100</v>
      </c>
      <c r="J1021" s="130">
        <v>0</v>
      </c>
      <c r="K1021" s="130">
        <f t="shared" si="79"/>
        <v>1</v>
      </c>
      <c r="L1021" s="130">
        <v>0</v>
      </c>
      <c r="M1021" s="130">
        <v>0</v>
      </c>
      <c r="N1021" s="130">
        <v>0</v>
      </c>
      <c r="O1021" s="130">
        <v>0</v>
      </c>
      <c r="P1021" s="130">
        <v>0</v>
      </c>
      <c r="Q1021" s="130">
        <v>0</v>
      </c>
      <c r="R1021" s="130">
        <v>0</v>
      </c>
      <c r="S1021" s="130">
        <v>0</v>
      </c>
      <c r="T1021" s="130">
        <v>0</v>
      </c>
      <c r="U1021" s="130">
        <v>0</v>
      </c>
    </row>
    <row r="1022" ht="17.25" spans="1:21">
      <c r="A1022" s="132">
        <f t="shared" si="77"/>
        <v>11001018</v>
      </c>
      <c r="B1022" s="130" t="str">
        <f>s_level_attribute!E1022</f>
        <v>可可妮露18级属性</v>
      </c>
      <c r="C1022" s="130">
        <v>101</v>
      </c>
      <c r="D1022" s="131">
        <f>[2]主角成长属性配表!E1019</f>
        <v>108</v>
      </c>
      <c r="E1022" s="131">
        <f>[2]主角成长属性配表!F1019</f>
        <v>27</v>
      </c>
      <c r="F1022" s="131">
        <f>[2]主角成长属性配表!G1019</f>
        <v>1296</v>
      </c>
      <c r="G1022" s="130">
        <v>0</v>
      </c>
      <c r="H1022" s="130">
        <v>0</v>
      </c>
      <c r="I1022" s="130">
        <f t="shared" si="78"/>
        <v>100</v>
      </c>
      <c r="J1022" s="130">
        <v>0</v>
      </c>
      <c r="K1022" s="130">
        <f t="shared" si="79"/>
        <v>1</v>
      </c>
      <c r="L1022" s="130">
        <v>0</v>
      </c>
      <c r="M1022" s="130">
        <v>0</v>
      </c>
      <c r="N1022" s="130">
        <v>0</v>
      </c>
      <c r="O1022" s="130">
        <v>0</v>
      </c>
      <c r="P1022" s="130">
        <v>0</v>
      </c>
      <c r="Q1022" s="130">
        <v>0</v>
      </c>
      <c r="R1022" s="130">
        <v>0</v>
      </c>
      <c r="S1022" s="130">
        <v>0</v>
      </c>
      <c r="T1022" s="130">
        <v>0</v>
      </c>
      <c r="U1022" s="130">
        <v>0</v>
      </c>
    </row>
    <row r="1023" ht="17.25" spans="1:21">
      <c r="A1023" s="132">
        <f t="shared" si="77"/>
        <v>11001019</v>
      </c>
      <c r="B1023" s="130" t="str">
        <f>s_level_attribute!E1023</f>
        <v>可可妮露19级属性</v>
      </c>
      <c r="C1023" s="130">
        <v>101</v>
      </c>
      <c r="D1023" s="131">
        <f>[2]主角成长属性配表!E1020</f>
        <v>114</v>
      </c>
      <c r="E1023" s="131">
        <f>[2]主角成长属性配表!F1020</f>
        <v>29</v>
      </c>
      <c r="F1023" s="131">
        <f>[2]主角成长属性配表!G1020</f>
        <v>1368</v>
      </c>
      <c r="G1023" s="130">
        <v>0</v>
      </c>
      <c r="H1023" s="130">
        <v>0</v>
      </c>
      <c r="I1023" s="130">
        <f t="shared" si="78"/>
        <v>100</v>
      </c>
      <c r="J1023" s="130">
        <v>0</v>
      </c>
      <c r="K1023" s="130">
        <f t="shared" si="79"/>
        <v>1</v>
      </c>
      <c r="L1023" s="130">
        <v>0</v>
      </c>
      <c r="M1023" s="130">
        <v>0</v>
      </c>
      <c r="N1023" s="130">
        <v>0</v>
      </c>
      <c r="O1023" s="130">
        <v>0</v>
      </c>
      <c r="P1023" s="130">
        <v>0</v>
      </c>
      <c r="Q1023" s="130">
        <v>0</v>
      </c>
      <c r="R1023" s="130">
        <v>0</v>
      </c>
      <c r="S1023" s="130">
        <v>0</v>
      </c>
      <c r="T1023" s="130">
        <v>0</v>
      </c>
      <c r="U1023" s="130">
        <v>0</v>
      </c>
    </row>
    <row r="1024" ht="17.25" spans="1:21">
      <c r="A1024" s="132">
        <f t="shared" si="77"/>
        <v>11001020</v>
      </c>
      <c r="B1024" s="130" t="str">
        <f>s_level_attribute!E1024</f>
        <v>可可妮露20级属性</v>
      </c>
      <c r="C1024" s="130">
        <v>101</v>
      </c>
      <c r="D1024" s="131">
        <f>[2]主角成长属性配表!E1021</f>
        <v>120</v>
      </c>
      <c r="E1024" s="131">
        <f>[2]主角成长属性配表!F1021</f>
        <v>30</v>
      </c>
      <c r="F1024" s="131">
        <f>[2]主角成长属性配表!G1021</f>
        <v>1440</v>
      </c>
      <c r="G1024" s="130">
        <v>0</v>
      </c>
      <c r="H1024" s="130">
        <v>0</v>
      </c>
      <c r="I1024" s="130">
        <f t="shared" si="78"/>
        <v>100</v>
      </c>
      <c r="J1024" s="130">
        <v>0</v>
      </c>
      <c r="K1024" s="130">
        <f t="shared" si="79"/>
        <v>1</v>
      </c>
      <c r="L1024" s="130">
        <v>0</v>
      </c>
      <c r="M1024" s="130">
        <v>0</v>
      </c>
      <c r="N1024" s="130">
        <v>0</v>
      </c>
      <c r="O1024" s="130">
        <v>0</v>
      </c>
      <c r="P1024" s="130">
        <v>0</v>
      </c>
      <c r="Q1024" s="130">
        <v>0</v>
      </c>
      <c r="R1024" s="130">
        <v>0</v>
      </c>
      <c r="S1024" s="130">
        <v>0</v>
      </c>
      <c r="T1024" s="130">
        <v>0</v>
      </c>
      <c r="U1024" s="130">
        <v>0</v>
      </c>
    </row>
    <row r="1025" ht="17.25" spans="1:21">
      <c r="A1025" s="132">
        <f t="shared" si="77"/>
        <v>11001021</v>
      </c>
      <c r="B1025" s="130" t="str">
        <f>s_level_attribute!E1025</f>
        <v>可可妮露21级属性</v>
      </c>
      <c r="C1025" s="130">
        <v>101</v>
      </c>
      <c r="D1025" s="131">
        <f>[2]主角成长属性配表!E1022</f>
        <v>126</v>
      </c>
      <c r="E1025" s="131">
        <f>[2]主角成长属性配表!F1022</f>
        <v>32</v>
      </c>
      <c r="F1025" s="131">
        <f>[2]主角成长属性配表!G1022</f>
        <v>1512</v>
      </c>
      <c r="G1025" s="130">
        <v>0</v>
      </c>
      <c r="H1025" s="130">
        <v>0</v>
      </c>
      <c r="I1025" s="130">
        <f t="shared" si="78"/>
        <v>100</v>
      </c>
      <c r="J1025" s="130">
        <v>0</v>
      </c>
      <c r="K1025" s="130">
        <f t="shared" si="79"/>
        <v>1</v>
      </c>
      <c r="L1025" s="130">
        <v>0</v>
      </c>
      <c r="M1025" s="130">
        <v>0</v>
      </c>
      <c r="N1025" s="130">
        <v>0</v>
      </c>
      <c r="O1025" s="130">
        <v>0</v>
      </c>
      <c r="P1025" s="130">
        <v>0</v>
      </c>
      <c r="Q1025" s="130">
        <v>0</v>
      </c>
      <c r="R1025" s="130">
        <v>0</v>
      </c>
      <c r="S1025" s="130">
        <v>0</v>
      </c>
      <c r="T1025" s="130">
        <v>0</v>
      </c>
      <c r="U1025" s="130">
        <v>0</v>
      </c>
    </row>
    <row r="1026" ht="17.25" spans="1:21">
      <c r="A1026" s="132">
        <f t="shared" si="77"/>
        <v>11001022</v>
      </c>
      <c r="B1026" s="130" t="str">
        <f>s_level_attribute!E1026</f>
        <v>可可妮露22级属性</v>
      </c>
      <c r="C1026" s="130">
        <v>101</v>
      </c>
      <c r="D1026" s="131">
        <f>[2]主角成长属性配表!E1023</f>
        <v>132</v>
      </c>
      <c r="E1026" s="131">
        <f>[2]主角成长属性配表!F1023</f>
        <v>33</v>
      </c>
      <c r="F1026" s="131">
        <f>[2]主角成长属性配表!G1023</f>
        <v>1584</v>
      </c>
      <c r="G1026" s="130">
        <v>0</v>
      </c>
      <c r="H1026" s="130">
        <v>0</v>
      </c>
      <c r="I1026" s="130">
        <f t="shared" si="78"/>
        <v>100</v>
      </c>
      <c r="J1026" s="130">
        <v>0</v>
      </c>
      <c r="K1026" s="130">
        <f t="shared" si="79"/>
        <v>1</v>
      </c>
      <c r="L1026" s="130">
        <v>0</v>
      </c>
      <c r="M1026" s="130">
        <v>0</v>
      </c>
      <c r="N1026" s="130">
        <v>0</v>
      </c>
      <c r="O1026" s="130">
        <v>0</v>
      </c>
      <c r="P1026" s="130">
        <v>0</v>
      </c>
      <c r="Q1026" s="130">
        <v>0</v>
      </c>
      <c r="R1026" s="130">
        <v>0</v>
      </c>
      <c r="S1026" s="130">
        <v>0</v>
      </c>
      <c r="T1026" s="130">
        <v>0</v>
      </c>
      <c r="U1026" s="130">
        <v>0</v>
      </c>
    </row>
    <row r="1027" ht="17.25" spans="1:21">
      <c r="A1027" s="132">
        <f t="shared" si="77"/>
        <v>11001023</v>
      </c>
      <c r="B1027" s="130" t="str">
        <f>s_level_attribute!E1027</f>
        <v>可可妮露23级属性</v>
      </c>
      <c r="C1027" s="130">
        <v>101</v>
      </c>
      <c r="D1027" s="131">
        <f>[2]主角成长属性配表!E1024</f>
        <v>138</v>
      </c>
      <c r="E1027" s="131">
        <f>[2]主角成长属性配表!F1024</f>
        <v>35</v>
      </c>
      <c r="F1027" s="131">
        <f>[2]主角成长属性配表!G1024</f>
        <v>1656</v>
      </c>
      <c r="G1027" s="130">
        <v>0</v>
      </c>
      <c r="H1027" s="130">
        <v>0</v>
      </c>
      <c r="I1027" s="130">
        <f t="shared" si="78"/>
        <v>100</v>
      </c>
      <c r="J1027" s="130">
        <v>0</v>
      </c>
      <c r="K1027" s="130">
        <f t="shared" si="79"/>
        <v>1</v>
      </c>
      <c r="L1027" s="130">
        <v>0</v>
      </c>
      <c r="M1027" s="130">
        <v>0</v>
      </c>
      <c r="N1027" s="130">
        <v>0</v>
      </c>
      <c r="O1027" s="130">
        <v>0</v>
      </c>
      <c r="P1027" s="130">
        <v>0</v>
      </c>
      <c r="Q1027" s="130">
        <v>0</v>
      </c>
      <c r="R1027" s="130">
        <v>0</v>
      </c>
      <c r="S1027" s="130">
        <v>0</v>
      </c>
      <c r="T1027" s="130">
        <v>0</v>
      </c>
      <c r="U1027" s="130">
        <v>0</v>
      </c>
    </row>
    <row r="1028" ht="17.25" spans="1:21">
      <c r="A1028" s="132">
        <f t="shared" si="77"/>
        <v>11001024</v>
      </c>
      <c r="B1028" s="130" t="str">
        <f>s_level_attribute!E1028</f>
        <v>可可妮露24级属性</v>
      </c>
      <c r="C1028" s="130">
        <v>101</v>
      </c>
      <c r="D1028" s="131">
        <f>[2]主角成长属性配表!E1025</f>
        <v>144</v>
      </c>
      <c r="E1028" s="131">
        <f>[2]主角成长属性配表!F1025</f>
        <v>36</v>
      </c>
      <c r="F1028" s="131">
        <f>[2]主角成长属性配表!G1025</f>
        <v>1728</v>
      </c>
      <c r="G1028" s="130">
        <v>0</v>
      </c>
      <c r="H1028" s="130">
        <v>0</v>
      </c>
      <c r="I1028" s="130">
        <f t="shared" si="78"/>
        <v>100</v>
      </c>
      <c r="J1028" s="130">
        <v>0</v>
      </c>
      <c r="K1028" s="130">
        <f t="shared" si="79"/>
        <v>1</v>
      </c>
      <c r="L1028" s="130">
        <v>0</v>
      </c>
      <c r="M1028" s="130">
        <v>0</v>
      </c>
      <c r="N1028" s="130">
        <v>0</v>
      </c>
      <c r="O1028" s="130">
        <v>0</v>
      </c>
      <c r="P1028" s="130">
        <v>0</v>
      </c>
      <c r="Q1028" s="130">
        <v>0</v>
      </c>
      <c r="R1028" s="130">
        <v>0</v>
      </c>
      <c r="S1028" s="130">
        <v>0</v>
      </c>
      <c r="T1028" s="130">
        <v>0</v>
      </c>
      <c r="U1028" s="130">
        <v>0</v>
      </c>
    </row>
    <row r="1029" ht="17.25" spans="1:21">
      <c r="A1029" s="132">
        <f t="shared" si="77"/>
        <v>11001025</v>
      </c>
      <c r="B1029" s="130" t="str">
        <f>s_level_attribute!E1029</f>
        <v>可可妮露25级属性</v>
      </c>
      <c r="C1029" s="130">
        <v>101</v>
      </c>
      <c r="D1029" s="131">
        <f>[2]主角成长属性配表!E1026</f>
        <v>150</v>
      </c>
      <c r="E1029" s="131">
        <f>[2]主角成长属性配表!F1026</f>
        <v>38</v>
      </c>
      <c r="F1029" s="131">
        <f>[2]主角成长属性配表!G1026</f>
        <v>1800</v>
      </c>
      <c r="G1029" s="130">
        <v>0</v>
      </c>
      <c r="H1029" s="130">
        <v>0</v>
      </c>
      <c r="I1029" s="130">
        <f t="shared" si="78"/>
        <v>100</v>
      </c>
      <c r="J1029" s="130">
        <v>0</v>
      </c>
      <c r="K1029" s="130">
        <f t="shared" si="79"/>
        <v>1</v>
      </c>
      <c r="L1029" s="130">
        <v>0</v>
      </c>
      <c r="M1029" s="130">
        <v>0</v>
      </c>
      <c r="N1029" s="130">
        <v>0</v>
      </c>
      <c r="O1029" s="130">
        <v>0</v>
      </c>
      <c r="P1029" s="130">
        <v>0</v>
      </c>
      <c r="Q1029" s="130">
        <v>0</v>
      </c>
      <c r="R1029" s="130">
        <v>0</v>
      </c>
      <c r="S1029" s="130">
        <v>0</v>
      </c>
      <c r="T1029" s="130">
        <v>0</v>
      </c>
      <c r="U1029" s="130">
        <v>0</v>
      </c>
    </row>
    <row r="1030" ht="17.25" spans="1:21">
      <c r="A1030" s="132">
        <f t="shared" si="77"/>
        <v>11001026</v>
      </c>
      <c r="B1030" s="130" t="str">
        <f>s_level_attribute!E1030</f>
        <v>可可妮露26级属性</v>
      </c>
      <c r="C1030" s="130">
        <v>101</v>
      </c>
      <c r="D1030" s="131">
        <f>[2]主角成长属性配表!E1027</f>
        <v>156</v>
      </c>
      <c r="E1030" s="131">
        <f>[2]主角成长属性配表!F1027</f>
        <v>39</v>
      </c>
      <c r="F1030" s="131">
        <f>[2]主角成长属性配表!G1027</f>
        <v>1872</v>
      </c>
      <c r="G1030" s="130">
        <v>0</v>
      </c>
      <c r="H1030" s="130">
        <v>0</v>
      </c>
      <c r="I1030" s="130">
        <f t="shared" si="78"/>
        <v>100</v>
      </c>
      <c r="J1030" s="130">
        <v>0</v>
      </c>
      <c r="K1030" s="130">
        <f t="shared" si="79"/>
        <v>1</v>
      </c>
      <c r="L1030" s="130">
        <v>0</v>
      </c>
      <c r="M1030" s="130">
        <v>0</v>
      </c>
      <c r="N1030" s="130">
        <v>0</v>
      </c>
      <c r="O1030" s="130">
        <v>0</v>
      </c>
      <c r="P1030" s="130">
        <v>0</v>
      </c>
      <c r="Q1030" s="130">
        <v>0</v>
      </c>
      <c r="R1030" s="130">
        <v>0</v>
      </c>
      <c r="S1030" s="130">
        <v>0</v>
      </c>
      <c r="T1030" s="130">
        <v>0</v>
      </c>
      <c r="U1030" s="130">
        <v>0</v>
      </c>
    </row>
    <row r="1031" ht="17.25" spans="1:21">
      <c r="A1031" s="132">
        <f t="shared" si="77"/>
        <v>11001027</v>
      </c>
      <c r="B1031" s="130" t="str">
        <f>s_level_attribute!E1031</f>
        <v>可可妮露27级属性</v>
      </c>
      <c r="C1031" s="130">
        <v>101</v>
      </c>
      <c r="D1031" s="131">
        <f>[2]主角成长属性配表!E1028</f>
        <v>162</v>
      </c>
      <c r="E1031" s="131">
        <f>[2]主角成长属性配表!F1028</f>
        <v>41</v>
      </c>
      <c r="F1031" s="131">
        <f>[2]主角成长属性配表!G1028</f>
        <v>1944</v>
      </c>
      <c r="G1031" s="130">
        <v>0</v>
      </c>
      <c r="H1031" s="130">
        <v>0</v>
      </c>
      <c r="I1031" s="130">
        <f t="shared" si="78"/>
        <v>100</v>
      </c>
      <c r="J1031" s="130">
        <v>0</v>
      </c>
      <c r="K1031" s="130">
        <f t="shared" si="79"/>
        <v>1</v>
      </c>
      <c r="L1031" s="130">
        <v>0</v>
      </c>
      <c r="M1031" s="130">
        <v>0</v>
      </c>
      <c r="N1031" s="130">
        <v>0</v>
      </c>
      <c r="O1031" s="130">
        <v>0</v>
      </c>
      <c r="P1031" s="130">
        <v>0</v>
      </c>
      <c r="Q1031" s="130">
        <v>0</v>
      </c>
      <c r="R1031" s="130">
        <v>0</v>
      </c>
      <c r="S1031" s="130">
        <v>0</v>
      </c>
      <c r="T1031" s="130">
        <v>0</v>
      </c>
      <c r="U1031" s="130">
        <v>0</v>
      </c>
    </row>
    <row r="1032" ht="17.25" spans="1:21">
      <c r="A1032" s="132">
        <f t="shared" si="77"/>
        <v>11001028</v>
      </c>
      <c r="B1032" s="130" t="str">
        <f>s_level_attribute!E1032</f>
        <v>可可妮露28级属性</v>
      </c>
      <c r="C1032" s="130">
        <v>101</v>
      </c>
      <c r="D1032" s="131">
        <f>[2]主角成长属性配表!E1029</f>
        <v>168</v>
      </c>
      <c r="E1032" s="131">
        <f>[2]主角成长属性配表!F1029</f>
        <v>42</v>
      </c>
      <c r="F1032" s="131">
        <f>[2]主角成长属性配表!G1029</f>
        <v>2016</v>
      </c>
      <c r="G1032" s="130">
        <v>0</v>
      </c>
      <c r="H1032" s="130">
        <v>0</v>
      </c>
      <c r="I1032" s="130">
        <f t="shared" si="78"/>
        <v>100</v>
      </c>
      <c r="J1032" s="130">
        <v>0</v>
      </c>
      <c r="K1032" s="130">
        <f t="shared" si="79"/>
        <v>1</v>
      </c>
      <c r="L1032" s="130">
        <v>0</v>
      </c>
      <c r="M1032" s="130">
        <v>0</v>
      </c>
      <c r="N1032" s="130">
        <v>0</v>
      </c>
      <c r="O1032" s="130">
        <v>0</v>
      </c>
      <c r="P1032" s="130">
        <v>0</v>
      </c>
      <c r="Q1032" s="130">
        <v>0</v>
      </c>
      <c r="R1032" s="130">
        <v>0</v>
      </c>
      <c r="S1032" s="130">
        <v>0</v>
      </c>
      <c r="T1032" s="130">
        <v>0</v>
      </c>
      <c r="U1032" s="130">
        <v>0</v>
      </c>
    </row>
    <row r="1033" ht="17.25" spans="1:21">
      <c r="A1033" s="132">
        <f t="shared" si="77"/>
        <v>11001029</v>
      </c>
      <c r="B1033" s="130" t="str">
        <f>s_level_attribute!E1033</f>
        <v>可可妮露29级属性</v>
      </c>
      <c r="C1033" s="130">
        <v>101</v>
      </c>
      <c r="D1033" s="131">
        <f>[2]主角成长属性配表!E1030</f>
        <v>174</v>
      </c>
      <c r="E1033" s="131">
        <f>[2]主角成长属性配表!F1030</f>
        <v>44</v>
      </c>
      <c r="F1033" s="131">
        <f>[2]主角成长属性配表!G1030</f>
        <v>2088</v>
      </c>
      <c r="G1033" s="130">
        <v>0</v>
      </c>
      <c r="H1033" s="130">
        <v>0</v>
      </c>
      <c r="I1033" s="130">
        <f t="shared" si="78"/>
        <v>100</v>
      </c>
      <c r="J1033" s="130">
        <v>0</v>
      </c>
      <c r="K1033" s="130">
        <f t="shared" si="79"/>
        <v>1</v>
      </c>
      <c r="L1033" s="130">
        <v>0</v>
      </c>
      <c r="M1033" s="130">
        <v>0</v>
      </c>
      <c r="N1033" s="130">
        <v>0</v>
      </c>
      <c r="O1033" s="130">
        <v>0</v>
      </c>
      <c r="P1033" s="130">
        <v>0</v>
      </c>
      <c r="Q1033" s="130">
        <v>0</v>
      </c>
      <c r="R1033" s="130">
        <v>0</v>
      </c>
      <c r="S1033" s="130">
        <v>0</v>
      </c>
      <c r="T1033" s="130">
        <v>0</v>
      </c>
      <c r="U1033" s="130">
        <v>0</v>
      </c>
    </row>
    <row r="1034" ht="17.25" spans="1:21">
      <c r="A1034" s="132">
        <f t="shared" si="77"/>
        <v>11001030</v>
      </c>
      <c r="B1034" s="130" t="str">
        <f>s_level_attribute!E1034</f>
        <v>可可妮露30级属性</v>
      </c>
      <c r="C1034" s="130">
        <v>101</v>
      </c>
      <c r="D1034" s="131">
        <f>[2]主角成长属性配表!E1031</f>
        <v>180</v>
      </c>
      <c r="E1034" s="131">
        <f>[2]主角成长属性配表!F1031</f>
        <v>45</v>
      </c>
      <c r="F1034" s="131">
        <f>[2]主角成长属性配表!G1031</f>
        <v>2160</v>
      </c>
      <c r="G1034" s="130">
        <v>0</v>
      </c>
      <c r="H1034" s="130">
        <v>0</v>
      </c>
      <c r="I1034" s="130">
        <f t="shared" si="78"/>
        <v>100</v>
      </c>
      <c r="J1034" s="130">
        <v>0</v>
      </c>
      <c r="K1034" s="130">
        <f t="shared" si="79"/>
        <v>1</v>
      </c>
      <c r="L1034" s="130">
        <v>0</v>
      </c>
      <c r="M1034" s="130">
        <v>0</v>
      </c>
      <c r="N1034" s="130">
        <v>0</v>
      </c>
      <c r="O1034" s="130">
        <v>0</v>
      </c>
      <c r="P1034" s="130">
        <v>0</v>
      </c>
      <c r="Q1034" s="130">
        <v>0</v>
      </c>
      <c r="R1034" s="130">
        <v>0</v>
      </c>
      <c r="S1034" s="130">
        <v>0</v>
      </c>
      <c r="T1034" s="130">
        <v>0</v>
      </c>
      <c r="U1034" s="130">
        <v>0</v>
      </c>
    </row>
    <row r="1035" ht="17.25" spans="1:21">
      <c r="A1035" s="132">
        <f t="shared" si="77"/>
        <v>11001031</v>
      </c>
      <c r="B1035" s="130" t="str">
        <f>s_level_attribute!E1035</f>
        <v>可可妮露31级属性</v>
      </c>
      <c r="C1035" s="130">
        <v>101</v>
      </c>
      <c r="D1035" s="131">
        <f>[2]主角成长属性配表!E1032</f>
        <v>186</v>
      </c>
      <c r="E1035" s="131">
        <f>[2]主角成长属性配表!F1032</f>
        <v>47</v>
      </c>
      <c r="F1035" s="131">
        <f>[2]主角成长属性配表!G1032</f>
        <v>2232</v>
      </c>
      <c r="G1035" s="130">
        <v>0</v>
      </c>
      <c r="H1035" s="130">
        <v>0</v>
      </c>
      <c r="I1035" s="130">
        <f t="shared" si="78"/>
        <v>100</v>
      </c>
      <c r="J1035" s="130">
        <v>0</v>
      </c>
      <c r="K1035" s="130">
        <f t="shared" si="79"/>
        <v>1</v>
      </c>
      <c r="L1035" s="130">
        <v>0</v>
      </c>
      <c r="M1035" s="130">
        <v>0</v>
      </c>
      <c r="N1035" s="130">
        <v>0</v>
      </c>
      <c r="O1035" s="130">
        <v>0</v>
      </c>
      <c r="P1035" s="130">
        <v>0</v>
      </c>
      <c r="Q1035" s="130">
        <v>0</v>
      </c>
      <c r="R1035" s="130">
        <v>0</v>
      </c>
      <c r="S1035" s="130">
        <v>0</v>
      </c>
      <c r="T1035" s="130">
        <v>0</v>
      </c>
      <c r="U1035" s="130">
        <v>0</v>
      </c>
    </row>
    <row r="1036" ht="17.25" spans="1:21">
      <c r="A1036" s="132">
        <f t="shared" si="77"/>
        <v>11001032</v>
      </c>
      <c r="B1036" s="130" t="str">
        <f>s_level_attribute!E1036</f>
        <v>可可妮露32级属性</v>
      </c>
      <c r="C1036" s="130">
        <v>101</v>
      </c>
      <c r="D1036" s="131">
        <f>[2]主角成长属性配表!E1033</f>
        <v>192</v>
      </c>
      <c r="E1036" s="131">
        <f>[2]主角成长属性配表!F1033</f>
        <v>48</v>
      </c>
      <c r="F1036" s="131">
        <f>[2]主角成长属性配表!G1033</f>
        <v>2304</v>
      </c>
      <c r="G1036" s="130">
        <v>0</v>
      </c>
      <c r="H1036" s="130">
        <v>0</v>
      </c>
      <c r="I1036" s="130">
        <f t="shared" si="78"/>
        <v>100</v>
      </c>
      <c r="J1036" s="130">
        <v>0</v>
      </c>
      <c r="K1036" s="130">
        <f t="shared" si="79"/>
        <v>1</v>
      </c>
      <c r="L1036" s="130">
        <v>0</v>
      </c>
      <c r="M1036" s="130">
        <v>0</v>
      </c>
      <c r="N1036" s="130">
        <v>0</v>
      </c>
      <c r="O1036" s="130">
        <v>0</v>
      </c>
      <c r="P1036" s="130">
        <v>0</v>
      </c>
      <c r="Q1036" s="130">
        <v>0</v>
      </c>
      <c r="R1036" s="130">
        <v>0</v>
      </c>
      <c r="S1036" s="130">
        <v>0</v>
      </c>
      <c r="T1036" s="130">
        <v>0</v>
      </c>
      <c r="U1036" s="130">
        <v>0</v>
      </c>
    </row>
    <row r="1037" ht="17.25" spans="1:21">
      <c r="A1037" s="132">
        <f t="shared" si="77"/>
        <v>11001033</v>
      </c>
      <c r="B1037" s="130" t="str">
        <f>s_level_attribute!E1037</f>
        <v>可可妮露33级属性</v>
      </c>
      <c r="C1037" s="130">
        <v>101</v>
      </c>
      <c r="D1037" s="131">
        <f>[2]主角成长属性配表!E1034</f>
        <v>198</v>
      </c>
      <c r="E1037" s="131">
        <f>[2]主角成长属性配表!F1034</f>
        <v>50</v>
      </c>
      <c r="F1037" s="131">
        <f>[2]主角成长属性配表!G1034</f>
        <v>2376</v>
      </c>
      <c r="G1037" s="130">
        <v>0</v>
      </c>
      <c r="H1037" s="130">
        <v>0</v>
      </c>
      <c r="I1037" s="130">
        <f t="shared" si="78"/>
        <v>100</v>
      </c>
      <c r="J1037" s="130">
        <v>0</v>
      </c>
      <c r="K1037" s="130">
        <f t="shared" si="79"/>
        <v>1</v>
      </c>
      <c r="L1037" s="130">
        <v>0</v>
      </c>
      <c r="M1037" s="130">
        <v>0</v>
      </c>
      <c r="N1037" s="130">
        <v>0</v>
      </c>
      <c r="O1037" s="130">
        <v>0</v>
      </c>
      <c r="P1037" s="130">
        <v>0</v>
      </c>
      <c r="Q1037" s="130">
        <v>0</v>
      </c>
      <c r="R1037" s="130">
        <v>0</v>
      </c>
      <c r="S1037" s="130">
        <v>0</v>
      </c>
      <c r="T1037" s="130">
        <v>0</v>
      </c>
      <c r="U1037" s="130">
        <v>0</v>
      </c>
    </row>
    <row r="1038" ht="17.25" spans="1:21">
      <c r="A1038" s="132">
        <f t="shared" si="77"/>
        <v>11001034</v>
      </c>
      <c r="B1038" s="130" t="str">
        <f>s_level_attribute!E1038</f>
        <v>可可妮露34级属性</v>
      </c>
      <c r="C1038" s="130">
        <v>101</v>
      </c>
      <c r="D1038" s="131">
        <f>[2]主角成长属性配表!E1035</f>
        <v>204</v>
      </c>
      <c r="E1038" s="131">
        <f>[2]主角成长属性配表!F1035</f>
        <v>51</v>
      </c>
      <c r="F1038" s="131">
        <f>[2]主角成长属性配表!G1035</f>
        <v>2448</v>
      </c>
      <c r="G1038" s="130">
        <v>0</v>
      </c>
      <c r="H1038" s="130">
        <v>0</v>
      </c>
      <c r="I1038" s="130">
        <f t="shared" si="78"/>
        <v>100</v>
      </c>
      <c r="J1038" s="130">
        <v>0</v>
      </c>
      <c r="K1038" s="130">
        <f t="shared" si="79"/>
        <v>1</v>
      </c>
      <c r="L1038" s="130">
        <v>0</v>
      </c>
      <c r="M1038" s="130">
        <v>0</v>
      </c>
      <c r="N1038" s="130">
        <v>0</v>
      </c>
      <c r="O1038" s="130">
        <v>0</v>
      </c>
      <c r="P1038" s="130">
        <v>0</v>
      </c>
      <c r="Q1038" s="130">
        <v>0</v>
      </c>
      <c r="R1038" s="130">
        <v>0</v>
      </c>
      <c r="S1038" s="130">
        <v>0</v>
      </c>
      <c r="T1038" s="130">
        <v>0</v>
      </c>
      <c r="U1038" s="130">
        <v>0</v>
      </c>
    </row>
    <row r="1039" ht="17.25" spans="1:21">
      <c r="A1039" s="132">
        <f t="shared" ref="A1039:A1070" si="80">A1038+1</f>
        <v>11001035</v>
      </c>
      <c r="B1039" s="130" t="str">
        <f>s_level_attribute!E1039</f>
        <v>可可妮露35级属性</v>
      </c>
      <c r="C1039" s="130">
        <v>101</v>
      </c>
      <c r="D1039" s="131">
        <f>[2]主角成长属性配表!E1036</f>
        <v>210</v>
      </c>
      <c r="E1039" s="131">
        <f>[2]主角成长属性配表!F1036</f>
        <v>53</v>
      </c>
      <c r="F1039" s="131">
        <f>[2]主角成长属性配表!G1036</f>
        <v>2520</v>
      </c>
      <c r="G1039" s="130">
        <v>0</v>
      </c>
      <c r="H1039" s="130">
        <v>0</v>
      </c>
      <c r="I1039" s="130">
        <f t="shared" si="78"/>
        <v>100</v>
      </c>
      <c r="J1039" s="130">
        <v>0</v>
      </c>
      <c r="K1039" s="130">
        <f t="shared" si="79"/>
        <v>1</v>
      </c>
      <c r="L1039" s="130">
        <v>0</v>
      </c>
      <c r="M1039" s="130">
        <v>0</v>
      </c>
      <c r="N1039" s="130">
        <v>0</v>
      </c>
      <c r="O1039" s="130">
        <v>0</v>
      </c>
      <c r="P1039" s="130">
        <v>0</v>
      </c>
      <c r="Q1039" s="130">
        <v>0</v>
      </c>
      <c r="R1039" s="130">
        <v>0</v>
      </c>
      <c r="S1039" s="130">
        <v>0</v>
      </c>
      <c r="T1039" s="130">
        <v>0</v>
      </c>
      <c r="U1039" s="130">
        <v>0</v>
      </c>
    </row>
    <row r="1040" ht="17.25" spans="1:21">
      <c r="A1040" s="132">
        <f t="shared" si="80"/>
        <v>11001036</v>
      </c>
      <c r="B1040" s="130" t="str">
        <f>s_level_attribute!E1040</f>
        <v>可可妮露36级属性</v>
      </c>
      <c r="C1040" s="130">
        <v>101</v>
      </c>
      <c r="D1040" s="131">
        <f>[2]主角成长属性配表!E1037</f>
        <v>216</v>
      </c>
      <c r="E1040" s="131">
        <f>[2]主角成长属性配表!F1037</f>
        <v>54</v>
      </c>
      <c r="F1040" s="131">
        <f>[2]主角成长属性配表!G1037</f>
        <v>2592</v>
      </c>
      <c r="G1040" s="130">
        <v>0</v>
      </c>
      <c r="H1040" s="130">
        <v>0</v>
      </c>
      <c r="I1040" s="130">
        <f t="shared" si="78"/>
        <v>100</v>
      </c>
      <c r="J1040" s="130">
        <v>0</v>
      </c>
      <c r="K1040" s="130">
        <f t="shared" si="79"/>
        <v>1</v>
      </c>
      <c r="L1040" s="130">
        <v>0</v>
      </c>
      <c r="M1040" s="130">
        <v>0</v>
      </c>
      <c r="N1040" s="130">
        <v>0</v>
      </c>
      <c r="O1040" s="130">
        <v>0</v>
      </c>
      <c r="P1040" s="130">
        <v>0</v>
      </c>
      <c r="Q1040" s="130">
        <v>0</v>
      </c>
      <c r="R1040" s="130">
        <v>0</v>
      </c>
      <c r="S1040" s="130">
        <v>0</v>
      </c>
      <c r="T1040" s="130">
        <v>0</v>
      </c>
      <c r="U1040" s="130">
        <v>0</v>
      </c>
    </row>
    <row r="1041" ht="17.25" spans="1:21">
      <c r="A1041" s="132">
        <f t="shared" si="80"/>
        <v>11001037</v>
      </c>
      <c r="B1041" s="130" t="str">
        <f>s_level_attribute!E1041</f>
        <v>可可妮露37级属性</v>
      </c>
      <c r="C1041" s="130">
        <v>101</v>
      </c>
      <c r="D1041" s="131">
        <f>[2]主角成长属性配表!E1038</f>
        <v>222</v>
      </c>
      <c r="E1041" s="131">
        <f>[2]主角成长属性配表!F1038</f>
        <v>56</v>
      </c>
      <c r="F1041" s="131">
        <f>[2]主角成长属性配表!G1038</f>
        <v>2664</v>
      </c>
      <c r="G1041" s="130">
        <v>0</v>
      </c>
      <c r="H1041" s="130">
        <v>0</v>
      </c>
      <c r="I1041" s="130">
        <f t="shared" si="78"/>
        <v>100</v>
      </c>
      <c r="J1041" s="130">
        <v>0</v>
      </c>
      <c r="K1041" s="130">
        <f t="shared" si="79"/>
        <v>1</v>
      </c>
      <c r="L1041" s="130">
        <v>0</v>
      </c>
      <c r="M1041" s="130">
        <v>0</v>
      </c>
      <c r="N1041" s="130">
        <v>0</v>
      </c>
      <c r="O1041" s="130">
        <v>0</v>
      </c>
      <c r="P1041" s="130">
        <v>0</v>
      </c>
      <c r="Q1041" s="130">
        <v>0</v>
      </c>
      <c r="R1041" s="130">
        <v>0</v>
      </c>
      <c r="S1041" s="130">
        <v>0</v>
      </c>
      <c r="T1041" s="130">
        <v>0</v>
      </c>
      <c r="U1041" s="130">
        <v>0</v>
      </c>
    </row>
    <row r="1042" ht="17.25" spans="1:21">
      <c r="A1042" s="132">
        <f t="shared" si="80"/>
        <v>11001038</v>
      </c>
      <c r="B1042" s="130" t="str">
        <f>s_level_attribute!E1042</f>
        <v>可可妮露38级属性</v>
      </c>
      <c r="C1042" s="130">
        <v>101</v>
      </c>
      <c r="D1042" s="131">
        <f>[2]主角成长属性配表!E1039</f>
        <v>228</v>
      </c>
      <c r="E1042" s="131">
        <f>[2]主角成长属性配表!F1039</f>
        <v>57</v>
      </c>
      <c r="F1042" s="131">
        <f>[2]主角成长属性配表!G1039</f>
        <v>2736</v>
      </c>
      <c r="G1042" s="130">
        <v>0</v>
      </c>
      <c r="H1042" s="130">
        <v>0</v>
      </c>
      <c r="I1042" s="130">
        <f t="shared" si="78"/>
        <v>100</v>
      </c>
      <c r="J1042" s="130">
        <v>0</v>
      </c>
      <c r="K1042" s="130">
        <f t="shared" si="79"/>
        <v>1</v>
      </c>
      <c r="L1042" s="130">
        <v>0</v>
      </c>
      <c r="M1042" s="130">
        <v>0</v>
      </c>
      <c r="N1042" s="130">
        <v>0</v>
      </c>
      <c r="O1042" s="130">
        <v>0</v>
      </c>
      <c r="P1042" s="130">
        <v>0</v>
      </c>
      <c r="Q1042" s="130">
        <v>0</v>
      </c>
      <c r="R1042" s="130">
        <v>0</v>
      </c>
      <c r="S1042" s="130">
        <v>0</v>
      </c>
      <c r="T1042" s="130">
        <v>0</v>
      </c>
      <c r="U1042" s="130">
        <v>0</v>
      </c>
    </row>
    <row r="1043" ht="17.25" spans="1:21">
      <c r="A1043" s="132">
        <f t="shared" si="80"/>
        <v>11001039</v>
      </c>
      <c r="B1043" s="130" t="str">
        <f>s_level_attribute!E1043</f>
        <v>可可妮露39级属性</v>
      </c>
      <c r="C1043" s="130">
        <v>101</v>
      </c>
      <c r="D1043" s="131">
        <f>[2]主角成长属性配表!E1040</f>
        <v>234</v>
      </c>
      <c r="E1043" s="131">
        <f>[2]主角成长属性配表!F1040</f>
        <v>59</v>
      </c>
      <c r="F1043" s="131">
        <f>[2]主角成长属性配表!G1040</f>
        <v>2808</v>
      </c>
      <c r="G1043" s="130">
        <v>0</v>
      </c>
      <c r="H1043" s="130">
        <v>0</v>
      </c>
      <c r="I1043" s="130">
        <f t="shared" si="78"/>
        <v>100</v>
      </c>
      <c r="J1043" s="130">
        <v>0</v>
      </c>
      <c r="K1043" s="130">
        <f t="shared" si="79"/>
        <v>1</v>
      </c>
      <c r="L1043" s="130">
        <v>0</v>
      </c>
      <c r="M1043" s="130">
        <v>0</v>
      </c>
      <c r="N1043" s="130">
        <v>0</v>
      </c>
      <c r="O1043" s="130">
        <v>0</v>
      </c>
      <c r="P1043" s="130">
        <v>0</v>
      </c>
      <c r="Q1043" s="130">
        <v>0</v>
      </c>
      <c r="R1043" s="130">
        <v>0</v>
      </c>
      <c r="S1043" s="130">
        <v>0</v>
      </c>
      <c r="T1043" s="130">
        <v>0</v>
      </c>
      <c r="U1043" s="130">
        <v>0</v>
      </c>
    </row>
    <row r="1044" ht="17.25" spans="1:21">
      <c r="A1044" s="132">
        <f t="shared" si="80"/>
        <v>11001040</v>
      </c>
      <c r="B1044" s="130" t="str">
        <f>s_level_attribute!E1044</f>
        <v>可可妮露40级属性</v>
      </c>
      <c r="C1044" s="130">
        <v>101</v>
      </c>
      <c r="D1044" s="131">
        <f>[2]主角成长属性配表!E1041</f>
        <v>240</v>
      </c>
      <c r="E1044" s="131">
        <f>[2]主角成长属性配表!F1041</f>
        <v>60</v>
      </c>
      <c r="F1044" s="131">
        <f>[2]主角成长属性配表!G1041</f>
        <v>2880</v>
      </c>
      <c r="G1044" s="130">
        <v>0</v>
      </c>
      <c r="H1044" s="130">
        <v>0</v>
      </c>
      <c r="I1044" s="130">
        <f t="shared" si="78"/>
        <v>100</v>
      </c>
      <c r="J1044" s="130">
        <v>0</v>
      </c>
      <c r="K1044" s="130">
        <f t="shared" si="79"/>
        <v>1</v>
      </c>
      <c r="L1044" s="130">
        <v>0</v>
      </c>
      <c r="M1044" s="130">
        <v>0</v>
      </c>
      <c r="N1044" s="130">
        <v>0</v>
      </c>
      <c r="O1044" s="130">
        <v>0</v>
      </c>
      <c r="P1044" s="130">
        <v>0</v>
      </c>
      <c r="Q1044" s="130">
        <v>0</v>
      </c>
      <c r="R1044" s="130">
        <v>0</v>
      </c>
      <c r="S1044" s="130">
        <v>0</v>
      </c>
      <c r="T1044" s="130">
        <v>0</v>
      </c>
      <c r="U1044" s="130">
        <v>0</v>
      </c>
    </row>
    <row r="1045" ht="17.25" spans="1:21">
      <c r="A1045" s="132">
        <f t="shared" si="80"/>
        <v>11001041</v>
      </c>
      <c r="B1045" s="130" t="str">
        <f>s_level_attribute!E1045</f>
        <v>可可妮露41级属性</v>
      </c>
      <c r="C1045" s="130">
        <v>101</v>
      </c>
      <c r="D1045" s="131">
        <f>[2]主角成长属性配表!E1042</f>
        <v>246</v>
      </c>
      <c r="E1045" s="131">
        <f>[2]主角成长属性配表!F1042</f>
        <v>62</v>
      </c>
      <c r="F1045" s="131">
        <f>[2]主角成长属性配表!G1042</f>
        <v>2952</v>
      </c>
      <c r="G1045" s="130">
        <v>0</v>
      </c>
      <c r="H1045" s="130">
        <v>0</v>
      </c>
      <c r="I1045" s="130">
        <f t="shared" si="78"/>
        <v>100</v>
      </c>
      <c r="J1045" s="130">
        <v>0</v>
      </c>
      <c r="K1045" s="130">
        <f t="shared" si="79"/>
        <v>1</v>
      </c>
      <c r="L1045" s="130">
        <v>0</v>
      </c>
      <c r="M1045" s="130">
        <v>0</v>
      </c>
      <c r="N1045" s="130">
        <v>0</v>
      </c>
      <c r="O1045" s="130">
        <v>0</v>
      </c>
      <c r="P1045" s="130">
        <v>0</v>
      </c>
      <c r="Q1045" s="130">
        <v>0</v>
      </c>
      <c r="R1045" s="130">
        <v>0</v>
      </c>
      <c r="S1045" s="130">
        <v>0</v>
      </c>
      <c r="T1045" s="130">
        <v>0</v>
      </c>
      <c r="U1045" s="130">
        <v>0</v>
      </c>
    </row>
    <row r="1046" ht="17.25" spans="1:21">
      <c r="A1046" s="132">
        <f t="shared" si="80"/>
        <v>11001042</v>
      </c>
      <c r="B1046" s="130" t="str">
        <f>s_level_attribute!E1046</f>
        <v>可可妮露42级属性</v>
      </c>
      <c r="C1046" s="130">
        <v>101</v>
      </c>
      <c r="D1046" s="131">
        <f>[2]主角成长属性配表!E1043</f>
        <v>252</v>
      </c>
      <c r="E1046" s="131">
        <f>[2]主角成长属性配表!F1043</f>
        <v>63</v>
      </c>
      <c r="F1046" s="131">
        <f>[2]主角成长属性配表!G1043</f>
        <v>3024</v>
      </c>
      <c r="G1046" s="130">
        <v>0</v>
      </c>
      <c r="H1046" s="130">
        <v>0</v>
      </c>
      <c r="I1046" s="130">
        <f t="shared" si="78"/>
        <v>100</v>
      </c>
      <c r="J1046" s="130">
        <v>0</v>
      </c>
      <c r="K1046" s="130">
        <f t="shared" si="79"/>
        <v>1</v>
      </c>
      <c r="L1046" s="130">
        <v>0</v>
      </c>
      <c r="M1046" s="130">
        <v>0</v>
      </c>
      <c r="N1046" s="130">
        <v>0</v>
      </c>
      <c r="O1046" s="130">
        <v>0</v>
      </c>
      <c r="P1046" s="130">
        <v>0</v>
      </c>
      <c r="Q1046" s="130">
        <v>0</v>
      </c>
      <c r="R1046" s="130">
        <v>0</v>
      </c>
      <c r="S1046" s="130">
        <v>0</v>
      </c>
      <c r="T1046" s="130">
        <v>0</v>
      </c>
      <c r="U1046" s="130">
        <v>0</v>
      </c>
    </row>
    <row r="1047" ht="17.25" spans="1:21">
      <c r="A1047" s="132">
        <f t="shared" si="80"/>
        <v>11001043</v>
      </c>
      <c r="B1047" s="130" t="str">
        <f>s_level_attribute!E1047</f>
        <v>可可妮露43级属性</v>
      </c>
      <c r="C1047" s="130">
        <v>101</v>
      </c>
      <c r="D1047" s="131">
        <f>[2]主角成长属性配表!E1044</f>
        <v>258</v>
      </c>
      <c r="E1047" s="131">
        <f>[2]主角成长属性配表!F1044</f>
        <v>65</v>
      </c>
      <c r="F1047" s="131">
        <f>[2]主角成长属性配表!G1044</f>
        <v>3096</v>
      </c>
      <c r="G1047" s="130">
        <v>0</v>
      </c>
      <c r="H1047" s="130">
        <v>0</v>
      </c>
      <c r="I1047" s="130">
        <f t="shared" si="78"/>
        <v>100</v>
      </c>
      <c r="J1047" s="130">
        <v>0</v>
      </c>
      <c r="K1047" s="130">
        <f t="shared" si="79"/>
        <v>1</v>
      </c>
      <c r="L1047" s="130">
        <v>0</v>
      </c>
      <c r="M1047" s="130">
        <v>0</v>
      </c>
      <c r="N1047" s="130">
        <v>0</v>
      </c>
      <c r="O1047" s="130">
        <v>0</v>
      </c>
      <c r="P1047" s="130">
        <v>0</v>
      </c>
      <c r="Q1047" s="130">
        <v>0</v>
      </c>
      <c r="R1047" s="130">
        <v>0</v>
      </c>
      <c r="S1047" s="130">
        <v>0</v>
      </c>
      <c r="T1047" s="130">
        <v>0</v>
      </c>
      <c r="U1047" s="130">
        <v>0</v>
      </c>
    </row>
    <row r="1048" ht="17.25" spans="1:21">
      <c r="A1048" s="132">
        <f t="shared" si="80"/>
        <v>11001044</v>
      </c>
      <c r="B1048" s="130" t="str">
        <f>s_level_attribute!E1048</f>
        <v>可可妮露44级属性</v>
      </c>
      <c r="C1048" s="130">
        <v>101</v>
      </c>
      <c r="D1048" s="131">
        <f>[2]主角成长属性配表!E1045</f>
        <v>264</v>
      </c>
      <c r="E1048" s="131">
        <f>[2]主角成长属性配表!F1045</f>
        <v>66</v>
      </c>
      <c r="F1048" s="131">
        <f>[2]主角成长属性配表!G1045</f>
        <v>3168</v>
      </c>
      <c r="G1048" s="130">
        <v>0</v>
      </c>
      <c r="H1048" s="130">
        <v>0</v>
      </c>
      <c r="I1048" s="130">
        <f t="shared" si="78"/>
        <v>100</v>
      </c>
      <c r="J1048" s="130">
        <v>0</v>
      </c>
      <c r="K1048" s="130">
        <f t="shared" si="79"/>
        <v>1</v>
      </c>
      <c r="L1048" s="130">
        <v>0</v>
      </c>
      <c r="M1048" s="130">
        <v>0</v>
      </c>
      <c r="N1048" s="130">
        <v>0</v>
      </c>
      <c r="O1048" s="130">
        <v>0</v>
      </c>
      <c r="P1048" s="130">
        <v>0</v>
      </c>
      <c r="Q1048" s="130">
        <v>0</v>
      </c>
      <c r="R1048" s="130">
        <v>0</v>
      </c>
      <c r="S1048" s="130">
        <v>0</v>
      </c>
      <c r="T1048" s="130">
        <v>0</v>
      </c>
      <c r="U1048" s="130">
        <v>0</v>
      </c>
    </row>
    <row r="1049" ht="17.25" spans="1:21">
      <c r="A1049" s="132">
        <f t="shared" si="80"/>
        <v>11001045</v>
      </c>
      <c r="B1049" s="130" t="str">
        <f>s_level_attribute!E1049</f>
        <v>可可妮露45级属性</v>
      </c>
      <c r="C1049" s="130">
        <v>101</v>
      </c>
      <c r="D1049" s="131">
        <f>[2]主角成长属性配表!E1046</f>
        <v>270</v>
      </c>
      <c r="E1049" s="131">
        <f>[2]主角成长属性配表!F1046</f>
        <v>68</v>
      </c>
      <c r="F1049" s="131">
        <f>[2]主角成长属性配表!G1046</f>
        <v>3240</v>
      </c>
      <c r="G1049" s="130">
        <v>0</v>
      </c>
      <c r="H1049" s="130">
        <v>0</v>
      </c>
      <c r="I1049" s="130">
        <f t="shared" si="78"/>
        <v>100</v>
      </c>
      <c r="J1049" s="130">
        <v>0</v>
      </c>
      <c r="K1049" s="130">
        <f t="shared" si="79"/>
        <v>1</v>
      </c>
      <c r="L1049" s="130">
        <v>0</v>
      </c>
      <c r="M1049" s="130">
        <v>0</v>
      </c>
      <c r="N1049" s="130">
        <v>0</v>
      </c>
      <c r="O1049" s="130">
        <v>0</v>
      </c>
      <c r="P1049" s="130">
        <v>0</v>
      </c>
      <c r="Q1049" s="130">
        <v>0</v>
      </c>
      <c r="R1049" s="130">
        <v>0</v>
      </c>
      <c r="S1049" s="130">
        <v>0</v>
      </c>
      <c r="T1049" s="130">
        <v>0</v>
      </c>
      <c r="U1049" s="130">
        <v>0</v>
      </c>
    </row>
    <row r="1050" ht="17.25" spans="1:21">
      <c r="A1050" s="132">
        <f t="shared" si="80"/>
        <v>11001046</v>
      </c>
      <c r="B1050" s="130" t="str">
        <f>s_level_attribute!E1050</f>
        <v>可可妮露46级属性</v>
      </c>
      <c r="C1050" s="130">
        <v>101</v>
      </c>
      <c r="D1050" s="131">
        <f>[2]主角成长属性配表!E1047</f>
        <v>276</v>
      </c>
      <c r="E1050" s="131">
        <f>[2]主角成长属性配表!F1047</f>
        <v>69</v>
      </c>
      <c r="F1050" s="131">
        <f>[2]主角成长属性配表!G1047</f>
        <v>3312</v>
      </c>
      <c r="G1050" s="130">
        <v>0</v>
      </c>
      <c r="H1050" s="130">
        <v>0</v>
      </c>
      <c r="I1050" s="130">
        <f t="shared" si="78"/>
        <v>100</v>
      </c>
      <c r="J1050" s="130">
        <v>0</v>
      </c>
      <c r="K1050" s="130">
        <f t="shared" si="79"/>
        <v>1</v>
      </c>
      <c r="L1050" s="130">
        <v>0</v>
      </c>
      <c r="M1050" s="130">
        <v>0</v>
      </c>
      <c r="N1050" s="130">
        <v>0</v>
      </c>
      <c r="O1050" s="130">
        <v>0</v>
      </c>
      <c r="P1050" s="130">
        <v>0</v>
      </c>
      <c r="Q1050" s="130">
        <v>0</v>
      </c>
      <c r="R1050" s="130">
        <v>0</v>
      </c>
      <c r="S1050" s="130">
        <v>0</v>
      </c>
      <c r="T1050" s="130">
        <v>0</v>
      </c>
      <c r="U1050" s="130">
        <v>0</v>
      </c>
    </row>
    <row r="1051" ht="17.25" spans="1:21">
      <c r="A1051" s="132">
        <f t="shared" si="80"/>
        <v>11001047</v>
      </c>
      <c r="B1051" s="130" t="str">
        <f>s_level_attribute!E1051</f>
        <v>可可妮露47级属性</v>
      </c>
      <c r="C1051" s="130">
        <v>101</v>
      </c>
      <c r="D1051" s="131">
        <f>[2]主角成长属性配表!E1048</f>
        <v>282</v>
      </c>
      <c r="E1051" s="131">
        <f>[2]主角成长属性配表!F1048</f>
        <v>71</v>
      </c>
      <c r="F1051" s="131">
        <f>[2]主角成长属性配表!G1048</f>
        <v>3384</v>
      </c>
      <c r="G1051" s="130">
        <v>0</v>
      </c>
      <c r="H1051" s="130">
        <v>0</v>
      </c>
      <c r="I1051" s="130">
        <f t="shared" si="78"/>
        <v>100</v>
      </c>
      <c r="J1051" s="130">
        <v>0</v>
      </c>
      <c r="K1051" s="130">
        <f t="shared" si="79"/>
        <v>1</v>
      </c>
      <c r="L1051" s="130">
        <v>0</v>
      </c>
      <c r="M1051" s="130">
        <v>0</v>
      </c>
      <c r="N1051" s="130">
        <v>0</v>
      </c>
      <c r="O1051" s="130">
        <v>0</v>
      </c>
      <c r="P1051" s="130">
        <v>0</v>
      </c>
      <c r="Q1051" s="130">
        <v>0</v>
      </c>
      <c r="R1051" s="130">
        <v>0</v>
      </c>
      <c r="S1051" s="130">
        <v>0</v>
      </c>
      <c r="T1051" s="130">
        <v>0</v>
      </c>
      <c r="U1051" s="130">
        <v>0</v>
      </c>
    </row>
    <row r="1052" ht="17.25" spans="1:21">
      <c r="A1052" s="132">
        <f t="shared" si="80"/>
        <v>11001048</v>
      </c>
      <c r="B1052" s="130" t="str">
        <f>s_level_attribute!E1052</f>
        <v>可可妮露48级属性</v>
      </c>
      <c r="C1052" s="130">
        <v>101</v>
      </c>
      <c r="D1052" s="131">
        <f>[2]主角成长属性配表!E1049</f>
        <v>288</v>
      </c>
      <c r="E1052" s="131">
        <f>[2]主角成长属性配表!F1049</f>
        <v>72</v>
      </c>
      <c r="F1052" s="131">
        <f>[2]主角成长属性配表!G1049</f>
        <v>3456</v>
      </c>
      <c r="G1052" s="130">
        <v>0</v>
      </c>
      <c r="H1052" s="130">
        <v>0</v>
      </c>
      <c r="I1052" s="130">
        <f t="shared" si="78"/>
        <v>100</v>
      </c>
      <c r="J1052" s="130">
        <v>0</v>
      </c>
      <c r="K1052" s="130">
        <f t="shared" si="79"/>
        <v>1</v>
      </c>
      <c r="L1052" s="130">
        <v>0</v>
      </c>
      <c r="M1052" s="130">
        <v>0</v>
      </c>
      <c r="N1052" s="130">
        <v>0</v>
      </c>
      <c r="O1052" s="130">
        <v>0</v>
      </c>
      <c r="P1052" s="130">
        <v>0</v>
      </c>
      <c r="Q1052" s="130">
        <v>0</v>
      </c>
      <c r="R1052" s="130">
        <v>0</v>
      </c>
      <c r="S1052" s="130">
        <v>0</v>
      </c>
      <c r="T1052" s="130">
        <v>0</v>
      </c>
      <c r="U1052" s="130">
        <v>0</v>
      </c>
    </row>
    <row r="1053" ht="17.25" spans="1:21">
      <c r="A1053" s="132">
        <f t="shared" si="80"/>
        <v>11001049</v>
      </c>
      <c r="B1053" s="130" t="str">
        <f>s_level_attribute!E1053</f>
        <v>可可妮露49级属性</v>
      </c>
      <c r="C1053" s="130">
        <v>101</v>
      </c>
      <c r="D1053" s="131">
        <f>[2]主角成长属性配表!E1050</f>
        <v>294</v>
      </c>
      <c r="E1053" s="131">
        <f>[2]主角成长属性配表!F1050</f>
        <v>74</v>
      </c>
      <c r="F1053" s="131">
        <f>[2]主角成长属性配表!G1050</f>
        <v>3528</v>
      </c>
      <c r="G1053" s="130">
        <v>0</v>
      </c>
      <c r="H1053" s="130">
        <v>0</v>
      </c>
      <c r="I1053" s="130">
        <f t="shared" si="78"/>
        <v>100</v>
      </c>
      <c r="J1053" s="130">
        <v>0</v>
      </c>
      <c r="K1053" s="130">
        <f t="shared" si="79"/>
        <v>1</v>
      </c>
      <c r="L1053" s="130">
        <v>0</v>
      </c>
      <c r="M1053" s="130">
        <v>0</v>
      </c>
      <c r="N1053" s="130">
        <v>0</v>
      </c>
      <c r="O1053" s="130">
        <v>0</v>
      </c>
      <c r="P1053" s="130">
        <v>0</v>
      </c>
      <c r="Q1053" s="130">
        <v>0</v>
      </c>
      <c r="R1053" s="130">
        <v>0</v>
      </c>
      <c r="S1053" s="130">
        <v>0</v>
      </c>
      <c r="T1053" s="130">
        <v>0</v>
      </c>
      <c r="U1053" s="130">
        <v>0</v>
      </c>
    </row>
    <row r="1054" ht="17.25" spans="1:21">
      <c r="A1054" s="132">
        <f t="shared" si="80"/>
        <v>11001050</v>
      </c>
      <c r="B1054" s="130" t="str">
        <f>s_level_attribute!E1054</f>
        <v>可可妮露50级属性</v>
      </c>
      <c r="C1054" s="130">
        <v>101</v>
      </c>
      <c r="D1054" s="131">
        <f>[2]主角成长属性配表!E1051</f>
        <v>300</v>
      </c>
      <c r="E1054" s="131">
        <f>[2]主角成长属性配表!F1051</f>
        <v>75</v>
      </c>
      <c r="F1054" s="131">
        <f>[2]主角成长属性配表!G1051</f>
        <v>3600</v>
      </c>
      <c r="G1054" s="130">
        <v>0</v>
      </c>
      <c r="H1054" s="130">
        <v>0</v>
      </c>
      <c r="I1054" s="130">
        <f t="shared" si="78"/>
        <v>100</v>
      </c>
      <c r="J1054" s="130">
        <v>0</v>
      </c>
      <c r="K1054" s="130">
        <f t="shared" si="79"/>
        <v>1</v>
      </c>
      <c r="L1054" s="130">
        <v>0</v>
      </c>
      <c r="M1054" s="130">
        <v>0</v>
      </c>
      <c r="N1054" s="130">
        <v>0</v>
      </c>
      <c r="O1054" s="130">
        <v>0</v>
      </c>
      <c r="P1054" s="130">
        <v>0</v>
      </c>
      <c r="Q1054" s="130">
        <v>0</v>
      </c>
      <c r="R1054" s="130">
        <v>0</v>
      </c>
      <c r="S1054" s="130">
        <v>0</v>
      </c>
      <c r="T1054" s="130">
        <v>0</v>
      </c>
      <c r="U1054" s="130">
        <v>0</v>
      </c>
    </row>
    <row r="1055" ht="17.25" spans="1:21">
      <c r="A1055" s="132">
        <f t="shared" si="80"/>
        <v>11001051</v>
      </c>
      <c r="B1055" s="130" t="str">
        <f>s_level_attribute!E1055</f>
        <v>可可妮露51级属性</v>
      </c>
      <c r="C1055" s="130">
        <v>101</v>
      </c>
      <c r="D1055" s="131">
        <f>[2]主角成长属性配表!E1052</f>
        <v>306</v>
      </c>
      <c r="E1055" s="131">
        <f>[2]主角成长属性配表!F1052</f>
        <v>77</v>
      </c>
      <c r="F1055" s="131">
        <f>[2]主角成长属性配表!G1052</f>
        <v>3672</v>
      </c>
      <c r="G1055" s="130">
        <v>0</v>
      </c>
      <c r="H1055" s="130">
        <v>0</v>
      </c>
      <c r="I1055" s="130">
        <f t="shared" si="78"/>
        <v>100</v>
      </c>
      <c r="J1055" s="130">
        <v>0</v>
      </c>
      <c r="K1055" s="130">
        <f t="shared" si="79"/>
        <v>1</v>
      </c>
      <c r="L1055" s="130">
        <v>0</v>
      </c>
      <c r="M1055" s="130">
        <v>0</v>
      </c>
      <c r="N1055" s="130">
        <v>0</v>
      </c>
      <c r="O1055" s="130">
        <v>0</v>
      </c>
      <c r="P1055" s="130">
        <v>0</v>
      </c>
      <c r="Q1055" s="130">
        <v>0</v>
      </c>
      <c r="R1055" s="130">
        <v>0</v>
      </c>
      <c r="S1055" s="130">
        <v>0</v>
      </c>
      <c r="T1055" s="130">
        <v>0</v>
      </c>
      <c r="U1055" s="130">
        <v>0</v>
      </c>
    </row>
    <row r="1056" ht="17.25" spans="1:21">
      <c r="A1056" s="132">
        <f t="shared" si="80"/>
        <v>11001052</v>
      </c>
      <c r="B1056" s="130" t="str">
        <f>s_level_attribute!E1056</f>
        <v>可可妮露52级属性</v>
      </c>
      <c r="C1056" s="130">
        <v>101</v>
      </c>
      <c r="D1056" s="131">
        <f>[2]主角成长属性配表!E1053</f>
        <v>312</v>
      </c>
      <c r="E1056" s="131">
        <f>[2]主角成长属性配表!F1053</f>
        <v>78</v>
      </c>
      <c r="F1056" s="131">
        <f>[2]主角成长属性配表!G1053</f>
        <v>3744</v>
      </c>
      <c r="G1056" s="130">
        <v>0</v>
      </c>
      <c r="H1056" s="130">
        <v>0</v>
      </c>
      <c r="I1056" s="130">
        <f t="shared" si="78"/>
        <v>100</v>
      </c>
      <c r="J1056" s="130">
        <v>0</v>
      </c>
      <c r="K1056" s="130">
        <f t="shared" si="79"/>
        <v>1</v>
      </c>
      <c r="L1056" s="130">
        <v>0</v>
      </c>
      <c r="M1056" s="130">
        <v>0</v>
      </c>
      <c r="N1056" s="130">
        <v>0</v>
      </c>
      <c r="O1056" s="130">
        <v>0</v>
      </c>
      <c r="P1056" s="130">
        <v>0</v>
      </c>
      <c r="Q1056" s="130">
        <v>0</v>
      </c>
      <c r="R1056" s="130">
        <v>0</v>
      </c>
      <c r="S1056" s="130">
        <v>0</v>
      </c>
      <c r="T1056" s="130">
        <v>0</v>
      </c>
      <c r="U1056" s="130">
        <v>0</v>
      </c>
    </row>
    <row r="1057" ht="17.25" spans="1:21">
      <c r="A1057" s="132">
        <f t="shared" si="80"/>
        <v>11001053</v>
      </c>
      <c r="B1057" s="130" t="str">
        <f>s_level_attribute!E1057</f>
        <v>可可妮露53级属性</v>
      </c>
      <c r="C1057" s="130">
        <v>101</v>
      </c>
      <c r="D1057" s="131">
        <f>[2]主角成长属性配表!E1054</f>
        <v>318</v>
      </c>
      <c r="E1057" s="131">
        <f>[2]主角成长属性配表!F1054</f>
        <v>80</v>
      </c>
      <c r="F1057" s="131">
        <f>[2]主角成长属性配表!G1054</f>
        <v>3816</v>
      </c>
      <c r="G1057" s="130">
        <v>0</v>
      </c>
      <c r="H1057" s="130">
        <v>0</v>
      </c>
      <c r="I1057" s="130">
        <f t="shared" si="78"/>
        <v>100</v>
      </c>
      <c r="J1057" s="130">
        <v>0</v>
      </c>
      <c r="K1057" s="130">
        <f t="shared" si="79"/>
        <v>1</v>
      </c>
      <c r="L1057" s="130">
        <v>0</v>
      </c>
      <c r="M1057" s="130">
        <v>0</v>
      </c>
      <c r="N1057" s="130">
        <v>0</v>
      </c>
      <c r="O1057" s="130">
        <v>0</v>
      </c>
      <c r="P1057" s="130">
        <v>0</v>
      </c>
      <c r="Q1057" s="130">
        <v>0</v>
      </c>
      <c r="R1057" s="130">
        <v>0</v>
      </c>
      <c r="S1057" s="130">
        <v>0</v>
      </c>
      <c r="T1057" s="130">
        <v>0</v>
      </c>
      <c r="U1057" s="130">
        <v>0</v>
      </c>
    </row>
    <row r="1058" ht="17.25" spans="1:21">
      <c r="A1058" s="132">
        <f t="shared" si="80"/>
        <v>11001054</v>
      </c>
      <c r="B1058" s="130" t="str">
        <f>s_level_attribute!E1058</f>
        <v>可可妮露54级属性</v>
      </c>
      <c r="C1058" s="130">
        <v>101</v>
      </c>
      <c r="D1058" s="131">
        <f>[2]主角成长属性配表!E1055</f>
        <v>324</v>
      </c>
      <c r="E1058" s="131">
        <f>[2]主角成长属性配表!F1055</f>
        <v>81</v>
      </c>
      <c r="F1058" s="131">
        <f>[2]主角成长属性配表!G1055</f>
        <v>3888</v>
      </c>
      <c r="G1058" s="130">
        <v>0</v>
      </c>
      <c r="H1058" s="130">
        <v>0</v>
      </c>
      <c r="I1058" s="130">
        <f t="shared" si="78"/>
        <v>100</v>
      </c>
      <c r="J1058" s="130">
        <v>0</v>
      </c>
      <c r="K1058" s="130">
        <f t="shared" si="79"/>
        <v>1</v>
      </c>
      <c r="L1058" s="130">
        <v>0</v>
      </c>
      <c r="M1058" s="130">
        <v>0</v>
      </c>
      <c r="N1058" s="130">
        <v>0</v>
      </c>
      <c r="O1058" s="130">
        <v>0</v>
      </c>
      <c r="P1058" s="130">
        <v>0</v>
      </c>
      <c r="Q1058" s="130">
        <v>0</v>
      </c>
      <c r="R1058" s="130">
        <v>0</v>
      </c>
      <c r="S1058" s="130">
        <v>0</v>
      </c>
      <c r="T1058" s="130">
        <v>0</v>
      </c>
      <c r="U1058" s="130">
        <v>0</v>
      </c>
    </row>
    <row r="1059" ht="17.25" spans="1:21">
      <c r="A1059" s="132">
        <f t="shared" si="80"/>
        <v>11001055</v>
      </c>
      <c r="B1059" s="130" t="str">
        <f>s_level_attribute!E1059</f>
        <v>可可妮露55级属性</v>
      </c>
      <c r="C1059" s="130">
        <v>101</v>
      </c>
      <c r="D1059" s="131">
        <f>[2]主角成长属性配表!E1056</f>
        <v>330</v>
      </c>
      <c r="E1059" s="131">
        <f>[2]主角成长属性配表!F1056</f>
        <v>83</v>
      </c>
      <c r="F1059" s="131">
        <f>[2]主角成长属性配表!G1056</f>
        <v>3960</v>
      </c>
      <c r="G1059" s="130">
        <v>0</v>
      </c>
      <c r="H1059" s="130">
        <v>0</v>
      </c>
      <c r="I1059" s="130">
        <f t="shared" si="78"/>
        <v>100</v>
      </c>
      <c r="J1059" s="130">
        <v>0</v>
      </c>
      <c r="K1059" s="130">
        <f t="shared" si="79"/>
        <v>1</v>
      </c>
      <c r="L1059" s="130">
        <v>0</v>
      </c>
      <c r="M1059" s="130">
        <v>0</v>
      </c>
      <c r="N1059" s="130">
        <v>0</v>
      </c>
      <c r="O1059" s="130">
        <v>0</v>
      </c>
      <c r="P1059" s="130">
        <v>0</v>
      </c>
      <c r="Q1059" s="130">
        <v>0</v>
      </c>
      <c r="R1059" s="130">
        <v>0</v>
      </c>
      <c r="S1059" s="130">
        <v>0</v>
      </c>
      <c r="T1059" s="130">
        <v>0</v>
      </c>
      <c r="U1059" s="130">
        <v>0</v>
      </c>
    </row>
    <row r="1060" ht="17.25" spans="1:21">
      <c r="A1060" s="132">
        <f t="shared" si="80"/>
        <v>11001056</v>
      </c>
      <c r="B1060" s="130" t="str">
        <f>s_level_attribute!E1060</f>
        <v>可可妮露56级属性</v>
      </c>
      <c r="C1060" s="130">
        <v>101</v>
      </c>
      <c r="D1060" s="131">
        <f>[2]主角成长属性配表!E1057</f>
        <v>336</v>
      </c>
      <c r="E1060" s="131">
        <f>[2]主角成长属性配表!F1057</f>
        <v>84</v>
      </c>
      <c r="F1060" s="131">
        <f>[2]主角成长属性配表!G1057</f>
        <v>4032</v>
      </c>
      <c r="G1060" s="130">
        <v>0</v>
      </c>
      <c r="H1060" s="130">
        <v>0</v>
      </c>
      <c r="I1060" s="130">
        <f t="shared" si="78"/>
        <v>100</v>
      </c>
      <c r="J1060" s="130">
        <v>0</v>
      </c>
      <c r="K1060" s="130">
        <f t="shared" si="79"/>
        <v>1</v>
      </c>
      <c r="L1060" s="130">
        <v>0</v>
      </c>
      <c r="M1060" s="130">
        <v>0</v>
      </c>
      <c r="N1060" s="130">
        <v>0</v>
      </c>
      <c r="O1060" s="130">
        <v>0</v>
      </c>
      <c r="P1060" s="130">
        <v>0</v>
      </c>
      <c r="Q1060" s="130">
        <v>0</v>
      </c>
      <c r="R1060" s="130">
        <v>0</v>
      </c>
      <c r="S1060" s="130">
        <v>0</v>
      </c>
      <c r="T1060" s="130">
        <v>0</v>
      </c>
      <c r="U1060" s="130">
        <v>0</v>
      </c>
    </row>
    <row r="1061" ht="17.25" spans="1:21">
      <c r="A1061" s="132">
        <f t="shared" si="80"/>
        <v>11001057</v>
      </c>
      <c r="B1061" s="130" t="str">
        <f>s_level_attribute!E1061</f>
        <v>可可妮露57级属性</v>
      </c>
      <c r="C1061" s="130">
        <v>101</v>
      </c>
      <c r="D1061" s="131">
        <f>[2]主角成长属性配表!E1058</f>
        <v>342</v>
      </c>
      <c r="E1061" s="131">
        <f>[2]主角成长属性配表!F1058</f>
        <v>86</v>
      </c>
      <c r="F1061" s="131">
        <f>[2]主角成长属性配表!G1058</f>
        <v>4104</v>
      </c>
      <c r="G1061" s="130">
        <v>0</v>
      </c>
      <c r="H1061" s="130">
        <v>0</v>
      </c>
      <c r="I1061" s="130">
        <f t="shared" si="78"/>
        <v>100</v>
      </c>
      <c r="J1061" s="130">
        <v>0</v>
      </c>
      <c r="K1061" s="130">
        <f t="shared" si="79"/>
        <v>1</v>
      </c>
      <c r="L1061" s="130">
        <v>0</v>
      </c>
      <c r="M1061" s="130">
        <v>0</v>
      </c>
      <c r="N1061" s="130">
        <v>0</v>
      </c>
      <c r="O1061" s="130">
        <v>0</v>
      </c>
      <c r="P1061" s="130">
        <v>0</v>
      </c>
      <c r="Q1061" s="130">
        <v>0</v>
      </c>
      <c r="R1061" s="130">
        <v>0</v>
      </c>
      <c r="S1061" s="130">
        <v>0</v>
      </c>
      <c r="T1061" s="130">
        <v>0</v>
      </c>
      <c r="U1061" s="130">
        <v>0</v>
      </c>
    </row>
    <row r="1062" ht="17.25" spans="1:21">
      <c r="A1062" s="132">
        <f t="shared" si="80"/>
        <v>11001058</v>
      </c>
      <c r="B1062" s="130" t="str">
        <f>s_level_attribute!E1062</f>
        <v>可可妮露58级属性</v>
      </c>
      <c r="C1062" s="130">
        <v>101</v>
      </c>
      <c r="D1062" s="131">
        <f>[2]主角成长属性配表!E1059</f>
        <v>348</v>
      </c>
      <c r="E1062" s="131">
        <f>[2]主角成长属性配表!F1059</f>
        <v>87</v>
      </c>
      <c r="F1062" s="131">
        <f>[2]主角成长属性配表!G1059</f>
        <v>4176</v>
      </c>
      <c r="G1062" s="130">
        <v>0</v>
      </c>
      <c r="H1062" s="130">
        <v>0</v>
      </c>
      <c r="I1062" s="130">
        <f t="shared" si="78"/>
        <v>100</v>
      </c>
      <c r="J1062" s="130">
        <v>0</v>
      </c>
      <c r="K1062" s="130">
        <f t="shared" si="79"/>
        <v>1</v>
      </c>
      <c r="L1062" s="130">
        <v>0</v>
      </c>
      <c r="M1062" s="130">
        <v>0</v>
      </c>
      <c r="N1062" s="130">
        <v>0</v>
      </c>
      <c r="O1062" s="130">
        <v>0</v>
      </c>
      <c r="P1062" s="130">
        <v>0</v>
      </c>
      <c r="Q1062" s="130">
        <v>0</v>
      </c>
      <c r="R1062" s="130">
        <v>0</v>
      </c>
      <c r="S1062" s="130">
        <v>0</v>
      </c>
      <c r="T1062" s="130">
        <v>0</v>
      </c>
      <c r="U1062" s="130">
        <v>0</v>
      </c>
    </row>
    <row r="1063" ht="17.25" spans="1:21">
      <c r="A1063" s="132">
        <f t="shared" si="80"/>
        <v>11001059</v>
      </c>
      <c r="B1063" s="130" t="str">
        <f>s_level_attribute!E1063</f>
        <v>可可妮露59级属性</v>
      </c>
      <c r="C1063" s="130">
        <v>101</v>
      </c>
      <c r="D1063" s="131">
        <f>[2]主角成长属性配表!E1060</f>
        <v>354</v>
      </c>
      <c r="E1063" s="131">
        <f>[2]主角成长属性配表!F1060</f>
        <v>89</v>
      </c>
      <c r="F1063" s="131">
        <f>[2]主角成长属性配表!G1060</f>
        <v>4248</v>
      </c>
      <c r="G1063" s="130">
        <v>0</v>
      </c>
      <c r="H1063" s="130">
        <v>0</v>
      </c>
      <c r="I1063" s="130">
        <f t="shared" si="78"/>
        <v>100</v>
      </c>
      <c r="J1063" s="130">
        <v>0</v>
      </c>
      <c r="K1063" s="130">
        <f t="shared" si="79"/>
        <v>1</v>
      </c>
      <c r="L1063" s="130">
        <v>0</v>
      </c>
      <c r="M1063" s="130">
        <v>0</v>
      </c>
      <c r="N1063" s="130">
        <v>0</v>
      </c>
      <c r="O1063" s="130">
        <v>0</v>
      </c>
      <c r="P1063" s="130">
        <v>0</v>
      </c>
      <c r="Q1063" s="130">
        <v>0</v>
      </c>
      <c r="R1063" s="130">
        <v>0</v>
      </c>
      <c r="S1063" s="130">
        <v>0</v>
      </c>
      <c r="T1063" s="130">
        <v>0</v>
      </c>
      <c r="U1063" s="130">
        <v>0</v>
      </c>
    </row>
    <row r="1064" ht="17.25" spans="1:21">
      <c r="A1064" s="132">
        <f t="shared" si="80"/>
        <v>11001060</v>
      </c>
      <c r="B1064" s="130" t="str">
        <f>s_level_attribute!E1064</f>
        <v>可可妮露60级属性</v>
      </c>
      <c r="C1064" s="130">
        <v>101</v>
      </c>
      <c r="D1064" s="131">
        <f>[2]主角成长属性配表!E1061</f>
        <v>360</v>
      </c>
      <c r="E1064" s="131">
        <f>[2]主角成长属性配表!F1061</f>
        <v>90</v>
      </c>
      <c r="F1064" s="131">
        <f>[2]主角成长属性配表!G1061</f>
        <v>4320</v>
      </c>
      <c r="G1064" s="130">
        <v>0</v>
      </c>
      <c r="H1064" s="130">
        <v>0</v>
      </c>
      <c r="I1064" s="130">
        <f t="shared" si="78"/>
        <v>100</v>
      </c>
      <c r="J1064" s="130">
        <v>0</v>
      </c>
      <c r="K1064" s="130">
        <f t="shared" si="79"/>
        <v>1</v>
      </c>
      <c r="L1064" s="130">
        <v>0</v>
      </c>
      <c r="M1064" s="130">
        <v>0</v>
      </c>
      <c r="N1064" s="130">
        <v>0</v>
      </c>
      <c r="O1064" s="130">
        <v>0</v>
      </c>
      <c r="P1064" s="130">
        <v>0</v>
      </c>
      <c r="Q1064" s="130">
        <v>0</v>
      </c>
      <c r="R1064" s="130">
        <v>0</v>
      </c>
      <c r="S1064" s="130">
        <v>0</v>
      </c>
      <c r="T1064" s="130">
        <v>0</v>
      </c>
      <c r="U1064" s="130">
        <v>0</v>
      </c>
    </row>
    <row r="1065" ht="17.25" spans="1:21">
      <c r="A1065" s="132">
        <f t="shared" si="80"/>
        <v>11001061</v>
      </c>
      <c r="B1065" s="130" t="str">
        <f>s_level_attribute!E1065</f>
        <v>可可妮露61级属性</v>
      </c>
      <c r="C1065" s="130">
        <v>101</v>
      </c>
      <c r="D1065" s="131">
        <f>[2]主角成长属性配表!E1062</f>
        <v>366</v>
      </c>
      <c r="E1065" s="131">
        <f>[2]主角成长属性配表!F1062</f>
        <v>92</v>
      </c>
      <c r="F1065" s="131">
        <f>[2]主角成长属性配表!G1062</f>
        <v>4392</v>
      </c>
      <c r="G1065" s="130">
        <v>0</v>
      </c>
      <c r="H1065" s="130">
        <v>0</v>
      </c>
      <c r="I1065" s="130">
        <f t="shared" si="78"/>
        <v>100</v>
      </c>
      <c r="J1065" s="130">
        <v>0</v>
      </c>
      <c r="K1065" s="130">
        <f t="shared" si="79"/>
        <v>1</v>
      </c>
      <c r="L1065" s="130">
        <v>0</v>
      </c>
      <c r="M1065" s="130">
        <v>0</v>
      </c>
      <c r="N1065" s="130">
        <v>0</v>
      </c>
      <c r="O1065" s="130">
        <v>0</v>
      </c>
      <c r="P1065" s="130">
        <v>0</v>
      </c>
      <c r="Q1065" s="130">
        <v>0</v>
      </c>
      <c r="R1065" s="130">
        <v>0</v>
      </c>
      <c r="S1065" s="130">
        <v>0</v>
      </c>
      <c r="T1065" s="130">
        <v>0</v>
      </c>
      <c r="U1065" s="130">
        <v>0</v>
      </c>
    </row>
    <row r="1066" ht="17.25" spans="1:21">
      <c r="A1066" s="132">
        <f t="shared" si="80"/>
        <v>11001062</v>
      </c>
      <c r="B1066" s="130" t="str">
        <f>s_level_attribute!E1066</f>
        <v>可可妮露62级属性</v>
      </c>
      <c r="C1066" s="130">
        <v>101</v>
      </c>
      <c r="D1066" s="131">
        <f>[2]主角成长属性配表!E1063</f>
        <v>372</v>
      </c>
      <c r="E1066" s="131">
        <f>[2]主角成长属性配表!F1063</f>
        <v>93</v>
      </c>
      <c r="F1066" s="131">
        <f>[2]主角成长属性配表!G1063</f>
        <v>4464</v>
      </c>
      <c r="G1066" s="130">
        <v>0</v>
      </c>
      <c r="H1066" s="130">
        <v>0</v>
      </c>
      <c r="I1066" s="130">
        <f t="shared" si="78"/>
        <v>100</v>
      </c>
      <c r="J1066" s="130">
        <v>0</v>
      </c>
      <c r="K1066" s="130">
        <f t="shared" si="79"/>
        <v>1</v>
      </c>
      <c r="L1066" s="130">
        <v>0</v>
      </c>
      <c r="M1066" s="130">
        <v>0</v>
      </c>
      <c r="N1066" s="130">
        <v>0</v>
      </c>
      <c r="O1066" s="130">
        <v>0</v>
      </c>
      <c r="P1066" s="130">
        <v>0</v>
      </c>
      <c r="Q1066" s="130">
        <v>0</v>
      </c>
      <c r="R1066" s="130">
        <v>0</v>
      </c>
      <c r="S1066" s="130">
        <v>0</v>
      </c>
      <c r="T1066" s="130">
        <v>0</v>
      </c>
      <c r="U1066" s="130">
        <v>0</v>
      </c>
    </row>
    <row r="1067" ht="17.25" spans="1:21">
      <c r="A1067" s="132">
        <f t="shared" si="80"/>
        <v>11001063</v>
      </c>
      <c r="B1067" s="130" t="str">
        <f>s_level_attribute!E1067</f>
        <v>可可妮露63级属性</v>
      </c>
      <c r="C1067" s="130">
        <v>101</v>
      </c>
      <c r="D1067" s="131">
        <f>[2]主角成长属性配表!E1064</f>
        <v>378</v>
      </c>
      <c r="E1067" s="131">
        <f>[2]主角成长属性配表!F1064</f>
        <v>95</v>
      </c>
      <c r="F1067" s="131">
        <f>[2]主角成长属性配表!G1064</f>
        <v>4536</v>
      </c>
      <c r="G1067" s="130">
        <v>0</v>
      </c>
      <c r="H1067" s="130">
        <v>0</v>
      </c>
      <c r="I1067" s="130">
        <f t="shared" si="78"/>
        <v>100</v>
      </c>
      <c r="J1067" s="130">
        <v>0</v>
      </c>
      <c r="K1067" s="130">
        <f t="shared" si="79"/>
        <v>1</v>
      </c>
      <c r="L1067" s="130">
        <v>0</v>
      </c>
      <c r="M1067" s="130">
        <v>0</v>
      </c>
      <c r="N1067" s="130">
        <v>0</v>
      </c>
      <c r="O1067" s="130">
        <v>0</v>
      </c>
      <c r="P1067" s="130">
        <v>0</v>
      </c>
      <c r="Q1067" s="130">
        <v>0</v>
      </c>
      <c r="R1067" s="130">
        <v>0</v>
      </c>
      <c r="S1067" s="130">
        <v>0</v>
      </c>
      <c r="T1067" s="130">
        <v>0</v>
      </c>
      <c r="U1067" s="130">
        <v>0</v>
      </c>
    </row>
    <row r="1068" ht="17.25" spans="1:21">
      <c r="A1068" s="132">
        <f t="shared" si="80"/>
        <v>11001064</v>
      </c>
      <c r="B1068" s="130" t="str">
        <f>s_level_attribute!E1068</f>
        <v>可可妮露64级属性</v>
      </c>
      <c r="C1068" s="130">
        <v>101</v>
      </c>
      <c r="D1068" s="131">
        <f>[2]主角成长属性配表!E1065</f>
        <v>384</v>
      </c>
      <c r="E1068" s="131">
        <f>[2]主角成长属性配表!F1065</f>
        <v>96</v>
      </c>
      <c r="F1068" s="131">
        <f>[2]主角成长属性配表!G1065</f>
        <v>4608</v>
      </c>
      <c r="G1068" s="130">
        <v>0</v>
      </c>
      <c r="H1068" s="130">
        <v>0</v>
      </c>
      <c r="I1068" s="130">
        <f t="shared" si="78"/>
        <v>100</v>
      </c>
      <c r="J1068" s="130">
        <v>0</v>
      </c>
      <c r="K1068" s="130">
        <f t="shared" si="79"/>
        <v>1</v>
      </c>
      <c r="L1068" s="130">
        <v>0</v>
      </c>
      <c r="M1068" s="130">
        <v>0</v>
      </c>
      <c r="N1068" s="130">
        <v>0</v>
      </c>
      <c r="O1068" s="130">
        <v>0</v>
      </c>
      <c r="P1068" s="130">
        <v>0</v>
      </c>
      <c r="Q1068" s="130">
        <v>0</v>
      </c>
      <c r="R1068" s="130">
        <v>0</v>
      </c>
      <c r="S1068" s="130">
        <v>0</v>
      </c>
      <c r="T1068" s="130">
        <v>0</v>
      </c>
      <c r="U1068" s="130">
        <v>0</v>
      </c>
    </row>
    <row r="1069" ht="17.25" spans="1:21">
      <c r="A1069" s="132">
        <f t="shared" si="80"/>
        <v>11001065</v>
      </c>
      <c r="B1069" s="130" t="str">
        <f>s_level_attribute!E1069</f>
        <v>可可妮露65级属性</v>
      </c>
      <c r="C1069" s="130">
        <v>101</v>
      </c>
      <c r="D1069" s="131">
        <f>[2]主角成长属性配表!E1066</f>
        <v>390</v>
      </c>
      <c r="E1069" s="131">
        <f>[2]主角成长属性配表!F1066</f>
        <v>98</v>
      </c>
      <c r="F1069" s="131">
        <f>[2]主角成长属性配表!G1066</f>
        <v>4680</v>
      </c>
      <c r="G1069" s="130">
        <v>0</v>
      </c>
      <c r="H1069" s="130">
        <v>0</v>
      </c>
      <c r="I1069" s="130">
        <f t="shared" si="78"/>
        <v>100</v>
      </c>
      <c r="J1069" s="130">
        <v>0</v>
      </c>
      <c r="K1069" s="130">
        <f t="shared" si="79"/>
        <v>1</v>
      </c>
      <c r="L1069" s="130">
        <v>0</v>
      </c>
      <c r="M1069" s="130">
        <v>0</v>
      </c>
      <c r="N1069" s="130">
        <v>0</v>
      </c>
      <c r="O1069" s="130">
        <v>0</v>
      </c>
      <c r="P1069" s="130">
        <v>0</v>
      </c>
      <c r="Q1069" s="130">
        <v>0</v>
      </c>
      <c r="R1069" s="130">
        <v>0</v>
      </c>
      <c r="S1069" s="130">
        <v>0</v>
      </c>
      <c r="T1069" s="130">
        <v>0</v>
      </c>
      <c r="U1069" s="130">
        <v>0</v>
      </c>
    </row>
    <row r="1070" ht="17.25" spans="1:21">
      <c r="A1070" s="132">
        <f t="shared" si="80"/>
        <v>11001066</v>
      </c>
      <c r="B1070" s="130" t="str">
        <f>s_level_attribute!E1070</f>
        <v>可可妮露66级属性</v>
      </c>
      <c r="C1070" s="130">
        <v>101</v>
      </c>
      <c r="D1070" s="131">
        <f>[2]主角成长属性配表!E1067</f>
        <v>396</v>
      </c>
      <c r="E1070" s="131">
        <f>[2]主角成长属性配表!F1067</f>
        <v>99</v>
      </c>
      <c r="F1070" s="131">
        <f>[2]主角成长属性配表!G1067</f>
        <v>4752</v>
      </c>
      <c r="G1070" s="130">
        <v>0</v>
      </c>
      <c r="H1070" s="130">
        <v>0</v>
      </c>
      <c r="I1070" s="130">
        <f t="shared" si="78"/>
        <v>100</v>
      </c>
      <c r="J1070" s="130">
        <v>0</v>
      </c>
      <c r="K1070" s="130">
        <f t="shared" si="79"/>
        <v>1</v>
      </c>
      <c r="L1070" s="130">
        <v>0</v>
      </c>
      <c r="M1070" s="130">
        <v>0</v>
      </c>
      <c r="N1070" s="130">
        <v>0</v>
      </c>
      <c r="O1070" s="130">
        <v>0</v>
      </c>
      <c r="P1070" s="130">
        <v>0</v>
      </c>
      <c r="Q1070" s="130">
        <v>0</v>
      </c>
      <c r="R1070" s="130">
        <v>0</v>
      </c>
      <c r="S1070" s="130">
        <v>0</v>
      </c>
      <c r="T1070" s="130">
        <v>0</v>
      </c>
      <c r="U1070" s="130">
        <v>0</v>
      </c>
    </row>
    <row r="1071" ht="17.25" spans="1:21">
      <c r="A1071" s="132">
        <f t="shared" ref="A1071:A1102" si="81">A1070+1</f>
        <v>11001067</v>
      </c>
      <c r="B1071" s="130" t="str">
        <f>s_level_attribute!E1071</f>
        <v>可可妮露67级属性</v>
      </c>
      <c r="C1071" s="130">
        <v>101</v>
      </c>
      <c r="D1071" s="131">
        <f>[2]主角成长属性配表!E1068</f>
        <v>402</v>
      </c>
      <c r="E1071" s="131">
        <f>[2]主角成长属性配表!F1068</f>
        <v>101</v>
      </c>
      <c r="F1071" s="131">
        <f>[2]主角成长属性配表!G1068</f>
        <v>4824</v>
      </c>
      <c r="G1071" s="130">
        <v>0</v>
      </c>
      <c r="H1071" s="130">
        <v>0</v>
      </c>
      <c r="I1071" s="130">
        <f t="shared" si="78"/>
        <v>100</v>
      </c>
      <c r="J1071" s="130">
        <v>0</v>
      </c>
      <c r="K1071" s="130">
        <f t="shared" si="79"/>
        <v>1</v>
      </c>
      <c r="L1071" s="130">
        <v>0</v>
      </c>
      <c r="M1071" s="130">
        <v>0</v>
      </c>
      <c r="N1071" s="130">
        <v>0</v>
      </c>
      <c r="O1071" s="130">
        <v>0</v>
      </c>
      <c r="P1071" s="130">
        <v>0</v>
      </c>
      <c r="Q1071" s="130">
        <v>0</v>
      </c>
      <c r="R1071" s="130">
        <v>0</v>
      </c>
      <c r="S1071" s="130">
        <v>0</v>
      </c>
      <c r="T1071" s="130">
        <v>0</v>
      </c>
      <c r="U1071" s="130">
        <v>0</v>
      </c>
    </row>
    <row r="1072" ht="17.25" spans="1:21">
      <c r="A1072" s="132">
        <f t="shared" si="81"/>
        <v>11001068</v>
      </c>
      <c r="B1072" s="130" t="str">
        <f>s_level_attribute!E1072</f>
        <v>可可妮露68级属性</v>
      </c>
      <c r="C1072" s="130">
        <v>101</v>
      </c>
      <c r="D1072" s="131">
        <f>[2]主角成长属性配表!E1069</f>
        <v>408</v>
      </c>
      <c r="E1072" s="131">
        <f>[2]主角成长属性配表!F1069</f>
        <v>102</v>
      </c>
      <c r="F1072" s="131">
        <f>[2]主角成长属性配表!G1069</f>
        <v>4896</v>
      </c>
      <c r="G1072" s="130">
        <v>0</v>
      </c>
      <c r="H1072" s="130">
        <v>0</v>
      </c>
      <c r="I1072" s="130">
        <f t="shared" ref="I1072:I1135" si="82">I1071</f>
        <v>100</v>
      </c>
      <c r="J1072" s="130">
        <v>0</v>
      </c>
      <c r="K1072" s="130">
        <f t="shared" ref="K1072:K1135" si="83">K1071</f>
        <v>1</v>
      </c>
      <c r="L1072" s="130">
        <v>0</v>
      </c>
      <c r="M1072" s="130">
        <v>0</v>
      </c>
      <c r="N1072" s="130">
        <v>0</v>
      </c>
      <c r="O1072" s="130">
        <v>0</v>
      </c>
      <c r="P1072" s="130">
        <v>0</v>
      </c>
      <c r="Q1072" s="130">
        <v>0</v>
      </c>
      <c r="R1072" s="130">
        <v>0</v>
      </c>
      <c r="S1072" s="130">
        <v>0</v>
      </c>
      <c r="T1072" s="130">
        <v>0</v>
      </c>
      <c r="U1072" s="130">
        <v>0</v>
      </c>
    </row>
    <row r="1073" ht="17.25" spans="1:21">
      <c r="A1073" s="132">
        <f t="shared" si="81"/>
        <v>11001069</v>
      </c>
      <c r="B1073" s="130" t="str">
        <f>s_level_attribute!E1073</f>
        <v>可可妮露69级属性</v>
      </c>
      <c r="C1073" s="130">
        <v>101</v>
      </c>
      <c r="D1073" s="131">
        <f>[2]主角成长属性配表!E1070</f>
        <v>414</v>
      </c>
      <c r="E1073" s="131">
        <f>[2]主角成长属性配表!F1070</f>
        <v>104</v>
      </c>
      <c r="F1073" s="131">
        <f>[2]主角成长属性配表!G1070</f>
        <v>4968</v>
      </c>
      <c r="G1073" s="130">
        <v>0</v>
      </c>
      <c r="H1073" s="130">
        <v>0</v>
      </c>
      <c r="I1073" s="130">
        <f t="shared" si="82"/>
        <v>100</v>
      </c>
      <c r="J1073" s="130">
        <v>0</v>
      </c>
      <c r="K1073" s="130">
        <f t="shared" si="83"/>
        <v>1</v>
      </c>
      <c r="L1073" s="130">
        <v>0</v>
      </c>
      <c r="M1073" s="130">
        <v>0</v>
      </c>
      <c r="N1073" s="130">
        <v>0</v>
      </c>
      <c r="O1073" s="130">
        <v>0</v>
      </c>
      <c r="P1073" s="130">
        <v>0</v>
      </c>
      <c r="Q1073" s="130">
        <v>0</v>
      </c>
      <c r="R1073" s="130">
        <v>0</v>
      </c>
      <c r="S1073" s="130">
        <v>0</v>
      </c>
      <c r="T1073" s="130">
        <v>0</v>
      </c>
      <c r="U1073" s="130">
        <v>0</v>
      </c>
    </row>
    <row r="1074" ht="17.25" spans="1:21">
      <c r="A1074" s="132">
        <f t="shared" si="81"/>
        <v>11001070</v>
      </c>
      <c r="B1074" s="130" t="str">
        <f>s_level_attribute!E1074</f>
        <v>可可妮露70级属性</v>
      </c>
      <c r="C1074" s="130">
        <v>101</v>
      </c>
      <c r="D1074" s="131">
        <f>[2]主角成长属性配表!E1071</f>
        <v>420</v>
      </c>
      <c r="E1074" s="131">
        <f>[2]主角成长属性配表!F1071</f>
        <v>105</v>
      </c>
      <c r="F1074" s="131">
        <f>[2]主角成长属性配表!G1071</f>
        <v>5040</v>
      </c>
      <c r="G1074" s="130">
        <v>0</v>
      </c>
      <c r="H1074" s="130">
        <v>0</v>
      </c>
      <c r="I1074" s="130">
        <f t="shared" si="82"/>
        <v>100</v>
      </c>
      <c r="J1074" s="130">
        <v>0</v>
      </c>
      <c r="K1074" s="130">
        <f t="shared" si="83"/>
        <v>1</v>
      </c>
      <c r="L1074" s="130">
        <v>0</v>
      </c>
      <c r="M1074" s="130">
        <v>0</v>
      </c>
      <c r="N1074" s="130">
        <v>0</v>
      </c>
      <c r="O1074" s="130">
        <v>0</v>
      </c>
      <c r="P1074" s="130">
        <v>0</v>
      </c>
      <c r="Q1074" s="130">
        <v>0</v>
      </c>
      <c r="R1074" s="130">
        <v>0</v>
      </c>
      <c r="S1074" s="130">
        <v>0</v>
      </c>
      <c r="T1074" s="130">
        <v>0</v>
      </c>
      <c r="U1074" s="130">
        <v>0</v>
      </c>
    </row>
    <row r="1075" ht="17.25" spans="1:21">
      <c r="A1075" s="132">
        <f t="shared" si="81"/>
        <v>11001071</v>
      </c>
      <c r="B1075" s="130" t="str">
        <f>s_level_attribute!E1075</f>
        <v>可可妮露71级属性</v>
      </c>
      <c r="C1075" s="130">
        <v>101</v>
      </c>
      <c r="D1075" s="131">
        <f>[2]主角成长属性配表!E1072</f>
        <v>426</v>
      </c>
      <c r="E1075" s="131">
        <f>[2]主角成长属性配表!F1072</f>
        <v>107</v>
      </c>
      <c r="F1075" s="131">
        <f>[2]主角成长属性配表!G1072</f>
        <v>5112</v>
      </c>
      <c r="G1075" s="130">
        <v>0</v>
      </c>
      <c r="H1075" s="130">
        <v>0</v>
      </c>
      <c r="I1075" s="130">
        <f t="shared" si="82"/>
        <v>100</v>
      </c>
      <c r="J1075" s="130">
        <v>0</v>
      </c>
      <c r="K1075" s="130">
        <f t="shared" si="83"/>
        <v>1</v>
      </c>
      <c r="L1075" s="130">
        <v>0</v>
      </c>
      <c r="M1075" s="130">
        <v>0</v>
      </c>
      <c r="N1075" s="130">
        <v>0</v>
      </c>
      <c r="O1075" s="130">
        <v>0</v>
      </c>
      <c r="P1075" s="130">
        <v>0</v>
      </c>
      <c r="Q1075" s="130">
        <v>0</v>
      </c>
      <c r="R1075" s="130">
        <v>0</v>
      </c>
      <c r="S1075" s="130">
        <v>0</v>
      </c>
      <c r="T1075" s="130">
        <v>0</v>
      </c>
      <c r="U1075" s="130">
        <v>0</v>
      </c>
    </row>
    <row r="1076" ht="17.25" spans="1:21">
      <c r="A1076" s="132">
        <f t="shared" si="81"/>
        <v>11001072</v>
      </c>
      <c r="B1076" s="130" t="str">
        <f>s_level_attribute!E1076</f>
        <v>可可妮露72级属性</v>
      </c>
      <c r="C1076" s="130">
        <v>101</v>
      </c>
      <c r="D1076" s="131">
        <f>[2]主角成长属性配表!E1073</f>
        <v>432</v>
      </c>
      <c r="E1076" s="131">
        <f>[2]主角成长属性配表!F1073</f>
        <v>108</v>
      </c>
      <c r="F1076" s="131">
        <f>[2]主角成长属性配表!G1073</f>
        <v>5184</v>
      </c>
      <c r="G1076" s="130">
        <v>0</v>
      </c>
      <c r="H1076" s="130">
        <v>0</v>
      </c>
      <c r="I1076" s="130">
        <f t="shared" si="82"/>
        <v>100</v>
      </c>
      <c r="J1076" s="130">
        <v>0</v>
      </c>
      <c r="K1076" s="130">
        <f t="shared" si="83"/>
        <v>1</v>
      </c>
      <c r="L1076" s="130">
        <v>0</v>
      </c>
      <c r="M1076" s="130">
        <v>0</v>
      </c>
      <c r="N1076" s="130">
        <v>0</v>
      </c>
      <c r="O1076" s="130">
        <v>0</v>
      </c>
      <c r="P1076" s="130">
        <v>0</v>
      </c>
      <c r="Q1076" s="130">
        <v>0</v>
      </c>
      <c r="R1076" s="130">
        <v>0</v>
      </c>
      <c r="S1076" s="130">
        <v>0</v>
      </c>
      <c r="T1076" s="130">
        <v>0</v>
      </c>
      <c r="U1076" s="130">
        <v>0</v>
      </c>
    </row>
    <row r="1077" ht="17.25" spans="1:21">
      <c r="A1077" s="132">
        <f t="shared" si="81"/>
        <v>11001073</v>
      </c>
      <c r="B1077" s="130" t="str">
        <f>s_level_attribute!E1077</f>
        <v>可可妮露73级属性</v>
      </c>
      <c r="C1077" s="130">
        <v>101</v>
      </c>
      <c r="D1077" s="131">
        <f>[2]主角成长属性配表!E1074</f>
        <v>438</v>
      </c>
      <c r="E1077" s="131">
        <f>[2]主角成长属性配表!F1074</f>
        <v>110</v>
      </c>
      <c r="F1077" s="131">
        <f>[2]主角成长属性配表!G1074</f>
        <v>5256</v>
      </c>
      <c r="G1077" s="130">
        <v>0</v>
      </c>
      <c r="H1077" s="130">
        <v>0</v>
      </c>
      <c r="I1077" s="130">
        <f t="shared" si="82"/>
        <v>100</v>
      </c>
      <c r="J1077" s="130">
        <v>0</v>
      </c>
      <c r="K1077" s="130">
        <f t="shared" si="83"/>
        <v>1</v>
      </c>
      <c r="L1077" s="130">
        <v>0</v>
      </c>
      <c r="M1077" s="130">
        <v>0</v>
      </c>
      <c r="N1077" s="130">
        <v>0</v>
      </c>
      <c r="O1077" s="130">
        <v>0</v>
      </c>
      <c r="P1077" s="130">
        <v>0</v>
      </c>
      <c r="Q1077" s="130">
        <v>0</v>
      </c>
      <c r="R1077" s="130">
        <v>0</v>
      </c>
      <c r="S1077" s="130">
        <v>0</v>
      </c>
      <c r="T1077" s="130">
        <v>0</v>
      </c>
      <c r="U1077" s="130">
        <v>0</v>
      </c>
    </row>
    <row r="1078" ht="17.25" spans="1:21">
      <c r="A1078" s="132">
        <f t="shared" si="81"/>
        <v>11001074</v>
      </c>
      <c r="B1078" s="130" t="str">
        <f>s_level_attribute!E1078</f>
        <v>可可妮露74级属性</v>
      </c>
      <c r="C1078" s="130">
        <v>101</v>
      </c>
      <c r="D1078" s="131">
        <f>[2]主角成长属性配表!E1075</f>
        <v>444</v>
      </c>
      <c r="E1078" s="131">
        <f>[2]主角成长属性配表!F1075</f>
        <v>111</v>
      </c>
      <c r="F1078" s="131">
        <f>[2]主角成长属性配表!G1075</f>
        <v>5328</v>
      </c>
      <c r="G1078" s="130">
        <v>0</v>
      </c>
      <c r="H1078" s="130">
        <v>0</v>
      </c>
      <c r="I1078" s="130">
        <f t="shared" si="82"/>
        <v>100</v>
      </c>
      <c r="J1078" s="130">
        <v>0</v>
      </c>
      <c r="K1078" s="130">
        <f t="shared" si="83"/>
        <v>1</v>
      </c>
      <c r="L1078" s="130">
        <v>0</v>
      </c>
      <c r="M1078" s="130">
        <v>0</v>
      </c>
      <c r="N1078" s="130">
        <v>0</v>
      </c>
      <c r="O1078" s="130">
        <v>0</v>
      </c>
      <c r="P1078" s="130">
        <v>0</v>
      </c>
      <c r="Q1078" s="130">
        <v>0</v>
      </c>
      <c r="R1078" s="130">
        <v>0</v>
      </c>
      <c r="S1078" s="130">
        <v>0</v>
      </c>
      <c r="T1078" s="130">
        <v>0</v>
      </c>
      <c r="U1078" s="130">
        <v>0</v>
      </c>
    </row>
    <row r="1079" ht="17.25" spans="1:21">
      <c r="A1079" s="132">
        <f t="shared" si="81"/>
        <v>11001075</v>
      </c>
      <c r="B1079" s="130" t="str">
        <f>s_level_attribute!E1079</f>
        <v>可可妮露75级属性</v>
      </c>
      <c r="C1079" s="130">
        <v>101</v>
      </c>
      <c r="D1079" s="131">
        <f>[2]主角成长属性配表!E1076</f>
        <v>450</v>
      </c>
      <c r="E1079" s="131">
        <f>[2]主角成长属性配表!F1076</f>
        <v>113</v>
      </c>
      <c r="F1079" s="131">
        <f>[2]主角成长属性配表!G1076</f>
        <v>5400</v>
      </c>
      <c r="G1079" s="130">
        <v>0</v>
      </c>
      <c r="H1079" s="130">
        <v>0</v>
      </c>
      <c r="I1079" s="130">
        <f t="shared" si="82"/>
        <v>100</v>
      </c>
      <c r="J1079" s="130">
        <v>0</v>
      </c>
      <c r="K1079" s="130">
        <f t="shared" si="83"/>
        <v>1</v>
      </c>
      <c r="L1079" s="130">
        <v>0</v>
      </c>
      <c r="M1079" s="130">
        <v>0</v>
      </c>
      <c r="N1079" s="130">
        <v>0</v>
      </c>
      <c r="O1079" s="130">
        <v>0</v>
      </c>
      <c r="P1079" s="130">
        <v>0</v>
      </c>
      <c r="Q1079" s="130">
        <v>0</v>
      </c>
      <c r="R1079" s="130">
        <v>0</v>
      </c>
      <c r="S1079" s="130">
        <v>0</v>
      </c>
      <c r="T1079" s="130">
        <v>0</v>
      </c>
      <c r="U1079" s="130">
        <v>0</v>
      </c>
    </row>
    <row r="1080" ht="17.25" spans="1:21">
      <c r="A1080" s="132">
        <f t="shared" si="81"/>
        <v>11001076</v>
      </c>
      <c r="B1080" s="130" t="str">
        <f>s_level_attribute!E1080</f>
        <v>可可妮露76级属性</v>
      </c>
      <c r="C1080" s="130">
        <v>101</v>
      </c>
      <c r="D1080" s="131">
        <f>[2]主角成长属性配表!E1077</f>
        <v>456</v>
      </c>
      <c r="E1080" s="131">
        <f>[2]主角成长属性配表!F1077</f>
        <v>114</v>
      </c>
      <c r="F1080" s="131">
        <f>[2]主角成长属性配表!G1077</f>
        <v>5472</v>
      </c>
      <c r="G1080" s="130">
        <v>0</v>
      </c>
      <c r="H1080" s="130">
        <v>0</v>
      </c>
      <c r="I1080" s="130">
        <f t="shared" si="82"/>
        <v>100</v>
      </c>
      <c r="J1080" s="130">
        <v>0</v>
      </c>
      <c r="K1080" s="130">
        <f t="shared" si="83"/>
        <v>1</v>
      </c>
      <c r="L1080" s="130">
        <v>0</v>
      </c>
      <c r="M1080" s="130">
        <v>0</v>
      </c>
      <c r="N1080" s="130">
        <v>0</v>
      </c>
      <c r="O1080" s="130">
        <v>0</v>
      </c>
      <c r="P1080" s="130">
        <v>0</v>
      </c>
      <c r="Q1080" s="130">
        <v>0</v>
      </c>
      <c r="R1080" s="130">
        <v>0</v>
      </c>
      <c r="S1080" s="130">
        <v>0</v>
      </c>
      <c r="T1080" s="130">
        <v>0</v>
      </c>
      <c r="U1080" s="130">
        <v>0</v>
      </c>
    </row>
    <row r="1081" ht="17.25" spans="1:21">
      <c r="A1081" s="132">
        <f t="shared" si="81"/>
        <v>11001077</v>
      </c>
      <c r="B1081" s="130" t="str">
        <f>s_level_attribute!E1081</f>
        <v>可可妮露77级属性</v>
      </c>
      <c r="C1081" s="130">
        <v>101</v>
      </c>
      <c r="D1081" s="131">
        <f>[2]主角成长属性配表!E1078</f>
        <v>462</v>
      </c>
      <c r="E1081" s="131">
        <f>[2]主角成长属性配表!F1078</f>
        <v>116</v>
      </c>
      <c r="F1081" s="131">
        <f>[2]主角成长属性配表!G1078</f>
        <v>5544</v>
      </c>
      <c r="G1081" s="130">
        <v>0</v>
      </c>
      <c r="H1081" s="130">
        <v>0</v>
      </c>
      <c r="I1081" s="130">
        <f t="shared" si="82"/>
        <v>100</v>
      </c>
      <c r="J1081" s="130">
        <v>0</v>
      </c>
      <c r="K1081" s="130">
        <f t="shared" si="83"/>
        <v>1</v>
      </c>
      <c r="L1081" s="130">
        <v>0</v>
      </c>
      <c r="M1081" s="130">
        <v>0</v>
      </c>
      <c r="N1081" s="130">
        <v>0</v>
      </c>
      <c r="O1081" s="130">
        <v>0</v>
      </c>
      <c r="P1081" s="130">
        <v>0</v>
      </c>
      <c r="Q1081" s="130">
        <v>0</v>
      </c>
      <c r="R1081" s="130">
        <v>0</v>
      </c>
      <c r="S1081" s="130">
        <v>0</v>
      </c>
      <c r="T1081" s="130">
        <v>0</v>
      </c>
      <c r="U1081" s="130">
        <v>0</v>
      </c>
    </row>
    <row r="1082" ht="17.25" spans="1:21">
      <c r="A1082" s="132">
        <f t="shared" si="81"/>
        <v>11001078</v>
      </c>
      <c r="B1082" s="130" t="str">
        <f>s_level_attribute!E1082</f>
        <v>可可妮露78级属性</v>
      </c>
      <c r="C1082" s="130">
        <v>101</v>
      </c>
      <c r="D1082" s="131">
        <f>[2]主角成长属性配表!E1079</f>
        <v>468</v>
      </c>
      <c r="E1082" s="131">
        <f>[2]主角成长属性配表!F1079</f>
        <v>117</v>
      </c>
      <c r="F1082" s="131">
        <f>[2]主角成长属性配表!G1079</f>
        <v>5616</v>
      </c>
      <c r="G1082" s="130">
        <v>0</v>
      </c>
      <c r="H1082" s="130">
        <v>0</v>
      </c>
      <c r="I1082" s="130">
        <f t="shared" si="82"/>
        <v>100</v>
      </c>
      <c r="J1082" s="130">
        <v>0</v>
      </c>
      <c r="K1082" s="130">
        <f t="shared" si="83"/>
        <v>1</v>
      </c>
      <c r="L1082" s="130">
        <v>0</v>
      </c>
      <c r="M1082" s="130">
        <v>0</v>
      </c>
      <c r="N1082" s="130">
        <v>0</v>
      </c>
      <c r="O1082" s="130">
        <v>0</v>
      </c>
      <c r="P1082" s="130">
        <v>0</v>
      </c>
      <c r="Q1082" s="130">
        <v>0</v>
      </c>
      <c r="R1082" s="130">
        <v>0</v>
      </c>
      <c r="S1082" s="130">
        <v>0</v>
      </c>
      <c r="T1082" s="130">
        <v>0</v>
      </c>
      <c r="U1082" s="130">
        <v>0</v>
      </c>
    </row>
    <row r="1083" ht="17.25" spans="1:21">
      <c r="A1083" s="132">
        <f t="shared" si="81"/>
        <v>11001079</v>
      </c>
      <c r="B1083" s="130" t="str">
        <f>s_level_attribute!E1083</f>
        <v>可可妮露79级属性</v>
      </c>
      <c r="C1083" s="130">
        <v>101</v>
      </c>
      <c r="D1083" s="131">
        <f>[2]主角成长属性配表!E1080</f>
        <v>474</v>
      </c>
      <c r="E1083" s="131">
        <f>[2]主角成长属性配表!F1080</f>
        <v>119</v>
      </c>
      <c r="F1083" s="131">
        <f>[2]主角成长属性配表!G1080</f>
        <v>5688</v>
      </c>
      <c r="G1083" s="130">
        <v>0</v>
      </c>
      <c r="H1083" s="130">
        <v>0</v>
      </c>
      <c r="I1083" s="130">
        <f t="shared" si="82"/>
        <v>100</v>
      </c>
      <c r="J1083" s="130">
        <v>0</v>
      </c>
      <c r="K1083" s="130">
        <f t="shared" si="83"/>
        <v>1</v>
      </c>
      <c r="L1083" s="130">
        <v>0</v>
      </c>
      <c r="M1083" s="130">
        <v>0</v>
      </c>
      <c r="N1083" s="130">
        <v>0</v>
      </c>
      <c r="O1083" s="130">
        <v>0</v>
      </c>
      <c r="P1083" s="130">
        <v>0</v>
      </c>
      <c r="Q1083" s="130">
        <v>0</v>
      </c>
      <c r="R1083" s="130">
        <v>0</v>
      </c>
      <c r="S1083" s="130">
        <v>0</v>
      </c>
      <c r="T1083" s="130">
        <v>0</v>
      </c>
      <c r="U1083" s="130">
        <v>0</v>
      </c>
    </row>
    <row r="1084" ht="17.25" spans="1:21">
      <c r="A1084" s="132">
        <f t="shared" si="81"/>
        <v>11001080</v>
      </c>
      <c r="B1084" s="130" t="str">
        <f>s_level_attribute!E1084</f>
        <v>可可妮露80级属性</v>
      </c>
      <c r="C1084" s="130">
        <v>101</v>
      </c>
      <c r="D1084" s="131">
        <f>[2]主角成长属性配表!E1081</f>
        <v>480</v>
      </c>
      <c r="E1084" s="131">
        <f>[2]主角成长属性配表!F1081</f>
        <v>120</v>
      </c>
      <c r="F1084" s="131">
        <f>[2]主角成长属性配表!G1081</f>
        <v>5760</v>
      </c>
      <c r="G1084" s="130">
        <v>0</v>
      </c>
      <c r="H1084" s="130">
        <v>0</v>
      </c>
      <c r="I1084" s="130">
        <f t="shared" si="82"/>
        <v>100</v>
      </c>
      <c r="J1084" s="130">
        <v>0</v>
      </c>
      <c r="K1084" s="130">
        <f t="shared" si="83"/>
        <v>1</v>
      </c>
      <c r="L1084" s="130">
        <v>0</v>
      </c>
      <c r="M1084" s="130">
        <v>0</v>
      </c>
      <c r="N1084" s="130">
        <v>0</v>
      </c>
      <c r="O1084" s="130">
        <v>0</v>
      </c>
      <c r="P1084" s="130">
        <v>0</v>
      </c>
      <c r="Q1084" s="130">
        <v>0</v>
      </c>
      <c r="R1084" s="130">
        <v>0</v>
      </c>
      <c r="S1084" s="130">
        <v>0</v>
      </c>
      <c r="T1084" s="130">
        <v>0</v>
      </c>
      <c r="U1084" s="130">
        <v>0</v>
      </c>
    </row>
    <row r="1085" ht="17.25" spans="1:21">
      <c r="A1085" s="132">
        <f t="shared" si="81"/>
        <v>11001081</v>
      </c>
      <c r="B1085" s="130" t="str">
        <f>s_level_attribute!E1085</f>
        <v>可可妮露81级属性</v>
      </c>
      <c r="C1085" s="130">
        <v>101</v>
      </c>
      <c r="D1085" s="131">
        <f>[2]主角成长属性配表!E1082</f>
        <v>486</v>
      </c>
      <c r="E1085" s="131">
        <f>[2]主角成长属性配表!F1082</f>
        <v>122</v>
      </c>
      <c r="F1085" s="131">
        <f>[2]主角成长属性配表!G1082</f>
        <v>5832</v>
      </c>
      <c r="G1085" s="130">
        <v>0</v>
      </c>
      <c r="H1085" s="130">
        <v>0</v>
      </c>
      <c r="I1085" s="130">
        <f t="shared" si="82"/>
        <v>100</v>
      </c>
      <c r="J1085" s="130">
        <v>0</v>
      </c>
      <c r="K1085" s="130">
        <f t="shared" si="83"/>
        <v>1</v>
      </c>
      <c r="L1085" s="130">
        <v>0</v>
      </c>
      <c r="M1085" s="130">
        <v>0</v>
      </c>
      <c r="N1085" s="130">
        <v>0</v>
      </c>
      <c r="O1085" s="130">
        <v>0</v>
      </c>
      <c r="P1085" s="130">
        <v>0</v>
      </c>
      <c r="Q1085" s="130">
        <v>0</v>
      </c>
      <c r="R1085" s="130">
        <v>0</v>
      </c>
      <c r="S1085" s="130">
        <v>0</v>
      </c>
      <c r="T1085" s="130">
        <v>0</v>
      </c>
      <c r="U1085" s="130">
        <v>0</v>
      </c>
    </row>
    <row r="1086" ht="17.25" spans="1:21">
      <c r="A1086" s="132">
        <f t="shared" si="81"/>
        <v>11001082</v>
      </c>
      <c r="B1086" s="130" t="str">
        <f>s_level_attribute!E1086</f>
        <v>可可妮露82级属性</v>
      </c>
      <c r="C1086" s="130">
        <v>101</v>
      </c>
      <c r="D1086" s="131">
        <f>[2]主角成长属性配表!E1083</f>
        <v>492</v>
      </c>
      <c r="E1086" s="131">
        <f>[2]主角成长属性配表!F1083</f>
        <v>123</v>
      </c>
      <c r="F1086" s="131">
        <f>[2]主角成长属性配表!G1083</f>
        <v>5904</v>
      </c>
      <c r="G1086" s="130">
        <v>0</v>
      </c>
      <c r="H1086" s="130">
        <v>0</v>
      </c>
      <c r="I1086" s="130">
        <f t="shared" si="82"/>
        <v>100</v>
      </c>
      <c r="J1086" s="130">
        <v>0</v>
      </c>
      <c r="K1086" s="130">
        <f t="shared" si="83"/>
        <v>1</v>
      </c>
      <c r="L1086" s="130">
        <v>0</v>
      </c>
      <c r="M1086" s="130">
        <v>0</v>
      </c>
      <c r="N1086" s="130">
        <v>0</v>
      </c>
      <c r="O1086" s="130">
        <v>0</v>
      </c>
      <c r="P1086" s="130">
        <v>0</v>
      </c>
      <c r="Q1086" s="130">
        <v>0</v>
      </c>
      <c r="R1086" s="130">
        <v>0</v>
      </c>
      <c r="S1086" s="130">
        <v>0</v>
      </c>
      <c r="T1086" s="130">
        <v>0</v>
      </c>
      <c r="U1086" s="130">
        <v>0</v>
      </c>
    </row>
    <row r="1087" ht="17.25" spans="1:21">
      <c r="A1087" s="132">
        <f t="shared" si="81"/>
        <v>11001083</v>
      </c>
      <c r="B1087" s="130" t="str">
        <f>s_level_attribute!E1087</f>
        <v>可可妮露83级属性</v>
      </c>
      <c r="C1087" s="130">
        <v>101</v>
      </c>
      <c r="D1087" s="131">
        <f>[2]主角成长属性配表!E1084</f>
        <v>498</v>
      </c>
      <c r="E1087" s="131">
        <f>[2]主角成长属性配表!F1084</f>
        <v>125</v>
      </c>
      <c r="F1087" s="131">
        <f>[2]主角成长属性配表!G1084</f>
        <v>5976</v>
      </c>
      <c r="G1087" s="130">
        <v>0</v>
      </c>
      <c r="H1087" s="130">
        <v>0</v>
      </c>
      <c r="I1087" s="130">
        <f t="shared" si="82"/>
        <v>100</v>
      </c>
      <c r="J1087" s="130">
        <v>0</v>
      </c>
      <c r="K1087" s="130">
        <f t="shared" si="83"/>
        <v>1</v>
      </c>
      <c r="L1087" s="130">
        <v>0</v>
      </c>
      <c r="M1087" s="130">
        <v>0</v>
      </c>
      <c r="N1087" s="130">
        <v>0</v>
      </c>
      <c r="O1087" s="130">
        <v>0</v>
      </c>
      <c r="P1087" s="130">
        <v>0</v>
      </c>
      <c r="Q1087" s="130">
        <v>0</v>
      </c>
      <c r="R1087" s="130">
        <v>0</v>
      </c>
      <c r="S1087" s="130">
        <v>0</v>
      </c>
      <c r="T1087" s="130">
        <v>0</v>
      </c>
      <c r="U1087" s="130">
        <v>0</v>
      </c>
    </row>
    <row r="1088" ht="17.25" spans="1:21">
      <c r="A1088" s="132">
        <f t="shared" si="81"/>
        <v>11001084</v>
      </c>
      <c r="B1088" s="130" t="str">
        <f>s_level_attribute!E1088</f>
        <v>可可妮露84级属性</v>
      </c>
      <c r="C1088" s="130">
        <v>101</v>
      </c>
      <c r="D1088" s="131">
        <f>[2]主角成长属性配表!E1085</f>
        <v>504</v>
      </c>
      <c r="E1088" s="131">
        <f>[2]主角成长属性配表!F1085</f>
        <v>126</v>
      </c>
      <c r="F1088" s="131">
        <f>[2]主角成长属性配表!G1085</f>
        <v>6048</v>
      </c>
      <c r="G1088" s="130">
        <v>0</v>
      </c>
      <c r="H1088" s="130">
        <v>0</v>
      </c>
      <c r="I1088" s="130">
        <f t="shared" si="82"/>
        <v>100</v>
      </c>
      <c r="J1088" s="130">
        <v>0</v>
      </c>
      <c r="K1088" s="130">
        <f t="shared" si="83"/>
        <v>1</v>
      </c>
      <c r="L1088" s="130">
        <v>0</v>
      </c>
      <c r="M1088" s="130">
        <v>0</v>
      </c>
      <c r="N1088" s="130">
        <v>0</v>
      </c>
      <c r="O1088" s="130">
        <v>0</v>
      </c>
      <c r="P1088" s="130">
        <v>0</v>
      </c>
      <c r="Q1088" s="130">
        <v>0</v>
      </c>
      <c r="R1088" s="130">
        <v>0</v>
      </c>
      <c r="S1088" s="130">
        <v>0</v>
      </c>
      <c r="T1088" s="130">
        <v>0</v>
      </c>
      <c r="U1088" s="130">
        <v>0</v>
      </c>
    </row>
    <row r="1089" ht="17.25" spans="1:21">
      <c r="A1089" s="132">
        <f t="shared" si="81"/>
        <v>11001085</v>
      </c>
      <c r="B1089" s="130" t="str">
        <f>s_level_attribute!E1089</f>
        <v>可可妮露85级属性</v>
      </c>
      <c r="C1089" s="130">
        <v>101</v>
      </c>
      <c r="D1089" s="131">
        <f>[2]主角成长属性配表!E1086</f>
        <v>510</v>
      </c>
      <c r="E1089" s="131">
        <f>[2]主角成长属性配表!F1086</f>
        <v>128</v>
      </c>
      <c r="F1089" s="131">
        <f>[2]主角成长属性配表!G1086</f>
        <v>6120</v>
      </c>
      <c r="G1089" s="130">
        <v>0</v>
      </c>
      <c r="H1089" s="130">
        <v>0</v>
      </c>
      <c r="I1089" s="130">
        <f t="shared" si="82"/>
        <v>100</v>
      </c>
      <c r="J1089" s="130">
        <v>0</v>
      </c>
      <c r="K1089" s="130">
        <f t="shared" si="83"/>
        <v>1</v>
      </c>
      <c r="L1089" s="130">
        <v>0</v>
      </c>
      <c r="M1089" s="130">
        <v>0</v>
      </c>
      <c r="N1089" s="130">
        <v>0</v>
      </c>
      <c r="O1089" s="130">
        <v>0</v>
      </c>
      <c r="P1089" s="130">
        <v>0</v>
      </c>
      <c r="Q1089" s="130">
        <v>0</v>
      </c>
      <c r="R1089" s="130">
        <v>0</v>
      </c>
      <c r="S1089" s="130">
        <v>0</v>
      </c>
      <c r="T1089" s="130">
        <v>0</v>
      </c>
      <c r="U1089" s="130">
        <v>0</v>
      </c>
    </row>
    <row r="1090" ht="17.25" spans="1:21">
      <c r="A1090" s="132">
        <f t="shared" si="81"/>
        <v>11001086</v>
      </c>
      <c r="B1090" s="130" t="str">
        <f>s_level_attribute!E1090</f>
        <v>可可妮露86级属性</v>
      </c>
      <c r="C1090" s="130">
        <v>101</v>
      </c>
      <c r="D1090" s="131">
        <f>[2]主角成长属性配表!E1087</f>
        <v>516</v>
      </c>
      <c r="E1090" s="131">
        <f>[2]主角成长属性配表!F1087</f>
        <v>129</v>
      </c>
      <c r="F1090" s="131">
        <f>[2]主角成长属性配表!G1087</f>
        <v>6192</v>
      </c>
      <c r="G1090" s="130">
        <v>0</v>
      </c>
      <c r="H1090" s="130">
        <v>0</v>
      </c>
      <c r="I1090" s="130">
        <f t="shared" si="82"/>
        <v>100</v>
      </c>
      <c r="J1090" s="130">
        <v>0</v>
      </c>
      <c r="K1090" s="130">
        <f t="shared" si="83"/>
        <v>1</v>
      </c>
      <c r="L1090" s="130">
        <v>0</v>
      </c>
      <c r="M1090" s="130">
        <v>0</v>
      </c>
      <c r="N1090" s="130">
        <v>0</v>
      </c>
      <c r="O1090" s="130">
        <v>0</v>
      </c>
      <c r="P1090" s="130">
        <v>0</v>
      </c>
      <c r="Q1090" s="130">
        <v>0</v>
      </c>
      <c r="R1090" s="130">
        <v>0</v>
      </c>
      <c r="S1090" s="130">
        <v>0</v>
      </c>
      <c r="T1090" s="130">
        <v>0</v>
      </c>
      <c r="U1090" s="130">
        <v>0</v>
      </c>
    </row>
    <row r="1091" ht="17.25" spans="1:21">
      <c r="A1091" s="132">
        <f t="shared" si="81"/>
        <v>11001087</v>
      </c>
      <c r="B1091" s="130" t="str">
        <f>s_level_attribute!E1091</f>
        <v>可可妮露87级属性</v>
      </c>
      <c r="C1091" s="130">
        <v>101</v>
      </c>
      <c r="D1091" s="131">
        <f>[2]主角成长属性配表!E1088</f>
        <v>522</v>
      </c>
      <c r="E1091" s="131">
        <f>[2]主角成长属性配表!F1088</f>
        <v>131</v>
      </c>
      <c r="F1091" s="131">
        <f>[2]主角成长属性配表!G1088</f>
        <v>6264</v>
      </c>
      <c r="G1091" s="130">
        <v>0</v>
      </c>
      <c r="H1091" s="130">
        <v>0</v>
      </c>
      <c r="I1091" s="130">
        <f t="shared" si="82"/>
        <v>100</v>
      </c>
      <c r="J1091" s="130">
        <v>0</v>
      </c>
      <c r="K1091" s="130">
        <f t="shared" si="83"/>
        <v>1</v>
      </c>
      <c r="L1091" s="130">
        <v>0</v>
      </c>
      <c r="M1091" s="130">
        <v>0</v>
      </c>
      <c r="N1091" s="130">
        <v>0</v>
      </c>
      <c r="O1091" s="130">
        <v>0</v>
      </c>
      <c r="P1091" s="130">
        <v>0</v>
      </c>
      <c r="Q1091" s="130">
        <v>0</v>
      </c>
      <c r="R1091" s="130">
        <v>0</v>
      </c>
      <c r="S1091" s="130">
        <v>0</v>
      </c>
      <c r="T1091" s="130">
        <v>0</v>
      </c>
      <c r="U1091" s="130">
        <v>0</v>
      </c>
    </row>
    <row r="1092" ht="17.25" spans="1:21">
      <c r="A1092" s="132">
        <f t="shared" si="81"/>
        <v>11001088</v>
      </c>
      <c r="B1092" s="130" t="str">
        <f>s_level_attribute!E1092</f>
        <v>可可妮露88级属性</v>
      </c>
      <c r="C1092" s="130">
        <v>101</v>
      </c>
      <c r="D1092" s="131">
        <f>[2]主角成长属性配表!E1089</f>
        <v>528</v>
      </c>
      <c r="E1092" s="131">
        <f>[2]主角成长属性配表!F1089</f>
        <v>132</v>
      </c>
      <c r="F1092" s="131">
        <f>[2]主角成长属性配表!G1089</f>
        <v>6336</v>
      </c>
      <c r="G1092" s="130">
        <v>0</v>
      </c>
      <c r="H1092" s="130">
        <v>0</v>
      </c>
      <c r="I1092" s="130">
        <f t="shared" si="82"/>
        <v>100</v>
      </c>
      <c r="J1092" s="130">
        <v>0</v>
      </c>
      <c r="K1092" s="130">
        <f t="shared" si="83"/>
        <v>1</v>
      </c>
      <c r="L1092" s="130">
        <v>0</v>
      </c>
      <c r="M1092" s="130">
        <v>0</v>
      </c>
      <c r="N1092" s="130">
        <v>0</v>
      </c>
      <c r="O1092" s="130">
        <v>0</v>
      </c>
      <c r="P1092" s="130">
        <v>0</v>
      </c>
      <c r="Q1092" s="130">
        <v>0</v>
      </c>
      <c r="R1092" s="130">
        <v>0</v>
      </c>
      <c r="S1092" s="130">
        <v>0</v>
      </c>
      <c r="T1092" s="130">
        <v>0</v>
      </c>
      <c r="U1092" s="130">
        <v>0</v>
      </c>
    </row>
    <row r="1093" ht="17.25" spans="1:21">
      <c r="A1093" s="132">
        <f t="shared" si="81"/>
        <v>11001089</v>
      </c>
      <c r="B1093" s="130" t="str">
        <f>s_level_attribute!E1093</f>
        <v>可可妮露89级属性</v>
      </c>
      <c r="C1093" s="130">
        <v>101</v>
      </c>
      <c r="D1093" s="131">
        <f>[2]主角成长属性配表!E1090</f>
        <v>534</v>
      </c>
      <c r="E1093" s="131">
        <f>[2]主角成长属性配表!F1090</f>
        <v>134</v>
      </c>
      <c r="F1093" s="131">
        <f>[2]主角成长属性配表!G1090</f>
        <v>6408</v>
      </c>
      <c r="G1093" s="130">
        <v>0</v>
      </c>
      <c r="H1093" s="130">
        <v>0</v>
      </c>
      <c r="I1093" s="130">
        <f t="shared" si="82"/>
        <v>100</v>
      </c>
      <c r="J1093" s="130">
        <v>0</v>
      </c>
      <c r="K1093" s="130">
        <f t="shared" si="83"/>
        <v>1</v>
      </c>
      <c r="L1093" s="130">
        <v>0</v>
      </c>
      <c r="M1093" s="130">
        <v>0</v>
      </c>
      <c r="N1093" s="130">
        <v>0</v>
      </c>
      <c r="O1093" s="130">
        <v>0</v>
      </c>
      <c r="P1093" s="130">
        <v>0</v>
      </c>
      <c r="Q1093" s="130">
        <v>0</v>
      </c>
      <c r="R1093" s="130">
        <v>0</v>
      </c>
      <c r="S1093" s="130">
        <v>0</v>
      </c>
      <c r="T1093" s="130">
        <v>0</v>
      </c>
      <c r="U1093" s="130">
        <v>0</v>
      </c>
    </row>
    <row r="1094" ht="17.25" spans="1:21">
      <c r="A1094" s="132">
        <f t="shared" si="81"/>
        <v>11001090</v>
      </c>
      <c r="B1094" s="130" t="str">
        <f>s_level_attribute!E1094</f>
        <v>可可妮露90级属性</v>
      </c>
      <c r="C1094" s="130">
        <v>101</v>
      </c>
      <c r="D1094" s="131">
        <f>[2]主角成长属性配表!E1091</f>
        <v>540</v>
      </c>
      <c r="E1094" s="131">
        <f>[2]主角成长属性配表!F1091</f>
        <v>135</v>
      </c>
      <c r="F1094" s="131">
        <f>[2]主角成长属性配表!G1091</f>
        <v>6480</v>
      </c>
      <c r="G1094" s="130">
        <v>0</v>
      </c>
      <c r="H1094" s="130">
        <v>0</v>
      </c>
      <c r="I1094" s="130">
        <f t="shared" si="82"/>
        <v>100</v>
      </c>
      <c r="J1094" s="130">
        <v>0</v>
      </c>
      <c r="K1094" s="130">
        <f t="shared" si="83"/>
        <v>1</v>
      </c>
      <c r="L1094" s="130">
        <v>0</v>
      </c>
      <c r="M1094" s="130">
        <v>0</v>
      </c>
      <c r="N1094" s="130">
        <v>0</v>
      </c>
      <c r="O1094" s="130">
        <v>0</v>
      </c>
      <c r="P1094" s="130">
        <v>0</v>
      </c>
      <c r="Q1094" s="130">
        <v>0</v>
      </c>
      <c r="R1094" s="130">
        <v>0</v>
      </c>
      <c r="S1094" s="130">
        <v>0</v>
      </c>
      <c r="T1094" s="130">
        <v>0</v>
      </c>
      <c r="U1094" s="130">
        <v>0</v>
      </c>
    </row>
    <row r="1095" ht="17.25" spans="1:21">
      <c r="A1095" s="132">
        <f t="shared" si="81"/>
        <v>11001091</v>
      </c>
      <c r="B1095" s="130" t="str">
        <f>s_level_attribute!E1095</f>
        <v>可可妮露91级属性</v>
      </c>
      <c r="C1095" s="130">
        <v>101</v>
      </c>
      <c r="D1095" s="131">
        <f>[2]主角成长属性配表!E1092</f>
        <v>546</v>
      </c>
      <c r="E1095" s="131">
        <f>[2]主角成长属性配表!F1092</f>
        <v>137</v>
      </c>
      <c r="F1095" s="131">
        <f>[2]主角成长属性配表!G1092</f>
        <v>6552</v>
      </c>
      <c r="G1095" s="130">
        <v>0</v>
      </c>
      <c r="H1095" s="130">
        <v>0</v>
      </c>
      <c r="I1095" s="130">
        <f t="shared" si="82"/>
        <v>100</v>
      </c>
      <c r="J1095" s="130">
        <v>0</v>
      </c>
      <c r="K1095" s="130">
        <f t="shared" si="83"/>
        <v>1</v>
      </c>
      <c r="L1095" s="130">
        <v>0</v>
      </c>
      <c r="M1095" s="130">
        <v>0</v>
      </c>
      <c r="N1095" s="130">
        <v>0</v>
      </c>
      <c r="O1095" s="130">
        <v>0</v>
      </c>
      <c r="P1095" s="130">
        <v>0</v>
      </c>
      <c r="Q1095" s="130">
        <v>0</v>
      </c>
      <c r="R1095" s="130">
        <v>0</v>
      </c>
      <c r="S1095" s="130">
        <v>0</v>
      </c>
      <c r="T1095" s="130">
        <v>0</v>
      </c>
      <c r="U1095" s="130">
        <v>0</v>
      </c>
    </row>
    <row r="1096" ht="17.25" spans="1:21">
      <c r="A1096" s="132">
        <f t="shared" si="81"/>
        <v>11001092</v>
      </c>
      <c r="B1096" s="130" t="str">
        <f>s_level_attribute!E1096</f>
        <v>可可妮露92级属性</v>
      </c>
      <c r="C1096" s="130">
        <v>101</v>
      </c>
      <c r="D1096" s="131">
        <f>[2]主角成长属性配表!E1093</f>
        <v>552</v>
      </c>
      <c r="E1096" s="131">
        <f>[2]主角成长属性配表!F1093</f>
        <v>138</v>
      </c>
      <c r="F1096" s="131">
        <f>[2]主角成长属性配表!G1093</f>
        <v>6624</v>
      </c>
      <c r="G1096" s="130">
        <v>0</v>
      </c>
      <c r="H1096" s="130">
        <v>0</v>
      </c>
      <c r="I1096" s="130">
        <f t="shared" si="82"/>
        <v>100</v>
      </c>
      <c r="J1096" s="130">
        <v>0</v>
      </c>
      <c r="K1096" s="130">
        <f t="shared" si="83"/>
        <v>1</v>
      </c>
      <c r="L1096" s="130">
        <v>0</v>
      </c>
      <c r="M1096" s="130">
        <v>0</v>
      </c>
      <c r="N1096" s="130">
        <v>0</v>
      </c>
      <c r="O1096" s="130">
        <v>0</v>
      </c>
      <c r="P1096" s="130">
        <v>0</v>
      </c>
      <c r="Q1096" s="130">
        <v>0</v>
      </c>
      <c r="R1096" s="130">
        <v>0</v>
      </c>
      <c r="S1096" s="130">
        <v>0</v>
      </c>
      <c r="T1096" s="130">
        <v>0</v>
      </c>
      <c r="U1096" s="130">
        <v>0</v>
      </c>
    </row>
    <row r="1097" ht="17.25" spans="1:21">
      <c r="A1097" s="132">
        <f t="shared" si="81"/>
        <v>11001093</v>
      </c>
      <c r="B1097" s="130" t="str">
        <f>s_level_attribute!E1097</f>
        <v>可可妮露93级属性</v>
      </c>
      <c r="C1097" s="130">
        <v>101</v>
      </c>
      <c r="D1097" s="131">
        <f>[2]主角成长属性配表!E1094</f>
        <v>558</v>
      </c>
      <c r="E1097" s="131">
        <f>[2]主角成长属性配表!F1094</f>
        <v>140</v>
      </c>
      <c r="F1097" s="131">
        <f>[2]主角成长属性配表!G1094</f>
        <v>6696</v>
      </c>
      <c r="G1097" s="130">
        <v>0</v>
      </c>
      <c r="H1097" s="130">
        <v>0</v>
      </c>
      <c r="I1097" s="130">
        <f t="shared" si="82"/>
        <v>100</v>
      </c>
      <c r="J1097" s="130">
        <v>0</v>
      </c>
      <c r="K1097" s="130">
        <f t="shared" si="83"/>
        <v>1</v>
      </c>
      <c r="L1097" s="130">
        <v>0</v>
      </c>
      <c r="M1097" s="130">
        <v>0</v>
      </c>
      <c r="N1097" s="130">
        <v>0</v>
      </c>
      <c r="O1097" s="130">
        <v>0</v>
      </c>
      <c r="P1097" s="130">
        <v>0</v>
      </c>
      <c r="Q1097" s="130">
        <v>0</v>
      </c>
      <c r="R1097" s="130">
        <v>0</v>
      </c>
      <c r="S1097" s="130">
        <v>0</v>
      </c>
      <c r="T1097" s="130">
        <v>0</v>
      </c>
      <c r="U1097" s="130">
        <v>0</v>
      </c>
    </row>
    <row r="1098" ht="17.25" spans="1:21">
      <c r="A1098" s="132">
        <f t="shared" si="81"/>
        <v>11001094</v>
      </c>
      <c r="B1098" s="130" t="str">
        <f>s_level_attribute!E1098</f>
        <v>可可妮露94级属性</v>
      </c>
      <c r="C1098" s="130">
        <v>101</v>
      </c>
      <c r="D1098" s="131">
        <f>[2]主角成长属性配表!E1095</f>
        <v>564</v>
      </c>
      <c r="E1098" s="131">
        <f>[2]主角成长属性配表!F1095</f>
        <v>141</v>
      </c>
      <c r="F1098" s="131">
        <f>[2]主角成长属性配表!G1095</f>
        <v>6768</v>
      </c>
      <c r="G1098" s="130">
        <v>0</v>
      </c>
      <c r="H1098" s="130">
        <v>0</v>
      </c>
      <c r="I1098" s="130">
        <f t="shared" si="82"/>
        <v>100</v>
      </c>
      <c r="J1098" s="130">
        <v>0</v>
      </c>
      <c r="K1098" s="130">
        <f t="shared" si="83"/>
        <v>1</v>
      </c>
      <c r="L1098" s="130">
        <v>0</v>
      </c>
      <c r="M1098" s="130">
        <v>0</v>
      </c>
      <c r="N1098" s="130">
        <v>0</v>
      </c>
      <c r="O1098" s="130">
        <v>0</v>
      </c>
      <c r="P1098" s="130">
        <v>0</v>
      </c>
      <c r="Q1098" s="130">
        <v>0</v>
      </c>
      <c r="R1098" s="130">
        <v>0</v>
      </c>
      <c r="S1098" s="130">
        <v>0</v>
      </c>
      <c r="T1098" s="130">
        <v>0</v>
      </c>
      <c r="U1098" s="130">
        <v>0</v>
      </c>
    </row>
    <row r="1099" ht="17.25" spans="1:21">
      <c r="A1099" s="132">
        <f t="shared" si="81"/>
        <v>11001095</v>
      </c>
      <c r="B1099" s="130" t="str">
        <f>s_level_attribute!E1099</f>
        <v>可可妮露95级属性</v>
      </c>
      <c r="C1099" s="130">
        <v>101</v>
      </c>
      <c r="D1099" s="131">
        <f>[2]主角成长属性配表!E1096</f>
        <v>570</v>
      </c>
      <c r="E1099" s="131">
        <f>[2]主角成长属性配表!F1096</f>
        <v>143</v>
      </c>
      <c r="F1099" s="131">
        <f>[2]主角成长属性配表!G1096</f>
        <v>6840</v>
      </c>
      <c r="G1099" s="130">
        <v>0</v>
      </c>
      <c r="H1099" s="130">
        <v>0</v>
      </c>
      <c r="I1099" s="130">
        <f t="shared" si="82"/>
        <v>100</v>
      </c>
      <c r="J1099" s="130">
        <v>0</v>
      </c>
      <c r="K1099" s="130">
        <f t="shared" si="83"/>
        <v>1</v>
      </c>
      <c r="L1099" s="130">
        <v>0</v>
      </c>
      <c r="M1099" s="130">
        <v>0</v>
      </c>
      <c r="N1099" s="130">
        <v>0</v>
      </c>
      <c r="O1099" s="130">
        <v>0</v>
      </c>
      <c r="P1099" s="130">
        <v>0</v>
      </c>
      <c r="Q1099" s="130">
        <v>0</v>
      </c>
      <c r="R1099" s="130">
        <v>0</v>
      </c>
      <c r="S1099" s="130">
        <v>0</v>
      </c>
      <c r="T1099" s="130">
        <v>0</v>
      </c>
      <c r="U1099" s="130">
        <v>0</v>
      </c>
    </row>
    <row r="1100" ht="17.25" spans="1:21">
      <c r="A1100" s="132">
        <f t="shared" si="81"/>
        <v>11001096</v>
      </c>
      <c r="B1100" s="130" t="str">
        <f>s_level_attribute!E1100</f>
        <v>可可妮露96级属性</v>
      </c>
      <c r="C1100" s="130">
        <v>101</v>
      </c>
      <c r="D1100" s="131">
        <f>[2]主角成长属性配表!E1097</f>
        <v>576</v>
      </c>
      <c r="E1100" s="131">
        <f>[2]主角成长属性配表!F1097</f>
        <v>144</v>
      </c>
      <c r="F1100" s="131">
        <f>[2]主角成长属性配表!G1097</f>
        <v>6912</v>
      </c>
      <c r="G1100" s="130">
        <v>0</v>
      </c>
      <c r="H1100" s="130">
        <v>0</v>
      </c>
      <c r="I1100" s="130">
        <f t="shared" si="82"/>
        <v>100</v>
      </c>
      <c r="J1100" s="130">
        <v>0</v>
      </c>
      <c r="K1100" s="130">
        <f t="shared" si="83"/>
        <v>1</v>
      </c>
      <c r="L1100" s="130">
        <v>0</v>
      </c>
      <c r="M1100" s="130">
        <v>0</v>
      </c>
      <c r="N1100" s="130">
        <v>0</v>
      </c>
      <c r="O1100" s="130">
        <v>0</v>
      </c>
      <c r="P1100" s="130">
        <v>0</v>
      </c>
      <c r="Q1100" s="130">
        <v>0</v>
      </c>
      <c r="R1100" s="130">
        <v>0</v>
      </c>
      <c r="S1100" s="130">
        <v>0</v>
      </c>
      <c r="T1100" s="130">
        <v>0</v>
      </c>
      <c r="U1100" s="130">
        <v>0</v>
      </c>
    </row>
    <row r="1101" ht="17.25" spans="1:21">
      <c r="A1101" s="132">
        <f t="shared" si="81"/>
        <v>11001097</v>
      </c>
      <c r="B1101" s="130" t="str">
        <f>s_level_attribute!E1101</f>
        <v>可可妮露97级属性</v>
      </c>
      <c r="C1101" s="130">
        <v>101</v>
      </c>
      <c r="D1101" s="131">
        <f>[2]主角成长属性配表!E1098</f>
        <v>582</v>
      </c>
      <c r="E1101" s="131">
        <f>[2]主角成长属性配表!F1098</f>
        <v>146</v>
      </c>
      <c r="F1101" s="131">
        <f>[2]主角成长属性配表!G1098</f>
        <v>6984</v>
      </c>
      <c r="G1101" s="130">
        <v>0</v>
      </c>
      <c r="H1101" s="130">
        <v>0</v>
      </c>
      <c r="I1101" s="130">
        <f t="shared" si="82"/>
        <v>100</v>
      </c>
      <c r="J1101" s="130">
        <v>0</v>
      </c>
      <c r="K1101" s="130">
        <f t="shared" si="83"/>
        <v>1</v>
      </c>
      <c r="L1101" s="130">
        <v>0</v>
      </c>
      <c r="M1101" s="130">
        <v>0</v>
      </c>
      <c r="N1101" s="130">
        <v>0</v>
      </c>
      <c r="O1101" s="130">
        <v>0</v>
      </c>
      <c r="P1101" s="130">
        <v>0</v>
      </c>
      <c r="Q1101" s="130">
        <v>0</v>
      </c>
      <c r="R1101" s="130">
        <v>0</v>
      </c>
      <c r="S1101" s="130">
        <v>0</v>
      </c>
      <c r="T1101" s="130">
        <v>0</v>
      </c>
      <c r="U1101" s="130">
        <v>0</v>
      </c>
    </row>
    <row r="1102" ht="17.25" spans="1:21">
      <c r="A1102" s="132">
        <f t="shared" si="81"/>
        <v>11001098</v>
      </c>
      <c r="B1102" s="130" t="str">
        <f>s_level_attribute!E1102</f>
        <v>可可妮露98级属性</v>
      </c>
      <c r="C1102" s="130">
        <v>101</v>
      </c>
      <c r="D1102" s="131">
        <f>[2]主角成长属性配表!E1099</f>
        <v>588</v>
      </c>
      <c r="E1102" s="131">
        <f>[2]主角成长属性配表!F1099</f>
        <v>147</v>
      </c>
      <c r="F1102" s="131">
        <f>[2]主角成长属性配表!G1099</f>
        <v>7056</v>
      </c>
      <c r="G1102" s="130">
        <v>0</v>
      </c>
      <c r="H1102" s="130">
        <v>0</v>
      </c>
      <c r="I1102" s="130">
        <f t="shared" si="82"/>
        <v>100</v>
      </c>
      <c r="J1102" s="130">
        <v>0</v>
      </c>
      <c r="K1102" s="130">
        <f t="shared" si="83"/>
        <v>1</v>
      </c>
      <c r="L1102" s="130">
        <v>0</v>
      </c>
      <c r="M1102" s="130">
        <v>0</v>
      </c>
      <c r="N1102" s="130">
        <v>0</v>
      </c>
      <c r="O1102" s="130">
        <v>0</v>
      </c>
      <c r="P1102" s="130">
        <v>0</v>
      </c>
      <c r="Q1102" s="130">
        <v>0</v>
      </c>
      <c r="R1102" s="130">
        <v>0</v>
      </c>
      <c r="S1102" s="130">
        <v>0</v>
      </c>
      <c r="T1102" s="130">
        <v>0</v>
      </c>
      <c r="U1102" s="130">
        <v>0</v>
      </c>
    </row>
    <row r="1103" ht="17.25" spans="1:21">
      <c r="A1103" s="132">
        <f t="shared" ref="A1103:A1106" si="84">A1102+1</f>
        <v>11001099</v>
      </c>
      <c r="B1103" s="130" t="str">
        <f>s_level_attribute!E1103</f>
        <v>可可妮露99级属性</v>
      </c>
      <c r="C1103" s="130">
        <v>101</v>
      </c>
      <c r="D1103" s="131">
        <f>[2]主角成长属性配表!E1100</f>
        <v>594</v>
      </c>
      <c r="E1103" s="131">
        <f>[2]主角成长属性配表!F1100</f>
        <v>149</v>
      </c>
      <c r="F1103" s="131">
        <f>[2]主角成长属性配表!G1100</f>
        <v>7128</v>
      </c>
      <c r="G1103" s="130">
        <v>0</v>
      </c>
      <c r="H1103" s="130">
        <v>0</v>
      </c>
      <c r="I1103" s="130">
        <f t="shared" si="82"/>
        <v>100</v>
      </c>
      <c r="J1103" s="130">
        <v>0</v>
      </c>
      <c r="K1103" s="130">
        <f t="shared" si="83"/>
        <v>1</v>
      </c>
      <c r="L1103" s="130">
        <v>0</v>
      </c>
      <c r="M1103" s="130">
        <v>0</v>
      </c>
      <c r="N1103" s="130">
        <v>0</v>
      </c>
      <c r="O1103" s="130">
        <v>0</v>
      </c>
      <c r="P1103" s="130">
        <v>0</v>
      </c>
      <c r="Q1103" s="130">
        <v>0</v>
      </c>
      <c r="R1103" s="130">
        <v>0</v>
      </c>
      <c r="S1103" s="130">
        <v>0</v>
      </c>
      <c r="T1103" s="130">
        <v>0</v>
      </c>
      <c r="U1103" s="130">
        <v>0</v>
      </c>
    </row>
    <row r="1104" ht="17.25" spans="1:21">
      <c r="A1104" s="132">
        <f t="shared" si="84"/>
        <v>11001100</v>
      </c>
      <c r="B1104" s="130" t="str">
        <f>s_level_attribute!E1104</f>
        <v>可可妮露100级属性</v>
      </c>
      <c r="C1104" s="130">
        <v>101</v>
      </c>
      <c r="D1104" s="131">
        <f>[2]主角成长属性配表!E1101</f>
        <v>600</v>
      </c>
      <c r="E1104" s="131">
        <f>[2]主角成长属性配表!F1101</f>
        <v>150</v>
      </c>
      <c r="F1104" s="131">
        <f>[2]主角成长属性配表!G1101</f>
        <v>7200</v>
      </c>
      <c r="G1104" s="130">
        <v>0</v>
      </c>
      <c r="H1104" s="130">
        <v>0</v>
      </c>
      <c r="I1104" s="130">
        <f t="shared" si="82"/>
        <v>100</v>
      </c>
      <c r="J1104" s="130">
        <v>0</v>
      </c>
      <c r="K1104" s="130">
        <f t="shared" si="83"/>
        <v>1</v>
      </c>
      <c r="L1104" s="130">
        <v>0</v>
      </c>
      <c r="M1104" s="130">
        <v>0</v>
      </c>
      <c r="N1104" s="130">
        <v>0</v>
      </c>
      <c r="O1104" s="130">
        <v>0</v>
      </c>
      <c r="P1104" s="130">
        <v>0</v>
      </c>
      <c r="Q1104" s="130">
        <v>0</v>
      </c>
      <c r="R1104" s="130">
        <v>0</v>
      </c>
      <c r="S1104" s="130">
        <v>0</v>
      </c>
      <c r="T1104" s="130">
        <v>0</v>
      </c>
      <c r="U1104" s="130">
        <v>0</v>
      </c>
    </row>
    <row r="1105" ht="17.25" spans="1:21">
      <c r="A1105" s="129">
        <v>11012001</v>
      </c>
      <c r="B1105" s="130" t="str">
        <f>s_level_attribute!E1105</f>
        <v>柒柒1级属性</v>
      </c>
      <c r="C1105" s="130">
        <v>101</v>
      </c>
      <c r="D1105" s="131">
        <f>[2]主角成长属性配表!E1102</f>
        <v>8</v>
      </c>
      <c r="E1105" s="131">
        <f>[2]主角成长属性配表!F1102</f>
        <v>2</v>
      </c>
      <c r="F1105" s="131">
        <f>[2]主角成长属性配表!G1102</f>
        <v>90</v>
      </c>
      <c r="G1105" s="130">
        <v>0</v>
      </c>
      <c r="H1105" s="130">
        <v>0</v>
      </c>
      <c r="I1105" s="130">
        <f t="shared" si="82"/>
        <v>100</v>
      </c>
      <c r="J1105" s="130">
        <v>0</v>
      </c>
      <c r="K1105" s="130">
        <f t="shared" si="83"/>
        <v>1</v>
      </c>
      <c r="L1105" s="130">
        <v>0</v>
      </c>
      <c r="M1105" s="130">
        <v>0</v>
      </c>
      <c r="N1105" s="130">
        <v>0</v>
      </c>
      <c r="O1105" s="130">
        <v>0</v>
      </c>
      <c r="P1105" s="130">
        <v>0</v>
      </c>
      <c r="Q1105" s="130">
        <v>0</v>
      </c>
      <c r="R1105" s="130">
        <v>0</v>
      </c>
      <c r="S1105" s="130">
        <v>0</v>
      </c>
      <c r="T1105" s="130">
        <v>0</v>
      </c>
      <c r="U1105" s="130">
        <v>0</v>
      </c>
    </row>
    <row r="1106" ht="17.25" spans="1:21">
      <c r="A1106" s="132">
        <f t="shared" si="84"/>
        <v>11012002</v>
      </c>
      <c r="B1106" s="130" t="str">
        <f>s_level_attribute!E1106</f>
        <v>柒柒2级属性</v>
      </c>
      <c r="C1106" s="130">
        <v>101</v>
      </c>
      <c r="D1106" s="131">
        <f>[2]主角成长属性配表!E1103</f>
        <v>15</v>
      </c>
      <c r="E1106" s="131">
        <f>[2]主角成长属性配表!F1103</f>
        <v>4</v>
      </c>
      <c r="F1106" s="131">
        <f>[2]主角成长属性配表!G1103</f>
        <v>180</v>
      </c>
      <c r="G1106" s="130">
        <v>0</v>
      </c>
      <c r="H1106" s="130">
        <v>0</v>
      </c>
      <c r="I1106" s="130">
        <f t="shared" si="82"/>
        <v>100</v>
      </c>
      <c r="J1106" s="130">
        <v>0</v>
      </c>
      <c r="K1106" s="130">
        <f t="shared" si="83"/>
        <v>1</v>
      </c>
      <c r="L1106" s="130">
        <v>0</v>
      </c>
      <c r="M1106" s="130">
        <v>0</v>
      </c>
      <c r="N1106" s="130">
        <v>0</v>
      </c>
      <c r="O1106" s="130">
        <v>0</v>
      </c>
      <c r="P1106" s="130">
        <v>0</v>
      </c>
      <c r="Q1106" s="130">
        <v>0</v>
      </c>
      <c r="R1106" s="130">
        <v>0</v>
      </c>
      <c r="S1106" s="130">
        <v>0</v>
      </c>
      <c r="T1106" s="130">
        <v>0</v>
      </c>
      <c r="U1106" s="130">
        <v>0</v>
      </c>
    </row>
    <row r="1107" ht="17.25" spans="1:21">
      <c r="A1107" s="132">
        <f t="shared" ref="A1107:A1138" si="85">A1106+1</f>
        <v>11012003</v>
      </c>
      <c r="B1107" s="130" t="str">
        <f>s_level_attribute!E1107</f>
        <v>柒柒3级属性</v>
      </c>
      <c r="C1107" s="130">
        <v>101</v>
      </c>
      <c r="D1107" s="131">
        <f>[2]主角成长属性配表!E1104</f>
        <v>23</v>
      </c>
      <c r="E1107" s="131">
        <f>[2]主角成长属性配表!F1104</f>
        <v>6</v>
      </c>
      <c r="F1107" s="131">
        <f>[2]主角成长属性配表!G1104</f>
        <v>270</v>
      </c>
      <c r="G1107" s="130">
        <v>0</v>
      </c>
      <c r="H1107" s="130">
        <v>0</v>
      </c>
      <c r="I1107" s="130">
        <f t="shared" si="82"/>
        <v>100</v>
      </c>
      <c r="J1107" s="130">
        <v>0</v>
      </c>
      <c r="K1107" s="130">
        <f t="shared" si="83"/>
        <v>1</v>
      </c>
      <c r="L1107" s="130">
        <v>0</v>
      </c>
      <c r="M1107" s="130">
        <v>0</v>
      </c>
      <c r="N1107" s="130">
        <v>0</v>
      </c>
      <c r="O1107" s="130">
        <v>0</v>
      </c>
      <c r="P1107" s="130">
        <v>0</v>
      </c>
      <c r="Q1107" s="130">
        <v>0</v>
      </c>
      <c r="R1107" s="130">
        <v>0</v>
      </c>
      <c r="S1107" s="130">
        <v>0</v>
      </c>
      <c r="T1107" s="130">
        <v>0</v>
      </c>
      <c r="U1107" s="130">
        <v>0</v>
      </c>
    </row>
    <row r="1108" ht="17.25" spans="1:21">
      <c r="A1108" s="132">
        <f t="shared" si="85"/>
        <v>11012004</v>
      </c>
      <c r="B1108" s="130" t="str">
        <f>s_level_attribute!E1108</f>
        <v>柒柒4级属性</v>
      </c>
      <c r="C1108" s="130">
        <v>101</v>
      </c>
      <c r="D1108" s="131">
        <f>[2]主角成长属性配表!E1105</f>
        <v>30</v>
      </c>
      <c r="E1108" s="131">
        <f>[2]主角成长属性配表!F1105</f>
        <v>8</v>
      </c>
      <c r="F1108" s="131">
        <f>[2]主角成长属性配表!G1105</f>
        <v>360</v>
      </c>
      <c r="G1108" s="130">
        <v>0</v>
      </c>
      <c r="H1108" s="130">
        <v>0</v>
      </c>
      <c r="I1108" s="130">
        <f t="shared" si="82"/>
        <v>100</v>
      </c>
      <c r="J1108" s="130">
        <v>0</v>
      </c>
      <c r="K1108" s="130">
        <f t="shared" si="83"/>
        <v>1</v>
      </c>
      <c r="L1108" s="130">
        <v>0</v>
      </c>
      <c r="M1108" s="130">
        <v>0</v>
      </c>
      <c r="N1108" s="130">
        <v>0</v>
      </c>
      <c r="O1108" s="130">
        <v>0</v>
      </c>
      <c r="P1108" s="130">
        <v>0</v>
      </c>
      <c r="Q1108" s="130">
        <v>0</v>
      </c>
      <c r="R1108" s="130">
        <v>0</v>
      </c>
      <c r="S1108" s="130">
        <v>0</v>
      </c>
      <c r="T1108" s="130">
        <v>0</v>
      </c>
      <c r="U1108" s="130">
        <v>0</v>
      </c>
    </row>
    <row r="1109" ht="17.25" spans="1:21">
      <c r="A1109" s="132">
        <f t="shared" si="85"/>
        <v>11012005</v>
      </c>
      <c r="B1109" s="130" t="str">
        <f>s_level_attribute!E1109</f>
        <v>柒柒5级属性</v>
      </c>
      <c r="C1109" s="130">
        <v>101</v>
      </c>
      <c r="D1109" s="131">
        <f>[2]主角成长属性配表!E1106</f>
        <v>38</v>
      </c>
      <c r="E1109" s="131">
        <f>[2]主角成长属性配表!F1106</f>
        <v>9</v>
      </c>
      <c r="F1109" s="131">
        <f>[2]主角成长属性配表!G1106</f>
        <v>450</v>
      </c>
      <c r="G1109" s="130">
        <v>0</v>
      </c>
      <c r="H1109" s="130">
        <v>0</v>
      </c>
      <c r="I1109" s="130">
        <f t="shared" si="82"/>
        <v>100</v>
      </c>
      <c r="J1109" s="130">
        <v>0</v>
      </c>
      <c r="K1109" s="130">
        <f t="shared" si="83"/>
        <v>1</v>
      </c>
      <c r="L1109" s="130">
        <v>0</v>
      </c>
      <c r="M1109" s="130">
        <v>0</v>
      </c>
      <c r="N1109" s="130">
        <v>0</v>
      </c>
      <c r="O1109" s="130">
        <v>0</v>
      </c>
      <c r="P1109" s="130">
        <v>0</v>
      </c>
      <c r="Q1109" s="130">
        <v>0</v>
      </c>
      <c r="R1109" s="130">
        <v>0</v>
      </c>
      <c r="S1109" s="130">
        <v>0</v>
      </c>
      <c r="T1109" s="130">
        <v>0</v>
      </c>
      <c r="U1109" s="130">
        <v>0</v>
      </c>
    </row>
    <row r="1110" ht="17.25" spans="1:21">
      <c r="A1110" s="132">
        <f t="shared" si="85"/>
        <v>11012006</v>
      </c>
      <c r="B1110" s="130" t="str">
        <f>s_level_attribute!E1110</f>
        <v>柒柒6级属性</v>
      </c>
      <c r="C1110" s="130">
        <v>101</v>
      </c>
      <c r="D1110" s="131">
        <f>[2]主角成长属性配表!E1107</f>
        <v>45</v>
      </c>
      <c r="E1110" s="131">
        <f>[2]主角成长属性配表!F1107</f>
        <v>11</v>
      </c>
      <c r="F1110" s="131">
        <f>[2]主角成长属性配表!G1107</f>
        <v>540</v>
      </c>
      <c r="G1110" s="130">
        <v>0</v>
      </c>
      <c r="H1110" s="130">
        <v>0</v>
      </c>
      <c r="I1110" s="130">
        <f t="shared" si="82"/>
        <v>100</v>
      </c>
      <c r="J1110" s="130">
        <v>0</v>
      </c>
      <c r="K1110" s="130">
        <f t="shared" si="83"/>
        <v>1</v>
      </c>
      <c r="L1110" s="130">
        <v>0</v>
      </c>
      <c r="M1110" s="130">
        <v>0</v>
      </c>
      <c r="N1110" s="130">
        <v>0</v>
      </c>
      <c r="O1110" s="130">
        <v>0</v>
      </c>
      <c r="P1110" s="130">
        <v>0</v>
      </c>
      <c r="Q1110" s="130">
        <v>0</v>
      </c>
      <c r="R1110" s="130">
        <v>0</v>
      </c>
      <c r="S1110" s="130">
        <v>0</v>
      </c>
      <c r="T1110" s="130">
        <v>0</v>
      </c>
      <c r="U1110" s="130">
        <v>0</v>
      </c>
    </row>
    <row r="1111" ht="17.25" spans="1:21">
      <c r="A1111" s="132">
        <f t="shared" si="85"/>
        <v>11012007</v>
      </c>
      <c r="B1111" s="130" t="str">
        <f>s_level_attribute!E1111</f>
        <v>柒柒7级属性</v>
      </c>
      <c r="C1111" s="130">
        <v>101</v>
      </c>
      <c r="D1111" s="131">
        <f>[2]主角成长属性配表!E1108</f>
        <v>53</v>
      </c>
      <c r="E1111" s="131">
        <f>[2]主角成长属性配表!F1108</f>
        <v>13</v>
      </c>
      <c r="F1111" s="131">
        <f>[2]主角成长属性配表!G1108</f>
        <v>630</v>
      </c>
      <c r="G1111" s="130">
        <v>0</v>
      </c>
      <c r="H1111" s="130">
        <v>0</v>
      </c>
      <c r="I1111" s="130">
        <f t="shared" si="82"/>
        <v>100</v>
      </c>
      <c r="J1111" s="130">
        <v>0</v>
      </c>
      <c r="K1111" s="130">
        <f t="shared" si="83"/>
        <v>1</v>
      </c>
      <c r="L1111" s="130">
        <v>0</v>
      </c>
      <c r="M1111" s="130">
        <v>0</v>
      </c>
      <c r="N1111" s="130">
        <v>0</v>
      </c>
      <c r="O1111" s="130">
        <v>0</v>
      </c>
      <c r="P1111" s="130">
        <v>0</v>
      </c>
      <c r="Q1111" s="130">
        <v>0</v>
      </c>
      <c r="R1111" s="130">
        <v>0</v>
      </c>
      <c r="S1111" s="130">
        <v>0</v>
      </c>
      <c r="T1111" s="130">
        <v>0</v>
      </c>
      <c r="U1111" s="130">
        <v>0</v>
      </c>
    </row>
    <row r="1112" ht="17.25" spans="1:21">
      <c r="A1112" s="132">
        <f t="shared" si="85"/>
        <v>11012008</v>
      </c>
      <c r="B1112" s="130" t="str">
        <f>s_level_attribute!E1112</f>
        <v>柒柒8级属性</v>
      </c>
      <c r="C1112" s="130">
        <v>101</v>
      </c>
      <c r="D1112" s="131">
        <f>[2]主角成长属性配表!E1109</f>
        <v>60</v>
      </c>
      <c r="E1112" s="131">
        <f>[2]主角成长属性配表!F1109</f>
        <v>15</v>
      </c>
      <c r="F1112" s="131">
        <f>[2]主角成长属性配表!G1109</f>
        <v>720</v>
      </c>
      <c r="G1112" s="130">
        <v>0</v>
      </c>
      <c r="H1112" s="130">
        <v>0</v>
      </c>
      <c r="I1112" s="130">
        <f t="shared" si="82"/>
        <v>100</v>
      </c>
      <c r="J1112" s="130">
        <v>0</v>
      </c>
      <c r="K1112" s="130">
        <f t="shared" si="83"/>
        <v>1</v>
      </c>
      <c r="L1112" s="130">
        <v>0</v>
      </c>
      <c r="M1112" s="130">
        <v>0</v>
      </c>
      <c r="N1112" s="130">
        <v>0</v>
      </c>
      <c r="O1112" s="130">
        <v>0</v>
      </c>
      <c r="P1112" s="130">
        <v>0</v>
      </c>
      <c r="Q1112" s="130">
        <v>0</v>
      </c>
      <c r="R1112" s="130">
        <v>0</v>
      </c>
      <c r="S1112" s="130">
        <v>0</v>
      </c>
      <c r="T1112" s="130">
        <v>0</v>
      </c>
      <c r="U1112" s="130">
        <v>0</v>
      </c>
    </row>
    <row r="1113" ht="17.25" spans="1:21">
      <c r="A1113" s="132">
        <f t="shared" si="85"/>
        <v>11012009</v>
      </c>
      <c r="B1113" s="130" t="str">
        <f>s_level_attribute!E1113</f>
        <v>柒柒9级属性</v>
      </c>
      <c r="C1113" s="130">
        <v>101</v>
      </c>
      <c r="D1113" s="131">
        <f>[2]主角成长属性配表!E1110</f>
        <v>68</v>
      </c>
      <c r="E1113" s="131">
        <f>[2]主角成长属性配表!F1110</f>
        <v>17</v>
      </c>
      <c r="F1113" s="131">
        <f>[2]主角成长属性配表!G1110</f>
        <v>810</v>
      </c>
      <c r="G1113" s="130">
        <v>0</v>
      </c>
      <c r="H1113" s="130">
        <v>0</v>
      </c>
      <c r="I1113" s="130">
        <f t="shared" si="82"/>
        <v>100</v>
      </c>
      <c r="J1113" s="130">
        <v>0</v>
      </c>
      <c r="K1113" s="130">
        <f t="shared" si="83"/>
        <v>1</v>
      </c>
      <c r="L1113" s="130">
        <v>0</v>
      </c>
      <c r="M1113" s="130">
        <v>0</v>
      </c>
      <c r="N1113" s="130">
        <v>0</v>
      </c>
      <c r="O1113" s="130">
        <v>0</v>
      </c>
      <c r="P1113" s="130">
        <v>0</v>
      </c>
      <c r="Q1113" s="130">
        <v>0</v>
      </c>
      <c r="R1113" s="130">
        <v>0</v>
      </c>
      <c r="S1113" s="130">
        <v>0</v>
      </c>
      <c r="T1113" s="130">
        <v>0</v>
      </c>
      <c r="U1113" s="130">
        <v>0</v>
      </c>
    </row>
    <row r="1114" ht="17.25" spans="1:21">
      <c r="A1114" s="132">
        <f t="shared" si="85"/>
        <v>11012010</v>
      </c>
      <c r="B1114" s="130" t="str">
        <f>s_level_attribute!E1114</f>
        <v>柒柒10级属性</v>
      </c>
      <c r="C1114" s="130">
        <v>101</v>
      </c>
      <c r="D1114" s="131">
        <f>[2]主角成长属性配表!E1111</f>
        <v>75</v>
      </c>
      <c r="E1114" s="131">
        <f>[2]主角成长属性配表!F1111</f>
        <v>19</v>
      </c>
      <c r="F1114" s="131">
        <f>[2]主角成长属性配表!G1111</f>
        <v>900</v>
      </c>
      <c r="G1114" s="130">
        <v>0</v>
      </c>
      <c r="H1114" s="130">
        <v>0</v>
      </c>
      <c r="I1114" s="130">
        <f t="shared" si="82"/>
        <v>100</v>
      </c>
      <c r="J1114" s="130">
        <v>0</v>
      </c>
      <c r="K1114" s="130">
        <f t="shared" si="83"/>
        <v>1</v>
      </c>
      <c r="L1114" s="130">
        <v>0</v>
      </c>
      <c r="M1114" s="130">
        <v>0</v>
      </c>
      <c r="N1114" s="130">
        <v>0</v>
      </c>
      <c r="O1114" s="130">
        <v>0</v>
      </c>
      <c r="P1114" s="130">
        <v>0</v>
      </c>
      <c r="Q1114" s="130">
        <v>0</v>
      </c>
      <c r="R1114" s="130">
        <v>0</v>
      </c>
      <c r="S1114" s="130">
        <v>0</v>
      </c>
      <c r="T1114" s="130">
        <v>0</v>
      </c>
      <c r="U1114" s="130">
        <v>0</v>
      </c>
    </row>
    <row r="1115" ht="17.25" spans="1:21">
      <c r="A1115" s="132">
        <f t="shared" si="85"/>
        <v>11012011</v>
      </c>
      <c r="B1115" s="130" t="str">
        <f>s_level_attribute!E1115</f>
        <v>柒柒11级属性</v>
      </c>
      <c r="C1115" s="130">
        <v>101</v>
      </c>
      <c r="D1115" s="131">
        <f>[2]主角成长属性配表!E1112</f>
        <v>83</v>
      </c>
      <c r="E1115" s="131">
        <f>[2]主角成长属性配表!F1112</f>
        <v>21</v>
      </c>
      <c r="F1115" s="131">
        <f>[2]主角成长属性配表!G1112</f>
        <v>990</v>
      </c>
      <c r="G1115" s="130">
        <v>0</v>
      </c>
      <c r="H1115" s="130">
        <v>0</v>
      </c>
      <c r="I1115" s="130">
        <f t="shared" si="82"/>
        <v>100</v>
      </c>
      <c r="J1115" s="130">
        <v>0</v>
      </c>
      <c r="K1115" s="130">
        <f t="shared" si="83"/>
        <v>1</v>
      </c>
      <c r="L1115" s="130">
        <v>0</v>
      </c>
      <c r="M1115" s="130">
        <v>0</v>
      </c>
      <c r="N1115" s="130">
        <v>0</v>
      </c>
      <c r="O1115" s="130">
        <v>0</v>
      </c>
      <c r="P1115" s="130">
        <v>0</v>
      </c>
      <c r="Q1115" s="130">
        <v>0</v>
      </c>
      <c r="R1115" s="130">
        <v>0</v>
      </c>
      <c r="S1115" s="130">
        <v>0</v>
      </c>
      <c r="T1115" s="130">
        <v>0</v>
      </c>
      <c r="U1115" s="130">
        <v>0</v>
      </c>
    </row>
    <row r="1116" ht="17.25" spans="1:21">
      <c r="A1116" s="132">
        <f t="shared" si="85"/>
        <v>11012012</v>
      </c>
      <c r="B1116" s="130" t="str">
        <f>s_level_attribute!E1116</f>
        <v>柒柒12级属性</v>
      </c>
      <c r="C1116" s="130">
        <v>101</v>
      </c>
      <c r="D1116" s="131">
        <f>[2]主角成长属性配表!E1113</f>
        <v>90</v>
      </c>
      <c r="E1116" s="131">
        <f>[2]主角成长属性配表!F1113</f>
        <v>23</v>
      </c>
      <c r="F1116" s="131">
        <f>[2]主角成长属性配表!G1113</f>
        <v>1080</v>
      </c>
      <c r="G1116" s="130">
        <v>0</v>
      </c>
      <c r="H1116" s="130">
        <v>0</v>
      </c>
      <c r="I1116" s="130">
        <f t="shared" si="82"/>
        <v>100</v>
      </c>
      <c r="J1116" s="130">
        <v>0</v>
      </c>
      <c r="K1116" s="130">
        <f t="shared" si="83"/>
        <v>1</v>
      </c>
      <c r="L1116" s="130">
        <v>0</v>
      </c>
      <c r="M1116" s="130">
        <v>0</v>
      </c>
      <c r="N1116" s="130">
        <v>0</v>
      </c>
      <c r="O1116" s="130">
        <v>0</v>
      </c>
      <c r="P1116" s="130">
        <v>0</v>
      </c>
      <c r="Q1116" s="130">
        <v>0</v>
      </c>
      <c r="R1116" s="130">
        <v>0</v>
      </c>
      <c r="S1116" s="130">
        <v>0</v>
      </c>
      <c r="T1116" s="130">
        <v>0</v>
      </c>
      <c r="U1116" s="130">
        <v>0</v>
      </c>
    </row>
    <row r="1117" ht="17.25" spans="1:21">
      <c r="A1117" s="132">
        <f t="shared" si="85"/>
        <v>11012013</v>
      </c>
      <c r="B1117" s="130" t="str">
        <f>s_level_attribute!E1117</f>
        <v>柒柒13级属性</v>
      </c>
      <c r="C1117" s="130">
        <v>101</v>
      </c>
      <c r="D1117" s="131">
        <f>[2]主角成长属性配表!E1114</f>
        <v>98</v>
      </c>
      <c r="E1117" s="131">
        <f>[2]主角成长属性配表!F1114</f>
        <v>24</v>
      </c>
      <c r="F1117" s="131">
        <f>[2]主角成长属性配表!G1114</f>
        <v>1170</v>
      </c>
      <c r="G1117" s="130">
        <v>0</v>
      </c>
      <c r="H1117" s="130">
        <v>0</v>
      </c>
      <c r="I1117" s="130">
        <f t="shared" si="82"/>
        <v>100</v>
      </c>
      <c r="J1117" s="130">
        <v>0</v>
      </c>
      <c r="K1117" s="130">
        <f t="shared" si="83"/>
        <v>1</v>
      </c>
      <c r="L1117" s="130">
        <v>0</v>
      </c>
      <c r="M1117" s="130">
        <v>0</v>
      </c>
      <c r="N1117" s="130">
        <v>0</v>
      </c>
      <c r="O1117" s="130">
        <v>0</v>
      </c>
      <c r="P1117" s="130">
        <v>0</v>
      </c>
      <c r="Q1117" s="130">
        <v>0</v>
      </c>
      <c r="R1117" s="130">
        <v>0</v>
      </c>
      <c r="S1117" s="130">
        <v>0</v>
      </c>
      <c r="T1117" s="130">
        <v>0</v>
      </c>
      <c r="U1117" s="130">
        <v>0</v>
      </c>
    </row>
    <row r="1118" ht="17.25" spans="1:21">
      <c r="A1118" s="132">
        <f t="shared" si="85"/>
        <v>11012014</v>
      </c>
      <c r="B1118" s="130" t="str">
        <f>s_level_attribute!E1118</f>
        <v>柒柒14级属性</v>
      </c>
      <c r="C1118" s="130">
        <v>101</v>
      </c>
      <c r="D1118" s="131">
        <f>[2]主角成长属性配表!E1115</f>
        <v>105</v>
      </c>
      <c r="E1118" s="131">
        <f>[2]主角成长属性配表!F1115</f>
        <v>26</v>
      </c>
      <c r="F1118" s="131">
        <f>[2]主角成长属性配表!G1115</f>
        <v>1260</v>
      </c>
      <c r="G1118" s="130">
        <v>0</v>
      </c>
      <c r="H1118" s="130">
        <v>0</v>
      </c>
      <c r="I1118" s="130">
        <f t="shared" si="82"/>
        <v>100</v>
      </c>
      <c r="J1118" s="130">
        <v>0</v>
      </c>
      <c r="K1118" s="130">
        <f t="shared" si="83"/>
        <v>1</v>
      </c>
      <c r="L1118" s="130">
        <v>0</v>
      </c>
      <c r="M1118" s="130">
        <v>0</v>
      </c>
      <c r="N1118" s="130">
        <v>0</v>
      </c>
      <c r="O1118" s="130">
        <v>0</v>
      </c>
      <c r="P1118" s="130">
        <v>0</v>
      </c>
      <c r="Q1118" s="130">
        <v>0</v>
      </c>
      <c r="R1118" s="130">
        <v>0</v>
      </c>
      <c r="S1118" s="130">
        <v>0</v>
      </c>
      <c r="T1118" s="130">
        <v>0</v>
      </c>
      <c r="U1118" s="130">
        <v>0</v>
      </c>
    </row>
    <row r="1119" ht="17.25" spans="1:21">
      <c r="A1119" s="132">
        <f t="shared" si="85"/>
        <v>11012015</v>
      </c>
      <c r="B1119" s="130" t="str">
        <f>s_level_attribute!E1119</f>
        <v>柒柒15级属性</v>
      </c>
      <c r="C1119" s="130">
        <v>101</v>
      </c>
      <c r="D1119" s="131">
        <f>[2]主角成长属性配表!E1116</f>
        <v>113</v>
      </c>
      <c r="E1119" s="131">
        <f>[2]主角成长属性配表!F1116</f>
        <v>28</v>
      </c>
      <c r="F1119" s="131">
        <f>[2]主角成长属性配表!G1116</f>
        <v>1350</v>
      </c>
      <c r="G1119" s="130">
        <v>0</v>
      </c>
      <c r="H1119" s="130">
        <v>0</v>
      </c>
      <c r="I1119" s="130">
        <f t="shared" si="82"/>
        <v>100</v>
      </c>
      <c r="J1119" s="130">
        <v>0</v>
      </c>
      <c r="K1119" s="130">
        <f t="shared" si="83"/>
        <v>1</v>
      </c>
      <c r="L1119" s="130">
        <v>0</v>
      </c>
      <c r="M1119" s="130">
        <v>0</v>
      </c>
      <c r="N1119" s="130">
        <v>0</v>
      </c>
      <c r="O1119" s="130">
        <v>0</v>
      </c>
      <c r="P1119" s="130">
        <v>0</v>
      </c>
      <c r="Q1119" s="130">
        <v>0</v>
      </c>
      <c r="R1119" s="130">
        <v>0</v>
      </c>
      <c r="S1119" s="130">
        <v>0</v>
      </c>
      <c r="T1119" s="130">
        <v>0</v>
      </c>
      <c r="U1119" s="130">
        <v>0</v>
      </c>
    </row>
    <row r="1120" ht="17.25" spans="1:21">
      <c r="A1120" s="132">
        <f t="shared" si="85"/>
        <v>11012016</v>
      </c>
      <c r="B1120" s="130" t="str">
        <f>s_level_attribute!E1120</f>
        <v>柒柒16级属性</v>
      </c>
      <c r="C1120" s="130">
        <v>101</v>
      </c>
      <c r="D1120" s="131">
        <f>[2]主角成长属性配表!E1117</f>
        <v>120</v>
      </c>
      <c r="E1120" s="131">
        <f>[2]主角成长属性配表!F1117</f>
        <v>30</v>
      </c>
      <c r="F1120" s="131">
        <f>[2]主角成长属性配表!G1117</f>
        <v>1440</v>
      </c>
      <c r="G1120" s="130">
        <v>0</v>
      </c>
      <c r="H1120" s="130">
        <v>0</v>
      </c>
      <c r="I1120" s="130">
        <f t="shared" si="82"/>
        <v>100</v>
      </c>
      <c r="J1120" s="130">
        <v>0</v>
      </c>
      <c r="K1120" s="130">
        <f t="shared" si="83"/>
        <v>1</v>
      </c>
      <c r="L1120" s="130">
        <v>0</v>
      </c>
      <c r="M1120" s="130">
        <v>0</v>
      </c>
      <c r="N1120" s="130">
        <v>0</v>
      </c>
      <c r="O1120" s="130">
        <v>0</v>
      </c>
      <c r="P1120" s="130">
        <v>0</v>
      </c>
      <c r="Q1120" s="130">
        <v>0</v>
      </c>
      <c r="R1120" s="130">
        <v>0</v>
      </c>
      <c r="S1120" s="130">
        <v>0</v>
      </c>
      <c r="T1120" s="130">
        <v>0</v>
      </c>
      <c r="U1120" s="130">
        <v>0</v>
      </c>
    </row>
    <row r="1121" ht="17.25" spans="1:21">
      <c r="A1121" s="132">
        <f t="shared" si="85"/>
        <v>11012017</v>
      </c>
      <c r="B1121" s="130" t="str">
        <f>s_level_attribute!E1121</f>
        <v>柒柒17级属性</v>
      </c>
      <c r="C1121" s="130">
        <v>101</v>
      </c>
      <c r="D1121" s="131">
        <f>[2]主角成长属性配表!E1118</f>
        <v>128</v>
      </c>
      <c r="E1121" s="131">
        <f>[2]主角成长属性配表!F1118</f>
        <v>32</v>
      </c>
      <c r="F1121" s="131">
        <f>[2]主角成长属性配表!G1118</f>
        <v>1530</v>
      </c>
      <c r="G1121" s="130">
        <v>0</v>
      </c>
      <c r="H1121" s="130">
        <v>0</v>
      </c>
      <c r="I1121" s="130">
        <f t="shared" si="82"/>
        <v>100</v>
      </c>
      <c r="J1121" s="130">
        <v>0</v>
      </c>
      <c r="K1121" s="130">
        <f t="shared" si="83"/>
        <v>1</v>
      </c>
      <c r="L1121" s="130">
        <v>0</v>
      </c>
      <c r="M1121" s="130">
        <v>0</v>
      </c>
      <c r="N1121" s="130">
        <v>0</v>
      </c>
      <c r="O1121" s="130">
        <v>0</v>
      </c>
      <c r="P1121" s="130">
        <v>0</v>
      </c>
      <c r="Q1121" s="130">
        <v>0</v>
      </c>
      <c r="R1121" s="130">
        <v>0</v>
      </c>
      <c r="S1121" s="130">
        <v>0</v>
      </c>
      <c r="T1121" s="130">
        <v>0</v>
      </c>
      <c r="U1121" s="130">
        <v>0</v>
      </c>
    </row>
    <row r="1122" ht="17.25" spans="1:21">
      <c r="A1122" s="132">
        <f t="shared" si="85"/>
        <v>11012018</v>
      </c>
      <c r="B1122" s="130" t="str">
        <f>s_level_attribute!E1122</f>
        <v>柒柒18级属性</v>
      </c>
      <c r="C1122" s="130">
        <v>101</v>
      </c>
      <c r="D1122" s="131">
        <f>[2]主角成长属性配表!E1119</f>
        <v>135</v>
      </c>
      <c r="E1122" s="131">
        <f>[2]主角成长属性配表!F1119</f>
        <v>34</v>
      </c>
      <c r="F1122" s="131">
        <f>[2]主角成长属性配表!G1119</f>
        <v>1620</v>
      </c>
      <c r="G1122" s="130">
        <v>0</v>
      </c>
      <c r="H1122" s="130">
        <v>0</v>
      </c>
      <c r="I1122" s="130">
        <f t="shared" si="82"/>
        <v>100</v>
      </c>
      <c r="J1122" s="130">
        <v>0</v>
      </c>
      <c r="K1122" s="130">
        <f t="shared" si="83"/>
        <v>1</v>
      </c>
      <c r="L1122" s="130">
        <v>0</v>
      </c>
      <c r="M1122" s="130">
        <v>0</v>
      </c>
      <c r="N1122" s="130">
        <v>0</v>
      </c>
      <c r="O1122" s="130">
        <v>0</v>
      </c>
      <c r="P1122" s="130">
        <v>0</v>
      </c>
      <c r="Q1122" s="130">
        <v>0</v>
      </c>
      <c r="R1122" s="130">
        <v>0</v>
      </c>
      <c r="S1122" s="130">
        <v>0</v>
      </c>
      <c r="T1122" s="130">
        <v>0</v>
      </c>
      <c r="U1122" s="130">
        <v>0</v>
      </c>
    </row>
    <row r="1123" ht="17.25" spans="1:21">
      <c r="A1123" s="132">
        <f t="shared" si="85"/>
        <v>11012019</v>
      </c>
      <c r="B1123" s="130" t="str">
        <f>s_level_attribute!E1123</f>
        <v>柒柒19级属性</v>
      </c>
      <c r="C1123" s="130">
        <v>101</v>
      </c>
      <c r="D1123" s="131">
        <f>[2]主角成长属性配表!E1120</f>
        <v>143</v>
      </c>
      <c r="E1123" s="131">
        <f>[2]主角成长属性配表!F1120</f>
        <v>36</v>
      </c>
      <c r="F1123" s="131">
        <f>[2]主角成长属性配表!G1120</f>
        <v>1710</v>
      </c>
      <c r="G1123" s="130">
        <v>0</v>
      </c>
      <c r="H1123" s="130">
        <v>0</v>
      </c>
      <c r="I1123" s="130">
        <f t="shared" si="82"/>
        <v>100</v>
      </c>
      <c r="J1123" s="130">
        <v>0</v>
      </c>
      <c r="K1123" s="130">
        <f t="shared" si="83"/>
        <v>1</v>
      </c>
      <c r="L1123" s="130">
        <v>0</v>
      </c>
      <c r="M1123" s="130">
        <v>0</v>
      </c>
      <c r="N1123" s="130">
        <v>0</v>
      </c>
      <c r="O1123" s="130">
        <v>0</v>
      </c>
      <c r="P1123" s="130">
        <v>0</v>
      </c>
      <c r="Q1123" s="130">
        <v>0</v>
      </c>
      <c r="R1123" s="130">
        <v>0</v>
      </c>
      <c r="S1123" s="130">
        <v>0</v>
      </c>
      <c r="T1123" s="130">
        <v>0</v>
      </c>
      <c r="U1123" s="130">
        <v>0</v>
      </c>
    </row>
    <row r="1124" ht="17.25" spans="1:21">
      <c r="A1124" s="132">
        <f t="shared" si="85"/>
        <v>11012020</v>
      </c>
      <c r="B1124" s="130" t="str">
        <f>s_level_attribute!E1124</f>
        <v>柒柒20级属性</v>
      </c>
      <c r="C1124" s="130">
        <v>101</v>
      </c>
      <c r="D1124" s="131">
        <f>[2]主角成长属性配表!E1121</f>
        <v>150</v>
      </c>
      <c r="E1124" s="131">
        <f>[2]主角成长属性配表!F1121</f>
        <v>38</v>
      </c>
      <c r="F1124" s="131">
        <f>[2]主角成长属性配表!G1121</f>
        <v>1800</v>
      </c>
      <c r="G1124" s="130">
        <v>0</v>
      </c>
      <c r="H1124" s="130">
        <v>0</v>
      </c>
      <c r="I1124" s="130">
        <f t="shared" si="82"/>
        <v>100</v>
      </c>
      <c r="J1124" s="130">
        <v>0</v>
      </c>
      <c r="K1124" s="130">
        <f t="shared" si="83"/>
        <v>1</v>
      </c>
      <c r="L1124" s="130">
        <v>0</v>
      </c>
      <c r="M1124" s="130">
        <v>0</v>
      </c>
      <c r="N1124" s="130">
        <v>0</v>
      </c>
      <c r="O1124" s="130">
        <v>0</v>
      </c>
      <c r="P1124" s="130">
        <v>0</v>
      </c>
      <c r="Q1124" s="130">
        <v>0</v>
      </c>
      <c r="R1124" s="130">
        <v>0</v>
      </c>
      <c r="S1124" s="130">
        <v>0</v>
      </c>
      <c r="T1124" s="130">
        <v>0</v>
      </c>
      <c r="U1124" s="130">
        <v>0</v>
      </c>
    </row>
    <row r="1125" ht="17.25" spans="1:21">
      <c r="A1125" s="132">
        <f t="shared" si="85"/>
        <v>11012021</v>
      </c>
      <c r="B1125" s="130" t="str">
        <f>s_level_attribute!E1125</f>
        <v>柒柒21级属性</v>
      </c>
      <c r="C1125" s="130">
        <v>101</v>
      </c>
      <c r="D1125" s="131">
        <f>[2]主角成长属性配表!E1122</f>
        <v>158</v>
      </c>
      <c r="E1125" s="131">
        <f>[2]主角成长属性配表!F1122</f>
        <v>39</v>
      </c>
      <c r="F1125" s="131">
        <f>[2]主角成长属性配表!G1122</f>
        <v>1890</v>
      </c>
      <c r="G1125" s="130">
        <v>0</v>
      </c>
      <c r="H1125" s="130">
        <v>0</v>
      </c>
      <c r="I1125" s="130">
        <f t="shared" si="82"/>
        <v>100</v>
      </c>
      <c r="J1125" s="130">
        <v>0</v>
      </c>
      <c r="K1125" s="130">
        <f t="shared" si="83"/>
        <v>1</v>
      </c>
      <c r="L1125" s="130">
        <v>0</v>
      </c>
      <c r="M1125" s="130">
        <v>0</v>
      </c>
      <c r="N1125" s="130">
        <v>0</v>
      </c>
      <c r="O1125" s="130">
        <v>0</v>
      </c>
      <c r="P1125" s="130">
        <v>0</v>
      </c>
      <c r="Q1125" s="130">
        <v>0</v>
      </c>
      <c r="R1125" s="130">
        <v>0</v>
      </c>
      <c r="S1125" s="130">
        <v>0</v>
      </c>
      <c r="T1125" s="130">
        <v>0</v>
      </c>
      <c r="U1125" s="130">
        <v>0</v>
      </c>
    </row>
    <row r="1126" ht="17.25" spans="1:21">
      <c r="A1126" s="132">
        <f t="shared" si="85"/>
        <v>11012022</v>
      </c>
      <c r="B1126" s="130" t="str">
        <f>s_level_attribute!E1126</f>
        <v>柒柒22级属性</v>
      </c>
      <c r="C1126" s="130">
        <v>101</v>
      </c>
      <c r="D1126" s="131">
        <f>[2]主角成长属性配表!E1123</f>
        <v>165</v>
      </c>
      <c r="E1126" s="131">
        <f>[2]主角成长属性配表!F1123</f>
        <v>41</v>
      </c>
      <c r="F1126" s="131">
        <f>[2]主角成长属性配表!G1123</f>
        <v>1980</v>
      </c>
      <c r="G1126" s="130">
        <v>0</v>
      </c>
      <c r="H1126" s="130">
        <v>0</v>
      </c>
      <c r="I1126" s="130">
        <f t="shared" si="82"/>
        <v>100</v>
      </c>
      <c r="J1126" s="130">
        <v>0</v>
      </c>
      <c r="K1126" s="130">
        <f t="shared" si="83"/>
        <v>1</v>
      </c>
      <c r="L1126" s="130">
        <v>0</v>
      </c>
      <c r="M1126" s="130">
        <v>0</v>
      </c>
      <c r="N1126" s="130">
        <v>0</v>
      </c>
      <c r="O1126" s="130">
        <v>0</v>
      </c>
      <c r="P1126" s="130">
        <v>0</v>
      </c>
      <c r="Q1126" s="130">
        <v>0</v>
      </c>
      <c r="R1126" s="130">
        <v>0</v>
      </c>
      <c r="S1126" s="130">
        <v>0</v>
      </c>
      <c r="T1126" s="130">
        <v>0</v>
      </c>
      <c r="U1126" s="130">
        <v>0</v>
      </c>
    </row>
    <row r="1127" ht="17.25" spans="1:21">
      <c r="A1127" s="132">
        <f t="shared" si="85"/>
        <v>11012023</v>
      </c>
      <c r="B1127" s="130" t="str">
        <f>s_level_attribute!E1127</f>
        <v>柒柒23级属性</v>
      </c>
      <c r="C1127" s="130">
        <v>101</v>
      </c>
      <c r="D1127" s="131">
        <f>[2]主角成长属性配表!E1124</f>
        <v>173</v>
      </c>
      <c r="E1127" s="131">
        <f>[2]主角成长属性配表!F1124</f>
        <v>43</v>
      </c>
      <c r="F1127" s="131">
        <f>[2]主角成长属性配表!G1124</f>
        <v>2070</v>
      </c>
      <c r="G1127" s="130">
        <v>0</v>
      </c>
      <c r="H1127" s="130">
        <v>0</v>
      </c>
      <c r="I1127" s="130">
        <f t="shared" si="82"/>
        <v>100</v>
      </c>
      <c r="J1127" s="130">
        <v>0</v>
      </c>
      <c r="K1127" s="130">
        <f t="shared" si="83"/>
        <v>1</v>
      </c>
      <c r="L1127" s="130">
        <v>0</v>
      </c>
      <c r="M1127" s="130">
        <v>0</v>
      </c>
      <c r="N1127" s="130">
        <v>0</v>
      </c>
      <c r="O1127" s="130">
        <v>0</v>
      </c>
      <c r="P1127" s="130">
        <v>0</v>
      </c>
      <c r="Q1127" s="130">
        <v>0</v>
      </c>
      <c r="R1127" s="130">
        <v>0</v>
      </c>
      <c r="S1127" s="130">
        <v>0</v>
      </c>
      <c r="T1127" s="130">
        <v>0</v>
      </c>
      <c r="U1127" s="130">
        <v>0</v>
      </c>
    </row>
    <row r="1128" ht="17.25" spans="1:21">
      <c r="A1128" s="132">
        <f t="shared" si="85"/>
        <v>11012024</v>
      </c>
      <c r="B1128" s="130" t="str">
        <f>s_level_attribute!E1128</f>
        <v>柒柒24级属性</v>
      </c>
      <c r="C1128" s="130">
        <v>101</v>
      </c>
      <c r="D1128" s="131">
        <f>[2]主角成长属性配表!E1125</f>
        <v>180</v>
      </c>
      <c r="E1128" s="131">
        <f>[2]主角成长属性配表!F1125</f>
        <v>45</v>
      </c>
      <c r="F1128" s="131">
        <f>[2]主角成长属性配表!G1125</f>
        <v>2160</v>
      </c>
      <c r="G1128" s="130">
        <v>0</v>
      </c>
      <c r="H1128" s="130">
        <v>0</v>
      </c>
      <c r="I1128" s="130">
        <f t="shared" si="82"/>
        <v>100</v>
      </c>
      <c r="J1128" s="130">
        <v>0</v>
      </c>
      <c r="K1128" s="130">
        <f t="shared" si="83"/>
        <v>1</v>
      </c>
      <c r="L1128" s="130">
        <v>0</v>
      </c>
      <c r="M1128" s="130">
        <v>0</v>
      </c>
      <c r="N1128" s="130">
        <v>0</v>
      </c>
      <c r="O1128" s="130">
        <v>0</v>
      </c>
      <c r="P1128" s="130">
        <v>0</v>
      </c>
      <c r="Q1128" s="130">
        <v>0</v>
      </c>
      <c r="R1128" s="130">
        <v>0</v>
      </c>
      <c r="S1128" s="130">
        <v>0</v>
      </c>
      <c r="T1128" s="130">
        <v>0</v>
      </c>
      <c r="U1128" s="130">
        <v>0</v>
      </c>
    </row>
    <row r="1129" ht="17.25" spans="1:21">
      <c r="A1129" s="132">
        <f t="shared" si="85"/>
        <v>11012025</v>
      </c>
      <c r="B1129" s="130" t="str">
        <f>s_level_attribute!E1129</f>
        <v>柒柒25级属性</v>
      </c>
      <c r="C1129" s="130">
        <v>101</v>
      </c>
      <c r="D1129" s="131">
        <f>[2]主角成长属性配表!E1126</f>
        <v>188</v>
      </c>
      <c r="E1129" s="131">
        <f>[2]主角成长属性配表!F1126</f>
        <v>47</v>
      </c>
      <c r="F1129" s="131">
        <f>[2]主角成长属性配表!G1126</f>
        <v>2250</v>
      </c>
      <c r="G1129" s="130">
        <v>0</v>
      </c>
      <c r="H1129" s="130">
        <v>0</v>
      </c>
      <c r="I1129" s="130">
        <f t="shared" si="82"/>
        <v>100</v>
      </c>
      <c r="J1129" s="130">
        <v>0</v>
      </c>
      <c r="K1129" s="130">
        <f t="shared" si="83"/>
        <v>1</v>
      </c>
      <c r="L1129" s="130">
        <v>0</v>
      </c>
      <c r="M1129" s="130">
        <v>0</v>
      </c>
      <c r="N1129" s="130">
        <v>0</v>
      </c>
      <c r="O1129" s="130">
        <v>0</v>
      </c>
      <c r="P1129" s="130">
        <v>0</v>
      </c>
      <c r="Q1129" s="130">
        <v>0</v>
      </c>
      <c r="R1129" s="130">
        <v>0</v>
      </c>
      <c r="S1129" s="130">
        <v>0</v>
      </c>
      <c r="T1129" s="130">
        <v>0</v>
      </c>
      <c r="U1129" s="130">
        <v>0</v>
      </c>
    </row>
    <row r="1130" ht="17.25" spans="1:21">
      <c r="A1130" s="132">
        <f t="shared" si="85"/>
        <v>11012026</v>
      </c>
      <c r="B1130" s="130" t="str">
        <f>s_level_attribute!E1130</f>
        <v>柒柒26级属性</v>
      </c>
      <c r="C1130" s="130">
        <v>101</v>
      </c>
      <c r="D1130" s="131">
        <f>[2]主角成长属性配表!E1127</f>
        <v>195</v>
      </c>
      <c r="E1130" s="131">
        <f>[2]主角成长属性配表!F1127</f>
        <v>49</v>
      </c>
      <c r="F1130" s="131">
        <f>[2]主角成长属性配表!G1127</f>
        <v>2340</v>
      </c>
      <c r="G1130" s="130">
        <v>0</v>
      </c>
      <c r="H1130" s="130">
        <v>0</v>
      </c>
      <c r="I1130" s="130">
        <f t="shared" si="82"/>
        <v>100</v>
      </c>
      <c r="J1130" s="130">
        <v>0</v>
      </c>
      <c r="K1130" s="130">
        <f t="shared" si="83"/>
        <v>1</v>
      </c>
      <c r="L1130" s="130">
        <v>0</v>
      </c>
      <c r="M1130" s="130">
        <v>0</v>
      </c>
      <c r="N1130" s="130">
        <v>0</v>
      </c>
      <c r="O1130" s="130">
        <v>0</v>
      </c>
      <c r="P1130" s="130">
        <v>0</v>
      </c>
      <c r="Q1130" s="130">
        <v>0</v>
      </c>
      <c r="R1130" s="130">
        <v>0</v>
      </c>
      <c r="S1130" s="130">
        <v>0</v>
      </c>
      <c r="T1130" s="130">
        <v>0</v>
      </c>
      <c r="U1130" s="130">
        <v>0</v>
      </c>
    </row>
    <row r="1131" ht="17.25" spans="1:21">
      <c r="A1131" s="132">
        <f t="shared" si="85"/>
        <v>11012027</v>
      </c>
      <c r="B1131" s="130" t="str">
        <f>s_level_attribute!E1131</f>
        <v>柒柒27级属性</v>
      </c>
      <c r="C1131" s="130">
        <v>101</v>
      </c>
      <c r="D1131" s="131">
        <f>[2]主角成长属性配表!E1128</f>
        <v>203</v>
      </c>
      <c r="E1131" s="131">
        <f>[2]主角成长属性配表!F1128</f>
        <v>51</v>
      </c>
      <c r="F1131" s="131">
        <f>[2]主角成长属性配表!G1128</f>
        <v>2430</v>
      </c>
      <c r="G1131" s="130">
        <v>0</v>
      </c>
      <c r="H1131" s="130">
        <v>0</v>
      </c>
      <c r="I1131" s="130">
        <f t="shared" si="82"/>
        <v>100</v>
      </c>
      <c r="J1131" s="130">
        <v>0</v>
      </c>
      <c r="K1131" s="130">
        <f t="shared" si="83"/>
        <v>1</v>
      </c>
      <c r="L1131" s="130">
        <v>0</v>
      </c>
      <c r="M1131" s="130">
        <v>0</v>
      </c>
      <c r="N1131" s="130">
        <v>0</v>
      </c>
      <c r="O1131" s="130">
        <v>0</v>
      </c>
      <c r="P1131" s="130">
        <v>0</v>
      </c>
      <c r="Q1131" s="130">
        <v>0</v>
      </c>
      <c r="R1131" s="130">
        <v>0</v>
      </c>
      <c r="S1131" s="130">
        <v>0</v>
      </c>
      <c r="T1131" s="130">
        <v>0</v>
      </c>
      <c r="U1131" s="130">
        <v>0</v>
      </c>
    </row>
    <row r="1132" ht="17.25" spans="1:21">
      <c r="A1132" s="132">
        <f t="shared" si="85"/>
        <v>11012028</v>
      </c>
      <c r="B1132" s="130" t="str">
        <f>s_level_attribute!E1132</f>
        <v>柒柒28级属性</v>
      </c>
      <c r="C1132" s="130">
        <v>101</v>
      </c>
      <c r="D1132" s="131">
        <f>[2]主角成长属性配表!E1129</f>
        <v>210</v>
      </c>
      <c r="E1132" s="131">
        <f>[2]主角成长属性配表!F1129</f>
        <v>53</v>
      </c>
      <c r="F1132" s="131">
        <f>[2]主角成长属性配表!G1129</f>
        <v>2520</v>
      </c>
      <c r="G1132" s="130">
        <v>0</v>
      </c>
      <c r="H1132" s="130">
        <v>0</v>
      </c>
      <c r="I1132" s="130">
        <f t="shared" si="82"/>
        <v>100</v>
      </c>
      <c r="J1132" s="130">
        <v>0</v>
      </c>
      <c r="K1132" s="130">
        <f t="shared" si="83"/>
        <v>1</v>
      </c>
      <c r="L1132" s="130">
        <v>0</v>
      </c>
      <c r="M1132" s="130">
        <v>0</v>
      </c>
      <c r="N1132" s="130">
        <v>0</v>
      </c>
      <c r="O1132" s="130">
        <v>0</v>
      </c>
      <c r="P1132" s="130">
        <v>0</v>
      </c>
      <c r="Q1132" s="130">
        <v>0</v>
      </c>
      <c r="R1132" s="130">
        <v>0</v>
      </c>
      <c r="S1132" s="130">
        <v>0</v>
      </c>
      <c r="T1132" s="130">
        <v>0</v>
      </c>
      <c r="U1132" s="130">
        <v>0</v>
      </c>
    </row>
    <row r="1133" ht="17.25" spans="1:21">
      <c r="A1133" s="132">
        <f t="shared" si="85"/>
        <v>11012029</v>
      </c>
      <c r="B1133" s="130" t="str">
        <f>s_level_attribute!E1133</f>
        <v>柒柒29级属性</v>
      </c>
      <c r="C1133" s="130">
        <v>101</v>
      </c>
      <c r="D1133" s="131">
        <f>[2]主角成长属性配表!E1130</f>
        <v>218</v>
      </c>
      <c r="E1133" s="131">
        <f>[2]主角成长属性配表!F1130</f>
        <v>54</v>
      </c>
      <c r="F1133" s="131">
        <f>[2]主角成长属性配表!G1130</f>
        <v>2610</v>
      </c>
      <c r="G1133" s="130">
        <v>0</v>
      </c>
      <c r="H1133" s="130">
        <v>0</v>
      </c>
      <c r="I1133" s="130">
        <f t="shared" si="82"/>
        <v>100</v>
      </c>
      <c r="J1133" s="130">
        <v>0</v>
      </c>
      <c r="K1133" s="130">
        <f t="shared" si="83"/>
        <v>1</v>
      </c>
      <c r="L1133" s="130">
        <v>0</v>
      </c>
      <c r="M1133" s="130">
        <v>0</v>
      </c>
      <c r="N1133" s="130">
        <v>0</v>
      </c>
      <c r="O1133" s="130">
        <v>0</v>
      </c>
      <c r="P1133" s="130">
        <v>0</v>
      </c>
      <c r="Q1133" s="130">
        <v>0</v>
      </c>
      <c r="R1133" s="130">
        <v>0</v>
      </c>
      <c r="S1133" s="130">
        <v>0</v>
      </c>
      <c r="T1133" s="130">
        <v>0</v>
      </c>
      <c r="U1133" s="130">
        <v>0</v>
      </c>
    </row>
    <row r="1134" ht="17.25" spans="1:21">
      <c r="A1134" s="132">
        <f t="shared" si="85"/>
        <v>11012030</v>
      </c>
      <c r="B1134" s="130" t="str">
        <f>s_level_attribute!E1134</f>
        <v>柒柒30级属性</v>
      </c>
      <c r="C1134" s="130">
        <v>101</v>
      </c>
      <c r="D1134" s="131">
        <f>[2]主角成长属性配表!E1131</f>
        <v>225</v>
      </c>
      <c r="E1134" s="131">
        <f>[2]主角成长属性配表!F1131</f>
        <v>56</v>
      </c>
      <c r="F1134" s="131">
        <f>[2]主角成长属性配表!G1131</f>
        <v>2700</v>
      </c>
      <c r="G1134" s="130">
        <v>0</v>
      </c>
      <c r="H1134" s="130">
        <v>0</v>
      </c>
      <c r="I1134" s="130">
        <f t="shared" si="82"/>
        <v>100</v>
      </c>
      <c r="J1134" s="130">
        <v>0</v>
      </c>
      <c r="K1134" s="130">
        <f t="shared" si="83"/>
        <v>1</v>
      </c>
      <c r="L1134" s="130">
        <v>0</v>
      </c>
      <c r="M1134" s="130">
        <v>0</v>
      </c>
      <c r="N1134" s="130">
        <v>0</v>
      </c>
      <c r="O1134" s="130">
        <v>0</v>
      </c>
      <c r="P1134" s="130">
        <v>0</v>
      </c>
      <c r="Q1134" s="130">
        <v>0</v>
      </c>
      <c r="R1134" s="130">
        <v>0</v>
      </c>
      <c r="S1134" s="130">
        <v>0</v>
      </c>
      <c r="T1134" s="130">
        <v>0</v>
      </c>
      <c r="U1134" s="130">
        <v>0</v>
      </c>
    </row>
    <row r="1135" ht="17.25" spans="1:21">
      <c r="A1135" s="132">
        <f t="shared" si="85"/>
        <v>11012031</v>
      </c>
      <c r="B1135" s="130" t="str">
        <f>s_level_attribute!E1135</f>
        <v>柒柒31级属性</v>
      </c>
      <c r="C1135" s="130">
        <v>101</v>
      </c>
      <c r="D1135" s="131">
        <f>[2]主角成长属性配表!E1132</f>
        <v>233</v>
      </c>
      <c r="E1135" s="131">
        <f>[2]主角成长属性配表!F1132</f>
        <v>58</v>
      </c>
      <c r="F1135" s="131">
        <f>[2]主角成长属性配表!G1132</f>
        <v>2790</v>
      </c>
      <c r="G1135" s="130">
        <v>0</v>
      </c>
      <c r="H1135" s="130">
        <v>0</v>
      </c>
      <c r="I1135" s="130">
        <f t="shared" si="82"/>
        <v>100</v>
      </c>
      <c r="J1135" s="130">
        <v>0</v>
      </c>
      <c r="K1135" s="130">
        <f t="shared" si="83"/>
        <v>1</v>
      </c>
      <c r="L1135" s="130">
        <v>0</v>
      </c>
      <c r="M1135" s="130">
        <v>0</v>
      </c>
      <c r="N1135" s="130">
        <v>0</v>
      </c>
      <c r="O1135" s="130">
        <v>0</v>
      </c>
      <c r="P1135" s="130">
        <v>0</v>
      </c>
      <c r="Q1135" s="130">
        <v>0</v>
      </c>
      <c r="R1135" s="130">
        <v>0</v>
      </c>
      <c r="S1135" s="130">
        <v>0</v>
      </c>
      <c r="T1135" s="130">
        <v>0</v>
      </c>
      <c r="U1135" s="130">
        <v>0</v>
      </c>
    </row>
    <row r="1136" ht="17.25" spans="1:21">
      <c r="A1136" s="132">
        <f t="shared" si="85"/>
        <v>11012032</v>
      </c>
      <c r="B1136" s="130" t="str">
        <f>s_level_attribute!E1136</f>
        <v>柒柒32级属性</v>
      </c>
      <c r="C1136" s="130">
        <v>101</v>
      </c>
      <c r="D1136" s="131">
        <f>[2]主角成长属性配表!E1133</f>
        <v>240</v>
      </c>
      <c r="E1136" s="131">
        <f>[2]主角成长属性配表!F1133</f>
        <v>60</v>
      </c>
      <c r="F1136" s="131">
        <f>[2]主角成长属性配表!G1133</f>
        <v>2880</v>
      </c>
      <c r="G1136" s="130">
        <v>0</v>
      </c>
      <c r="H1136" s="130">
        <v>0</v>
      </c>
      <c r="I1136" s="130">
        <f t="shared" ref="I1136:I1199" si="86">I1135</f>
        <v>100</v>
      </c>
      <c r="J1136" s="130">
        <v>0</v>
      </c>
      <c r="K1136" s="130">
        <f t="shared" ref="K1136:K1199" si="87">K1135</f>
        <v>1</v>
      </c>
      <c r="L1136" s="130">
        <v>0</v>
      </c>
      <c r="M1136" s="130">
        <v>0</v>
      </c>
      <c r="N1136" s="130">
        <v>0</v>
      </c>
      <c r="O1136" s="130">
        <v>0</v>
      </c>
      <c r="P1136" s="130">
        <v>0</v>
      </c>
      <c r="Q1136" s="130">
        <v>0</v>
      </c>
      <c r="R1136" s="130">
        <v>0</v>
      </c>
      <c r="S1136" s="130">
        <v>0</v>
      </c>
      <c r="T1136" s="130">
        <v>0</v>
      </c>
      <c r="U1136" s="130">
        <v>0</v>
      </c>
    </row>
    <row r="1137" ht="17.25" spans="1:21">
      <c r="A1137" s="132">
        <f t="shared" si="85"/>
        <v>11012033</v>
      </c>
      <c r="B1137" s="130" t="str">
        <f>s_level_attribute!E1137</f>
        <v>柒柒33级属性</v>
      </c>
      <c r="C1137" s="130">
        <v>101</v>
      </c>
      <c r="D1137" s="131">
        <f>[2]主角成长属性配表!E1134</f>
        <v>248</v>
      </c>
      <c r="E1137" s="131">
        <f>[2]主角成长属性配表!F1134</f>
        <v>62</v>
      </c>
      <c r="F1137" s="131">
        <f>[2]主角成长属性配表!G1134</f>
        <v>2970</v>
      </c>
      <c r="G1137" s="130">
        <v>0</v>
      </c>
      <c r="H1137" s="130">
        <v>0</v>
      </c>
      <c r="I1137" s="130">
        <f t="shared" si="86"/>
        <v>100</v>
      </c>
      <c r="J1137" s="130">
        <v>0</v>
      </c>
      <c r="K1137" s="130">
        <f t="shared" si="87"/>
        <v>1</v>
      </c>
      <c r="L1137" s="130">
        <v>0</v>
      </c>
      <c r="M1137" s="130">
        <v>0</v>
      </c>
      <c r="N1137" s="130">
        <v>0</v>
      </c>
      <c r="O1137" s="130">
        <v>0</v>
      </c>
      <c r="P1137" s="130">
        <v>0</v>
      </c>
      <c r="Q1137" s="130">
        <v>0</v>
      </c>
      <c r="R1137" s="130">
        <v>0</v>
      </c>
      <c r="S1137" s="130">
        <v>0</v>
      </c>
      <c r="T1137" s="130">
        <v>0</v>
      </c>
      <c r="U1137" s="130">
        <v>0</v>
      </c>
    </row>
    <row r="1138" ht="17.25" spans="1:21">
      <c r="A1138" s="132">
        <f t="shared" si="85"/>
        <v>11012034</v>
      </c>
      <c r="B1138" s="130" t="str">
        <f>s_level_attribute!E1138</f>
        <v>柒柒34级属性</v>
      </c>
      <c r="C1138" s="130">
        <v>101</v>
      </c>
      <c r="D1138" s="131">
        <f>[2]主角成长属性配表!E1135</f>
        <v>255</v>
      </c>
      <c r="E1138" s="131">
        <f>[2]主角成长属性配表!F1135</f>
        <v>64</v>
      </c>
      <c r="F1138" s="131">
        <f>[2]主角成长属性配表!G1135</f>
        <v>3060</v>
      </c>
      <c r="G1138" s="130">
        <v>0</v>
      </c>
      <c r="H1138" s="130">
        <v>0</v>
      </c>
      <c r="I1138" s="130">
        <f t="shared" si="86"/>
        <v>100</v>
      </c>
      <c r="J1138" s="130">
        <v>0</v>
      </c>
      <c r="K1138" s="130">
        <f t="shared" si="87"/>
        <v>1</v>
      </c>
      <c r="L1138" s="130">
        <v>0</v>
      </c>
      <c r="M1138" s="130">
        <v>0</v>
      </c>
      <c r="N1138" s="130">
        <v>0</v>
      </c>
      <c r="O1138" s="130">
        <v>0</v>
      </c>
      <c r="P1138" s="130">
        <v>0</v>
      </c>
      <c r="Q1138" s="130">
        <v>0</v>
      </c>
      <c r="R1138" s="130">
        <v>0</v>
      </c>
      <c r="S1138" s="130">
        <v>0</v>
      </c>
      <c r="T1138" s="130">
        <v>0</v>
      </c>
      <c r="U1138" s="130">
        <v>0</v>
      </c>
    </row>
    <row r="1139" ht="17.25" spans="1:21">
      <c r="A1139" s="132">
        <f t="shared" ref="A1139:A1170" si="88">A1138+1</f>
        <v>11012035</v>
      </c>
      <c r="B1139" s="130" t="str">
        <f>s_level_attribute!E1139</f>
        <v>柒柒35级属性</v>
      </c>
      <c r="C1139" s="130">
        <v>101</v>
      </c>
      <c r="D1139" s="131">
        <f>[2]主角成长属性配表!E1136</f>
        <v>263</v>
      </c>
      <c r="E1139" s="131">
        <f>[2]主角成长属性配表!F1136</f>
        <v>66</v>
      </c>
      <c r="F1139" s="131">
        <f>[2]主角成长属性配表!G1136</f>
        <v>3150</v>
      </c>
      <c r="G1139" s="130">
        <v>0</v>
      </c>
      <c r="H1139" s="130">
        <v>0</v>
      </c>
      <c r="I1139" s="130">
        <f t="shared" si="86"/>
        <v>100</v>
      </c>
      <c r="J1139" s="130">
        <v>0</v>
      </c>
      <c r="K1139" s="130">
        <f t="shared" si="87"/>
        <v>1</v>
      </c>
      <c r="L1139" s="130">
        <v>0</v>
      </c>
      <c r="M1139" s="130">
        <v>0</v>
      </c>
      <c r="N1139" s="130">
        <v>0</v>
      </c>
      <c r="O1139" s="130">
        <v>0</v>
      </c>
      <c r="P1139" s="130">
        <v>0</v>
      </c>
      <c r="Q1139" s="130">
        <v>0</v>
      </c>
      <c r="R1139" s="130">
        <v>0</v>
      </c>
      <c r="S1139" s="130">
        <v>0</v>
      </c>
      <c r="T1139" s="130">
        <v>0</v>
      </c>
      <c r="U1139" s="130">
        <v>0</v>
      </c>
    </row>
    <row r="1140" ht="17.25" spans="1:21">
      <c r="A1140" s="132">
        <f t="shared" si="88"/>
        <v>11012036</v>
      </c>
      <c r="B1140" s="130" t="str">
        <f>s_level_attribute!E1140</f>
        <v>柒柒36级属性</v>
      </c>
      <c r="C1140" s="130">
        <v>101</v>
      </c>
      <c r="D1140" s="131">
        <f>[2]主角成长属性配表!E1137</f>
        <v>270</v>
      </c>
      <c r="E1140" s="131">
        <f>[2]主角成长属性配表!F1137</f>
        <v>68</v>
      </c>
      <c r="F1140" s="131">
        <f>[2]主角成长属性配表!G1137</f>
        <v>3240</v>
      </c>
      <c r="G1140" s="130">
        <v>0</v>
      </c>
      <c r="H1140" s="130">
        <v>0</v>
      </c>
      <c r="I1140" s="130">
        <f t="shared" si="86"/>
        <v>100</v>
      </c>
      <c r="J1140" s="130">
        <v>0</v>
      </c>
      <c r="K1140" s="130">
        <f t="shared" si="87"/>
        <v>1</v>
      </c>
      <c r="L1140" s="130">
        <v>0</v>
      </c>
      <c r="M1140" s="130">
        <v>0</v>
      </c>
      <c r="N1140" s="130">
        <v>0</v>
      </c>
      <c r="O1140" s="130">
        <v>0</v>
      </c>
      <c r="P1140" s="130">
        <v>0</v>
      </c>
      <c r="Q1140" s="130">
        <v>0</v>
      </c>
      <c r="R1140" s="130">
        <v>0</v>
      </c>
      <c r="S1140" s="130">
        <v>0</v>
      </c>
      <c r="T1140" s="130">
        <v>0</v>
      </c>
      <c r="U1140" s="130">
        <v>0</v>
      </c>
    </row>
    <row r="1141" ht="17.25" spans="1:21">
      <c r="A1141" s="132">
        <f t="shared" si="88"/>
        <v>11012037</v>
      </c>
      <c r="B1141" s="130" t="str">
        <f>s_level_attribute!E1141</f>
        <v>柒柒37级属性</v>
      </c>
      <c r="C1141" s="130">
        <v>101</v>
      </c>
      <c r="D1141" s="131">
        <f>[2]主角成长属性配表!E1138</f>
        <v>278</v>
      </c>
      <c r="E1141" s="131">
        <f>[2]主角成长属性配表!F1138</f>
        <v>69</v>
      </c>
      <c r="F1141" s="131">
        <f>[2]主角成长属性配表!G1138</f>
        <v>3330</v>
      </c>
      <c r="G1141" s="130">
        <v>0</v>
      </c>
      <c r="H1141" s="130">
        <v>0</v>
      </c>
      <c r="I1141" s="130">
        <f t="shared" si="86"/>
        <v>100</v>
      </c>
      <c r="J1141" s="130">
        <v>0</v>
      </c>
      <c r="K1141" s="130">
        <f t="shared" si="87"/>
        <v>1</v>
      </c>
      <c r="L1141" s="130">
        <v>0</v>
      </c>
      <c r="M1141" s="130">
        <v>0</v>
      </c>
      <c r="N1141" s="130">
        <v>0</v>
      </c>
      <c r="O1141" s="130">
        <v>0</v>
      </c>
      <c r="P1141" s="130">
        <v>0</v>
      </c>
      <c r="Q1141" s="130">
        <v>0</v>
      </c>
      <c r="R1141" s="130">
        <v>0</v>
      </c>
      <c r="S1141" s="130">
        <v>0</v>
      </c>
      <c r="T1141" s="130">
        <v>0</v>
      </c>
      <c r="U1141" s="130">
        <v>0</v>
      </c>
    </row>
    <row r="1142" ht="17.25" spans="1:21">
      <c r="A1142" s="132">
        <f t="shared" si="88"/>
        <v>11012038</v>
      </c>
      <c r="B1142" s="130" t="str">
        <f>s_level_attribute!E1142</f>
        <v>柒柒38级属性</v>
      </c>
      <c r="C1142" s="130">
        <v>101</v>
      </c>
      <c r="D1142" s="131">
        <f>[2]主角成长属性配表!E1139</f>
        <v>285</v>
      </c>
      <c r="E1142" s="131">
        <f>[2]主角成长属性配表!F1139</f>
        <v>71</v>
      </c>
      <c r="F1142" s="131">
        <f>[2]主角成长属性配表!G1139</f>
        <v>3420</v>
      </c>
      <c r="G1142" s="130">
        <v>0</v>
      </c>
      <c r="H1142" s="130">
        <v>0</v>
      </c>
      <c r="I1142" s="130">
        <f t="shared" si="86"/>
        <v>100</v>
      </c>
      <c r="J1142" s="130">
        <v>0</v>
      </c>
      <c r="K1142" s="130">
        <f t="shared" si="87"/>
        <v>1</v>
      </c>
      <c r="L1142" s="130">
        <v>0</v>
      </c>
      <c r="M1142" s="130">
        <v>0</v>
      </c>
      <c r="N1142" s="130">
        <v>0</v>
      </c>
      <c r="O1142" s="130">
        <v>0</v>
      </c>
      <c r="P1142" s="130">
        <v>0</v>
      </c>
      <c r="Q1142" s="130">
        <v>0</v>
      </c>
      <c r="R1142" s="130">
        <v>0</v>
      </c>
      <c r="S1142" s="130">
        <v>0</v>
      </c>
      <c r="T1142" s="130">
        <v>0</v>
      </c>
      <c r="U1142" s="130">
        <v>0</v>
      </c>
    </row>
    <row r="1143" ht="17.25" spans="1:21">
      <c r="A1143" s="132">
        <f t="shared" si="88"/>
        <v>11012039</v>
      </c>
      <c r="B1143" s="130" t="str">
        <f>s_level_attribute!E1143</f>
        <v>柒柒39级属性</v>
      </c>
      <c r="C1143" s="130">
        <v>101</v>
      </c>
      <c r="D1143" s="131">
        <f>[2]主角成长属性配表!E1140</f>
        <v>293</v>
      </c>
      <c r="E1143" s="131">
        <f>[2]主角成长属性配表!F1140</f>
        <v>73</v>
      </c>
      <c r="F1143" s="131">
        <f>[2]主角成长属性配表!G1140</f>
        <v>3510</v>
      </c>
      <c r="G1143" s="130">
        <v>0</v>
      </c>
      <c r="H1143" s="130">
        <v>0</v>
      </c>
      <c r="I1143" s="130">
        <f t="shared" si="86"/>
        <v>100</v>
      </c>
      <c r="J1143" s="130">
        <v>0</v>
      </c>
      <c r="K1143" s="130">
        <f t="shared" si="87"/>
        <v>1</v>
      </c>
      <c r="L1143" s="130">
        <v>0</v>
      </c>
      <c r="M1143" s="130">
        <v>0</v>
      </c>
      <c r="N1143" s="130">
        <v>0</v>
      </c>
      <c r="O1143" s="130">
        <v>0</v>
      </c>
      <c r="P1143" s="130">
        <v>0</v>
      </c>
      <c r="Q1143" s="130">
        <v>0</v>
      </c>
      <c r="R1143" s="130">
        <v>0</v>
      </c>
      <c r="S1143" s="130">
        <v>0</v>
      </c>
      <c r="T1143" s="130">
        <v>0</v>
      </c>
      <c r="U1143" s="130">
        <v>0</v>
      </c>
    </row>
    <row r="1144" ht="17.25" spans="1:21">
      <c r="A1144" s="132">
        <f t="shared" si="88"/>
        <v>11012040</v>
      </c>
      <c r="B1144" s="130" t="str">
        <f>s_level_attribute!E1144</f>
        <v>柒柒40级属性</v>
      </c>
      <c r="C1144" s="130">
        <v>101</v>
      </c>
      <c r="D1144" s="131">
        <f>[2]主角成长属性配表!E1141</f>
        <v>300</v>
      </c>
      <c r="E1144" s="131">
        <f>[2]主角成长属性配表!F1141</f>
        <v>75</v>
      </c>
      <c r="F1144" s="131">
        <f>[2]主角成长属性配表!G1141</f>
        <v>3600</v>
      </c>
      <c r="G1144" s="130">
        <v>0</v>
      </c>
      <c r="H1144" s="130">
        <v>0</v>
      </c>
      <c r="I1144" s="130">
        <f t="shared" si="86"/>
        <v>100</v>
      </c>
      <c r="J1144" s="130">
        <v>0</v>
      </c>
      <c r="K1144" s="130">
        <f t="shared" si="87"/>
        <v>1</v>
      </c>
      <c r="L1144" s="130">
        <v>0</v>
      </c>
      <c r="M1144" s="130">
        <v>0</v>
      </c>
      <c r="N1144" s="130">
        <v>0</v>
      </c>
      <c r="O1144" s="130">
        <v>0</v>
      </c>
      <c r="P1144" s="130">
        <v>0</v>
      </c>
      <c r="Q1144" s="130">
        <v>0</v>
      </c>
      <c r="R1144" s="130">
        <v>0</v>
      </c>
      <c r="S1144" s="130">
        <v>0</v>
      </c>
      <c r="T1144" s="130">
        <v>0</v>
      </c>
      <c r="U1144" s="130">
        <v>0</v>
      </c>
    </row>
    <row r="1145" ht="17.25" spans="1:21">
      <c r="A1145" s="132">
        <f t="shared" si="88"/>
        <v>11012041</v>
      </c>
      <c r="B1145" s="130" t="str">
        <f>s_level_attribute!E1145</f>
        <v>柒柒41级属性</v>
      </c>
      <c r="C1145" s="130">
        <v>101</v>
      </c>
      <c r="D1145" s="131">
        <f>[2]主角成长属性配表!E1142</f>
        <v>308</v>
      </c>
      <c r="E1145" s="131">
        <f>[2]主角成长属性配表!F1142</f>
        <v>77</v>
      </c>
      <c r="F1145" s="131">
        <f>[2]主角成长属性配表!G1142</f>
        <v>3690</v>
      </c>
      <c r="G1145" s="130">
        <v>0</v>
      </c>
      <c r="H1145" s="130">
        <v>0</v>
      </c>
      <c r="I1145" s="130">
        <f t="shared" si="86"/>
        <v>100</v>
      </c>
      <c r="J1145" s="130">
        <v>0</v>
      </c>
      <c r="K1145" s="130">
        <f t="shared" si="87"/>
        <v>1</v>
      </c>
      <c r="L1145" s="130">
        <v>0</v>
      </c>
      <c r="M1145" s="130">
        <v>0</v>
      </c>
      <c r="N1145" s="130">
        <v>0</v>
      </c>
      <c r="O1145" s="130">
        <v>0</v>
      </c>
      <c r="P1145" s="130">
        <v>0</v>
      </c>
      <c r="Q1145" s="130">
        <v>0</v>
      </c>
      <c r="R1145" s="130">
        <v>0</v>
      </c>
      <c r="S1145" s="130">
        <v>0</v>
      </c>
      <c r="T1145" s="130">
        <v>0</v>
      </c>
      <c r="U1145" s="130">
        <v>0</v>
      </c>
    </row>
    <row r="1146" ht="17.25" spans="1:21">
      <c r="A1146" s="132">
        <f t="shared" si="88"/>
        <v>11012042</v>
      </c>
      <c r="B1146" s="130" t="str">
        <f>s_level_attribute!E1146</f>
        <v>柒柒42级属性</v>
      </c>
      <c r="C1146" s="130">
        <v>101</v>
      </c>
      <c r="D1146" s="131">
        <f>[2]主角成长属性配表!E1143</f>
        <v>315</v>
      </c>
      <c r="E1146" s="131">
        <f>[2]主角成长属性配表!F1143</f>
        <v>79</v>
      </c>
      <c r="F1146" s="131">
        <f>[2]主角成长属性配表!G1143</f>
        <v>3780</v>
      </c>
      <c r="G1146" s="130">
        <v>0</v>
      </c>
      <c r="H1146" s="130">
        <v>0</v>
      </c>
      <c r="I1146" s="130">
        <f t="shared" si="86"/>
        <v>100</v>
      </c>
      <c r="J1146" s="130">
        <v>0</v>
      </c>
      <c r="K1146" s="130">
        <f t="shared" si="87"/>
        <v>1</v>
      </c>
      <c r="L1146" s="130">
        <v>0</v>
      </c>
      <c r="M1146" s="130">
        <v>0</v>
      </c>
      <c r="N1146" s="130">
        <v>0</v>
      </c>
      <c r="O1146" s="130">
        <v>0</v>
      </c>
      <c r="P1146" s="130">
        <v>0</v>
      </c>
      <c r="Q1146" s="130">
        <v>0</v>
      </c>
      <c r="R1146" s="130">
        <v>0</v>
      </c>
      <c r="S1146" s="130">
        <v>0</v>
      </c>
      <c r="T1146" s="130">
        <v>0</v>
      </c>
      <c r="U1146" s="130">
        <v>0</v>
      </c>
    </row>
    <row r="1147" ht="17.25" spans="1:21">
      <c r="A1147" s="132">
        <f t="shared" si="88"/>
        <v>11012043</v>
      </c>
      <c r="B1147" s="130" t="str">
        <f>s_level_attribute!E1147</f>
        <v>柒柒43级属性</v>
      </c>
      <c r="C1147" s="130">
        <v>101</v>
      </c>
      <c r="D1147" s="131">
        <f>[2]主角成长属性配表!E1144</f>
        <v>323</v>
      </c>
      <c r="E1147" s="131">
        <f>[2]主角成长属性配表!F1144</f>
        <v>81</v>
      </c>
      <c r="F1147" s="131">
        <f>[2]主角成长属性配表!G1144</f>
        <v>3870</v>
      </c>
      <c r="G1147" s="130">
        <v>0</v>
      </c>
      <c r="H1147" s="130">
        <v>0</v>
      </c>
      <c r="I1147" s="130">
        <f t="shared" si="86"/>
        <v>100</v>
      </c>
      <c r="J1147" s="130">
        <v>0</v>
      </c>
      <c r="K1147" s="130">
        <f t="shared" si="87"/>
        <v>1</v>
      </c>
      <c r="L1147" s="130">
        <v>0</v>
      </c>
      <c r="M1147" s="130">
        <v>0</v>
      </c>
      <c r="N1147" s="130">
        <v>0</v>
      </c>
      <c r="O1147" s="130">
        <v>0</v>
      </c>
      <c r="P1147" s="130">
        <v>0</v>
      </c>
      <c r="Q1147" s="130">
        <v>0</v>
      </c>
      <c r="R1147" s="130">
        <v>0</v>
      </c>
      <c r="S1147" s="130">
        <v>0</v>
      </c>
      <c r="T1147" s="130">
        <v>0</v>
      </c>
      <c r="U1147" s="130">
        <v>0</v>
      </c>
    </row>
    <row r="1148" ht="17.25" spans="1:21">
      <c r="A1148" s="132">
        <f t="shared" si="88"/>
        <v>11012044</v>
      </c>
      <c r="B1148" s="130" t="str">
        <f>s_level_attribute!E1148</f>
        <v>柒柒44级属性</v>
      </c>
      <c r="C1148" s="130">
        <v>101</v>
      </c>
      <c r="D1148" s="131">
        <f>[2]主角成长属性配表!E1145</f>
        <v>330</v>
      </c>
      <c r="E1148" s="131">
        <f>[2]主角成长属性配表!F1145</f>
        <v>83</v>
      </c>
      <c r="F1148" s="131">
        <f>[2]主角成长属性配表!G1145</f>
        <v>3960</v>
      </c>
      <c r="G1148" s="130">
        <v>0</v>
      </c>
      <c r="H1148" s="130">
        <v>0</v>
      </c>
      <c r="I1148" s="130">
        <f t="shared" si="86"/>
        <v>100</v>
      </c>
      <c r="J1148" s="130">
        <v>0</v>
      </c>
      <c r="K1148" s="130">
        <f t="shared" si="87"/>
        <v>1</v>
      </c>
      <c r="L1148" s="130">
        <v>0</v>
      </c>
      <c r="M1148" s="130">
        <v>0</v>
      </c>
      <c r="N1148" s="130">
        <v>0</v>
      </c>
      <c r="O1148" s="130">
        <v>0</v>
      </c>
      <c r="P1148" s="130">
        <v>0</v>
      </c>
      <c r="Q1148" s="130">
        <v>0</v>
      </c>
      <c r="R1148" s="130">
        <v>0</v>
      </c>
      <c r="S1148" s="130">
        <v>0</v>
      </c>
      <c r="T1148" s="130">
        <v>0</v>
      </c>
      <c r="U1148" s="130">
        <v>0</v>
      </c>
    </row>
    <row r="1149" ht="17.25" spans="1:21">
      <c r="A1149" s="132">
        <f t="shared" si="88"/>
        <v>11012045</v>
      </c>
      <c r="B1149" s="130" t="str">
        <f>s_level_attribute!E1149</f>
        <v>柒柒45级属性</v>
      </c>
      <c r="C1149" s="130">
        <v>101</v>
      </c>
      <c r="D1149" s="131">
        <f>[2]主角成长属性配表!E1146</f>
        <v>338</v>
      </c>
      <c r="E1149" s="131">
        <f>[2]主角成长属性配表!F1146</f>
        <v>84</v>
      </c>
      <c r="F1149" s="131">
        <f>[2]主角成长属性配表!G1146</f>
        <v>4050</v>
      </c>
      <c r="G1149" s="130">
        <v>0</v>
      </c>
      <c r="H1149" s="130">
        <v>0</v>
      </c>
      <c r="I1149" s="130">
        <f t="shared" si="86"/>
        <v>100</v>
      </c>
      <c r="J1149" s="130">
        <v>0</v>
      </c>
      <c r="K1149" s="130">
        <f t="shared" si="87"/>
        <v>1</v>
      </c>
      <c r="L1149" s="130">
        <v>0</v>
      </c>
      <c r="M1149" s="130">
        <v>0</v>
      </c>
      <c r="N1149" s="130">
        <v>0</v>
      </c>
      <c r="O1149" s="130">
        <v>0</v>
      </c>
      <c r="P1149" s="130">
        <v>0</v>
      </c>
      <c r="Q1149" s="130">
        <v>0</v>
      </c>
      <c r="R1149" s="130">
        <v>0</v>
      </c>
      <c r="S1149" s="130">
        <v>0</v>
      </c>
      <c r="T1149" s="130">
        <v>0</v>
      </c>
      <c r="U1149" s="130">
        <v>0</v>
      </c>
    </row>
    <row r="1150" ht="17.25" spans="1:21">
      <c r="A1150" s="132">
        <f t="shared" si="88"/>
        <v>11012046</v>
      </c>
      <c r="B1150" s="130" t="str">
        <f>s_level_attribute!E1150</f>
        <v>柒柒46级属性</v>
      </c>
      <c r="C1150" s="130">
        <v>101</v>
      </c>
      <c r="D1150" s="131">
        <f>[2]主角成长属性配表!E1147</f>
        <v>345</v>
      </c>
      <c r="E1150" s="131">
        <f>[2]主角成长属性配表!F1147</f>
        <v>86</v>
      </c>
      <c r="F1150" s="131">
        <f>[2]主角成长属性配表!G1147</f>
        <v>4140</v>
      </c>
      <c r="G1150" s="130">
        <v>0</v>
      </c>
      <c r="H1150" s="130">
        <v>0</v>
      </c>
      <c r="I1150" s="130">
        <f t="shared" si="86"/>
        <v>100</v>
      </c>
      <c r="J1150" s="130">
        <v>0</v>
      </c>
      <c r="K1150" s="130">
        <f t="shared" si="87"/>
        <v>1</v>
      </c>
      <c r="L1150" s="130">
        <v>0</v>
      </c>
      <c r="M1150" s="130">
        <v>0</v>
      </c>
      <c r="N1150" s="130">
        <v>0</v>
      </c>
      <c r="O1150" s="130">
        <v>0</v>
      </c>
      <c r="P1150" s="130">
        <v>0</v>
      </c>
      <c r="Q1150" s="130">
        <v>0</v>
      </c>
      <c r="R1150" s="130">
        <v>0</v>
      </c>
      <c r="S1150" s="130">
        <v>0</v>
      </c>
      <c r="T1150" s="130">
        <v>0</v>
      </c>
      <c r="U1150" s="130">
        <v>0</v>
      </c>
    </row>
    <row r="1151" ht="17.25" spans="1:21">
      <c r="A1151" s="132">
        <f t="shared" si="88"/>
        <v>11012047</v>
      </c>
      <c r="B1151" s="130" t="str">
        <f>s_level_attribute!E1151</f>
        <v>柒柒47级属性</v>
      </c>
      <c r="C1151" s="130">
        <v>101</v>
      </c>
      <c r="D1151" s="131">
        <f>[2]主角成长属性配表!E1148</f>
        <v>353</v>
      </c>
      <c r="E1151" s="131">
        <f>[2]主角成长属性配表!F1148</f>
        <v>88</v>
      </c>
      <c r="F1151" s="131">
        <f>[2]主角成长属性配表!G1148</f>
        <v>4230</v>
      </c>
      <c r="G1151" s="130">
        <v>0</v>
      </c>
      <c r="H1151" s="130">
        <v>0</v>
      </c>
      <c r="I1151" s="130">
        <f t="shared" si="86"/>
        <v>100</v>
      </c>
      <c r="J1151" s="130">
        <v>0</v>
      </c>
      <c r="K1151" s="130">
        <f t="shared" si="87"/>
        <v>1</v>
      </c>
      <c r="L1151" s="130">
        <v>0</v>
      </c>
      <c r="M1151" s="130">
        <v>0</v>
      </c>
      <c r="N1151" s="130">
        <v>0</v>
      </c>
      <c r="O1151" s="130">
        <v>0</v>
      </c>
      <c r="P1151" s="130">
        <v>0</v>
      </c>
      <c r="Q1151" s="130">
        <v>0</v>
      </c>
      <c r="R1151" s="130">
        <v>0</v>
      </c>
      <c r="S1151" s="130">
        <v>0</v>
      </c>
      <c r="T1151" s="130">
        <v>0</v>
      </c>
      <c r="U1151" s="130">
        <v>0</v>
      </c>
    </row>
    <row r="1152" ht="17.25" spans="1:21">
      <c r="A1152" s="132">
        <f t="shared" si="88"/>
        <v>11012048</v>
      </c>
      <c r="B1152" s="130" t="str">
        <f>s_level_attribute!E1152</f>
        <v>柒柒48级属性</v>
      </c>
      <c r="C1152" s="130">
        <v>101</v>
      </c>
      <c r="D1152" s="131">
        <f>[2]主角成长属性配表!E1149</f>
        <v>360</v>
      </c>
      <c r="E1152" s="131">
        <f>[2]主角成长属性配表!F1149</f>
        <v>90</v>
      </c>
      <c r="F1152" s="131">
        <f>[2]主角成长属性配表!G1149</f>
        <v>4320</v>
      </c>
      <c r="G1152" s="130">
        <v>0</v>
      </c>
      <c r="H1152" s="130">
        <v>0</v>
      </c>
      <c r="I1152" s="130">
        <f t="shared" si="86"/>
        <v>100</v>
      </c>
      <c r="J1152" s="130">
        <v>0</v>
      </c>
      <c r="K1152" s="130">
        <f t="shared" si="87"/>
        <v>1</v>
      </c>
      <c r="L1152" s="130">
        <v>0</v>
      </c>
      <c r="M1152" s="130">
        <v>0</v>
      </c>
      <c r="N1152" s="130">
        <v>0</v>
      </c>
      <c r="O1152" s="130">
        <v>0</v>
      </c>
      <c r="P1152" s="130">
        <v>0</v>
      </c>
      <c r="Q1152" s="130">
        <v>0</v>
      </c>
      <c r="R1152" s="130">
        <v>0</v>
      </c>
      <c r="S1152" s="130">
        <v>0</v>
      </c>
      <c r="T1152" s="130">
        <v>0</v>
      </c>
      <c r="U1152" s="130">
        <v>0</v>
      </c>
    </row>
    <row r="1153" ht="17.25" spans="1:21">
      <c r="A1153" s="132">
        <f t="shared" si="88"/>
        <v>11012049</v>
      </c>
      <c r="B1153" s="130" t="str">
        <f>s_level_attribute!E1153</f>
        <v>柒柒49级属性</v>
      </c>
      <c r="C1153" s="130">
        <v>101</v>
      </c>
      <c r="D1153" s="131">
        <f>[2]主角成长属性配表!E1150</f>
        <v>368</v>
      </c>
      <c r="E1153" s="131">
        <f>[2]主角成长属性配表!F1150</f>
        <v>92</v>
      </c>
      <c r="F1153" s="131">
        <f>[2]主角成长属性配表!G1150</f>
        <v>4410</v>
      </c>
      <c r="G1153" s="130">
        <v>0</v>
      </c>
      <c r="H1153" s="130">
        <v>0</v>
      </c>
      <c r="I1153" s="130">
        <f t="shared" si="86"/>
        <v>100</v>
      </c>
      <c r="J1153" s="130">
        <v>0</v>
      </c>
      <c r="K1153" s="130">
        <f t="shared" si="87"/>
        <v>1</v>
      </c>
      <c r="L1153" s="130">
        <v>0</v>
      </c>
      <c r="M1153" s="130">
        <v>0</v>
      </c>
      <c r="N1153" s="130">
        <v>0</v>
      </c>
      <c r="O1153" s="130">
        <v>0</v>
      </c>
      <c r="P1153" s="130">
        <v>0</v>
      </c>
      <c r="Q1153" s="130">
        <v>0</v>
      </c>
      <c r="R1153" s="130">
        <v>0</v>
      </c>
      <c r="S1153" s="130">
        <v>0</v>
      </c>
      <c r="T1153" s="130">
        <v>0</v>
      </c>
      <c r="U1153" s="130">
        <v>0</v>
      </c>
    </row>
    <row r="1154" ht="17.25" spans="1:21">
      <c r="A1154" s="132">
        <f t="shared" si="88"/>
        <v>11012050</v>
      </c>
      <c r="B1154" s="130" t="str">
        <f>s_level_attribute!E1154</f>
        <v>柒柒50级属性</v>
      </c>
      <c r="C1154" s="130">
        <v>101</v>
      </c>
      <c r="D1154" s="131">
        <f>[2]主角成长属性配表!E1151</f>
        <v>375</v>
      </c>
      <c r="E1154" s="131">
        <f>[2]主角成长属性配表!F1151</f>
        <v>94</v>
      </c>
      <c r="F1154" s="131">
        <f>[2]主角成长属性配表!G1151</f>
        <v>4500</v>
      </c>
      <c r="G1154" s="130">
        <v>0</v>
      </c>
      <c r="H1154" s="130">
        <v>0</v>
      </c>
      <c r="I1154" s="130">
        <f t="shared" si="86"/>
        <v>100</v>
      </c>
      <c r="J1154" s="130">
        <v>0</v>
      </c>
      <c r="K1154" s="130">
        <f t="shared" si="87"/>
        <v>1</v>
      </c>
      <c r="L1154" s="130">
        <v>0</v>
      </c>
      <c r="M1154" s="130">
        <v>0</v>
      </c>
      <c r="N1154" s="130">
        <v>0</v>
      </c>
      <c r="O1154" s="130">
        <v>0</v>
      </c>
      <c r="P1154" s="130">
        <v>0</v>
      </c>
      <c r="Q1154" s="130">
        <v>0</v>
      </c>
      <c r="R1154" s="130">
        <v>0</v>
      </c>
      <c r="S1154" s="130">
        <v>0</v>
      </c>
      <c r="T1154" s="130">
        <v>0</v>
      </c>
      <c r="U1154" s="130">
        <v>0</v>
      </c>
    </row>
    <row r="1155" ht="17.25" spans="1:21">
      <c r="A1155" s="132">
        <f t="shared" si="88"/>
        <v>11012051</v>
      </c>
      <c r="B1155" s="130" t="str">
        <f>s_level_attribute!E1155</f>
        <v>柒柒51级属性</v>
      </c>
      <c r="C1155" s="130">
        <v>101</v>
      </c>
      <c r="D1155" s="131">
        <f>[2]主角成长属性配表!E1152</f>
        <v>383</v>
      </c>
      <c r="E1155" s="131">
        <f>[2]主角成长属性配表!F1152</f>
        <v>96</v>
      </c>
      <c r="F1155" s="131">
        <f>[2]主角成长属性配表!G1152</f>
        <v>4590</v>
      </c>
      <c r="G1155" s="130">
        <v>0</v>
      </c>
      <c r="H1155" s="130">
        <v>0</v>
      </c>
      <c r="I1155" s="130">
        <f t="shared" si="86"/>
        <v>100</v>
      </c>
      <c r="J1155" s="130">
        <v>0</v>
      </c>
      <c r="K1155" s="130">
        <f t="shared" si="87"/>
        <v>1</v>
      </c>
      <c r="L1155" s="130">
        <v>0</v>
      </c>
      <c r="M1155" s="130">
        <v>0</v>
      </c>
      <c r="N1155" s="130">
        <v>0</v>
      </c>
      <c r="O1155" s="130">
        <v>0</v>
      </c>
      <c r="P1155" s="130">
        <v>0</v>
      </c>
      <c r="Q1155" s="130">
        <v>0</v>
      </c>
      <c r="R1155" s="130">
        <v>0</v>
      </c>
      <c r="S1155" s="130">
        <v>0</v>
      </c>
      <c r="T1155" s="130">
        <v>0</v>
      </c>
      <c r="U1155" s="130">
        <v>0</v>
      </c>
    </row>
    <row r="1156" ht="17.25" spans="1:21">
      <c r="A1156" s="132">
        <f t="shared" si="88"/>
        <v>11012052</v>
      </c>
      <c r="B1156" s="130" t="str">
        <f>s_level_attribute!E1156</f>
        <v>柒柒52级属性</v>
      </c>
      <c r="C1156" s="130">
        <v>101</v>
      </c>
      <c r="D1156" s="131">
        <f>[2]主角成长属性配表!E1153</f>
        <v>390</v>
      </c>
      <c r="E1156" s="131">
        <f>[2]主角成长属性配表!F1153</f>
        <v>98</v>
      </c>
      <c r="F1156" s="131">
        <f>[2]主角成长属性配表!G1153</f>
        <v>4680</v>
      </c>
      <c r="G1156" s="130">
        <v>0</v>
      </c>
      <c r="H1156" s="130">
        <v>0</v>
      </c>
      <c r="I1156" s="130">
        <f t="shared" si="86"/>
        <v>100</v>
      </c>
      <c r="J1156" s="130">
        <v>0</v>
      </c>
      <c r="K1156" s="130">
        <f t="shared" si="87"/>
        <v>1</v>
      </c>
      <c r="L1156" s="130">
        <v>0</v>
      </c>
      <c r="M1156" s="130">
        <v>0</v>
      </c>
      <c r="N1156" s="130">
        <v>0</v>
      </c>
      <c r="O1156" s="130">
        <v>0</v>
      </c>
      <c r="P1156" s="130">
        <v>0</v>
      </c>
      <c r="Q1156" s="130">
        <v>0</v>
      </c>
      <c r="R1156" s="130">
        <v>0</v>
      </c>
      <c r="S1156" s="130">
        <v>0</v>
      </c>
      <c r="T1156" s="130">
        <v>0</v>
      </c>
      <c r="U1156" s="130">
        <v>0</v>
      </c>
    </row>
    <row r="1157" ht="17.25" spans="1:21">
      <c r="A1157" s="132">
        <f t="shared" si="88"/>
        <v>11012053</v>
      </c>
      <c r="B1157" s="130" t="str">
        <f>s_level_attribute!E1157</f>
        <v>柒柒53级属性</v>
      </c>
      <c r="C1157" s="130">
        <v>101</v>
      </c>
      <c r="D1157" s="131">
        <f>[2]主角成长属性配表!E1154</f>
        <v>398</v>
      </c>
      <c r="E1157" s="131">
        <f>[2]主角成长属性配表!F1154</f>
        <v>99</v>
      </c>
      <c r="F1157" s="131">
        <f>[2]主角成长属性配表!G1154</f>
        <v>4770</v>
      </c>
      <c r="G1157" s="130">
        <v>0</v>
      </c>
      <c r="H1157" s="130">
        <v>0</v>
      </c>
      <c r="I1157" s="130">
        <f t="shared" si="86"/>
        <v>100</v>
      </c>
      <c r="J1157" s="130">
        <v>0</v>
      </c>
      <c r="K1157" s="130">
        <f t="shared" si="87"/>
        <v>1</v>
      </c>
      <c r="L1157" s="130">
        <v>0</v>
      </c>
      <c r="M1157" s="130">
        <v>0</v>
      </c>
      <c r="N1157" s="130">
        <v>0</v>
      </c>
      <c r="O1157" s="130">
        <v>0</v>
      </c>
      <c r="P1157" s="130">
        <v>0</v>
      </c>
      <c r="Q1157" s="130">
        <v>0</v>
      </c>
      <c r="R1157" s="130">
        <v>0</v>
      </c>
      <c r="S1157" s="130">
        <v>0</v>
      </c>
      <c r="T1157" s="130">
        <v>0</v>
      </c>
      <c r="U1157" s="130">
        <v>0</v>
      </c>
    </row>
    <row r="1158" ht="17.25" spans="1:21">
      <c r="A1158" s="132">
        <f t="shared" si="88"/>
        <v>11012054</v>
      </c>
      <c r="B1158" s="130" t="str">
        <f>s_level_attribute!E1158</f>
        <v>柒柒54级属性</v>
      </c>
      <c r="C1158" s="130">
        <v>101</v>
      </c>
      <c r="D1158" s="131">
        <f>[2]主角成长属性配表!E1155</f>
        <v>405</v>
      </c>
      <c r="E1158" s="131">
        <f>[2]主角成长属性配表!F1155</f>
        <v>101</v>
      </c>
      <c r="F1158" s="131">
        <f>[2]主角成长属性配表!G1155</f>
        <v>4860</v>
      </c>
      <c r="G1158" s="130">
        <v>0</v>
      </c>
      <c r="H1158" s="130">
        <v>0</v>
      </c>
      <c r="I1158" s="130">
        <f t="shared" si="86"/>
        <v>100</v>
      </c>
      <c r="J1158" s="130">
        <v>0</v>
      </c>
      <c r="K1158" s="130">
        <f t="shared" si="87"/>
        <v>1</v>
      </c>
      <c r="L1158" s="130">
        <v>0</v>
      </c>
      <c r="M1158" s="130">
        <v>0</v>
      </c>
      <c r="N1158" s="130">
        <v>0</v>
      </c>
      <c r="O1158" s="130">
        <v>0</v>
      </c>
      <c r="P1158" s="130">
        <v>0</v>
      </c>
      <c r="Q1158" s="130">
        <v>0</v>
      </c>
      <c r="R1158" s="130">
        <v>0</v>
      </c>
      <c r="S1158" s="130">
        <v>0</v>
      </c>
      <c r="T1158" s="130">
        <v>0</v>
      </c>
      <c r="U1158" s="130">
        <v>0</v>
      </c>
    </row>
    <row r="1159" ht="17.25" spans="1:21">
      <c r="A1159" s="132">
        <f t="shared" si="88"/>
        <v>11012055</v>
      </c>
      <c r="B1159" s="130" t="str">
        <f>s_level_attribute!E1159</f>
        <v>柒柒55级属性</v>
      </c>
      <c r="C1159" s="130">
        <v>101</v>
      </c>
      <c r="D1159" s="131">
        <f>[2]主角成长属性配表!E1156</f>
        <v>413</v>
      </c>
      <c r="E1159" s="131">
        <f>[2]主角成长属性配表!F1156</f>
        <v>103</v>
      </c>
      <c r="F1159" s="131">
        <f>[2]主角成长属性配表!G1156</f>
        <v>4950</v>
      </c>
      <c r="G1159" s="130">
        <v>0</v>
      </c>
      <c r="H1159" s="130">
        <v>0</v>
      </c>
      <c r="I1159" s="130">
        <f t="shared" si="86"/>
        <v>100</v>
      </c>
      <c r="J1159" s="130">
        <v>0</v>
      </c>
      <c r="K1159" s="130">
        <f t="shared" si="87"/>
        <v>1</v>
      </c>
      <c r="L1159" s="130">
        <v>0</v>
      </c>
      <c r="M1159" s="130">
        <v>0</v>
      </c>
      <c r="N1159" s="130">
        <v>0</v>
      </c>
      <c r="O1159" s="130">
        <v>0</v>
      </c>
      <c r="P1159" s="130">
        <v>0</v>
      </c>
      <c r="Q1159" s="130">
        <v>0</v>
      </c>
      <c r="R1159" s="130">
        <v>0</v>
      </c>
      <c r="S1159" s="130">
        <v>0</v>
      </c>
      <c r="T1159" s="130">
        <v>0</v>
      </c>
      <c r="U1159" s="130">
        <v>0</v>
      </c>
    </row>
    <row r="1160" ht="17.25" spans="1:21">
      <c r="A1160" s="132">
        <f t="shared" si="88"/>
        <v>11012056</v>
      </c>
      <c r="B1160" s="130" t="str">
        <f>s_level_attribute!E1160</f>
        <v>柒柒56级属性</v>
      </c>
      <c r="C1160" s="130">
        <v>101</v>
      </c>
      <c r="D1160" s="131">
        <f>[2]主角成长属性配表!E1157</f>
        <v>420</v>
      </c>
      <c r="E1160" s="131">
        <f>[2]主角成长属性配表!F1157</f>
        <v>105</v>
      </c>
      <c r="F1160" s="131">
        <f>[2]主角成长属性配表!G1157</f>
        <v>5040</v>
      </c>
      <c r="G1160" s="130">
        <v>0</v>
      </c>
      <c r="H1160" s="130">
        <v>0</v>
      </c>
      <c r="I1160" s="130">
        <f t="shared" si="86"/>
        <v>100</v>
      </c>
      <c r="J1160" s="130">
        <v>0</v>
      </c>
      <c r="K1160" s="130">
        <f t="shared" si="87"/>
        <v>1</v>
      </c>
      <c r="L1160" s="130">
        <v>0</v>
      </c>
      <c r="M1160" s="130">
        <v>0</v>
      </c>
      <c r="N1160" s="130">
        <v>0</v>
      </c>
      <c r="O1160" s="130">
        <v>0</v>
      </c>
      <c r="P1160" s="130">
        <v>0</v>
      </c>
      <c r="Q1160" s="130">
        <v>0</v>
      </c>
      <c r="R1160" s="130">
        <v>0</v>
      </c>
      <c r="S1160" s="130">
        <v>0</v>
      </c>
      <c r="T1160" s="130">
        <v>0</v>
      </c>
      <c r="U1160" s="130">
        <v>0</v>
      </c>
    </row>
    <row r="1161" ht="17.25" spans="1:21">
      <c r="A1161" s="132">
        <f t="shared" si="88"/>
        <v>11012057</v>
      </c>
      <c r="B1161" s="130" t="str">
        <f>s_level_attribute!E1161</f>
        <v>柒柒57级属性</v>
      </c>
      <c r="C1161" s="130">
        <v>101</v>
      </c>
      <c r="D1161" s="131">
        <f>[2]主角成长属性配表!E1158</f>
        <v>428</v>
      </c>
      <c r="E1161" s="131">
        <f>[2]主角成长属性配表!F1158</f>
        <v>107</v>
      </c>
      <c r="F1161" s="131">
        <f>[2]主角成长属性配表!G1158</f>
        <v>5130</v>
      </c>
      <c r="G1161" s="130">
        <v>0</v>
      </c>
      <c r="H1161" s="130">
        <v>0</v>
      </c>
      <c r="I1161" s="130">
        <f t="shared" si="86"/>
        <v>100</v>
      </c>
      <c r="J1161" s="130">
        <v>0</v>
      </c>
      <c r="K1161" s="130">
        <f t="shared" si="87"/>
        <v>1</v>
      </c>
      <c r="L1161" s="130">
        <v>0</v>
      </c>
      <c r="M1161" s="130">
        <v>0</v>
      </c>
      <c r="N1161" s="130">
        <v>0</v>
      </c>
      <c r="O1161" s="130">
        <v>0</v>
      </c>
      <c r="P1161" s="130">
        <v>0</v>
      </c>
      <c r="Q1161" s="130">
        <v>0</v>
      </c>
      <c r="R1161" s="130">
        <v>0</v>
      </c>
      <c r="S1161" s="130">
        <v>0</v>
      </c>
      <c r="T1161" s="130">
        <v>0</v>
      </c>
      <c r="U1161" s="130">
        <v>0</v>
      </c>
    </row>
    <row r="1162" ht="17.25" spans="1:21">
      <c r="A1162" s="132">
        <f t="shared" si="88"/>
        <v>11012058</v>
      </c>
      <c r="B1162" s="130" t="str">
        <f>s_level_attribute!E1162</f>
        <v>柒柒58级属性</v>
      </c>
      <c r="C1162" s="130">
        <v>101</v>
      </c>
      <c r="D1162" s="131">
        <f>[2]主角成长属性配表!E1159</f>
        <v>435</v>
      </c>
      <c r="E1162" s="131">
        <f>[2]主角成长属性配表!F1159</f>
        <v>109</v>
      </c>
      <c r="F1162" s="131">
        <f>[2]主角成长属性配表!G1159</f>
        <v>5220</v>
      </c>
      <c r="G1162" s="130">
        <v>0</v>
      </c>
      <c r="H1162" s="130">
        <v>0</v>
      </c>
      <c r="I1162" s="130">
        <f t="shared" si="86"/>
        <v>100</v>
      </c>
      <c r="J1162" s="130">
        <v>0</v>
      </c>
      <c r="K1162" s="130">
        <f t="shared" si="87"/>
        <v>1</v>
      </c>
      <c r="L1162" s="130">
        <v>0</v>
      </c>
      <c r="M1162" s="130">
        <v>0</v>
      </c>
      <c r="N1162" s="130">
        <v>0</v>
      </c>
      <c r="O1162" s="130">
        <v>0</v>
      </c>
      <c r="P1162" s="130">
        <v>0</v>
      </c>
      <c r="Q1162" s="130">
        <v>0</v>
      </c>
      <c r="R1162" s="130">
        <v>0</v>
      </c>
      <c r="S1162" s="130">
        <v>0</v>
      </c>
      <c r="T1162" s="130">
        <v>0</v>
      </c>
      <c r="U1162" s="130">
        <v>0</v>
      </c>
    </row>
    <row r="1163" ht="17.25" spans="1:21">
      <c r="A1163" s="132">
        <f t="shared" si="88"/>
        <v>11012059</v>
      </c>
      <c r="B1163" s="130" t="str">
        <f>s_level_attribute!E1163</f>
        <v>柒柒59级属性</v>
      </c>
      <c r="C1163" s="130">
        <v>101</v>
      </c>
      <c r="D1163" s="131">
        <f>[2]主角成长属性配表!E1160</f>
        <v>443</v>
      </c>
      <c r="E1163" s="131">
        <f>[2]主角成长属性配表!F1160</f>
        <v>111</v>
      </c>
      <c r="F1163" s="131">
        <f>[2]主角成长属性配表!G1160</f>
        <v>5310</v>
      </c>
      <c r="G1163" s="130">
        <v>0</v>
      </c>
      <c r="H1163" s="130">
        <v>0</v>
      </c>
      <c r="I1163" s="130">
        <f t="shared" si="86"/>
        <v>100</v>
      </c>
      <c r="J1163" s="130">
        <v>0</v>
      </c>
      <c r="K1163" s="130">
        <f t="shared" si="87"/>
        <v>1</v>
      </c>
      <c r="L1163" s="130">
        <v>0</v>
      </c>
      <c r="M1163" s="130">
        <v>0</v>
      </c>
      <c r="N1163" s="130">
        <v>0</v>
      </c>
      <c r="O1163" s="130">
        <v>0</v>
      </c>
      <c r="P1163" s="130">
        <v>0</v>
      </c>
      <c r="Q1163" s="130">
        <v>0</v>
      </c>
      <c r="R1163" s="130">
        <v>0</v>
      </c>
      <c r="S1163" s="130">
        <v>0</v>
      </c>
      <c r="T1163" s="130">
        <v>0</v>
      </c>
      <c r="U1163" s="130">
        <v>0</v>
      </c>
    </row>
    <row r="1164" ht="17.25" spans="1:21">
      <c r="A1164" s="132">
        <f t="shared" si="88"/>
        <v>11012060</v>
      </c>
      <c r="B1164" s="130" t="str">
        <f>s_level_attribute!E1164</f>
        <v>柒柒60级属性</v>
      </c>
      <c r="C1164" s="130">
        <v>101</v>
      </c>
      <c r="D1164" s="131">
        <f>[2]主角成长属性配表!E1161</f>
        <v>450</v>
      </c>
      <c r="E1164" s="131">
        <f>[2]主角成长属性配表!F1161</f>
        <v>113</v>
      </c>
      <c r="F1164" s="131">
        <f>[2]主角成长属性配表!G1161</f>
        <v>5400</v>
      </c>
      <c r="G1164" s="130">
        <v>0</v>
      </c>
      <c r="H1164" s="130">
        <v>0</v>
      </c>
      <c r="I1164" s="130">
        <f t="shared" si="86"/>
        <v>100</v>
      </c>
      <c r="J1164" s="130">
        <v>0</v>
      </c>
      <c r="K1164" s="130">
        <f t="shared" si="87"/>
        <v>1</v>
      </c>
      <c r="L1164" s="130">
        <v>0</v>
      </c>
      <c r="M1164" s="130">
        <v>0</v>
      </c>
      <c r="N1164" s="130">
        <v>0</v>
      </c>
      <c r="O1164" s="130">
        <v>0</v>
      </c>
      <c r="P1164" s="130">
        <v>0</v>
      </c>
      <c r="Q1164" s="130">
        <v>0</v>
      </c>
      <c r="R1164" s="130">
        <v>0</v>
      </c>
      <c r="S1164" s="130">
        <v>0</v>
      </c>
      <c r="T1164" s="130">
        <v>0</v>
      </c>
      <c r="U1164" s="130">
        <v>0</v>
      </c>
    </row>
    <row r="1165" ht="17.25" spans="1:21">
      <c r="A1165" s="132">
        <f t="shared" si="88"/>
        <v>11012061</v>
      </c>
      <c r="B1165" s="130" t="str">
        <f>s_level_attribute!E1165</f>
        <v>柒柒61级属性</v>
      </c>
      <c r="C1165" s="130">
        <v>101</v>
      </c>
      <c r="D1165" s="131">
        <f>[2]主角成长属性配表!E1162</f>
        <v>458</v>
      </c>
      <c r="E1165" s="131">
        <f>[2]主角成长属性配表!F1162</f>
        <v>114</v>
      </c>
      <c r="F1165" s="131">
        <f>[2]主角成长属性配表!G1162</f>
        <v>5490</v>
      </c>
      <c r="G1165" s="130">
        <v>0</v>
      </c>
      <c r="H1165" s="130">
        <v>0</v>
      </c>
      <c r="I1165" s="130">
        <f t="shared" si="86"/>
        <v>100</v>
      </c>
      <c r="J1165" s="130">
        <v>0</v>
      </c>
      <c r="K1165" s="130">
        <f t="shared" si="87"/>
        <v>1</v>
      </c>
      <c r="L1165" s="130">
        <v>0</v>
      </c>
      <c r="M1165" s="130">
        <v>0</v>
      </c>
      <c r="N1165" s="130">
        <v>0</v>
      </c>
      <c r="O1165" s="130">
        <v>0</v>
      </c>
      <c r="P1165" s="130">
        <v>0</v>
      </c>
      <c r="Q1165" s="130">
        <v>0</v>
      </c>
      <c r="R1165" s="130">
        <v>0</v>
      </c>
      <c r="S1165" s="130">
        <v>0</v>
      </c>
      <c r="T1165" s="130">
        <v>0</v>
      </c>
      <c r="U1165" s="130">
        <v>0</v>
      </c>
    </row>
    <row r="1166" ht="17.25" spans="1:21">
      <c r="A1166" s="132">
        <f t="shared" si="88"/>
        <v>11012062</v>
      </c>
      <c r="B1166" s="130" t="str">
        <f>s_level_attribute!E1166</f>
        <v>柒柒62级属性</v>
      </c>
      <c r="C1166" s="130">
        <v>101</v>
      </c>
      <c r="D1166" s="131">
        <f>[2]主角成长属性配表!E1163</f>
        <v>465</v>
      </c>
      <c r="E1166" s="131">
        <f>[2]主角成长属性配表!F1163</f>
        <v>116</v>
      </c>
      <c r="F1166" s="131">
        <f>[2]主角成长属性配表!G1163</f>
        <v>5580</v>
      </c>
      <c r="G1166" s="130">
        <v>0</v>
      </c>
      <c r="H1166" s="130">
        <v>0</v>
      </c>
      <c r="I1166" s="130">
        <f t="shared" si="86"/>
        <v>100</v>
      </c>
      <c r="J1166" s="130">
        <v>0</v>
      </c>
      <c r="K1166" s="130">
        <f t="shared" si="87"/>
        <v>1</v>
      </c>
      <c r="L1166" s="130">
        <v>0</v>
      </c>
      <c r="M1166" s="130">
        <v>0</v>
      </c>
      <c r="N1166" s="130">
        <v>0</v>
      </c>
      <c r="O1166" s="130">
        <v>0</v>
      </c>
      <c r="P1166" s="130">
        <v>0</v>
      </c>
      <c r="Q1166" s="130">
        <v>0</v>
      </c>
      <c r="R1166" s="130">
        <v>0</v>
      </c>
      <c r="S1166" s="130">
        <v>0</v>
      </c>
      <c r="T1166" s="130">
        <v>0</v>
      </c>
      <c r="U1166" s="130">
        <v>0</v>
      </c>
    </row>
    <row r="1167" ht="17.25" spans="1:21">
      <c r="A1167" s="132">
        <f t="shared" si="88"/>
        <v>11012063</v>
      </c>
      <c r="B1167" s="130" t="str">
        <f>s_level_attribute!E1167</f>
        <v>柒柒63级属性</v>
      </c>
      <c r="C1167" s="130">
        <v>101</v>
      </c>
      <c r="D1167" s="131">
        <f>[2]主角成长属性配表!E1164</f>
        <v>473</v>
      </c>
      <c r="E1167" s="131">
        <f>[2]主角成长属性配表!F1164</f>
        <v>118</v>
      </c>
      <c r="F1167" s="131">
        <f>[2]主角成长属性配表!G1164</f>
        <v>5670</v>
      </c>
      <c r="G1167" s="130">
        <v>0</v>
      </c>
      <c r="H1167" s="130">
        <v>0</v>
      </c>
      <c r="I1167" s="130">
        <f t="shared" si="86"/>
        <v>100</v>
      </c>
      <c r="J1167" s="130">
        <v>0</v>
      </c>
      <c r="K1167" s="130">
        <f t="shared" si="87"/>
        <v>1</v>
      </c>
      <c r="L1167" s="130">
        <v>0</v>
      </c>
      <c r="M1167" s="130">
        <v>0</v>
      </c>
      <c r="N1167" s="130">
        <v>0</v>
      </c>
      <c r="O1167" s="130">
        <v>0</v>
      </c>
      <c r="P1167" s="130">
        <v>0</v>
      </c>
      <c r="Q1167" s="130">
        <v>0</v>
      </c>
      <c r="R1167" s="130">
        <v>0</v>
      </c>
      <c r="S1167" s="130">
        <v>0</v>
      </c>
      <c r="T1167" s="130">
        <v>0</v>
      </c>
      <c r="U1167" s="130">
        <v>0</v>
      </c>
    </row>
    <row r="1168" ht="17.25" spans="1:21">
      <c r="A1168" s="132">
        <f t="shared" si="88"/>
        <v>11012064</v>
      </c>
      <c r="B1168" s="130" t="str">
        <f>s_level_attribute!E1168</f>
        <v>柒柒64级属性</v>
      </c>
      <c r="C1168" s="130">
        <v>101</v>
      </c>
      <c r="D1168" s="131">
        <f>[2]主角成长属性配表!E1165</f>
        <v>480</v>
      </c>
      <c r="E1168" s="131">
        <f>[2]主角成长属性配表!F1165</f>
        <v>120</v>
      </c>
      <c r="F1168" s="131">
        <f>[2]主角成长属性配表!G1165</f>
        <v>5760</v>
      </c>
      <c r="G1168" s="130">
        <v>0</v>
      </c>
      <c r="H1168" s="130">
        <v>0</v>
      </c>
      <c r="I1168" s="130">
        <f t="shared" si="86"/>
        <v>100</v>
      </c>
      <c r="J1168" s="130">
        <v>0</v>
      </c>
      <c r="K1168" s="130">
        <f t="shared" si="87"/>
        <v>1</v>
      </c>
      <c r="L1168" s="130">
        <v>0</v>
      </c>
      <c r="M1168" s="130">
        <v>0</v>
      </c>
      <c r="N1168" s="130">
        <v>0</v>
      </c>
      <c r="O1168" s="130">
        <v>0</v>
      </c>
      <c r="P1168" s="130">
        <v>0</v>
      </c>
      <c r="Q1168" s="130">
        <v>0</v>
      </c>
      <c r="R1168" s="130">
        <v>0</v>
      </c>
      <c r="S1168" s="130">
        <v>0</v>
      </c>
      <c r="T1168" s="130">
        <v>0</v>
      </c>
      <c r="U1168" s="130">
        <v>0</v>
      </c>
    </row>
    <row r="1169" ht="17.25" spans="1:21">
      <c r="A1169" s="132">
        <f t="shared" si="88"/>
        <v>11012065</v>
      </c>
      <c r="B1169" s="130" t="str">
        <f>s_level_attribute!E1169</f>
        <v>柒柒65级属性</v>
      </c>
      <c r="C1169" s="130">
        <v>101</v>
      </c>
      <c r="D1169" s="131">
        <f>[2]主角成长属性配表!E1166</f>
        <v>488</v>
      </c>
      <c r="E1169" s="131">
        <f>[2]主角成长属性配表!F1166</f>
        <v>122</v>
      </c>
      <c r="F1169" s="131">
        <f>[2]主角成长属性配表!G1166</f>
        <v>5850</v>
      </c>
      <c r="G1169" s="130">
        <v>0</v>
      </c>
      <c r="H1169" s="130">
        <v>0</v>
      </c>
      <c r="I1169" s="130">
        <f t="shared" si="86"/>
        <v>100</v>
      </c>
      <c r="J1169" s="130">
        <v>0</v>
      </c>
      <c r="K1169" s="130">
        <f t="shared" si="87"/>
        <v>1</v>
      </c>
      <c r="L1169" s="130">
        <v>0</v>
      </c>
      <c r="M1169" s="130">
        <v>0</v>
      </c>
      <c r="N1169" s="130">
        <v>0</v>
      </c>
      <c r="O1169" s="130">
        <v>0</v>
      </c>
      <c r="P1169" s="130">
        <v>0</v>
      </c>
      <c r="Q1169" s="130">
        <v>0</v>
      </c>
      <c r="R1169" s="130">
        <v>0</v>
      </c>
      <c r="S1169" s="130">
        <v>0</v>
      </c>
      <c r="T1169" s="130">
        <v>0</v>
      </c>
      <c r="U1169" s="130">
        <v>0</v>
      </c>
    </row>
    <row r="1170" ht="17.25" spans="1:21">
      <c r="A1170" s="132">
        <f t="shared" si="88"/>
        <v>11012066</v>
      </c>
      <c r="B1170" s="130" t="str">
        <f>s_level_attribute!E1170</f>
        <v>柒柒66级属性</v>
      </c>
      <c r="C1170" s="130">
        <v>101</v>
      </c>
      <c r="D1170" s="131">
        <f>[2]主角成长属性配表!E1167</f>
        <v>495</v>
      </c>
      <c r="E1170" s="131">
        <f>[2]主角成长属性配表!F1167</f>
        <v>124</v>
      </c>
      <c r="F1170" s="131">
        <f>[2]主角成长属性配表!G1167</f>
        <v>5940</v>
      </c>
      <c r="G1170" s="130">
        <v>0</v>
      </c>
      <c r="H1170" s="130">
        <v>0</v>
      </c>
      <c r="I1170" s="130">
        <f t="shared" si="86"/>
        <v>100</v>
      </c>
      <c r="J1170" s="130">
        <v>0</v>
      </c>
      <c r="K1170" s="130">
        <f t="shared" si="87"/>
        <v>1</v>
      </c>
      <c r="L1170" s="130">
        <v>0</v>
      </c>
      <c r="M1170" s="130">
        <v>0</v>
      </c>
      <c r="N1170" s="130">
        <v>0</v>
      </c>
      <c r="O1170" s="130">
        <v>0</v>
      </c>
      <c r="P1170" s="130">
        <v>0</v>
      </c>
      <c r="Q1170" s="130">
        <v>0</v>
      </c>
      <c r="R1170" s="130">
        <v>0</v>
      </c>
      <c r="S1170" s="130">
        <v>0</v>
      </c>
      <c r="T1170" s="130">
        <v>0</v>
      </c>
      <c r="U1170" s="130">
        <v>0</v>
      </c>
    </row>
    <row r="1171" ht="17.25" spans="1:21">
      <c r="A1171" s="132">
        <f t="shared" ref="A1171:A1202" si="89">A1170+1</f>
        <v>11012067</v>
      </c>
      <c r="B1171" s="130" t="str">
        <f>s_level_attribute!E1171</f>
        <v>柒柒67级属性</v>
      </c>
      <c r="C1171" s="130">
        <v>101</v>
      </c>
      <c r="D1171" s="131">
        <f>[2]主角成长属性配表!E1168</f>
        <v>503</v>
      </c>
      <c r="E1171" s="131">
        <f>[2]主角成长属性配表!F1168</f>
        <v>126</v>
      </c>
      <c r="F1171" s="131">
        <f>[2]主角成长属性配表!G1168</f>
        <v>6030</v>
      </c>
      <c r="G1171" s="130">
        <v>0</v>
      </c>
      <c r="H1171" s="130">
        <v>0</v>
      </c>
      <c r="I1171" s="130">
        <f t="shared" si="86"/>
        <v>100</v>
      </c>
      <c r="J1171" s="130">
        <v>0</v>
      </c>
      <c r="K1171" s="130">
        <f t="shared" si="87"/>
        <v>1</v>
      </c>
      <c r="L1171" s="130">
        <v>0</v>
      </c>
      <c r="M1171" s="130">
        <v>0</v>
      </c>
      <c r="N1171" s="130">
        <v>0</v>
      </c>
      <c r="O1171" s="130">
        <v>0</v>
      </c>
      <c r="P1171" s="130">
        <v>0</v>
      </c>
      <c r="Q1171" s="130">
        <v>0</v>
      </c>
      <c r="R1171" s="130">
        <v>0</v>
      </c>
      <c r="S1171" s="130">
        <v>0</v>
      </c>
      <c r="T1171" s="130">
        <v>0</v>
      </c>
      <c r="U1171" s="130">
        <v>0</v>
      </c>
    </row>
    <row r="1172" ht="17.25" spans="1:21">
      <c r="A1172" s="132">
        <f t="shared" si="89"/>
        <v>11012068</v>
      </c>
      <c r="B1172" s="130" t="str">
        <f>s_level_attribute!E1172</f>
        <v>柒柒68级属性</v>
      </c>
      <c r="C1172" s="130">
        <v>101</v>
      </c>
      <c r="D1172" s="131">
        <f>[2]主角成长属性配表!E1169</f>
        <v>510</v>
      </c>
      <c r="E1172" s="131">
        <f>[2]主角成长属性配表!F1169</f>
        <v>128</v>
      </c>
      <c r="F1172" s="131">
        <f>[2]主角成长属性配表!G1169</f>
        <v>6120</v>
      </c>
      <c r="G1172" s="130">
        <v>0</v>
      </c>
      <c r="H1172" s="130">
        <v>0</v>
      </c>
      <c r="I1172" s="130">
        <f t="shared" si="86"/>
        <v>100</v>
      </c>
      <c r="J1172" s="130">
        <v>0</v>
      </c>
      <c r="K1172" s="130">
        <f t="shared" si="87"/>
        <v>1</v>
      </c>
      <c r="L1172" s="130">
        <v>0</v>
      </c>
      <c r="M1172" s="130">
        <v>0</v>
      </c>
      <c r="N1172" s="130">
        <v>0</v>
      </c>
      <c r="O1172" s="130">
        <v>0</v>
      </c>
      <c r="P1172" s="130">
        <v>0</v>
      </c>
      <c r="Q1172" s="130">
        <v>0</v>
      </c>
      <c r="R1172" s="130">
        <v>0</v>
      </c>
      <c r="S1172" s="130">
        <v>0</v>
      </c>
      <c r="T1172" s="130">
        <v>0</v>
      </c>
      <c r="U1172" s="130">
        <v>0</v>
      </c>
    </row>
    <row r="1173" ht="17.25" spans="1:21">
      <c r="A1173" s="132">
        <f t="shared" si="89"/>
        <v>11012069</v>
      </c>
      <c r="B1173" s="130" t="str">
        <f>s_level_attribute!E1173</f>
        <v>柒柒69级属性</v>
      </c>
      <c r="C1173" s="130">
        <v>101</v>
      </c>
      <c r="D1173" s="131">
        <f>[2]主角成长属性配表!E1170</f>
        <v>518</v>
      </c>
      <c r="E1173" s="131">
        <f>[2]主角成长属性配表!F1170</f>
        <v>129</v>
      </c>
      <c r="F1173" s="131">
        <f>[2]主角成长属性配表!G1170</f>
        <v>6210</v>
      </c>
      <c r="G1173" s="130">
        <v>0</v>
      </c>
      <c r="H1173" s="130">
        <v>0</v>
      </c>
      <c r="I1173" s="130">
        <f t="shared" si="86"/>
        <v>100</v>
      </c>
      <c r="J1173" s="130">
        <v>0</v>
      </c>
      <c r="K1173" s="130">
        <f t="shared" si="87"/>
        <v>1</v>
      </c>
      <c r="L1173" s="130">
        <v>0</v>
      </c>
      <c r="M1173" s="130">
        <v>0</v>
      </c>
      <c r="N1173" s="130">
        <v>0</v>
      </c>
      <c r="O1173" s="130">
        <v>0</v>
      </c>
      <c r="P1173" s="130">
        <v>0</v>
      </c>
      <c r="Q1173" s="130">
        <v>0</v>
      </c>
      <c r="R1173" s="130">
        <v>0</v>
      </c>
      <c r="S1173" s="130">
        <v>0</v>
      </c>
      <c r="T1173" s="130">
        <v>0</v>
      </c>
      <c r="U1173" s="130">
        <v>0</v>
      </c>
    </row>
    <row r="1174" ht="17.25" spans="1:21">
      <c r="A1174" s="132">
        <f t="shared" si="89"/>
        <v>11012070</v>
      </c>
      <c r="B1174" s="130" t="str">
        <f>s_level_attribute!E1174</f>
        <v>柒柒70级属性</v>
      </c>
      <c r="C1174" s="130">
        <v>101</v>
      </c>
      <c r="D1174" s="131">
        <f>[2]主角成长属性配表!E1171</f>
        <v>525</v>
      </c>
      <c r="E1174" s="131">
        <f>[2]主角成长属性配表!F1171</f>
        <v>131</v>
      </c>
      <c r="F1174" s="131">
        <f>[2]主角成长属性配表!G1171</f>
        <v>6300</v>
      </c>
      <c r="G1174" s="130">
        <v>0</v>
      </c>
      <c r="H1174" s="130">
        <v>0</v>
      </c>
      <c r="I1174" s="130">
        <f t="shared" si="86"/>
        <v>100</v>
      </c>
      <c r="J1174" s="130">
        <v>0</v>
      </c>
      <c r="K1174" s="130">
        <f t="shared" si="87"/>
        <v>1</v>
      </c>
      <c r="L1174" s="130">
        <v>0</v>
      </c>
      <c r="M1174" s="130">
        <v>0</v>
      </c>
      <c r="N1174" s="130">
        <v>0</v>
      </c>
      <c r="O1174" s="130">
        <v>0</v>
      </c>
      <c r="P1174" s="130">
        <v>0</v>
      </c>
      <c r="Q1174" s="130">
        <v>0</v>
      </c>
      <c r="R1174" s="130">
        <v>0</v>
      </c>
      <c r="S1174" s="130">
        <v>0</v>
      </c>
      <c r="T1174" s="130">
        <v>0</v>
      </c>
      <c r="U1174" s="130">
        <v>0</v>
      </c>
    </row>
    <row r="1175" ht="17.25" spans="1:21">
      <c r="A1175" s="132">
        <f t="shared" si="89"/>
        <v>11012071</v>
      </c>
      <c r="B1175" s="130" t="str">
        <f>s_level_attribute!E1175</f>
        <v>柒柒71级属性</v>
      </c>
      <c r="C1175" s="130">
        <v>101</v>
      </c>
      <c r="D1175" s="131">
        <f>[2]主角成长属性配表!E1172</f>
        <v>533</v>
      </c>
      <c r="E1175" s="131">
        <f>[2]主角成长属性配表!F1172</f>
        <v>133</v>
      </c>
      <c r="F1175" s="131">
        <f>[2]主角成长属性配表!G1172</f>
        <v>6390</v>
      </c>
      <c r="G1175" s="130">
        <v>0</v>
      </c>
      <c r="H1175" s="130">
        <v>0</v>
      </c>
      <c r="I1175" s="130">
        <f t="shared" si="86"/>
        <v>100</v>
      </c>
      <c r="J1175" s="130">
        <v>0</v>
      </c>
      <c r="K1175" s="130">
        <f t="shared" si="87"/>
        <v>1</v>
      </c>
      <c r="L1175" s="130">
        <v>0</v>
      </c>
      <c r="M1175" s="130">
        <v>0</v>
      </c>
      <c r="N1175" s="130">
        <v>0</v>
      </c>
      <c r="O1175" s="130">
        <v>0</v>
      </c>
      <c r="P1175" s="130">
        <v>0</v>
      </c>
      <c r="Q1175" s="130">
        <v>0</v>
      </c>
      <c r="R1175" s="130">
        <v>0</v>
      </c>
      <c r="S1175" s="130">
        <v>0</v>
      </c>
      <c r="T1175" s="130">
        <v>0</v>
      </c>
      <c r="U1175" s="130">
        <v>0</v>
      </c>
    </row>
    <row r="1176" ht="17.25" spans="1:21">
      <c r="A1176" s="132">
        <f t="shared" si="89"/>
        <v>11012072</v>
      </c>
      <c r="B1176" s="130" t="str">
        <f>s_level_attribute!E1176</f>
        <v>柒柒72级属性</v>
      </c>
      <c r="C1176" s="130">
        <v>101</v>
      </c>
      <c r="D1176" s="131">
        <f>[2]主角成长属性配表!E1173</f>
        <v>540</v>
      </c>
      <c r="E1176" s="131">
        <f>[2]主角成长属性配表!F1173</f>
        <v>135</v>
      </c>
      <c r="F1176" s="131">
        <f>[2]主角成长属性配表!G1173</f>
        <v>6480</v>
      </c>
      <c r="G1176" s="130">
        <v>0</v>
      </c>
      <c r="H1176" s="130">
        <v>0</v>
      </c>
      <c r="I1176" s="130">
        <f t="shared" si="86"/>
        <v>100</v>
      </c>
      <c r="J1176" s="130">
        <v>0</v>
      </c>
      <c r="K1176" s="130">
        <f t="shared" si="87"/>
        <v>1</v>
      </c>
      <c r="L1176" s="130">
        <v>0</v>
      </c>
      <c r="M1176" s="130">
        <v>0</v>
      </c>
      <c r="N1176" s="130">
        <v>0</v>
      </c>
      <c r="O1176" s="130">
        <v>0</v>
      </c>
      <c r="P1176" s="130">
        <v>0</v>
      </c>
      <c r="Q1176" s="130">
        <v>0</v>
      </c>
      <c r="R1176" s="130">
        <v>0</v>
      </c>
      <c r="S1176" s="130">
        <v>0</v>
      </c>
      <c r="T1176" s="130">
        <v>0</v>
      </c>
      <c r="U1176" s="130">
        <v>0</v>
      </c>
    </row>
    <row r="1177" ht="17.25" spans="1:21">
      <c r="A1177" s="132">
        <f t="shared" si="89"/>
        <v>11012073</v>
      </c>
      <c r="B1177" s="130" t="str">
        <f>s_level_attribute!E1177</f>
        <v>柒柒73级属性</v>
      </c>
      <c r="C1177" s="130">
        <v>101</v>
      </c>
      <c r="D1177" s="131">
        <f>[2]主角成长属性配表!E1174</f>
        <v>548</v>
      </c>
      <c r="E1177" s="131">
        <f>[2]主角成长属性配表!F1174</f>
        <v>137</v>
      </c>
      <c r="F1177" s="131">
        <f>[2]主角成长属性配表!G1174</f>
        <v>6570</v>
      </c>
      <c r="G1177" s="130">
        <v>0</v>
      </c>
      <c r="H1177" s="130">
        <v>0</v>
      </c>
      <c r="I1177" s="130">
        <f t="shared" si="86"/>
        <v>100</v>
      </c>
      <c r="J1177" s="130">
        <v>0</v>
      </c>
      <c r="K1177" s="130">
        <f t="shared" si="87"/>
        <v>1</v>
      </c>
      <c r="L1177" s="130">
        <v>0</v>
      </c>
      <c r="M1177" s="130">
        <v>0</v>
      </c>
      <c r="N1177" s="130">
        <v>0</v>
      </c>
      <c r="O1177" s="130">
        <v>0</v>
      </c>
      <c r="P1177" s="130">
        <v>0</v>
      </c>
      <c r="Q1177" s="130">
        <v>0</v>
      </c>
      <c r="R1177" s="130">
        <v>0</v>
      </c>
      <c r="S1177" s="130">
        <v>0</v>
      </c>
      <c r="T1177" s="130">
        <v>0</v>
      </c>
      <c r="U1177" s="130">
        <v>0</v>
      </c>
    </row>
    <row r="1178" ht="17.25" spans="1:21">
      <c r="A1178" s="132">
        <f t="shared" si="89"/>
        <v>11012074</v>
      </c>
      <c r="B1178" s="130" t="str">
        <f>s_level_attribute!E1178</f>
        <v>柒柒74级属性</v>
      </c>
      <c r="C1178" s="130">
        <v>101</v>
      </c>
      <c r="D1178" s="131">
        <f>[2]主角成长属性配表!E1175</f>
        <v>555</v>
      </c>
      <c r="E1178" s="131">
        <f>[2]主角成长属性配表!F1175</f>
        <v>139</v>
      </c>
      <c r="F1178" s="131">
        <f>[2]主角成长属性配表!G1175</f>
        <v>6660</v>
      </c>
      <c r="G1178" s="130">
        <v>0</v>
      </c>
      <c r="H1178" s="130">
        <v>0</v>
      </c>
      <c r="I1178" s="130">
        <f t="shared" si="86"/>
        <v>100</v>
      </c>
      <c r="J1178" s="130">
        <v>0</v>
      </c>
      <c r="K1178" s="130">
        <f t="shared" si="87"/>
        <v>1</v>
      </c>
      <c r="L1178" s="130">
        <v>0</v>
      </c>
      <c r="M1178" s="130">
        <v>0</v>
      </c>
      <c r="N1178" s="130">
        <v>0</v>
      </c>
      <c r="O1178" s="130">
        <v>0</v>
      </c>
      <c r="P1178" s="130">
        <v>0</v>
      </c>
      <c r="Q1178" s="130">
        <v>0</v>
      </c>
      <c r="R1178" s="130">
        <v>0</v>
      </c>
      <c r="S1178" s="130">
        <v>0</v>
      </c>
      <c r="T1178" s="130">
        <v>0</v>
      </c>
      <c r="U1178" s="130">
        <v>0</v>
      </c>
    </row>
    <row r="1179" ht="17.25" spans="1:21">
      <c r="A1179" s="132">
        <f t="shared" si="89"/>
        <v>11012075</v>
      </c>
      <c r="B1179" s="130" t="str">
        <f>s_level_attribute!E1179</f>
        <v>柒柒75级属性</v>
      </c>
      <c r="C1179" s="130">
        <v>101</v>
      </c>
      <c r="D1179" s="131">
        <f>[2]主角成长属性配表!E1176</f>
        <v>563</v>
      </c>
      <c r="E1179" s="131">
        <f>[2]主角成长属性配表!F1176</f>
        <v>141</v>
      </c>
      <c r="F1179" s="131">
        <f>[2]主角成长属性配表!G1176</f>
        <v>6750</v>
      </c>
      <c r="G1179" s="130">
        <v>0</v>
      </c>
      <c r="H1179" s="130">
        <v>0</v>
      </c>
      <c r="I1179" s="130">
        <f t="shared" si="86"/>
        <v>100</v>
      </c>
      <c r="J1179" s="130">
        <v>0</v>
      </c>
      <c r="K1179" s="130">
        <f t="shared" si="87"/>
        <v>1</v>
      </c>
      <c r="L1179" s="130">
        <v>0</v>
      </c>
      <c r="M1179" s="130">
        <v>0</v>
      </c>
      <c r="N1179" s="130">
        <v>0</v>
      </c>
      <c r="O1179" s="130">
        <v>0</v>
      </c>
      <c r="P1179" s="130">
        <v>0</v>
      </c>
      <c r="Q1179" s="130">
        <v>0</v>
      </c>
      <c r="R1179" s="130">
        <v>0</v>
      </c>
      <c r="S1179" s="130">
        <v>0</v>
      </c>
      <c r="T1179" s="130">
        <v>0</v>
      </c>
      <c r="U1179" s="130">
        <v>0</v>
      </c>
    </row>
    <row r="1180" ht="17.25" spans="1:21">
      <c r="A1180" s="132">
        <f t="shared" si="89"/>
        <v>11012076</v>
      </c>
      <c r="B1180" s="130" t="str">
        <f>s_level_attribute!E1180</f>
        <v>柒柒76级属性</v>
      </c>
      <c r="C1180" s="130">
        <v>101</v>
      </c>
      <c r="D1180" s="131">
        <f>[2]主角成长属性配表!E1177</f>
        <v>570</v>
      </c>
      <c r="E1180" s="131">
        <f>[2]主角成长属性配表!F1177</f>
        <v>143</v>
      </c>
      <c r="F1180" s="131">
        <f>[2]主角成长属性配表!G1177</f>
        <v>6840</v>
      </c>
      <c r="G1180" s="130">
        <v>0</v>
      </c>
      <c r="H1180" s="130">
        <v>0</v>
      </c>
      <c r="I1180" s="130">
        <f t="shared" si="86"/>
        <v>100</v>
      </c>
      <c r="J1180" s="130">
        <v>0</v>
      </c>
      <c r="K1180" s="130">
        <f t="shared" si="87"/>
        <v>1</v>
      </c>
      <c r="L1180" s="130">
        <v>0</v>
      </c>
      <c r="M1180" s="130">
        <v>0</v>
      </c>
      <c r="N1180" s="130">
        <v>0</v>
      </c>
      <c r="O1180" s="130">
        <v>0</v>
      </c>
      <c r="P1180" s="130">
        <v>0</v>
      </c>
      <c r="Q1180" s="130">
        <v>0</v>
      </c>
      <c r="R1180" s="130">
        <v>0</v>
      </c>
      <c r="S1180" s="130">
        <v>0</v>
      </c>
      <c r="T1180" s="130">
        <v>0</v>
      </c>
      <c r="U1180" s="130">
        <v>0</v>
      </c>
    </row>
    <row r="1181" ht="17.25" spans="1:21">
      <c r="A1181" s="132">
        <f t="shared" si="89"/>
        <v>11012077</v>
      </c>
      <c r="B1181" s="130" t="str">
        <f>s_level_attribute!E1181</f>
        <v>柒柒77级属性</v>
      </c>
      <c r="C1181" s="130">
        <v>101</v>
      </c>
      <c r="D1181" s="131">
        <f>[2]主角成长属性配表!E1178</f>
        <v>578</v>
      </c>
      <c r="E1181" s="131">
        <f>[2]主角成长属性配表!F1178</f>
        <v>144</v>
      </c>
      <c r="F1181" s="131">
        <f>[2]主角成长属性配表!G1178</f>
        <v>6930</v>
      </c>
      <c r="G1181" s="130">
        <v>0</v>
      </c>
      <c r="H1181" s="130">
        <v>0</v>
      </c>
      <c r="I1181" s="130">
        <f t="shared" si="86"/>
        <v>100</v>
      </c>
      <c r="J1181" s="130">
        <v>0</v>
      </c>
      <c r="K1181" s="130">
        <f t="shared" si="87"/>
        <v>1</v>
      </c>
      <c r="L1181" s="130">
        <v>0</v>
      </c>
      <c r="M1181" s="130">
        <v>0</v>
      </c>
      <c r="N1181" s="130">
        <v>0</v>
      </c>
      <c r="O1181" s="130">
        <v>0</v>
      </c>
      <c r="P1181" s="130">
        <v>0</v>
      </c>
      <c r="Q1181" s="130">
        <v>0</v>
      </c>
      <c r="R1181" s="130">
        <v>0</v>
      </c>
      <c r="S1181" s="130">
        <v>0</v>
      </c>
      <c r="T1181" s="130">
        <v>0</v>
      </c>
      <c r="U1181" s="130">
        <v>0</v>
      </c>
    </row>
    <row r="1182" ht="17.25" spans="1:21">
      <c r="A1182" s="132">
        <f t="shared" si="89"/>
        <v>11012078</v>
      </c>
      <c r="B1182" s="130" t="str">
        <f>s_level_attribute!E1182</f>
        <v>柒柒78级属性</v>
      </c>
      <c r="C1182" s="130">
        <v>101</v>
      </c>
      <c r="D1182" s="131">
        <f>[2]主角成长属性配表!E1179</f>
        <v>585</v>
      </c>
      <c r="E1182" s="131">
        <f>[2]主角成长属性配表!F1179</f>
        <v>146</v>
      </c>
      <c r="F1182" s="131">
        <f>[2]主角成长属性配表!G1179</f>
        <v>7020</v>
      </c>
      <c r="G1182" s="130">
        <v>0</v>
      </c>
      <c r="H1182" s="130">
        <v>0</v>
      </c>
      <c r="I1182" s="130">
        <f t="shared" si="86"/>
        <v>100</v>
      </c>
      <c r="J1182" s="130">
        <v>0</v>
      </c>
      <c r="K1182" s="130">
        <f t="shared" si="87"/>
        <v>1</v>
      </c>
      <c r="L1182" s="130">
        <v>0</v>
      </c>
      <c r="M1182" s="130">
        <v>0</v>
      </c>
      <c r="N1182" s="130">
        <v>0</v>
      </c>
      <c r="O1182" s="130">
        <v>0</v>
      </c>
      <c r="P1182" s="130">
        <v>0</v>
      </c>
      <c r="Q1182" s="130">
        <v>0</v>
      </c>
      <c r="R1182" s="130">
        <v>0</v>
      </c>
      <c r="S1182" s="130">
        <v>0</v>
      </c>
      <c r="T1182" s="130">
        <v>0</v>
      </c>
      <c r="U1182" s="130">
        <v>0</v>
      </c>
    </row>
    <row r="1183" ht="17.25" spans="1:21">
      <c r="A1183" s="132">
        <f t="shared" si="89"/>
        <v>11012079</v>
      </c>
      <c r="B1183" s="130" t="str">
        <f>s_level_attribute!E1183</f>
        <v>柒柒79级属性</v>
      </c>
      <c r="C1183" s="130">
        <v>101</v>
      </c>
      <c r="D1183" s="131">
        <f>[2]主角成长属性配表!E1180</f>
        <v>593</v>
      </c>
      <c r="E1183" s="131">
        <f>[2]主角成长属性配表!F1180</f>
        <v>148</v>
      </c>
      <c r="F1183" s="131">
        <f>[2]主角成长属性配表!G1180</f>
        <v>7110</v>
      </c>
      <c r="G1183" s="130">
        <v>0</v>
      </c>
      <c r="H1183" s="130">
        <v>0</v>
      </c>
      <c r="I1183" s="130">
        <f t="shared" si="86"/>
        <v>100</v>
      </c>
      <c r="J1183" s="130">
        <v>0</v>
      </c>
      <c r="K1183" s="130">
        <f t="shared" si="87"/>
        <v>1</v>
      </c>
      <c r="L1183" s="130">
        <v>0</v>
      </c>
      <c r="M1183" s="130">
        <v>0</v>
      </c>
      <c r="N1183" s="130">
        <v>0</v>
      </c>
      <c r="O1183" s="130">
        <v>0</v>
      </c>
      <c r="P1183" s="130">
        <v>0</v>
      </c>
      <c r="Q1183" s="130">
        <v>0</v>
      </c>
      <c r="R1183" s="130">
        <v>0</v>
      </c>
      <c r="S1183" s="130">
        <v>0</v>
      </c>
      <c r="T1183" s="130">
        <v>0</v>
      </c>
      <c r="U1183" s="130">
        <v>0</v>
      </c>
    </row>
    <row r="1184" ht="17.25" spans="1:21">
      <c r="A1184" s="132">
        <f t="shared" si="89"/>
        <v>11012080</v>
      </c>
      <c r="B1184" s="130" t="str">
        <f>s_level_attribute!E1184</f>
        <v>柒柒80级属性</v>
      </c>
      <c r="C1184" s="130">
        <v>101</v>
      </c>
      <c r="D1184" s="131">
        <f>[2]主角成长属性配表!E1181</f>
        <v>600</v>
      </c>
      <c r="E1184" s="131">
        <f>[2]主角成长属性配表!F1181</f>
        <v>150</v>
      </c>
      <c r="F1184" s="131">
        <f>[2]主角成长属性配表!G1181</f>
        <v>7200</v>
      </c>
      <c r="G1184" s="130">
        <v>0</v>
      </c>
      <c r="H1184" s="130">
        <v>0</v>
      </c>
      <c r="I1184" s="130">
        <f t="shared" si="86"/>
        <v>100</v>
      </c>
      <c r="J1184" s="130">
        <v>0</v>
      </c>
      <c r="K1184" s="130">
        <f t="shared" si="87"/>
        <v>1</v>
      </c>
      <c r="L1184" s="130">
        <v>0</v>
      </c>
      <c r="M1184" s="130">
        <v>0</v>
      </c>
      <c r="N1184" s="130">
        <v>0</v>
      </c>
      <c r="O1184" s="130">
        <v>0</v>
      </c>
      <c r="P1184" s="130">
        <v>0</v>
      </c>
      <c r="Q1184" s="130">
        <v>0</v>
      </c>
      <c r="R1184" s="130">
        <v>0</v>
      </c>
      <c r="S1184" s="130">
        <v>0</v>
      </c>
      <c r="T1184" s="130">
        <v>0</v>
      </c>
      <c r="U1184" s="130">
        <v>0</v>
      </c>
    </row>
    <row r="1185" ht="17.25" spans="1:21">
      <c r="A1185" s="132">
        <f t="shared" si="89"/>
        <v>11012081</v>
      </c>
      <c r="B1185" s="130" t="str">
        <f>s_level_attribute!E1185</f>
        <v>柒柒81级属性</v>
      </c>
      <c r="C1185" s="130">
        <v>101</v>
      </c>
      <c r="D1185" s="131">
        <f>[2]主角成长属性配表!E1182</f>
        <v>608</v>
      </c>
      <c r="E1185" s="131">
        <f>[2]主角成长属性配表!F1182</f>
        <v>152</v>
      </c>
      <c r="F1185" s="131">
        <f>[2]主角成长属性配表!G1182</f>
        <v>7290</v>
      </c>
      <c r="G1185" s="130">
        <v>0</v>
      </c>
      <c r="H1185" s="130">
        <v>0</v>
      </c>
      <c r="I1185" s="130">
        <f t="shared" si="86"/>
        <v>100</v>
      </c>
      <c r="J1185" s="130">
        <v>0</v>
      </c>
      <c r="K1185" s="130">
        <f t="shared" si="87"/>
        <v>1</v>
      </c>
      <c r="L1185" s="130">
        <v>0</v>
      </c>
      <c r="M1185" s="130">
        <v>0</v>
      </c>
      <c r="N1185" s="130">
        <v>0</v>
      </c>
      <c r="O1185" s="130">
        <v>0</v>
      </c>
      <c r="P1185" s="130">
        <v>0</v>
      </c>
      <c r="Q1185" s="130">
        <v>0</v>
      </c>
      <c r="R1185" s="130">
        <v>0</v>
      </c>
      <c r="S1185" s="130">
        <v>0</v>
      </c>
      <c r="T1185" s="130">
        <v>0</v>
      </c>
      <c r="U1185" s="130">
        <v>0</v>
      </c>
    </row>
    <row r="1186" ht="17.25" spans="1:21">
      <c r="A1186" s="132">
        <f t="shared" si="89"/>
        <v>11012082</v>
      </c>
      <c r="B1186" s="130" t="str">
        <f>s_level_attribute!E1186</f>
        <v>柒柒82级属性</v>
      </c>
      <c r="C1186" s="130">
        <v>101</v>
      </c>
      <c r="D1186" s="131">
        <f>[2]主角成长属性配表!E1183</f>
        <v>615</v>
      </c>
      <c r="E1186" s="131">
        <f>[2]主角成长属性配表!F1183</f>
        <v>154</v>
      </c>
      <c r="F1186" s="131">
        <f>[2]主角成长属性配表!G1183</f>
        <v>7380</v>
      </c>
      <c r="G1186" s="130">
        <v>0</v>
      </c>
      <c r="H1186" s="130">
        <v>0</v>
      </c>
      <c r="I1186" s="130">
        <f t="shared" si="86"/>
        <v>100</v>
      </c>
      <c r="J1186" s="130">
        <v>0</v>
      </c>
      <c r="K1186" s="130">
        <f t="shared" si="87"/>
        <v>1</v>
      </c>
      <c r="L1186" s="130">
        <v>0</v>
      </c>
      <c r="M1186" s="130">
        <v>0</v>
      </c>
      <c r="N1186" s="130">
        <v>0</v>
      </c>
      <c r="O1186" s="130">
        <v>0</v>
      </c>
      <c r="P1186" s="130">
        <v>0</v>
      </c>
      <c r="Q1186" s="130">
        <v>0</v>
      </c>
      <c r="R1186" s="130">
        <v>0</v>
      </c>
      <c r="S1186" s="130">
        <v>0</v>
      </c>
      <c r="T1186" s="130">
        <v>0</v>
      </c>
      <c r="U1186" s="130">
        <v>0</v>
      </c>
    </row>
    <row r="1187" ht="17.25" spans="1:21">
      <c r="A1187" s="132">
        <f t="shared" si="89"/>
        <v>11012083</v>
      </c>
      <c r="B1187" s="130" t="str">
        <f>s_level_attribute!E1187</f>
        <v>柒柒83级属性</v>
      </c>
      <c r="C1187" s="130">
        <v>101</v>
      </c>
      <c r="D1187" s="131">
        <f>[2]主角成长属性配表!E1184</f>
        <v>623</v>
      </c>
      <c r="E1187" s="131">
        <f>[2]主角成长属性配表!F1184</f>
        <v>156</v>
      </c>
      <c r="F1187" s="131">
        <f>[2]主角成长属性配表!G1184</f>
        <v>7470</v>
      </c>
      <c r="G1187" s="130">
        <v>0</v>
      </c>
      <c r="H1187" s="130">
        <v>0</v>
      </c>
      <c r="I1187" s="130">
        <f t="shared" si="86"/>
        <v>100</v>
      </c>
      <c r="J1187" s="130">
        <v>0</v>
      </c>
      <c r="K1187" s="130">
        <f t="shared" si="87"/>
        <v>1</v>
      </c>
      <c r="L1187" s="130">
        <v>0</v>
      </c>
      <c r="M1187" s="130">
        <v>0</v>
      </c>
      <c r="N1187" s="130">
        <v>0</v>
      </c>
      <c r="O1187" s="130">
        <v>0</v>
      </c>
      <c r="P1187" s="130">
        <v>0</v>
      </c>
      <c r="Q1187" s="130">
        <v>0</v>
      </c>
      <c r="R1187" s="130">
        <v>0</v>
      </c>
      <c r="S1187" s="130">
        <v>0</v>
      </c>
      <c r="T1187" s="130">
        <v>0</v>
      </c>
      <c r="U1187" s="130">
        <v>0</v>
      </c>
    </row>
    <row r="1188" ht="17.25" spans="1:21">
      <c r="A1188" s="132">
        <f t="shared" si="89"/>
        <v>11012084</v>
      </c>
      <c r="B1188" s="130" t="str">
        <f>s_level_attribute!E1188</f>
        <v>柒柒84级属性</v>
      </c>
      <c r="C1188" s="130">
        <v>101</v>
      </c>
      <c r="D1188" s="131">
        <f>[2]主角成长属性配表!E1185</f>
        <v>630</v>
      </c>
      <c r="E1188" s="131">
        <f>[2]主角成长属性配表!F1185</f>
        <v>158</v>
      </c>
      <c r="F1188" s="131">
        <f>[2]主角成长属性配表!G1185</f>
        <v>7560</v>
      </c>
      <c r="G1188" s="130">
        <v>0</v>
      </c>
      <c r="H1188" s="130">
        <v>0</v>
      </c>
      <c r="I1188" s="130">
        <f t="shared" si="86"/>
        <v>100</v>
      </c>
      <c r="J1188" s="130">
        <v>0</v>
      </c>
      <c r="K1188" s="130">
        <f t="shared" si="87"/>
        <v>1</v>
      </c>
      <c r="L1188" s="130">
        <v>0</v>
      </c>
      <c r="M1188" s="130">
        <v>0</v>
      </c>
      <c r="N1188" s="130">
        <v>0</v>
      </c>
      <c r="O1188" s="130">
        <v>0</v>
      </c>
      <c r="P1188" s="130">
        <v>0</v>
      </c>
      <c r="Q1188" s="130">
        <v>0</v>
      </c>
      <c r="R1188" s="130">
        <v>0</v>
      </c>
      <c r="S1188" s="130">
        <v>0</v>
      </c>
      <c r="T1188" s="130">
        <v>0</v>
      </c>
      <c r="U1188" s="130">
        <v>0</v>
      </c>
    </row>
    <row r="1189" ht="17.25" spans="1:21">
      <c r="A1189" s="132">
        <f t="shared" si="89"/>
        <v>11012085</v>
      </c>
      <c r="B1189" s="130" t="str">
        <f>s_level_attribute!E1189</f>
        <v>柒柒85级属性</v>
      </c>
      <c r="C1189" s="130">
        <v>101</v>
      </c>
      <c r="D1189" s="131">
        <f>[2]主角成长属性配表!E1186</f>
        <v>638</v>
      </c>
      <c r="E1189" s="131">
        <f>[2]主角成长属性配表!F1186</f>
        <v>159</v>
      </c>
      <c r="F1189" s="131">
        <f>[2]主角成长属性配表!G1186</f>
        <v>7650</v>
      </c>
      <c r="G1189" s="130">
        <v>0</v>
      </c>
      <c r="H1189" s="130">
        <v>0</v>
      </c>
      <c r="I1189" s="130">
        <f t="shared" si="86"/>
        <v>100</v>
      </c>
      <c r="J1189" s="130">
        <v>0</v>
      </c>
      <c r="K1189" s="130">
        <f t="shared" si="87"/>
        <v>1</v>
      </c>
      <c r="L1189" s="130">
        <v>0</v>
      </c>
      <c r="M1189" s="130">
        <v>0</v>
      </c>
      <c r="N1189" s="130">
        <v>0</v>
      </c>
      <c r="O1189" s="130">
        <v>0</v>
      </c>
      <c r="P1189" s="130">
        <v>0</v>
      </c>
      <c r="Q1189" s="130">
        <v>0</v>
      </c>
      <c r="R1189" s="130">
        <v>0</v>
      </c>
      <c r="S1189" s="130">
        <v>0</v>
      </c>
      <c r="T1189" s="130">
        <v>0</v>
      </c>
      <c r="U1189" s="130">
        <v>0</v>
      </c>
    </row>
    <row r="1190" ht="17.25" spans="1:21">
      <c r="A1190" s="132">
        <f t="shared" si="89"/>
        <v>11012086</v>
      </c>
      <c r="B1190" s="130" t="str">
        <f>s_level_attribute!E1190</f>
        <v>柒柒86级属性</v>
      </c>
      <c r="C1190" s="130">
        <v>101</v>
      </c>
      <c r="D1190" s="131">
        <f>[2]主角成长属性配表!E1187</f>
        <v>645</v>
      </c>
      <c r="E1190" s="131">
        <f>[2]主角成长属性配表!F1187</f>
        <v>161</v>
      </c>
      <c r="F1190" s="131">
        <f>[2]主角成长属性配表!G1187</f>
        <v>7740</v>
      </c>
      <c r="G1190" s="130">
        <v>0</v>
      </c>
      <c r="H1190" s="130">
        <v>0</v>
      </c>
      <c r="I1190" s="130">
        <f t="shared" si="86"/>
        <v>100</v>
      </c>
      <c r="J1190" s="130">
        <v>0</v>
      </c>
      <c r="K1190" s="130">
        <f t="shared" si="87"/>
        <v>1</v>
      </c>
      <c r="L1190" s="130">
        <v>0</v>
      </c>
      <c r="M1190" s="130">
        <v>0</v>
      </c>
      <c r="N1190" s="130">
        <v>0</v>
      </c>
      <c r="O1190" s="130">
        <v>0</v>
      </c>
      <c r="P1190" s="130">
        <v>0</v>
      </c>
      <c r="Q1190" s="130">
        <v>0</v>
      </c>
      <c r="R1190" s="130">
        <v>0</v>
      </c>
      <c r="S1190" s="130">
        <v>0</v>
      </c>
      <c r="T1190" s="130">
        <v>0</v>
      </c>
      <c r="U1190" s="130">
        <v>0</v>
      </c>
    </row>
    <row r="1191" ht="17.25" spans="1:21">
      <c r="A1191" s="132">
        <f t="shared" si="89"/>
        <v>11012087</v>
      </c>
      <c r="B1191" s="130" t="str">
        <f>s_level_attribute!E1191</f>
        <v>柒柒87级属性</v>
      </c>
      <c r="C1191" s="130">
        <v>101</v>
      </c>
      <c r="D1191" s="131">
        <f>[2]主角成长属性配表!E1188</f>
        <v>653</v>
      </c>
      <c r="E1191" s="131">
        <f>[2]主角成长属性配表!F1188</f>
        <v>163</v>
      </c>
      <c r="F1191" s="131">
        <f>[2]主角成长属性配表!G1188</f>
        <v>7830</v>
      </c>
      <c r="G1191" s="130">
        <v>0</v>
      </c>
      <c r="H1191" s="130">
        <v>0</v>
      </c>
      <c r="I1191" s="130">
        <f t="shared" si="86"/>
        <v>100</v>
      </c>
      <c r="J1191" s="130">
        <v>0</v>
      </c>
      <c r="K1191" s="130">
        <f t="shared" si="87"/>
        <v>1</v>
      </c>
      <c r="L1191" s="130">
        <v>0</v>
      </c>
      <c r="M1191" s="130">
        <v>0</v>
      </c>
      <c r="N1191" s="130">
        <v>0</v>
      </c>
      <c r="O1191" s="130">
        <v>0</v>
      </c>
      <c r="P1191" s="130">
        <v>0</v>
      </c>
      <c r="Q1191" s="130">
        <v>0</v>
      </c>
      <c r="R1191" s="130">
        <v>0</v>
      </c>
      <c r="S1191" s="130">
        <v>0</v>
      </c>
      <c r="T1191" s="130">
        <v>0</v>
      </c>
      <c r="U1191" s="130">
        <v>0</v>
      </c>
    </row>
    <row r="1192" ht="17.25" spans="1:21">
      <c r="A1192" s="132">
        <f t="shared" si="89"/>
        <v>11012088</v>
      </c>
      <c r="B1192" s="130" t="str">
        <f>s_level_attribute!E1192</f>
        <v>柒柒88级属性</v>
      </c>
      <c r="C1192" s="130">
        <v>101</v>
      </c>
      <c r="D1192" s="131">
        <f>[2]主角成长属性配表!E1189</f>
        <v>660</v>
      </c>
      <c r="E1192" s="131">
        <f>[2]主角成长属性配表!F1189</f>
        <v>165</v>
      </c>
      <c r="F1192" s="131">
        <f>[2]主角成长属性配表!G1189</f>
        <v>7920</v>
      </c>
      <c r="G1192" s="130">
        <v>0</v>
      </c>
      <c r="H1192" s="130">
        <v>0</v>
      </c>
      <c r="I1192" s="130">
        <f t="shared" si="86"/>
        <v>100</v>
      </c>
      <c r="J1192" s="130">
        <v>0</v>
      </c>
      <c r="K1192" s="130">
        <f t="shared" si="87"/>
        <v>1</v>
      </c>
      <c r="L1192" s="130">
        <v>0</v>
      </c>
      <c r="M1192" s="130">
        <v>0</v>
      </c>
      <c r="N1192" s="130">
        <v>0</v>
      </c>
      <c r="O1192" s="130">
        <v>0</v>
      </c>
      <c r="P1192" s="130">
        <v>0</v>
      </c>
      <c r="Q1192" s="130">
        <v>0</v>
      </c>
      <c r="R1192" s="130">
        <v>0</v>
      </c>
      <c r="S1192" s="130">
        <v>0</v>
      </c>
      <c r="T1192" s="130">
        <v>0</v>
      </c>
      <c r="U1192" s="130">
        <v>0</v>
      </c>
    </row>
    <row r="1193" ht="17.25" spans="1:21">
      <c r="A1193" s="132">
        <f t="shared" si="89"/>
        <v>11012089</v>
      </c>
      <c r="B1193" s="130" t="str">
        <f>s_level_attribute!E1193</f>
        <v>柒柒89级属性</v>
      </c>
      <c r="C1193" s="130">
        <v>101</v>
      </c>
      <c r="D1193" s="131">
        <f>[2]主角成长属性配表!E1190</f>
        <v>668</v>
      </c>
      <c r="E1193" s="131">
        <f>[2]主角成长属性配表!F1190</f>
        <v>167</v>
      </c>
      <c r="F1193" s="131">
        <f>[2]主角成长属性配表!G1190</f>
        <v>8010</v>
      </c>
      <c r="G1193" s="130">
        <v>0</v>
      </c>
      <c r="H1193" s="130">
        <v>0</v>
      </c>
      <c r="I1193" s="130">
        <f t="shared" si="86"/>
        <v>100</v>
      </c>
      <c r="J1193" s="130">
        <v>0</v>
      </c>
      <c r="K1193" s="130">
        <f t="shared" si="87"/>
        <v>1</v>
      </c>
      <c r="L1193" s="130">
        <v>0</v>
      </c>
      <c r="M1193" s="130">
        <v>0</v>
      </c>
      <c r="N1193" s="130">
        <v>0</v>
      </c>
      <c r="O1193" s="130">
        <v>0</v>
      </c>
      <c r="P1193" s="130">
        <v>0</v>
      </c>
      <c r="Q1193" s="130">
        <v>0</v>
      </c>
      <c r="R1193" s="130">
        <v>0</v>
      </c>
      <c r="S1193" s="130">
        <v>0</v>
      </c>
      <c r="T1193" s="130">
        <v>0</v>
      </c>
      <c r="U1193" s="130">
        <v>0</v>
      </c>
    </row>
    <row r="1194" ht="17.25" spans="1:21">
      <c r="A1194" s="132">
        <f t="shared" si="89"/>
        <v>11012090</v>
      </c>
      <c r="B1194" s="130" t="str">
        <f>s_level_attribute!E1194</f>
        <v>柒柒90级属性</v>
      </c>
      <c r="C1194" s="130">
        <v>101</v>
      </c>
      <c r="D1194" s="131">
        <f>[2]主角成长属性配表!E1191</f>
        <v>675</v>
      </c>
      <c r="E1194" s="131">
        <f>[2]主角成长属性配表!F1191</f>
        <v>169</v>
      </c>
      <c r="F1194" s="131">
        <f>[2]主角成长属性配表!G1191</f>
        <v>8100</v>
      </c>
      <c r="G1194" s="130">
        <v>0</v>
      </c>
      <c r="H1194" s="130">
        <v>0</v>
      </c>
      <c r="I1194" s="130">
        <f t="shared" si="86"/>
        <v>100</v>
      </c>
      <c r="J1194" s="130">
        <v>0</v>
      </c>
      <c r="K1194" s="130">
        <f t="shared" si="87"/>
        <v>1</v>
      </c>
      <c r="L1194" s="130">
        <v>0</v>
      </c>
      <c r="M1194" s="130">
        <v>0</v>
      </c>
      <c r="N1194" s="130">
        <v>0</v>
      </c>
      <c r="O1194" s="130">
        <v>0</v>
      </c>
      <c r="P1194" s="130">
        <v>0</v>
      </c>
      <c r="Q1194" s="130">
        <v>0</v>
      </c>
      <c r="R1194" s="130">
        <v>0</v>
      </c>
      <c r="S1194" s="130">
        <v>0</v>
      </c>
      <c r="T1194" s="130">
        <v>0</v>
      </c>
      <c r="U1194" s="130">
        <v>0</v>
      </c>
    </row>
    <row r="1195" ht="17.25" spans="1:21">
      <c r="A1195" s="132">
        <f t="shared" si="89"/>
        <v>11012091</v>
      </c>
      <c r="B1195" s="130" t="str">
        <f>s_level_attribute!E1195</f>
        <v>柒柒91级属性</v>
      </c>
      <c r="C1195" s="130">
        <v>101</v>
      </c>
      <c r="D1195" s="131">
        <f>[2]主角成长属性配表!E1192</f>
        <v>683</v>
      </c>
      <c r="E1195" s="131">
        <f>[2]主角成长属性配表!F1192</f>
        <v>171</v>
      </c>
      <c r="F1195" s="131">
        <f>[2]主角成长属性配表!G1192</f>
        <v>8190</v>
      </c>
      <c r="G1195" s="130">
        <v>0</v>
      </c>
      <c r="H1195" s="130">
        <v>0</v>
      </c>
      <c r="I1195" s="130">
        <f t="shared" si="86"/>
        <v>100</v>
      </c>
      <c r="J1195" s="130">
        <v>0</v>
      </c>
      <c r="K1195" s="130">
        <f t="shared" si="87"/>
        <v>1</v>
      </c>
      <c r="L1195" s="130">
        <v>0</v>
      </c>
      <c r="M1195" s="130">
        <v>0</v>
      </c>
      <c r="N1195" s="130">
        <v>0</v>
      </c>
      <c r="O1195" s="130">
        <v>0</v>
      </c>
      <c r="P1195" s="130">
        <v>0</v>
      </c>
      <c r="Q1195" s="130">
        <v>0</v>
      </c>
      <c r="R1195" s="130">
        <v>0</v>
      </c>
      <c r="S1195" s="130">
        <v>0</v>
      </c>
      <c r="T1195" s="130">
        <v>0</v>
      </c>
      <c r="U1195" s="130">
        <v>0</v>
      </c>
    </row>
    <row r="1196" ht="17.25" spans="1:21">
      <c r="A1196" s="132">
        <f t="shared" si="89"/>
        <v>11012092</v>
      </c>
      <c r="B1196" s="130" t="str">
        <f>s_level_attribute!E1196</f>
        <v>柒柒92级属性</v>
      </c>
      <c r="C1196" s="130">
        <v>101</v>
      </c>
      <c r="D1196" s="131">
        <f>[2]主角成长属性配表!E1193</f>
        <v>690</v>
      </c>
      <c r="E1196" s="131">
        <f>[2]主角成长属性配表!F1193</f>
        <v>173</v>
      </c>
      <c r="F1196" s="131">
        <f>[2]主角成长属性配表!G1193</f>
        <v>8280</v>
      </c>
      <c r="G1196" s="130">
        <v>0</v>
      </c>
      <c r="H1196" s="130">
        <v>0</v>
      </c>
      <c r="I1196" s="130">
        <f t="shared" si="86"/>
        <v>100</v>
      </c>
      <c r="J1196" s="130">
        <v>0</v>
      </c>
      <c r="K1196" s="130">
        <f t="shared" si="87"/>
        <v>1</v>
      </c>
      <c r="L1196" s="130">
        <v>0</v>
      </c>
      <c r="M1196" s="130">
        <v>0</v>
      </c>
      <c r="N1196" s="130">
        <v>0</v>
      </c>
      <c r="O1196" s="130">
        <v>0</v>
      </c>
      <c r="P1196" s="130">
        <v>0</v>
      </c>
      <c r="Q1196" s="130">
        <v>0</v>
      </c>
      <c r="R1196" s="130">
        <v>0</v>
      </c>
      <c r="S1196" s="130">
        <v>0</v>
      </c>
      <c r="T1196" s="130">
        <v>0</v>
      </c>
      <c r="U1196" s="130">
        <v>0</v>
      </c>
    </row>
    <row r="1197" ht="17.25" spans="1:21">
      <c r="A1197" s="132">
        <f t="shared" si="89"/>
        <v>11012093</v>
      </c>
      <c r="B1197" s="130" t="str">
        <f>s_level_attribute!E1197</f>
        <v>柒柒93级属性</v>
      </c>
      <c r="C1197" s="130">
        <v>101</v>
      </c>
      <c r="D1197" s="131">
        <f>[2]主角成长属性配表!E1194</f>
        <v>698</v>
      </c>
      <c r="E1197" s="131">
        <f>[2]主角成长属性配表!F1194</f>
        <v>174</v>
      </c>
      <c r="F1197" s="131">
        <f>[2]主角成长属性配表!G1194</f>
        <v>8370</v>
      </c>
      <c r="G1197" s="130">
        <v>0</v>
      </c>
      <c r="H1197" s="130">
        <v>0</v>
      </c>
      <c r="I1197" s="130">
        <f t="shared" si="86"/>
        <v>100</v>
      </c>
      <c r="J1197" s="130">
        <v>0</v>
      </c>
      <c r="K1197" s="130">
        <f t="shared" si="87"/>
        <v>1</v>
      </c>
      <c r="L1197" s="130">
        <v>0</v>
      </c>
      <c r="M1197" s="130">
        <v>0</v>
      </c>
      <c r="N1197" s="130">
        <v>0</v>
      </c>
      <c r="O1197" s="130">
        <v>0</v>
      </c>
      <c r="P1197" s="130">
        <v>0</v>
      </c>
      <c r="Q1197" s="130">
        <v>0</v>
      </c>
      <c r="R1197" s="130">
        <v>0</v>
      </c>
      <c r="S1197" s="130">
        <v>0</v>
      </c>
      <c r="T1197" s="130">
        <v>0</v>
      </c>
      <c r="U1197" s="130">
        <v>0</v>
      </c>
    </row>
    <row r="1198" ht="17.25" spans="1:21">
      <c r="A1198" s="132">
        <f t="shared" si="89"/>
        <v>11012094</v>
      </c>
      <c r="B1198" s="130" t="str">
        <f>s_level_attribute!E1198</f>
        <v>柒柒94级属性</v>
      </c>
      <c r="C1198" s="130">
        <v>101</v>
      </c>
      <c r="D1198" s="131">
        <f>[2]主角成长属性配表!E1195</f>
        <v>705</v>
      </c>
      <c r="E1198" s="131">
        <f>[2]主角成长属性配表!F1195</f>
        <v>176</v>
      </c>
      <c r="F1198" s="131">
        <f>[2]主角成长属性配表!G1195</f>
        <v>8460</v>
      </c>
      <c r="G1198" s="130">
        <v>0</v>
      </c>
      <c r="H1198" s="130">
        <v>0</v>
      </c>
      <c r="I1198" s="130">
        <f t="shared" si="86"/>
        <v>100</v>
      </c>
      <c r="J1198" s="130">
        <v>0</v>
      </c>
      <c r="K1198" s="130">
        <f t="shared" si="87"/>
        <v>1</v>
      </c>
      <c r="L1198" s="130">
        <v>0</v>
      </c>
      <c r="M1198" s="130">
        <v>0</v>
      </c>
      <c r="N1198" s="130">
        <v>0</v>
      </c>
      <c r="O1198" s="130">
        <v>0</v>
      </c>
      <c r="P1198" s="130">
        <v>0</v>
      </c>
      <c r="Q1198" s="130">
        <v>0</v>
      </c>
      <c r="R1198" s="130">
        <v>0</v>
      </c>
      <c r="S1198" s="130">
        <v>0</v>
      </c>
      <c r="T1198" s="130">
        <v>0</v>
      </c>
      <c r="U1198" s="130">
        <v>0</v>
      </c>
    </row>
    <row r="1199" ht="17.25" spans="1:21">
      <c r="A1199" s="132">
        <f t="shared" si="89"/>
        <v>11012095</v>
      </c>
      <c r="B1199" s="130" t="str">
        <f>s_level_attribute!E1199</f>
        <v>柒柒95级属性</v>
      </c>
      <c r="C1199" s="130">
        <v>101</v>
      </c>
      <c r="D1199" s="131">
        <f>[2]主角成长属性配表!E1196</f>
        <v>713</v>
      </c>
      <c r="E1199" s="131">
        <f>[2]主角成长属性配表!F1196</f>
        <v>178</v>
      </c>
      <c r="F1199" s="131">
        <f>[2]主角成长属性配表!G1196</f>
        <v>8550</v>
      </c>
      <c r="G1199" s="130">
        <v>0</v>
      </c>
      <c r="H1199" s="130">
        <v>0</v>
      </c>
      <c r="I1199" s="130">
        <f t="shared" si="86"/>
        <v>100</v>
      </c>
      <c r="J1199" s="130">
        <v>0</v>
      </c>
      <c r="K1199" s="130">
        <f t="shared" si="87"/>
        <v>1</v>
      </c>
      <c r="L1199" s="130">
        <v>0</v>
      </c>
      <c r="M1199" s="130">
        <v>0</v>
      </c>
      <c r="N1199" s="130">
        <v>0</v>
      </c>
      <c r="O1199" s="130">
        <v>0</v>
      </c>
      <c r="P1199" s="130">
        <v>0</v>
      </c>
      <c r="Q1199" s="130">
        <v>0</v>
      </c>
      <c r="R1199" s="130">
        <v>0</v>
      </c>
      <c r="S1199" s="130">
        <v>0</v>
      </c>
      <c r="T1199" s="130">
        <v>0</v>
      </c>
      <c r="U1199" s="130">
        <v>0</v>
      </c>
    </row>
    <row r="1200" ht="17.25" spans="1:21">
      <c r="A1200" s="132">
        <f t="shared" si="89"/>
        <v>11012096</v>
      </c>
      <c r="B1200" s="130" t="str">
        <f>s_level_attribute!E1200</f>
        <v>柒柒96级属性</v>
      </c>
      <c r="C1200" s="130">
        <v>101</v>
      </c>
      <c r="D1200" s="131">
        <f>[2]主角成长属性配表!E1197</f>
        <v>720</v>
      </c>
      <c r="E1200" s="131">
        <f>[2]主角成长属性配表!F1197</f>
        <v>180</v>
      </c>
      <c r="F1200" s="131">
        <f>[2]主角成长属性配表!G1197</f>
        <v>8640</v>
      </c>
      <c r="G1200" s="130">
        <v>0</v>
      </c>
      <c r="H1200" s="130">
        <v>0</v>
      </c>
      <c r="I1200" s="130">
        <f t="shared" ref="I1200:I1263" si="90">I1199</f>
        <v>100</v>
      </c>
      <c r="J1200" s="130">
        <v>0</v>
      </c>
      <c r="K1200" s="130">
        <f t="shared" ref="K1200:K1263" si="91">K1199</f>
        <v>1</v>
      </c>
      <c r="L1200" s="130">
        <v>0</v>
      </c>
      <c r="M1200" s="130">
        <v>0</v>
      </c>
      <c r="N1200" s="130">
        <v>0</v>
      </c>
      <c r="O1200" s="130">
        <v>0</v>
      </c>
      <c r="P1200" s="130">
        <v>0</v>
      </c>
      <c r="Q1200" s="130">
        <v>0</v>
      </c>
      <c r="R1200" s="130">
        <v>0</v>
      </c>
      <c r="S1200" s="130">
        <v>0</v>
      </c>
      <c r="T1200" s="130">
        <v>0</v>
      </c>
      <c r="U1200" s="130">
        <v>0</v>
      </c>
    </row>
    <row r="1201" ht="17.25" spans="1:21">
      <c r="A1201" s="132">
        <f t="shared" si="89"/>
        <v>11012097</v>
      </c>
      <c r="B1201" s="130" t="str">
        <f>s_level_attribute!E1201</f>
        <v>柒柒97级属性</v>
      </c>
      <c r="C1201" s="130">
        <v>101</v>
      </c>
      <c r="D1201" s="131">
        <f>[2]主角成长属性配表!E1198</f>
        <v>728</v>
      </c>
      <c r="E1201" s="131">
        <f>[2]主角成长属性配表!F1198</f>
        <v>182</v>
      </c>
      <c r="F1201" s="131">
        <f>[2]主角成长属性配表!G1198</f>
        <v>8730</v>
      </c>
      <c r="G1201" s="130">
        <v>0</v>
      </c>
      <c r="H1201" s="130">
        <v>0</v>
      </c>
      <c r="I1201" s="130">
        <f t="shared" si="90"/>
        <v>100</v>
      </c>
      <c r="J1201" s="130">
        <v>0</v>
      </c>
      <c r="K1201" s="130">
        <f t="shared" si="91"/>
        <v>1</v>
      </c>
      <c r="L1201" s="130">
        <v>0</v>
      </c>
      <c r="M1201" s="130">
        <v>0</v>
      </c>
      <c r="N1201" s="130">
        <v>0</v>
      </c>
      <c r="O1201" s="130">
        <v>0</v>
      </c>
      <c r="P1201" s="130">
        <v>0</v>
      </c>
      <c r="Q1201" s="130">
        <v>0</v>
      </c>
      <c r="R1201" s="130">
        <v>0</v>
      </c>
      <c r="S1201" s="130">
        <v>0</v>
      </c>
      <c r="T1201" s="130">
        <v>0</v>
      </c>
      <c r="U1201" s="130">
        <v>0</v>
      </c>
    </row>
    <row r="1202" ht="17.25" spans="1:21">
      <c r="A1202" s="132">
        <f t="shared" si="89"/>
        <v>11012098</v>
      </c>
      <c r="B1202" s="130" t="str">
        <f>s_level_attribute!E1202</f>
        <v>柒柒98级属性</v>
      </c>
      <c r="C1202" s="130">
        <v>101</v>
      </c>
      <c r="D1202" s="131">
        <f>[2]主角成长属性配表!E1199</f>
        <v>735</v>
      </c>
      <c r="E1202" s="131">
        <f>[2]主角成长属性配表!F1199</f>
        <v>184</v>
      </c>
      <c r="F1202" s="131">
        <f>[2]主角成长属性配表!G1199</f>
        <v>8820</v>
      </c>
      <c r="G1202" s="130">
        <v>0</v>
      </c>
      <c r="H1202" s="130">
        <v>0</v>
      </c>
      <c r="I1202" s="130">
        <f t="shared" si="90"/>
        <v>100</v>
      </c>
      <c r="J1202" s="130">
        <v>0</v>
      </c>
      <c r="K1202" s="130">
        <f t="shared" si="91"/>
        <v>1</v>
      </c>
      <c r="L1202" s="130">
        <v>0</v>
      </c>
      <c r="M1202" s="130">
        <v>0</v>
      </c>
      <c r="N1202" s="130">
        <v>0</v>
      </c>
      <c r="O1202" s="130">
        <v>0</v>
      </c>
      <c r="P1202" s="130">
        <v>0</v>
      </c>
      <c r="Q1202" s="130">
        <v>0</v>
      </c>
      <c r="R1202" s="130">
        <v>0</v>
      </c>
      <c r="S1202" s="130">
        <v>0</v>
      </c>
      <c r="T1202" s="130">
        <v>0</v>
      </c>
      <c r="U1202" s="130">
        <v>0</v>
      </c>
    </row>
    <row r="1203" ht="17.25" spans="1:21">
      <c r="A1203" s="132">
        <f t="shared" ref="A1203:A1206" si="92">A1202+1</f>
        <v>11012099</v>
      </c>
      <c r="B1203" s="130" t="str">
        <f>s_level_attribute!E1203</f>
        <v>柒柒99级属性</v>
      </c>
      <c r="C1203" s="130">
        <v>101</v>
      </c>
      <c r="D1203" s="131">
        <f>[2]主角成长属性配表!E1200</f>
        <v>743</v>
      </c>
      <c r="E1203" s="131">
        <f>[2]主角成长属性配表!F1200</f>
        <v>186</v>
      </c>
      <c r="F1203" s="131">
        <f>[2]主角成长属性配表!G1200</f>
        <v>8910</v>
      </c>
      <c r="G1203" s="130">
        <v>0</v>
      </c>
      <c r="H1203" s="130">
        <v>0</v>
      </c>
      <c r="I1203" s="130">
        <f t="shared" si="90"/>
        <v>100</v>
      </c>
      <c r="J1203" s="130">
        <v>0</v>
      </c>
      <c r="K1203" s="130">
        <f t="shared" si="91"/>
        <v>1</v>
      </c>
      <c r="L1203" s="130">
        <v>0</v>
      </c>
      <c r="M1203" s="130">
        <v>0</v>
      </c>
      <c r="N1203" s="130">
        <v>0</v>
      </c>
      <c r="O1203" s="130">
        <v>0</v>
      </c>
      <c r="P1203" s="130">
        <v>0</v>
      </c>
      <c r="Q1203" s="130">
        <v>0</v>
      </c>
      <c r="R1203" s="130">
        <v>0</v>
      </c>
      <c r="S1203" s="130">
        <v>0</v>
      </c>
      <c r="T1203" s="130">
        <v>0</v>
      </c>
      <c r="U1203" s="130">
        <v>0</v>
      </c>
    </row>
    <row r="1204" ht="17.25" spans="1:21">
      <c r="A1204" s="132">
        <f t="shared" si="92"/>
        <v>11012100</v>
      </c>
      <c r="B1204" s="130" t="str">
        <f>s_level_attribute!E1204</f>
        <v>柒柒100级属性</v>
      </c>
      <c r="C1204" s="130">
        <v>101</v>
      </c>
      <c r="D1204" s="131">
        <f>[2]主角成长属性配表!E1201</f>
        <v>750</v>
      </c>
      <c r="E1204" s="131">
        <f>[2]主角成长属性配表!F1201</f>
        <v>188</v>
      </c>
      <c r="F1204" s="131">
        <f>[2]主角成长属性配表!G1201</f>
        <v>9000</v>
      </c>
      <c r="G1204" s="130">
        <v>0</v>
      </c>
      <c r="H1204" s="130">
        <v>0</v>
      </c>
      <c r="I1204" s="130">
        <f t="shared" si="90"/>
        <v>100</v>
      </c>
      <c r="J1204" s="130">
        <v>0</v>
      </c>
      <c r="K1204" s="130">
        <f t="shared" si="91"/>
        <v>1</v>
      </c>
      <c r="L1204" s="130">
        <v>0</v>
      </c>
      <c r="M1204" s="130">
        <v>0</v>
      </c>
      <c r="N1204" s="130">
        <v>0</v>
      </c>
      <c r="O1204" s="130">
        <v>0</v>
      </c>
      <c r="P1204" s="130">
        <v>0</v>
      </c>
      <c r="Q1204" s="130">
        <v>0</v>
      </c>
      <c r="R1204" s="130">
        <v>0</v>
      </c>
      <c r="S1204" s="130">
        <v>0</v>
      </c>
      <c r="T1204" s="130">
        <v>0</v>
      </c>
      <c r="U1204" s="130">
        <v>0</v>
      </c>
    </row>
    <row r="1205" ht="17.25" spans="1:21">
      <c r="A1205" s="129">
        <v>11006001</v>
      </c>
      <c r="B1205" s="130" t="str">
        <f>s_level_attribute!E1205</f>
        <v>娜塔莉1级属性</v>
      </c>
      <c r="C1205" s="130">
        <v>101</v>
      </c>
      <c r="D1205" s="131">
        <f>[2]主角成长属性配表!E1202</f>
        <v>9</v>
      </c>
      <c r="E1205" s="131">
        <f>[2]主角成长属性配表!F1202</f>
        <v>2</v>
      </c>
      <c r="F1205" s="131">
        <f>[2]主角成长属性配表!G1202</f>
        <v>108</v>
      </c>
      <c r="G1205" s="130">
        <v>0</v>
      </c>
      <c r="H1205" s="130">
        <v>0</v>
      </c>
      <c r="I1205" s="130">
        <f t="shared" si="90"/>
        <v>100</v>
      </c>
      <c r="J1205" s="130">
        <v>0</v>
      </c>
      <c r="K1205" s="130">
        <f t="shared" si="91"/>
        <v>1</v>
      </c>
      <c r="L1205" s="130">
        <v>0</v>
      </c>
      <c r="M1205" s="130">
        <v>0</v>
      </c>
      <c r="N1205" s="130">
        <v>0</v>
      </c>
      <c r="O1205" s="130">
        <v>0</v>
      </c>
      <c r="P1205" s="130">
        <v>0</v>
      </c>
      <c r="Q1205" s="130">
        <v>0</v>
      </c>
      <c r="R1205" s="130">
        <v>0</v>
      </c>
      <c r="S1205" s="130">
        <v>0</v>
      </c>
      <c r="T1205" s="130">
        <v>0</v>
      </c>
      <c r="U1205" s="130">
        <v>0</v>
      </c>
    </row>
    <row r="1206" ht="17.25" spans="1:21">
      <c r="A1206" s="132">
        <f t="shared" si="92"/>
        <v>11006002</v>
      </c>
      <c r="B1206" s="130" t="str">
        <f>s_level_attribute!E1206</f>
        <v>娜塔莉2级属性</v>
      </c>
      <c r="C1206" s="130">
        <v>101</v>
      </c>
      <c r="D1206" s="131">
        <f>[2]主角成长属性配表!E1203</f>
        <v>18</v>
      </c>
      <c r="E1206" s="131">
        <f>[2]主角成长属性配表!F1203</f>
        <v>5</v>
      </c>
      <c r="F1206" s="131">
        <f>[2]主角成长属性配表!G1203</f>
        <v>216</v>
      </c>
      <c r="G1206" s="130">
        <v>0</v>
      </c>
      <c r="H1206" s="130">
        <v>0</v>
      </c>
      <c r="I1206" s="130">
        <f t="shared" si="90"/>
        <v>100</v>
      </c>
      <c r="J1206" s="130">
        <v>0</v>
      </c>
      <c r="K1206" s="130">
        <f t="shared" si="91"/>
        <v>1</v>
      </c>
      <c r="L1206" s="130">
        <v>0</v>
      </c>
      <c r="M1206" s="130">
        <v>0</v>
      </c>
      <c r="N1206" s="130">
        <v>0</v>
      </c>
      <c r="O1206" s="130">
        <v>0</v>
      </c>
      <c r="P1206" s="130">
        <v>0</v>
      </c>
      <c r="Q1206" s="130">
        <v>0</v>
      </c>
      <c r="R1206" s="130">
        <v>0</v>
      </c>
      <c r="S1206" s="130">
        <v>0</v>
      </c>
      <c r="T1206" s="130">
        <v>0</v>
      </c>
      <c r="U1206" s="130">
        <v>0</v>
      </c>
    </row>
    <row r="1207" ht="17.25" spans="1:21">
      <c r="A1207" s="132">
        <f t="shared" ref="A1207:A1238" si="93">A1206+1</f>
        <v>11006003</v>
      </c>
      <c r="B1207" s="130" t="str">
        <f>s_level_attribute!E1207</f>
        <v>娜塔莉3级属性</v>
      </c>
      <c r="C1207" s="130">
        <v>101</v>
      </c>
      <c r="D1207" s="131">
        <f>[2]主角成长属性配表!E1204</f>
        <v>27</v>
      </c>
      <c r="E1207" s="131">
        <f>[2]主角成长属性配表!F1204</f>
        <v>7</v>
      </c>
      <c r="F1207" s="131">
        <f>[2]主角成长属性配表!G1204</f>
        <v>324</v>
      </c>
      <c r="G1207" s="130">
        <v>0</v>
      </c>
      <c r="H1207" s="130">
        <v>0</v>
      </c>
      <c r="I1207" s="130">
        <f t="shared" si="90"/>
        <v>100</v>
      </c>
      <c r="J1207" s="130">
        <v>0</v>
      </c>
      <c r="K1207" s="130">
        <f t="shared" si="91"/>
        <v>1</v>
      </c>
      <c r="L1207" s="130">
        <v>0</v>
      </c>
      <c r="M1207" s="130">
        <v>0</v>
      </c>
      <c r="N1207" s="130">
        <v>0</v>
      </c>
      <c r="O1207" s="130">
        <v>0</v>
      </c>
      <c r="P1207" s="130">
        <v>0</v>
      </c>
      <c r="Q1207" s="130">
        <v>0</v>
      </c>
      <c r="R1207" s="130">
        <v>0</v>
      </c>
      <c r="S1207" s="130">
        <v>0</v>
      </c>
      <c r="T1207" s="130">
        <v>0</v>
      </c>
      <c r="U1207" s="130">
        <v>0</v>
      </c>
    </row>
    <row r="1208" ht="17.25" spans="1:21">
      <c r="A1208" s="132">
        <f t="shared" si="93"/>
        <v>11006004</v>
      </c>
      <c r="B1208" s="130" t="str">
        <f>s_level_attribute!E1208</f>
        <v>娜塔莉4级属性</v>
      </c>
      <c r="C1208" s="130">
        <v>101</v>
      </c>
      <c r="D1208" s="131">
        <f>[2]主角成长属性配表!E1205</f>
        <v>36</v>
      </c>
      <c r="E1208" s="131">
        <f>[2]主角成长属性配表!F1205</f>
        <v>9</v>
      </c>
      <c r="F1208" s="131">
        <f>[2]主角成长属性配表!G1205</f>
        <v>432</v>
      </c>
      <c r="G1208" s="130">
        <v>0</v>
      </c>
      <c r="H1208" s="130">
        <v>0</v>
      </c>
      <c r="I1208" s="130">
        <f t="shared" si="90"/>
        <v>100</v>
      </c>
      <c r="J1208" s="130">
        <v>0</v>
      </c>
      <c r="K1208" s="130">
        <f t="shared" si="91"/>
        <v>1</v>
      </c>
      <c r="L1208" s="130">
        <v>0</v>
      </c>
      <c r="M1208" s="130">
        <v>0</v>
      </c>
      <c r="N1208" s="130">
        <v>0</v>
      </c>
      <c r="O1208" s="130">
        <v>0</v>
      </c>
      <c r="P1208" s="130">
        <v>0</v>
      </c>
      <c r="Q1208" s="130">
        <v>0</v>
      </c>
      <c r="R1208" s="130">
        <v>0</v>
      </c>
      <c r="S1208" s="130">
        <v>0</v>
      </c>
      <c r="T1208" s="130">
        <v>0</v>
      </c>
      <c r="U1208" s="130">
        <v>0</v>
      </c>
    </row>
    <row r="1209" ht="17.25" spans="1:21">
      <c r="A1209" s="132">
        <f t="shared" si="93"/>
        <v>11006005</v>
      </c>
      <c r="B1209" s="130" t="str">
        <f>s_level_attribute!E1209</f>
        <v>娜塔莉5级属性</v>
      </c>
      <c r="C1209" s="130">
        <v>101</v>
      </c>
      <c r="D1209" s="131">
        <f>[2]主角成长属性配表!E1206</f>
        <v>45</v>
      </c>
      <c r="E1209" s="131">
        <f>[2]主角成长属性配表!F1206</f>
        <v>11</v>
      </c>
      <c r="F1209" s="131">
        <f>[2]主角成长属性配表!G1206</f>
        <v>540</v>
      </c>
      <c r="G1209" s="130">
        <v>0</v>
      </c>
      <c r="H1209" s="130">
        <v>0</v>
      </c>
      <c r="I1209" s="130">
        <f t="shared" si="90"/>
        <v>100</v>
      </c>
      <c r="J1209" s="130">
        <v>0</v>
      </c>
      <c r="K1209" s="130">
        <f t="shared" si="91"/>
        <v>1</v>
      </c>
      <c r="L1209" s="130">
        <v>0</v>
      </c>
      <c r="M1209" s="130">
        <v>0</v>
      </c>
      <c r="N1209" s="130">
        <v>0</v>
      </c>
      <c r="O1209" s="130">
        <v>0</v>
      </c>
      <c r="P1209" s="130">
        <v>0</v>
      </c>
      <c r="Q1209" s="130">
        <v>0</v>
      </c>
      <c r="R1209" s="130">
        <v>0</v>
      </c>
      <c r="S1209" s="130">
        <v>0</v>
      </c>
      <c r="T1209" s="130">
        <v>0</v>
      </c>
      <c r="U1209" s="130">
        <v>0</v>
      </c>
    </row>
    <row r="1210" ht="17.25" spans="1:21">
      <c r="A1210" s="132">
        <f t="shared" si="93"/>
        <v>11006006</v>
      </c>
      <c r="B1210" s="130" t="str">
        <f>s_level_attribute!E1210</f>
        <v>娜塔莉6级属性</v>
      </c>
      <c r="C1210" s="130">
        <v>101</v>
      </c>
      <c r="D1210" s="131">
        <f>[2]主角成长属性配表!E1207</f>
        <v>54</v>
      </c>
      <c r="E1210" s="131">
        <f>[2]主角成长属性配表!F1207</f>
        <v>14</v>
      </c>
      <c r="F1210" s="131">
        <f>[2]主角成长属性配表!G1207</f>
        <v>648</v>
      </c>
      <c r="G1210" s="130">
        <v>0</v>
      </c>
      <c r="H1210" s="130">
        <v>0</v>
      </c>
      <c r="I1210" s="130">
        <f t="shared" si="90"/>
        <v>100</v>
      </c>
      <c r="J1210" s="130">
        <v>0</v>
      </c>
      <c r="K1210" s="130">
        <f t="shared" si="91"/>
        <v>1</v>
      </c>
      <c r="L1210" s="130">
        <v>0</v>
      </c>
      <c r="M1210" s="130">
        <v>0</v>
      </c>
      <c r="N1210" s="130">
        <v>0</v>
      </c>
      <c r="O1210" s="130">
        <v>0</v>
      </c>
      <c r="P1210" s="130">
        <v>0</v>
      </c>
      <c r="Q1210" s="130">
        <v>0</v>
      </c>
      <c r="R1210" s="130">
        <v>0</v>
      </c>
      <c r="S1210" s="130">
        <v>0</v>
      </c>
      <c r="T1210" s="130">
        <v>0</v>
      </c>
      <c r="U1210" s="130">
        <v>0</v>
      </c>
    </row>
    <row r="1211" ht="17.25" spans="1:21">
      <c r="A1211" s="132">
        <f t="shared" si="93"/>
        <v>11006007</v>
      </c>
      <c r="B1211" s="130" t="str">
        <f>s_level_attribute!E1211</f>
        <v>娜塔莉7级属性</v>
      </c>
      <c r="C1211" s="130">
        <v>101</v>
      </c>
      <c r="D1211" s="131">
        <f>[2]主角成长属性配表!E1208</f>
        <v>63</v>
      </c>
      <c r="E1211" s="131">
        <f>[2]主角成长属性配表!F1208</f>
        <v>16</v>
      </c>
      <c r="F1211" s="131">
        <f>[2]主角成长属性配表!G1208</f>
        <v>756</v>
      </c>
      <c r="G1211" s="130">
        <v>0</v>
      </c>
      <c r="H1211" s="130">
        <v>0</v>
      </c>
      <c r="I1211" s="130">
        <f t="shared" si="90"/>
        <v>100</v>
      </c>
      <c r="J1211" s="130">
        <v>0</v>
      </c>
      <c r="K1211" s="130">
        <f t="shared" si="91"/>
        <v>1</v>
      </c>
      <c r="L1211" s="130">
        <v>0</v>
      </c>
      <c r="M1211" s="130">
        <v>0</v>
      </c>
      <c r="N1211" s="130">
        <v>0</v>
      </c>
      <c r="O1211" s="130">
        <v>0</v>
      </c>
      <c r="P1211" s="130">
        <v>0</v>
      </c>
      <c r="Q1211" s="130">
        <v>0</v>
      </c>
      <c r="R1211" s="130">
        <v>0</v>
      </c>
      <c r="S1211" s="130">
        <v>0</v>
      </c>
      <c r="T1211" s="130">
        <v>0</v>
      </c>
      <c r="U1211" s="130">
        <v>0</v>
      </c>
    </row>
    <row r="1212" ht="17.25" spans="1:21">
      <c r="A1212" s="132">
        <f t="shared" si="93"/>
        <v>11006008</v>
      </c>
      <c r="B1212" s="130" t="str">
        <f>s_level_attribute!E1212</f>
        <v>娜塔莉8级属性</v>
      </c>
      <c r="C1212" s="130">
        <v>101</v>
      </c>
      <c r="D1212" s="131">
        <f>[2]主角成长属性配表!E1209</f>
        <v>72</v>
      </c>
      <c r="E1212" s="131">
        <f>[2]主角成长属性配表!F1209</f>
        <v>18</v>
      </c>
      <c r="F1212" s="131">
        <f>[2]主角成长属性配表!G1209</f>
        <v>864</v>
      </c>
      <c r="G1212" s="130">
        <v>0</v>
      </c>
      <c r="H1212" s="130">
        <v>0</v>
      </c>
      <c r="I1212" s="130">
        <f t="shared" si="90"/>
        <v>100</v>
      </c>
      <c r="J1212" s="130">
        <v>0</v>
      </c>
      <c r="K1212" s="130">
        <f t="shared" si="91"/>
        <v>1</v>
      </c>
      <c r="L1212" s="130">
        <v>0</v>
      </c>
      <c r="M1212" s="130">
        <v>0</v>
      </c>
      <c r="N1212" s="130">
        <v>0</v>
      </c>
      <c r="O1212" s="130">
        <v>0</v>
      </c>
      <c r="P1212" s="130">
        <v>0</v>
      </c>
      <c r="Q1212" s="130">
        <v>0</v>
      </c>
      <c r="R1212" s="130">
        <v>0</v>
      </c>
      <c r="S1212" s="130">
        <v>0</v>
      </c>
      <c r="T1212" s="130">
        <v>0</v>
      </c>
      <c r="U1212" s="130">
        <v>0</v>
      </c>
    </row>
    <row r="1213" ht="17.25" spans="1:21">
      <c r="A1213" s="132">
        <f t="shared" si="93"/>
        <v>11006009</v>
      </c>
      <c r="B1213" s="130" t="str">
        <f>s_level_attribute!E1213</f>
        <v>娜塔莉9级属性</v>
      </c>
      <c r="C1213" s="130">
        <v>101</v>
      </c>
      <c r="D1213" s="131">
        <f>[2]主角成长属性配表!E1210</f>
        <v>81</v>
      </c>
      <c r="E1213" s="131">
        <f>[2]主角成长属性配表!F1210</f>
        <v>20</v>
      </c>
      <c r="F1213" s="131">
        <f>[2]主角成长属性配表!G1210</f>
        <v>972</v>
      </c>
      <c r="G1213" s="130">
        <v>0</v>
      </c>
      <c r="H1213" s="130">
        <v>0</v>
      </c>
      <c r="I1213" s="130">
        <f t="shared" si="90"/>
        <v>100</v>
      </c>
      <c r="J1213" s="130">
        <v>0</v>
      </c>
      <c r="K1213" s="130">
        <f t="shared" si="91"/>
        <v>1</v>
      </c>
      <c r="L1213" s="130">
        <v>0</v>
      </c>
      <c r="M1213" s="130">
        <v>0</v>
      </c>
      <c r="N1213" s="130">
        <v>0</v>
      </c>
      <c r="O1213" s="130">
        <v>0</v>
      </c>
      <c r="P1213" s="130">
        <v>0</v>
      </c>
      <c r="Q1213" s="130">
        <v>0</v>
      </c>
      <c r="R1213" s="130">
        <v>0</v>
      </c>
      <c r="S1213" s="130">
        <v>0</v>
      </c>
      <c r="T1213" s="130">
        <v>0</v>
      </c>
      <c r="U1213" s="130">
        <v>0</v>
      </c>
    </row>
    <row r="1214" ht="17.25" spans="1:21">
      <c r="A1214" s="132">
        <f t="shared" si="93"/>
        <v>11006010</v>
      </c>
      <c r="B1214" s="130" t="str">
        <f>s_level_attribute!E1214</f>
        <v>娜塔莉10级属性</v>
      </c>
      <c r="C1214" s="130">
        <v>101</v>
      </c>
      <c r="D1214" s="131">
        <f>[2]主角成长属性配表!E1211</f>
        <v>90</v>
      </c>
      <c r="E1214" s="131">
        <f>[2]主角成长属性配表!F1211</f>
        <v>23</v>
      </c>
      <c r="F1214" s="131">
        <f>[2]主角成长属性配表!G1211</f>
        <v>1080</v>
      </c>
      <c r="G1214" s="130">
        <v>0</v>
      </c>
      <c r="H1214" s="130">
        <v>0</v>
      </c>
      <c r="I1214" s="130">
        <f t="shared" si="90"/>
        <v>100</v>
      </c>
      <c r="J1214" s="130">
        <v>0</v>
      </c>
      <c r="K1214" s="130">
        <f t="shared" si="91"/>
        <v>1</v>
      </c>
      <c r="L1214" s="130">
        <v>0</v>
      </c>
      <c r="M1214" s="130">
        <v>0</v>
      </c>
      <c r="N1214" s="130">
        <v>0</v>
      </c>
      <c r="O1214" s="130">
        <v>0</v>
      </c>
      <c r="P1214" s="130">
        <v>0</v>
      </c>
      <c r="Q1214" s="130">
        <v>0</v>
      </c>
      <c r="R1214" s="130">
        <v>0</v>
      </c>
      <c r="S1214" s="130">
        <v>0</v>
      </c>
      <c r="T1214" s="130">
        <v>0</v>
      </c>
      <c r="U1214" s="130">
        <v>0</v>
      </c>
    </row>
    <row r="1215" ht="17.25" spans="1:21">
      <c r="A1215" s="132">
        <f t="shared" si="93"/>
        <v>11006011</v>
      </c>
      <c r="B1215" s="130" t="str">
        <f>s_level_attribute!E1215</f>
        <v>娜塔莉11级属性</v>
      </c>
      <c r="C1215" s="130">
        <v>101</v>
      </c>
      <c r="D1215" s="131">
        <f>[2]主角成长属性配表!E1212</f>
        <v>99</v>
      </c>
      <c r="E1215" s="131">
        <f>[2]主角成长属性配表!F1212</f>
        <v>25</v>
      </c>
      <c r="F1215" s="131">
        <f>[2]主角成长属性配表!G1212</f>
        <v>1188</v>
      </c>
      <c r="G1215" s="130">
        <v>0</v>
      </c>
      <c r="H1215" s="130">
        <v>0</v>
      </c>
      <c r="I1215" s="130">
        <f t="shared" si="90"/>
        <v>100</v>
      </c>
      <c r="J1215" s="130">
        <v>0</v>
      </c>
      <c r="K1215" s="130">
        <f t="shared" si="91"/>
        <v>1</v>
      </c>
      <c r="L1215" s="130">
        <v>0</v>
      </c>
      <c r="M1215" s="130">
        <v>0</v>
      </c>
      <c r="N1215" s="130">
        <v>0</v>
      </c>
      <c r="O1215" s="130">
        <v>0</v>
      </c>
      <c r="P1215" s="130">
        <v>0</v>
      </c>
      <c r="Q1215" s="130">
        <v>0</v>
      </c>
      <c r="R1215" s="130">
        <v>0</v>
      </c>
      <c r="S1215" s="130">
        <v>0</v>
      </c>
      <c r="T1215" s="130">
        <v>0</v>
      </c>
      <c r="U1215" s="130">
        <v>0</v>
      </c>
    </row>
    <row r="1216" ht="17.25" spans="1:21">
      <c r="A1216" s="132">
        <f t="shared" si="93"/>
        <v>11006012</v>
      </c>
      <c r="B1216" s="130" t="str">
        <f>s_level_attribute!E1216</f>
        <v>娜塔莉12级属性</v>
      </c>
      <c r="C1216" s="130">
        <v>101</v>
      </c>
      <c r="D1216" s="131">
        <f>[2]主角成长属性配表!E1213</f>
        <v>108</v>
      </c>
      <c r="E1216" s="131">
        <f>[2]主角成长属性配表!F1213</f>
        <v>27</v>
      </c>
      <c r="F1216" s="131">
        <f>[2]主角成长属性配表!G1213</f>
        <v>1296</v>
      </c>
      <c r="G1216" s="130">
        <v>0</v>
      </c>
      <c r="H1216" s="130">
        <v>0</v>
      </c>
      <c r="I1216" s="130">
        <f t="shared" si="90"/>
        <v>100</v>
      </c>
      <c r="J1216" s="130">
        <v>0</v>
      </c>
      <c r="K1216" s="130">
        <f t="shared" si="91"/>
        <v>1</v>
      </c>
      <c r="L1216" s="130">
        <v>0</v>
      </c>
      <c r="M1216" s="130">
        <v>0</v>
      </c>
      <c r="N1216" s="130">
        <v>0</v>
      </c>
      <c r="O1216" s="130">
        <v>0</v>
      </c>
      <c r="P1216" s="130">
        <v>0</v>
      </c>
      <c r="Q1216" s="130">
        <v>0</v>
      </c>
      <c r="R1216" s="130">
        <v>0</v>
      </c>
      <c r="S1216" s="130">
        <v>0</v>
      </c>
      <c r="T1216" s="130">
        <v>0</v>
      </c>
      <c r="U1216" s="130">
        <v>0</v>
      </c>
    </row>
    <row r="1217" ht="17.25" spans="1:21">
      <c r="A1217" s="132">
        <f t="shared" si="93"/>
        <v>11006013</v>
      </c>
      <c r="B1217" s="130" t="str">
        <f>s_level_attribute!E1217</f>
        <v>娜塔莉13级属性</v>
      </c>
      <c r="C1217" s="130">
        <v>101</v>
      </c>
      <c r="D1217" s="131">
        <f>[2]主角成长属性配表!E1214</f>
        <v>117</v>
      </c>
      <c r="E1217" s="131">
        <f>[2]主角成长属性配表!F1214</f>
        <v>29</v>
      </c>
      <c r="F1217" s="131">
        <f>[2]主角成长属性配表!G1214</f>
        <v>1404</v>
      </c>
      <c r="G1217" s="130">
        <v>0</v>
      </c>
      <c r="H1217" s="130">
        <v>0</v>
      </c>
      <c r="I1217" s="130">
        <f t="shared" si="90"/>
        <v>100</v>
      </c>
      <c r="J1217" s="130">
        <v>0</v>
      </c>
      <c r="K1217" s="130">
        <f t="shared" si="91"/>
        <v>1</v>
      </c>
      <c r="L1217" s="130">
        <v>0</v>
      </c>
      <c r="M1217" s="130">
        <v>0</v>
      </c>
      <c r="N1217" s="130">
        <v>0</v>
      </c>
      <c r="O1217" s="130">
        <v>0</v>
      </c>
      <c r="P1217" s="130">
        <v>0</v>
      </c>
      <c r="Q1217" s="130">
        <v>0</v>
      </c>
      <c r="R1217" s="130">
        <v>0</v>
      </c>
      <c r="S1217" s="130">
        <v>0</v>
      </c>
      <c r="T1217" s="130">
        <v>0</v>
      </c>
      <c r="U1217" s="130">
        <v>0</v>
      </c>
    </row>
    <row r="1218" ht="17.25" spans="1:21">
      <c r="A1218" s="132">
        <f t="shared" si="93"/>
        <v>11006014</v>
      </c>
      <c r="B1218" s="130" t="str">
        <f>s_level_attribute!E1218</f>
        <v>娜塔莉14级属性</v>
      </c>
      <c r="C1218" s="130">
        <v>101</v>
      </c>
      <c r="D1218" s="131">
        <f>[2]主角成长属性配表!E1215</f>
        <v>126</v>
      </c>
      <c r="E1218" s="131">
        <f>[2]主角成长属性配表!F1215</f>
        <v>32</v>
      </c>
      <c r="F1218" s="131">
        <f>[2]主角成长属性配表!G1215</f>
        <v>1512</v>
      </c>
      <c r="G1218" s="130">
        <v>0</v>
      </c>
      <c r="H1218" s="130">
        <v>0</v>
      </c>
      <c r="I1218" s="130">
        <f t="shared" si="90"/>
        <v>100</v>
      </c>
      <c r="J1218" s="130">
        <v>0</v>
      </c>
      <c r="K1218" s="130">
        <f t="shared" si="91"/>
        <v>1</v>
      </c>
      <c r="L1218" s="130">
        <v>0</v>
      </c>
      <c r="M1218" s="130">
        <v>0</v>
      </c>
      <c r="N1218" s="130">
        <v>0</v>
      </c>
      <c r="O1218" s="130">
        <v>0</v>
      </c>
      <c r="P1218" s="130">
        <v>0</v>
      </c>
      <c r="Q1218" s="130">
        <v>0</v>
      </c>
      <c r="R1218" s="130">
        <v>0</v>
      </c>
      <c r="S1218" s="130">
        <v>0</v>
      </c>
      <c r="T1218" s="130">
        <v>0</v>
      </c>
      <c r="U1218" s="130">
        <v>0</v>
      </c>
    </row>
    <row r="1219" ht="17.25" spans="1:21">
      <c r="A1219" s="132">
        <f t="shared" si="93"/>
        <v>11006015</v>
      </c>
      <c r="B1219" s="130" t="str">
        <f>s_level_attribute!E1219</f>
        <v>娜塔莉15级属性</v>
      </c>
      <c r="C1219" s="130">
        <v>101</v>
      </c>
      <c r="D1219" s="131">
        <f>[2]主角成长属性配表!E1216</f>
        <v>135</v>
      </c>
      <c r="E1219" s="131">
        <f>[2]主角成长属性配表!F1216</f>
        <v>34</v>
      </c>
      <c r="F1219" s="131">
        <f>[2]主角成长属性配表!G1216</f>
        <v>1620</v>
      </c>
      <c r="G1219" s="130">
        <v>0</v>
      </c>
      <c r="H1219" s="130">
        <v>0</v>
      </c>
      <c r="I1219" s="130">
        <f t="shared" si="90"/>
        <v>100</v>
      </c>
      <c r="J1219" s="130">
        <v>0</v>
      </c>
      <c r="K1219" s="130">
        <f t="shared" si="91"/>
        <v>1</v>
      </c>
      <c r="L1219" s="130">
        <v>0</v>
      </c>
      <c r="M1219" s="130">
        <v>0</v>
      </c>
      <c r="N1219" s="130">
        <v>0</v>
      </c>
      <c r="O1219" s="130">
        <v>0</v>
      </c>
      <c r="P1219" s="130">
        <v>0</v>
      </c>
      <c r="Q1219" s="130">
        <v>0</v>
      </c>
      <c r="R1219" s="130">
        <v>0</v>
      </c>
      <c r="S1219" s="130">
        <v>0</v>
      </c>
      <c r="T1219" s="130">
        <v>0</v>
      </c>
      <c r="U1219" s="130">
        <v>0</v>
      </c>
    </row>
    <row r="1220" ht="17.25" spans="1:21">
      <c r="A1220" s="132">
        <f t="shared" si="93"/>
        <v>11006016</v>
      </c>
      <c r="B1220" s="130" t="str">
        <f>s_level_attribute!E1220</f>
        <v>娜塔莉16级属性</v>
      </c>
      <c r="C1220" s="130">
        <v>101</v>
      </c>
      <c r="D1220" s="131">
        <f>[2]主角成长属性配表!E1217</f>
        <v>144</v>
      </c>
      <c r="E1220" s="131">
        <f>[2]主角成长属性配表!F1217</f>
        <v>36</v>
      </c>
      <c r="F1220" s="131">
        <f>[2]主角成长属性配表!G1217</f>
        <v>1728</v>
      </c>
      <c r="G1220" s="130">
        <v>0</v>
      </c>
      <c r="H1220" s="130">
        <v>0</v>
      </c>
      <c r="I1220" s="130">
        <f t="shared" si="90"/>
        <v>100</v>
      </c>
      <c r="J1220" s="130">
        <v>0</v>
      </c>
      <c r="K1220" s="130">
        <f t="shared" si="91"/>
        <v>1</v>
      </c>
      <c r="L1220" s="130">
        <v>0</v>
      </c>
      <c r="M1220" s="130">
        <v>0</v>
      </c>
      <c r="N1220" s="130">
        <v>0</v>
      </c>
      <c r="O1220" s="130">
        <v>0</v>
      </c>
      <c r="P1220" s="130">
        <v>0</v>
      </c>
      <c r="Q1220" s="130">
        <v>0</v>
      </c>
      <c r="R1220" s="130">
        <v>0</v>
      </c>
      <c r="S1220" s="130">
        <v>0</v>
      </c>
      <c r="T1220" s="130">
        <v>0</v>
      </c>
      <c r="U1220" s="130">
        <v>0</v>
      </c>
    </row>
    <row r="1221" ht="17.25" spans="1:21">
      <c r="A1221" s="132">
        <f t="shared" si="93"/>
        <v>11006017</v>
      </c>
      <c r="B1221" s="130" t="str">
        <f>s_level_attribute!E1221</f>
        <v>娜塔莉17级属性</v>
      </c>
      <c r="C1221" s="130">
        <v>101</v>
      </c>
      <c r="D1221" s="131">
        <f>[2]主角成长属性配表!E1218</f>
        <v>153</v>
      </c>
      <c r="E1221" s="131">
        <f>[2]主角成长属性配表!F1218</f>
        <v>38</v>
      </c>
      <c r="F1221" s="131">
        <f>[2]主角成长属性配表!G1218</f>
        <v>1836</v>
      </c>
      <c r="G1221" s="130">
        <v>0</v>
      </c>
      <c r="H1221" s="130">
        <v>0</v>
      </c>
      <c r="I1221" s="130">
        <f t="shared" si="90"/>
        <v>100</v>
      </c>
      <c r="J1221" s="130">
        <v>0</v>
      </c>
      <c r="K1221" s="130">
        <f t="shared" si="91"/>
        <v>1</v>
      </c>
      <c r="L1221" s="130">
        <v>0</v>
      </c>
      <c r="M1221" s="130">
        <v>0</v>
      </c>
      <c r="N1221" s="130">
        <v>0</v>
      </c>
      <c r="O1221" s="130">
        <v>0</v>
      </c>
      <c r="P1221" s="130">
        <v>0</v>
      </c>
      <c r="Q1221" s="130">
        <v>0</v>
      </c>
      <c r="R1221" s="130">
        <v>0</v>
      </c>
      <c r="S1221" s="130">
        <v>0</v>
      </c>
      <c r="T1221" s="130">
        <v>0</v>
      </c>
      <c r="U1221" s="130">
        <v>0</v>
      </c>
    </row>
    <row r="1222" ht="17.25" spans="1:21">
      <c r="A1222" s="132">
        <f t="shared" si="93"/>
        <v>11006018</v>
      </c>
      <c r="B1222" s="130" t="str">
        <f>s_level_attribute!E1222</f>
        <v>娜塔莉18级属性</v>
      </c>
      <c r="C1222" s="130">
        <v>101</v>
      </c>
      <c r="D1222" s="131">
        <f>[2]主角成长属性配表!E1219</f>
        <v>162</v>
      </c>
      <c r="E1222" s="131">
        <f>[2]主角成长属性配表!F1219</f>
        <v>41</v>
      </c>
      <c r="F1222" s="131">
        <f>[2]主角成长属性配表!G1219</f>
        <v>1944</v>
      </c>
      <c r="G1222" s="130">
        <v>0</v>
      </c>
      <c r="H1222" s="130">
        <v>0</v>
      </c>
      <c r="I1222" s="130">
        <f t="shared" si="90"/>
        <v>100</v>
      </c>
      <c r="J1222" s="130">
        <v>0</v>
      </c>
      <c r="K1222" s="130">
        <f t="shared" si="91"/>
        <v>1</v>
      </c>
      <c r="L1222" s="130">
        <v>0</v>
      </c>
      <c r="M1222" s="130">
        <v>0</v>
      </c>
      <c r="N1222" s="130">
        <v>0</v>
      </c>
      <c r="O1222" s="130">
        <v>0</v>
      </c>
      <c r="P1222" s="130">
        <v>0</v>
      </c>
      <c r="Q1222" s="130">
        <v>0</v>
      </c>
      <c r="R1222" s="130">
        <v>0</v>
      </c>
      <c r="S1222" s="130">
        <v>0</v>
      </c>
      <c r="T1222" s="130">
        <v>0</v>
      </c>
      <c r="U1222" s="130">
        <v>0</v>
      </c>
    </row>
    <row r="1223" ht="17.25" spans="1:21">
      <c r="A1223" s="132">
        <f t="shared" si="93"/>
        <v>11006019</v>
      </c>
      <c r="B1223" s="130" t="str">
        <f>s_level_attribute!E1223</f>
        <v>娜塔莉19级属性</v>
      </c>
      <c r="C1223" s="130">
        <v>101</v>
      </c>
      <c r="D1223" s="131">
        <f>[2]主角成长属性配表!E1220</f>
        <v>171</v>
      </c>
      <c r="E1223" s="131">
        <f>[2]主角成长属性配表!F1220</f>
        <v>43</v>
      </c>
      <c r="F1223" s="131">
        <f>[2]主角成长属性配表!G1220</f>
        <v>2052</v>
      </c>
      <c r="G1223" s="130">
        <v>0</v>
      </c>
      <c r="H1223" s="130">
        <v>0</v>
      </c>
      <c r="I1223" s="130">
        <f t="shared" si="90"/>
        <v>100</v>
      </c>
      <c r="J1223" s="130">
        <v>0</v>
      </c>
      <c r="K1223" s="130">
        <f t="shared" si="91"/>
        <v>1</v>
      </c>
      <c r="L1223" s="130">
        <v>0</v>
      </c>
      <c r="M1223" s="130">
        <v>0</v>
      </c>
      <c r="N1223" s="130">
        <v>0</v>
      </c>
      <c r="O1223" s="130">
        <v>0</v>
      </c>
      <c r="P1223" s="130">
        <v>0</v>
      </c>
      <c r="Q1223" s="130">
        <v>0</v>
      </c>
      <c r="R1223" s="130">
        <v>0</v>
      </c>
      <c r="S1223" s="130">
        <v>0</v>
      </c>
      <c r="T1223" s="130">
        <v>0</v>
      </c>
      <c r="U1223" s="130">
        <v>0</v>
      </c>
    </row>
    <row r="1224" ht="17.25" spans="1:21">
      <c r="A1224" s="132">
        <f t="shared" si="93"/>
        <v>11006020</v>
      </c>
      <c r="B1224" s="130" t="str">
        <f>s_level_attribute!E1224</f>
        <v>娜塔莉20级属性</v>
      </c>
      <c r="C1224" s="130">
        <v>101</v>
      </c>
      <c r="D1224" s="131">
        <f>[2]主角成长属性配表!E1221</f>
        <v>180</v>
      </c>
      <c r="E1224" s="131">
        <f>[2]主角成长属性配表!F1221</f>
        <v>45</v>
      </c>
      <c r="F1224" s="131">
        <f>[2]主角成长属性配表!G1221</f>
        <v>2160</v>
      </c>
      <c r="G1224" s="130">
        <v>0</v>
      </c>
      <c r="H1224" s="130">
        <v>0</v>
      </c>
      <c r="I1224" s="130">
        <f t="shared" si="90"/>
        <v>100</v>
      </c>
      <c r="J1224" s="130">
        <v>0</v>
      </c>
      <c r="K1224" s="130">
        <f t="shared" si="91"/>
        <v>1</v>
      </c>
      <c r="L1224" s="130">
        <v>0</v>
      </c>
      <c r="M1224" s="130">
        <v>0</v>
      </c>
      <c r="N1224" s="130">
        <v>0</v>
      </c>
      <c r="O1224" s="130">
        <v>0</v>
      </c>
      <c r="P1224" s="130">
        <v>0</v>
      </c>
      <c r="Q1224" s="130">
        <v>0</v>
      </c>
      <c r="R1224" s="130">
        <v>0</v>
      </c>
      <c r="S1224" s="130">
        <v>0</v>
      </c>
      <c r="T1224" s="130">
        <v>0</v>
      </c>
      <c r="U1224" s="130">
        <v>0</v>
      </c>
    </row>
    <row r="1225" ht="17.25" spans="1:21">
      <c r="A1225" s="132">
        <f t="shared" si="93"/>
        <v>11006021</v>
      </c>
      <c r="B1225" s="130" t="str">
        <f>s_level_attribute!E1225</f>
        <v>娜塔莉21级属性</v>
      </c>
      <c r="C1225" s="130">
        <v>101</v>
      </c>
      <c r="D1225" s="131">
        <f>[2]主角成长属性配表!E1222</f>
        <v>189</v>
      </c>
      <c r="E1225" s="131">
        <f>[2]主角成长属性配表!F1222</f>
        <v>47</v>
      </c>
      <c r="F1225" s="131">
        <f>[2]主角成长属性配表!G1222</f>
        <v>2268</v>
      </c>
      <c r="G1225" s="130">
        <v>0</v>
      </c>
      <c r="H1225" s="130">
        <v>0</v>
      </c>
      <c r="I1225" s="130">
        <f t="shared" si="90"/>
        <v>100</v>
      </c>
      <c r="J1225" s="130">
        <v>0</v>
      </c>
      <c r="K1225" s="130">
        <f t="shared" si="91"/>
        <v>1</v>
      </c>
      <c r="L1225" s="130">
        <v>0</v>
      </c>
      <c r="M1225" s="130">
        <v>0</v>
      </c>
      <c r="N1225" s="130">
        <v>0</v>
      </c>
      <c r="O1225" s="130">
        <v>0</v>
      </c>
      <c r="P1225" s="130">
        <v>0</v>
      </c>
      <c r="Q1225" s="130">
        <v>0</v>
      </c>
      <c r="R1225" s="130">
        <v>0</v>
      </c>
      <c r="S1225" s="130">
        <v>0</v>
      </c>
      <c r="T1225" s="130">
        <v>0</v>
      </c>
      <c r="U1225" s="130">
        <v>0</v>
      </c>
    </row>
    <row r="1226" ht="17.25" spans="1:21">
      <c r="A1226" s="132">
        <f t="shared" si="93"/>
        <v>11006022</v>
      </c>
      <c r="B1226" s="130" t="str">
        <f>s_level_attribute!E1226</f>
        <v>娜塔莉22级属性</v>
      </c>
      <c r="C1226" s="130">
        <v>101</v>
      </c>
      <c r="D1226" s="131">
        <f>[2]主角成长属性配表!E1223</f>
        <v>198</v>
      </c>
      <c r="E1226" s="131">
        <f>[2]主角成长属性配表!F1223</f>
        <v>50</v>
      </c>
      <c r="F1226" s="131">
        <f>[2]主角成长属性配表!G1223</f>
        <v>2376</v>
      </c>
      <c r="G1226" s="130">
        <v>0</v>
      </c>
      <c r="H1226" s="130">
        <v>0</v>
      </c>
      <c r="I1226" s="130">
        <f t="shared" si="90"/>
        <v>100</v>
      </c>
      <c r="J1226" s="130">
        <v>0</v>
      </c>
      <c r="K1226" s="130">
        <f t="shared" si="91"/>
        <v>1</v>
      </c>
      <c r="L1226" s="130">
        <v>0</v>
      </c>
      <c r="M1226" s="130">
        <v>0</v>
      </c>
      <c r="N1226" s="130">
        <v>0</v>
      </c>
      <c r="O1226" s="130">
        <v>0</v>
      </c>
      <c r="P1226" s="130">
        <v>0</v>
      </c>
      <c r="Q1226" s="130">
        <v>0</v>
      </c>
      <c r="R1226" s="130">
        <v>0</v>
      </c>
      <c r="S1226" s="130">
        <v>0</v>
      </c>
      <c r="T1226" s="130">
        <v>0</v>
      </c>
      <c r="U1226" s="130">
        <v>0</v>
      </c>
    </row>
    <row r="1227" ht="17.25" spans="1:21">
      <c r="A1227" s="132">
        <f t="shared" si="93"/>
        <v>11006023</v>
      </c>
      <c r="B1227" s="130" t="str">
        <f>s_level_attribute!E1227</f>
        <v>娜塔莉23级属性</v>
      </c>
      <c r="C1227" s="130">
        <v>101</v>
      </c>
      <c r="D1227" s="131">
        <f>[2]主角成长属性配表!E1224</f>
        <v>207</v>
      </c>
      <c r="E1227" s="131">
        <f>[2]主角成长属性配表!F1224</f>
        <v>52</v>
      </c>
      <c r="F1227" s="131">
        <f>[2]主角成长属性配表!G1224</f>
        <v>2484</v>
      </c>
      <c r="G1227" s="130">
        <v>0</v>
      </c>
      <c r="H1227" s="130">
        <v>0</v>
      </c>
      <c r="I1227" s="130">
        <f t="shared" si="90"/>
        <v>100</v>
      </c>
      <c r="J1227" s="130">
        <v>0</v>
      </c>
      <c r="K1227" s="130">
        <f t="shared" si="91"/>
        <v>1</v>
      </c>
      <c r="L1227" s="130">
        <v>0</v>
      </c>
      <c r="M1227" s="130">
        <v>0</v>
      </c>
      <c r="N1227" s="130">
        <v>0</v>
      </c>
      <c r="O1227" s="130">
        <v>0</v>
      </c>
      <c r="P1227" s="130">
        <v>0</v>
      </c>
      <c r="Q1227" s="130">
        <v>0</v>
      </c>
      <c r="R1227" s="130">
        <v>0</v>
      </c>
      <c r="S1227" s="130">
        <v>0</v>
      </c>
      <c r="T1227" s="130">
        <v>0</v>
      </c>
      <c r="U1227" s="130">
        <v>0</v>
      </c>
    </row>
    <row r="1228" ht="17.25" spans="1:21">
      <c r="A1228" s="132">
        <f t="shared" si="93"/>
        <v>11006024</v>
      </c>
      <c r="B1228" s="130" t="str">
        <f>s_level_attribute!E1228</f>
        <v>娜塔莉24级属性</v>
      </c>
      <c r="C1228" s="130">
        <v>101</v>
      </c>
      <c r="D1228" s="131">
        <f>[2]主角成长属性配表!E1225</f>
        <v>216</v>
      </c>
      <c r="E1228" s="131">
        <f>[2]主角成长属性配表!F1225</f>
        <v>54</v>
      </c>
      <c r="F1228" s="131">
        <f>[2]主角成长属性配表!G1225</f>
        <v>2592</v>
      </c>
      <c r="G1228" s="130">
        <v>0</v>
      </c>
      <c r="H1228" s="130">
        <v>0</v>
      </c>
      <c r="I1228" s="130">
        <f t="shared" si="90"/>
        <v>100</v>
      </c>
      <c r="J1228" s="130">
        <v>0</v>
      </c>
      <c r="K1228" s="130">
        <f t="shared" si="91"/>
        <v>1</v>
      </c>
      <c r="L1228" s="130">
        <v>0</v>
      </c>
      <c r="M1228" s="130">
        <v>0</v>
      </c>
      <c r="N1228" s="130">
        <v>0</v>
      </c>
      <c r="O1228" s="130">
        <v>0</v>
      </c>
      <c r="P1228" s="130">
        <v>0</v>
      </c>
      <c r="Q1228" s="130">
        <v>0</v>
      </c>
      <c r="R1228" s="130">
        <v>0</v>
      </c>
      <c r="S1228" s="130">
        <v>0</v>
      </c>
      <c r="T1228" s="130">
        <v>0</v>
      </c>
      <c r="U1228" s="130">
        <v>0</v>
      </c>
    </row>
    <row r="1229" ht="17.25" spans="1:21">
      <c r="A1229" s="132">
        <f t="shared" si="93"/>
        <v>11006025</v>
      </c>
      <c r="B1229" s="130" t="str">
        <f>s_level_attribute!E1229</f>
        <v>娜塔莉25级属性</v>
      </c>
      <c r="C1229" s="130">
        <v>101</v>
      </c>
      <c r="D1229" s="131">
        <f>[2]主角成长属性配表!E1226</f>
        <v>225</v>
      </c>
      <c r="E1229" s="131">
        <f>[2]主角成长属性配表!F1226</f>
        <v>56</v>
      </c>
      <c r="F1229" s="131">
        <f>[2]主角成长属性配表!G1226</f>
        <v>2700</v>
      </c>
      <c r="G1229" s="130">
        <v>0</v>
      </c>
      <c r="H1229" s="130">
        <v>0</v>
      </c>
      <c r="I1229" s="130">
        <f t="shared" si="90"/>
        <v>100</v>
      </c>
      <c r="J1229" s="130">
        <v>0</v>
      </c>
      <c r="K1229" s="130">
        <f t="shared" si="91"/>
        <v>1</v>
      </c>
      <c r="L1229" s="130">
        <v>0</v>
      </c>
      <c r="M1229" s="130">
        <v>0</v>
      </c>
      <c r="N1229" s="130">
        <v>0</v>
      </c>
      <c r="O1229" s="130">
        <v>0</v>
      </c>
      <c r="P1229" s="130">
        <v>0</v>
      </c>
      <c r="Q1229" s="130">
        <v>0</v>
      </c>
      <c r="R1229" s="130">
        <v>0</v>
      </c>
      <c r="S1229" s="130">
        <v>0</v>
      </c>
      <c r="T1229" s="130">
        <v>0</v>
      </c>
      <c r="U1229" s="130">
        <v>0</v>
      </c>
    </row>
    <row r="1230" ht="17.25" spans="1:21">
      <c r="A1230" s="132">
        <f t="shared" si="93"/>
        <v>11006026</v>
      </c>
      <c r="B1230" s="130" t="str">
        <f>s_level_attribute!E1230</f>
        <v>娜塔莉26级属性</v>
      </c>
      <c r="C1230" s="130">
        <v>101</v>
      </c>
      <c r="D1230" s="131">
        <f>[2]主角成长属性配表!E1227</f>
        <v>234</v>
      </c>
      <c r="E1230" s="131">
        <f>[2]主角成长属性配表!F1227</f>
        <v>59</v>
      </c>
      <c r="F1230" s="131">
        <f>[2]主角成长属性配表!G1227</f>
        <v>2808</v>
      </c>
      <c r="G1230" s="130">
        <v>0</v>
      </c>
      <c r="H1230" s="130">
        <v>0</v>
      </c>
      <c r="I1230" s="130">
        <f t="shared" si="90"/>
        <v>100</v>
      </c>
      <c r="J1230" s="130">
        <v>0</v>
      </c>
      <c r="K1230" s="130">
        <f t="shared" si="91"/>
        <v>1</v>
      </c>
      <c r="L1230" s="130">
        <v>0</v>
      </c>
      <c r="M1230" s="130">
        <v>0</v>
      </c>
      <c r="N1230" s="130">
        <v>0</v>
      </c>
      <c r="O1230" s="130">
        <v>0</v>
      </c>
      <c r="P1230" s="130">
        <v>0</v>
      </c>
      <c r="Q1230" s="130">
        <v>0</v>
      </c>
      <c r="R1230" s="130">
        <v>0</v>
      </c>
      <c r="S1230" s="130">
        <v>0</v>
      </c>
      <c r="T1230" s="130">
        <v>0</v>
      </c>
      <c r="U1230" s="130">
        <v>0</v>
      </c>
    </row>
    <row r="1231" ht="17.25" spans="1:21">
      <c r="A1231" s="132">
        <f t="shared" si="93"/>
        <v>11006027</v>
      </c>
      <c r="B1231" s="130" t="str">
        <f>s_level_attribute!E1231</f>
        <v>娜塔莉27级属性</v>
      </c>
      <c r="C1231" s="130">
        <v>101</v>
      </c>
      <c r="D1231" s="131">
        <f>[2]主角成长属性配表!E1228</f>
        <v>243</v>
      </c>
      <c r="E1231" s="131">
        <f>[2]主角成长属性配表!F1228</f>
        <v>61</v>
      </c>
      <c r="F1231" s="131">
        <f>[2]主角成长属性配表!G1228</f>
        <v>2916</v>
      </c>
      <c r="G1231" s="130">
        <v>0</v>
      </c>
      <c r="H1231" s="130">
        <v>0</v>
      </c>
      <c r="I1231" s="130">
        <f t="shared" si="90"/>
        <v>100</v>
      </c>
      <c r="J1231" s="130">
        <v>0</v>
      </c>
      <c r="K1231" s="130">
        <f t="shared" si="91"/>
        <v>1</v>
      </c>
      <c r="L1231" s="130">
        <v>0</v>
      </c>
      <c r="M1231" s="130">
        <v>0</v>
      </c>
      <c r="N1231" s="130">
        <v>0</v>
      </c>
      <c r="O1231" s="130">
        <v>0</v>
      </c>
      <c r="P1231" s="130">
        <v>0</v>
      </c>
      <c r="Q1231" s="130">
        <v>0</v>
      </c>
      <c r="R1231" s="130">
        <v>0</v>
      </c>
      <c r="S1231" s="130">
        <v>0</v>
      </c>
      <c r="T1231" s="130">
        <v>0</v>
      </c>
      <c r="U1231" s="130">
        <v>0</v>
      </c>
    </row>
    <row r="1232" ht="17.25" spans="1:21">
      <c r="A1232" s="132">
        <f t="shared" si="93"/>
        <v>11006028</v>
      </c>
      <c r="B1232" s="130" t="str">
        <f>s_level_attribute!E1232</f>
        <v>娜塔莉28级属性</v>
      </c>
      <c r="C1232" s="130">
        <v>101</v>
      </c>
      <c r="D1232" s="131">
        <f>[2]主角成长属性配表!E1229</f>
        <v>252</v>
      </c>
      <c r="E1232" s="131">
        <f>[2]主角成长属性配表!F1229</f>
        <v>63</v>
      </c>
      <c r="F1232" s="131">
        <f>[2]主角成长属性配表!G1229</f>
        <v>3024</v>
      </c>
      <c r="G1232" s="130">
        <v>0</v>
      </c>
      <c r="H1232" s="130">
        <v>0</v>
      </c>
      <c r="I1232" s="130">
        <f t="shared" si="90"/>
        <v>100</v>
      </c>
      <c r="J1232" s="130">
        <v>0</v>
      </c>
      <c r="K1232" s="130">
        <f t="shared" si="91"/>
        <v>1</v>
      </c>
      <c r="L1232" s="130">
        <v>0</v>
      </c>
      <c r="M1232" s="130">
        <v>0</v>
      </c>
      <c r="N1232" s="130">
        <v>0</v>
      </c>
      <c r="O1232" s="130">
        <v>0</v>
      </c>
      <c r="P1232" s="130">
        <v>0</v>
      </c>
      <c r="Q1232" s="130">
        <v>0</v>
      </c>
      <c r="R1232" s="130">
        <v>0</v>
      </c>
      <c r="S1232" s="130">
        <v>0</v>
      </c>
      <c r="T1232" s="130">
        <v>0</v>
      </c>
      <c r="U1232" s="130">
        <v>0</v>
      </c>
    </row>
    <row r="1233" ht="17.25" spans="1:21">
      <c r="A1233" s="132">
        <f t="shared" si="93"/>
        <v>11006029</v>
      </c>
      <c r="B1233" s="130" t="str">
        <f>s_level_attribute!E1233</f>
        <v>娜塔莉29级属性</v>
      </c>
      <c r="C1233" s="130">
        <v>101</v>
      </c>
      <c r="D1233" s="131">
        <f>[2]主角成长属性配表!E1230</f>
        <v>261</v>
      </c>
      <c r="E1233" s="131">
        <f>[2]主角成长属性配表!F1230</f>
        <v>65</v>
      </c>
      <c r="F1233" s="131">
        <f>[2]主角成长属性配表!G1230</f>
        <v>3132</v>
      </c>
      <c r="G1233" s="130">
        <v>0</v>
      </c>
      <c r="H1233" s="130">
        <v>0</v>
      </c>
      <c r="I1233" s="130">
        <f t="shared" si="90"/>
        <v>100</v>
      </c>
      <c r="J1233" s="130">
        <v>0</v>
      </c>
      <c r="K1233" s="130">
        <f t="shared" si="91"/>
        <v>1</v>
      </c>
      <c r="L1233" s="130">
        <v>0</v>
      </c>
      <c r="M1233" s="130">
        <v>0</v>
      </c>
      <c r="N1233" s="130">
        <v>0</v>
      </c>
      <c r="O1233" s="130">
        <v>0</v>
      </c>
      <c r="P1233" s="130">
        <v>0</v>
      </c>
      <c r="Q1233" s="130">
        <v>0</v>
      </c>
      <c r="R1233" s="130">
        <v>0</v>
      </c>
      <c r="S1233" s="130">
        <v>0</v>
      </c>
      <c r="T1233" s="130">
        <v>0</v>
      </c>
      <c r="U1233" s="130">
        <v>0</v>
      </c>
    </row>
    <row r="1234" ht="17.25" spans="1:21">
      <c r="A1234" s="132">
        <f t="shared" si="93"/>
        <v>11006030</v>
      </c>
      <c r="B1234" s="130" t="str">
        <f>s_level_attribute!E1234</f>
        <v>娜塔莉30级属性</v>
      </c>
      <c r="C1234" s="130">
        <v>101</v>
      </c>
      <c r="D1234" s="131">
        <f>[2]主角成长属性配表!E1231</f>
        <v>270</v>
      </c>
      <c r="E1234" s="131">
        <f>[2]主角成长属性配表!F1231</f>
        <v>68</v>
      </c>
      <c r="F1234" s="131">
        <f>[2]主角成长属性配表!G1231</f>
        <v>3240</v>
      </c>
      <c r="G1234" s="130">
        <v>0</v>
      </c>
      <c r="H1234" s="130">
        <v>0</v>
      </c>
      <c r="I1234" s="130">
        <f t="shared" si="90"/>
        <v>100</v>
      </c>
      <c r="J1234" s="130">
        <v>0</v>
      </c>
      <c r="K1234" s="130">
        <f t="shared" si="91"/>
        <v>1</v>
      </c>
      <c r="L1234" s="130">
        <v>0</v>
      </c>
      <c r="M1234" s="130">
        <v>0</v>
      </c>
      <c r="N1234" s="130">
        <v>0</v>
      </c>
      <c r="O1234" s="130">
        <v>0</v>
      </c>
      <c r="P1234" s="130">
        <v>0</v>
      </c>
      <c r="Q1234" s="130">
        <v>0</v>
      </c>
      <c r="R1234" s="130">
        <v>0</v>
      </c>
      <c r="S1234" s="130">
        <v>0</v>
      </c>
      <c r="T1234" s="130">
        <v>0</v>
      </c>
      <c r="U1234" s="130">
        <v>0</v>
      </c>
    </row>
    <row r="1235" ht="17.25" spans="1:21">
      <c r="A1235" s="132">
        <f t="shared" si="93"/>
        <v>11006031</v>
      </c>
      <c r="B1235" s="130" t="str">
        <f>s_level_attribute!E1235</f>
        <v>娜塔莉31级属性</v>
      </c>
      <c r="C1235" s="130">
        <v>101</v>
      </c>
      <c r="D1235" s="131">
        <f>[2]主角成长属性配表!E1232</f>
        <v>279</v>
      </c>
      <c r="E1235" s="131">
        <f>[2]主角成长属性配表!F1232</f>
        <v>70</v>
      </c>
      <c r="F1235" s="131">
        <f>[2]主角成长属性配表!G1232</f>
        <v>3348</v>
      </c>
      <c r="G1235" s="130">
        <v>0</v>
      </c>
      <c r="H1235" s="130">
        <v>0</v>
      </c>
      <c r="I1235" s="130">
        <f t="shared" si="90"/>
        <v>100</v>
      </c>
      <c r="J1235" s="130">
        <v>0</v>
      </c>
      <c r="K1235" s="130">
        <f t="shared" si="91"/>
        <v>1</v>
      </c>
      <c r="L1235" s="130">
        <v>0</v>
      </c>
      <c r="M1235" s="130">
        <v>0</v>
      </c>
      <c r="N1235" s="130">
        <v>0</v>
      </c>
      <c r="O1235" s="130">
        <v>0</v>
      </c>
      <c r="P1235" s="130">
        <v>0</v>
      </c>
      <c r="Q1235" s="130">
        <v>0</v>
      </c>
      <c r="R1235" s="130">
        <v>0</v>
      </c>
      <c r="S1235" s="130">
        <v>0</v>
      </c>
      <c r="T1235" s="130">
        <v>0</v>
      </c>
      <c r="U1235" s="130">
        <v>0</v>
      </c>
    </row>
    <row r="1236" ht="17.25" spans="1:21">
      <c r="A1236" s="132">
        <f t="shared" si="93"/>
        <v>11006032</v>
      </c>
      <c r="B1236" s="130" t="str">
        <f>s_level_attribute!E1236</f>
        <v>娜塔莉32级属性</v>
      </c>
      <c r="C1236" s="130">
        <v>101</v>
      </c>
      <c r="D1236" s="131">
        <f>[2]主角成长属性配表!E1233</f>
        <v>288</v>
      </c>
      <c r="E1236" s="131">
        <f>[2]主角成长属性配表!F1233</f>
        <v>72</v>
      </c>
      <c r="F1236" s="131">
        <f>[2]主角成长属性配表!G1233</f>
        <v>3456</v>
      </c>
      <c r="G1236" s="130">
        <v>0</v>
      </c>
      <c r="H1236" s="130">
        <v>0</v>
      </c>
      <c r="I1236" s="130">
        <f t="shared" si="90"/>
        <v>100</v>
      </c>
      <c r="J1236" s="130">
        <v>0</v>
      </c>
      <c r="K1236" s="130">
        <f t="shared" si="91"/>
        <v>1</v>
      </c>
      <c r="L1236" s="130">
        <v>0</v>
      </c>
      <c r="M1236" s="130">
        <v>0</v>
      </c>
      <c r="N1236" s="130">
        <v>0</v>
      </c>
      <c r="O1236" s="130">
        <v>0</v>
      </c>
      <c r="P1236" s="130">
        <v>0</v>
      </c>
      <c r="Q1236" s="130">
        <v>0</v>
      </c>
      <c r="R1236" s="130">
        <v>0</v>
      </c>
      <c r="S1236" s="130">
        <v>0</v>
      </c>
      <c r="T1236" s="130">
        <v>0</v>
      </c>
      <c r="U1236" s="130">
        <v>0</v>
      </c>
    </row>
    <row r="1237" ht="17.25" spans="1:21">
      <c r="A1237" s="132">
        <f t="shared" si="93"/>
        <v>11006033</v>
      </c>
      <c r="B1237" s="130" t="str">
        <f>s_level_attribute!E1237</f>
        <v>娜塔莉33级属性</v>
      </c>
      <c r="C1237" s="130">
        <v>101</v>
      </c>
      <c r="D1237" s="131">
        <f>[2]主角成长属性配表!E1234</f>
        <v>297</v>
      </c>
      <c r="E1237" s="131">
        <f>[2]主角成长属性配表!F1234</f>
        <v>74</v>
      </c>
      <c r="F1237" s="131">
        <f>[2]主角成长属性配表!G1234</f>
        <v>3564</v>
      </c>
      <c r="G1237" s="130">
        <v>0</v>
      </c>
      <c r="H1237" s="130">
        <v>0</v>
      </c>
      <c r="I1237" s="130">
        <f t="shared" si="90"/>
        <v>100</v>
      </c>
      <c r="J1237" s="130">
        <v>0</v>
      </c>
      <c r="K1237" s="130">
        <f t="shared" si="91"/>
        <v>1</v>
      </c>
      <c r="L1237" s="130">
        <v>0</v>
      </c>
      <c r="M1237" s="130">
        <v>0</v>
      </c>
      <c r="N1237" s="130">
        <v>0</v>
      </c>
      <c r="O1237" s="130">
        <v>0</v>
      </c>
      <c r="P1237" s="130">
        <v>0</v>
      </c>
      <c r="Q1237" s="130">
        <v>0</v>
      </c>
      <c r="R1237" s="130">
        <v>0</v>
      </c>
      <c r="S1237" s="130">
        <v>0</v>
      </c>
      <c r="T1237" s="130">
        <v>0</v>
      </c>
      <c r="U1237" s="130">
        <v>0</v>
      </c>
    </row>
    <row r="1238" ht="17.25" spans="1:21">
      <c r="A1238" s="132">
        <f t="shared" si="93"/>
        <v>11006034</v>
      </c>
      <c r="B1238" s="130" t="str">
        <f>s_level_attribute!E1238</f>
        <v>娜塔莉34级属性</v>
      </c>
      <c r="C1238" s="130">
        <v>101</v>
      </c>
      <c r="D1238" s="131">
        <f>[2]主角成长属性配表!E1235</f>
        <v>306</v>
      </c>
      <c r="E1238" s="131">
        <f>[2]主角成长属性配表!F1235</f>
        <v>77</v>
      </c>
      <c r="F1238" s="131">
        <f>[2]主角成长属性配表!G1235</f>
        <v>3672</v>
      </c>
      <c r="G1238" s="130">
        <v>0</v>
      </c>
      <c r="H1238" s="130">
        <v>0</v>
      </c>
      <c r="I1238" s="130">
        <f t="shared" si="90"/>
        <v>100</v>
      </c>
      <c r="J1238" s="130">
        <v>0</v>
      </c>
      <c r="K1238" s="130">
        <f t="shared" si="91"/>
        <v>1</v>
      </c>
      <c r="L1238" s="130">
        <v>0</v>
      </c>
      <c r="M1238" s="130">
        <v>0</v>
      </c>
      <c r="N1238" s="130">
        <v>0</v>
      </c>
      <c r="O1238" s="130">
        <v>0</v>
      </c>
      <c r="P1238" s="130">
        <v>0</v>
      </c>
      <c r="Q1238" s="130">
        <v>0</v>
      </c>
      <c r="R1238" s="130">
        <v>0</v>
      </c>
      <c r="S1238" s="130">
        <v>0</v>
      </c>
      <c r="T1238" s="130">
        <v>0</v>
      </c>
      <c r="U1238" s="130">
        <v>0</v>
      </c>
    </row>
    <row r="1239" ht="17.25" spans="1:21">
      <c r="A1239" s="132">
        <f t="shared" ref="A1239:A1270" si="94">A1238+1</f>
        <v>11006035</v>
      </c>
      <c r="B1239" s="130" t="str">
        <f>s_level_attribute!E1239</f>
        <v>娜塔莉35级属性</v>
      </c>
      <c r="C1239" s="130">
        <v>101</v>
      </c>
      <c r="D1239" s="131">
        <f>[2]主角成长属性配表!E1236</f>
        <v>315</v>
      </c>
      <c r="E1239" s="131">
        <f>[2]主角成长属性配表!F1236</f>
        <v>79</v>
      </c>
      <c r="F1239" s="131">
        <f>[2]主角成长属性配表!G1236</f>
        <v>3780</v>
      </c>
      <c r="G1239" s="130">
        <v>0</v>
      </c>
      <c r="H1239" s="130">
        <v>0</v>
      </c>
      <c r="I1239" s="130">
        <f t="shared" si="90"/>
        <v>100</v>
      </c>
      <c r="J1239" s="130">
        <v>0</v>
      </c>
      <c r="K1239" s="130">
        <f t="shared" si="91"/>
        <v>1</v>
      </c>
      <c r="L1239" s="130">
        <v>0</v>
      </c>
      <c r="M1239" s="130">
        <v>0</v>
      </c>
      <c r="N1239" s="130">
        <v>0</v>
      </c>
      <c r="O1239" s="130">
        <v>0</v>
      </c>
      <c r="P1239" s="130">
        <v>0</v>
      </c>
      <c r="Q1239" s="130">
        <v>0</v>
      </c>
      <c r="R1239" s="130">
        <v>0</v>
      </c>
      <c r="S1239" s="130">
        <v>0</v>
      </c>
      <c r="T1239" s="130">
        <v>0</v>
      </c>
      <c r="U1239" s="130">
        <v>0</v>
      </c>
    </row>
    <row r="1240" ht="17.25" spans="1:21">
      <c r="A1240" s="132">
        <f t="shared" si="94"/>
        <v>11006036</v>
      </c>
      <c r="B1240" s="130" t="str">
        <f>s_level_attribute!E1240</f>
        <v>娜塔莉36级属性</v>
      </c>
      <c r="C1240" s="130">
        <v>101</v>
      </c>
      <c r="D1240" s="131">
        <f>[2]主角成长属性配表!E1237</f>
        <v>324</v>
      </c>
      <c r="E1240" s="131">
        <f>[2]主角成长属性配表!F1237</f>
        <v>81</v>
      </c>
      <c r="F1240" s="131">
        <f>[2]主角成长属性配表!G1237</f>
        <v>3888</v>
      </c>
      <c r="G1240" s="130">
        <v>0</v>
      </c>
      <c r="H1240" s="130">
        <v>0</v>
      </c>
      <c r="I1240" s="130">
        <f t="shared" si="90"/>
        <v>100</v>
      </c>
      <c r="J1240" s="130">
        <v>0</v>
      </c>
      <c r="K1240" s="130">
        <f t="shared" si="91"/>
        <v>1</v>
      </c>
      <c r="L1240" s="130">
        <v>0</v>
      </c>
      <c r="M1240" s="130">
        <v>0</v>
      </c>
      <c r="N1240" s="130">
        <v>0</v>
      </c>
      <c r="O1240" s="130">
        <v>0</v>
      </c>
      <c r="P1240" s="130">
        <v>0</v>
      </c>
      <c r="Q1240" s="130">
        <v>0</v>
      </c>
      <c r="R1240" s="130">
        <v>0</v>
      </c>
      <c r="S1240" s="130">
        <v>0</v>
      </c>
      <c r="T1240" s="130">
        <v>0</v>
      </c>
      <c r="U1240" s="130">
        <v>0</v>
      </c>
    </row>
    <row r="1241" ht="17.25" spans="1:21">
      <c r="A1241" s="132">
        <f t="shared" si="94"/>
        <v>11006037</v>
      </c>
      <c r="B1241" s="130" t="str">
        <f>s_level_attribute!E1241</f>
        <v>娜塔莉37级属性</v>
      </c>
      <c r="C1241" s="130">
        <v>101</v>
      </c>
      <c r="D1241" s="131">
        <f>[2]主角成长属性配表!E1238</f>
        <v>333</v>
      </c>
      <c r="E1241" s="131">
        <f>[2]主角成长属性配表!F1238</f>
        <v>83</v>
      </c>
      <c r="F1241" s="131">
        <f>[2]主角成长属性配表!G1238</f>
        <v>3996</v>
      </c>
      <c r="G1241" s="130">
        <v>0</v>
      </c>
      <c r="H1241" s="130">
        <v>0</v>
      </c>
      <c r="I1241" s="130">
        <f t="shared" si="90"/>
        <v>100</v>
      </c>
      <c r="J1241" s="130">
        <v>0</v>
      </c>
      <c r="K1241" s="130">
        <f t="shared" si="91"/>
        <v>1</v>
      </c>
      <c r="L1241" s="130">
        <v>0</v>
      </c>
      <c r="M1241" s="130">
        <v>0</v>
      </c>
      <c r="N1241" s="130">
        <v>0</v>
      </c>
      <c r="O1241" s="130">
        <v>0</v>
      </c>
      <c r="P1241" s="130">
        <v>0</v>
      </c>
      <c r="Q1241" s="130">
        <v>0</v>
      </c>
      <c r="R1241" s="130">
        <v>0</v>
      </c>
      <c r="S1241" s="130">
        <v>0</v>
      </c>
      <c r="T1241" s="130">
        <v>0</v>
      </c>
      <c r="U1241" s="130">
        <v>0</v>
      </c>
    </row>
    <row r="1242" ht="17.25" spans="1:21">
      <c r="A1242" s="132">
        <f t="shared" si="94"/>
        <v>11006038</v>
      </c>
      <c r="B1242" s="130" t="str">
        <f>s_level_attribute!E1242</f>
        <v>娜塔莉38级属性</v>
      </c>
      <c r="C1242" s="130">
        <v>101</v>
      </c>
      <c r="D1242" s="131">
        <f>[2]主角成长属性配表!E1239</f>
        <v>342</v>
      </c>
      <c r="E1242" s="131">
        <f>[2]主角成长属性配表!F1239</f>
        <v>86</v>
      </c>
      <c r="F1242" s="131">
        <f>[2]主角成长属性配表!G1239</f>
        <v>4104</v>
      </c>
      <c r="G1242" s="130">
        <v>0</v>
      </c>
      <c r="H1242" s="130">
        <v>0</v>
      </c>
      <c r="I1242" s="130">
        <f t="shared" si="90"/>
        <v>100</v>
      </c>
      <c r="J1242" s="130">
        <v>0</v>
      </c>
      <c r="K1242" s="130">
        <f t="shared" si="91"/>
        <v>1</v>
      </c>
      <c r="L1242" s="130">
        <v>0</v>
      </c>
      <c r="M1242" s="130">
        <v>0</v>
      </c>
      <c r="N1242" s="130">
        <v>0</v>
      </c>
      <c r="O1242" s="130">
        <v>0</v>
      </c>
      <c r="P1242" s="130">
        <v>0</v>
      </c>
      <c r="Q1242" s="130">
        <v>0</v>
      </c>
      <c r="R1242" s="130">
        <v>0</v>
      </c>
      <c r="S1242" s="130">
        <v>0</v>
      </c>
      <c r="T1242" s="130">
        <v>0</v>
      </c>
      <c r="U1242" s="130">
        <v>0</v>
      </c>
    </row>
    <row r="1243" ht="17.25" spans="1:21">
      <c r="A1243" s="132">
        <f t="shared" si="94"/>
        <v>11006039</v>
      </c>
      <c r="B1243" s="130" t="str">
        <f>s_level_attribute!E1243</f>
        <v>娜塔莉39级属性</v>
      </c>
      <c r="C1243" s="130">
        <v>101</v>
      </c>
      <c r="D1243" s="131">
        <f>[2]主角成长属性配表!E1240</f>
        <v>351</v>
      </c>
      <c r="E1243" s="131">
        <f>[2]主角成长属性配表!F1240</f>
        <v>88</v>
      </c>
      <c r="F1243" s="131">
        <f>[2]主角成长属性配表!G1240</f>
        <v>4212</v>
      </c>
      <c r="G1243" s="130">
        <v>0</v>
      </c>
      <c r="H1243" s="130">
        <v>0</v>
      </c>
      <c r="I1243" s="130">
        <f t="shared" si="90"/>
        <v>100</v>
      </c>
      <c r="J1243" s="130">
        <v>0</v>
      </c>
      <c r="K1243" s="130">
        <f t="shared" si="91"/>
        <v>1</v>
      </c>
      <c r="L1243" s="130">
        <v>0</v>
      </c>
      <c r="M1243" s="130">
        <v>0</v>
      </c>
      <c r="N1243" s="130">
        <v>0</v>
      </c>
      <c r="O1243" s="130">
        <v>0</v>
      </c>
      <c r="P1243" s="130">
        <v>0</v>
      </c>
      <c r="Q1243" s="130">
        <v>0</v>
      </c>
      <c r="R1243" s="130">
        <v>0</v>
      </c>
      <c r="S1243" s="130">
        <v>0</v>
      </c>
      <c r="T1243" s="130">
        <v>0</v>
      </c>
      <c r="U1243" s="130">
        <v>0</v>
      </c>
    </row>
    <row r="1244" ht="17.25" spans="1:21">
      <c r="A1244" s="132">
        <f t="shared" si="94"/>
        <v>11006040</v>
      </c>
      <c r="B1244" s="130" t="str">
        <f>s_level_attribute!E1244</f>
        <v>娜塔莉40级属性</v>
      </c>
      <c r="C1244" s="130">
        <v>101</v>
      </c>
      <c r="D1244" s="131">
        <f>[2]主角成长属性配表!E1241</f>
        <v>360</v>
      </c>
      <c r="E1244" s="131">
        <f>[2]主角成长属性配表!F1241</f>
        <v>90</v>
      </c>
      <c r="F1244" s="131">
        <f>[2]主角成长属性配表!G1241</f>
        <v>4320</v>
      </c>
      <c r="G1244" s="130">
        <v>0</v>
      </c>
      <c r="H1244" s="130">
        <v>0</v>
      </c>
      <c r="I1244" s="130">
        <f t="shared" si="90"/>
        <v>100</v>
      </c>
      <c r="J1244" s="130">
        <v>0</v>
      </c>
      <c r="K1244" s="130">
        <f t="shared" si="91"/>
        <v>1</v>
      </c>
      <c r="L1244" s="130">
        <v>0</v>
      </c>
      <c r="M1244" s="130">
        <v>0</v>
      </c>
      <c r="N1244" s="130">
        <v>0</v>
      </c>
      <c r="O1244" s="130">
        <v>0</v>
      </c>
      <c r="P1244" s="130">
        <v>0</v>
      </c>
      <c r="Q1244" s="130">
        <v>0</v>
      </c>
      <c r="R1244" s="130">
        <v>0</v>
      </c>
      <c r="S1244" s="130">
        <v>0</v>
      </c>
      <c r="T1244" s="130">
        <v>0</v>
      </c>
      <c r="U1244" s="130">
        <v>0</v>
      </c>
    </row>
    <row r="1245" ht="17.25" spans="1:21">
      <c r="A1245" s="132">
        <f t="shared" si="94"/>
        <v>11006041</v>
      </c>
      <c r="B1245" s="130" t="str">
        <f>s_level_attribute!E1245</f>
        <v>娜塔莉41级属性</v>
      </c>
      <c r="C1245" s="130">
        <v>101</v>
      </c>
      <c r="D1245" s="131">
        <f>[2]主角成长属性配表!E1242</f>
        <v>369</v>
      </c>
      <c r="E1245" s="131">
        <f>[2]主角成长属性配表!F1242</f>
        <v>92</v>
      </c>
      <c r="F1245" s="131">
        <f>[2]主角成长属性配表!G1242</f>
        <v>4428</v>
      </c>
      <c r="G1245" s="130">
        <v>0</v>
      </c>
      <c r="H1245" s="130">
        <v>0</v>
      </c>
      <c r="I1245" s="130">
        <f t="shared" si="90"/>
        <v>100</v>
      </c>
      <c r="J1245" s="130">
        <v>0</v>
      </c>
      <c r="K1245" s="130">
        <f t="shared" si="91"/>
        <v>1</v>
      </c>
      <c r="L1245" s="130">
        <v>0</v>
      </c>
      <c r="M1245" s="130">
        <v>0</v>
      </c>
      <c r="N1245" s="130">
        <v>0</v>
      </c>
      <c r="O1245" s="130">
        <v>0</v>
      </c>
      <c r="P1245" s="130">
        <v>0</v>
      </c>
      <c r="Q1245" s="130">
        <v>0</v>
      </c>
      <c r="R1245" s="130">
        <v>0</v>
      </c>
      <c r="S1245" s="130">
        <v>0</v>
      </c>
      <c r="T1245" s="130">
        <v>0</v>
      </c>
      <c r="U1245" s="130">
        <v>0</v>
      </c>
    </row>
    <row r="1246" ht="17.25" spans="1:21">
      <c r="A1246" s="132">
        <f t="shared" si="94"/>
        <v>11006042</v>
      </c>
      <c r="B1246" s="130" t="str">
        <f>s_level_attribute!E1246</f>
        <v>娜塔莉42级属性</v>
      </c>
      <c r="C1246" s="130">
        <v>101</v>
      </c>
      <c r="D1246" s="131">
        <f>[2]主角成长属性配表!E1243</f>
        <v>378</v>
      </c>
      <c r="E1246" s="131">
        <f>[2]主角成长属性配表!F1243</f>
        <v>95</v>
      </c>
      <c r="F1246" s="131">
        <f>[2]主角成长属性配表!G1243</f>
        <v>4536</v>
      </c>
      <c r="G1246" s="130">
        <v>0</v>
      </c>
      <c r="H1246" s="130">
        <v>0</v>
      </c>
      <c r="I1246" s="130">
        <f t="shared" si="90"/>
        <v>100</v>
      </c>
      <c r="J1246" s="130">
        <v>0</v>
      </c>
      <c r="K1246" s="130">
        <f t="shared" si="91"/>
        <v>1</v>
      </c>
      <c r="L1246" s="130">
        <v>0</v>
      </c>
      <c r="M1246" s="130">
        <v>0</v>
      </c>
      <c r="N1246" s="130">
        <v>0</v>
      </c>
      <c r="O1246" s="130">
        <v>0</v>
      </c>
      <c r="P1246" s="130">
        <v>0</v>
      </c>
      <c r="Q1246" s="130">
        <v>0</v>
      </c>
      <c r="R1246" s="130">
        <v>0</v>
      </c>
      <c r="S1246" s="130">
        <v>0</v>
      </c>
      <c r="T1246" s="130">
        <v>0</v>
      </c>
      <c r="U1246" s="130">
        <v>0</v>
      </c>
    </row>
    <row r="1247" ht="17.25" spans="1:21">
      <c r="A1247" s="132">
        <f t="shared" si="94"/>
        <v>11006043</v>
      </c>
      <c r="B1247" s="130" t="str">
        <f>s_level_attribute!E1247</f>
        <v>娜塔莉43级属性</v>
      </c>
      <c r="C1247" s="130">
        <v>101</v>
      </c>
      <c r="D1247" s="131">
        <f>[2]主角成长属性配表!E1244</f>
        <v>387</v>
      </c>
      <c r="E1247" s="131">
        <f>[2]主角成长属性配表!F1244</f>
        <v>97</v>
      </c>
      <c r="F1247" s="131">
        <f>[2]主角成长属性配表!G1244</f>
        <v>4644</v>
      </c>
      <c r="G1247" s="130">
        <v>0</v>
      </c>
      <c r="H1247" s="130">
        <v>0</v>
      </c>
      <c r="I1247" s="130">
        <f t="shared" si="90"/>
        <v>100</v>
      </c>
      <c r="J1247" s="130">
        <v>0</v>
      </c>
      <c r="K1247" s="130">
        <f t="shared" si="91"/>
        <v>1</v>
      </c>
      <c r="L1247" s="130">
        <v>0</v>
      </c>
      <c r="M1247" s="130">
        <v>0</v>
      </c>
      <c r="N1247" s="130">
        <v>0</v>
      </c>
      <c r="O1247" s="130">
        <v>0</v>
      </c>
      <c r="P1247" s="130">
        <v>0</v>
      </c>
      <c r="Q1247" s="130">
        <v>0</v>
      </c>
      <c r="R1247" s="130">
        <v>0</v>
      </c>
      <c r="S1247" s="130">
        <v>0</v>
      </c>
      <c r="T1247" s="130">
        <v>0</v>
      </c>
      <c r="U1247" s="130">
        <v>0</v>
      </c>
    </row>
    <row r="1248" ht="17.25" spans="1:21">
      <c r="A1248" s="132">
        <f t="shared" si="94"/>
        <v>11006044</v>
      </c>
      <c r="B1248" s="130" t="str">
        <f>s_level_attribute!E1248</f>
        <v>娜塔莉44级属性</v>
      </c>
      <c r="C1248" s="130">
        <v>101</v>
      </c>
      <c r="D1248" s="131">
        <f>[2]主角成长属性配表!E1245</f>
        <v>396</v>
      </c>
      <c r="E1248" s="131">
        <f>[2]主角成长属性配表!F1245</f>
        <v>99</v>
      </c>
      <c r="F1248" s="131">
        <f>[2]主角成长属性配表!G1245</f>
        <v>4752</v>
      </c>
      <c r="G1248" s="130">
        <v>0</v>
      </c>
      <c r="H1248" s="130">
        <v>0</v>
      </c>
      <c r="I1248" s="130">
        <f t="shared" si="90"/>
        <v>100</v>
      </c>
      <c r="J1248" s="130">
        <v>0</v>
      </c>
      <c r="K1248" s="130">
        <f t="shared" si="91"/>
        <v>1</v>
      </c>
      <c r="L1248" s="130">
        <v>0</v>
      </c>
      <c r="M1248" s="130">
        <v>0</v>
      </c>
      <c r="N1248" s="130">
        <v>0</v>
      </c>
      <c r="O1248" s="130">
        <v>0</v>
      </c>
      <c r="P1248" s="130">
        <v>0</v>
      </c>
      <c r="Q1248" s="130">
        <v>0</v>
      </c>
      <c r="R1248" s="130">
        <v>0</v>
      </c>
      <c r="S1248" s="130">
        <v>0</v>
      </c>
      <c r="T1248" s="130">
        <v>0</v>
      </c>
      <c r="U1248" s="130">
        <v>0</v>
      </c>
    </row>
    <row r="1249" ht="17.25" spans="1:21">
      <c r="A1249" s="132">
        <f t="shared" si="94"/>
        <v>11006045</v>
      </c>
      <c r="B1249" s="130" t="str">
        <f>s_level_attribute!E1249</f>
        <v>娜塔莉45级属性</v>
      </c>
      <c r="C1249" s="130">
        <v>101</v>
      </c>
      <c r="D1249" s="131">
        <f>[2]主角成长属性配表!E1246</f>
        <v>405</v>
      </c>
      <c r="E1249" s="131">
        <f>[2]主角成长属性配表!F1246</f>
        <v>101</v>
      </c>
      <c r="F1249" s="131">
        <f>[2]主角成长属性配表!G1246</f>
        <v>4860</v>
      </c>
      <c r="G1249" s="130">
        <v>0</v>
      </c>
      <c r="H1249" s="130">
        <v>0</v>
      </c>
      <c r="I1249" s="130">
        <f t="shared" si="90"/>
        <v>100</v>
      </c>
      <c r="J1249" s="130">
        <v>0</v>
      </c>
      <c r="K1249" s="130">
        <f t="shared" si="91"/>
        <v>1</v>
      </c>
      <c r="L1249" s="130">
        <v>0</v>
      </c>
      <c r="M1249" s="130">
        <v>0</v>
      </c>
      <c r="N1249" s="130">
        <v>0</v>
      </c>
      <c r="O1249" s="130">
        <v>0</v>
      </c>
      <c r="P1249" s="130">
        <v>0</v>
      </c>
      <c r="Q1249" s="130">
        <v>0</v>
      </c>
      <c r="R1249" s="130">
        <v>0</v>
      </c>
      <c r="S1249" s="130">
        <v>0</v>
      </c>
      <c r="T1249" s="130">
        <v>0</v>
      </c>
      <c r="U1249" s="130">
        <v>0</v>
      </c>
    </row>
    <row r="1250" ht="17.25" spans="1:21">
      <c r="A1250" s="132">
        <f t="shared" si="94"/>
        <v>11006046</v>
      </c>
      <c r="B1250" s="130" t="str">
        <f>s_level_attribute!E1250</f>
        <v>娜塔莉46级属性</v>
      </c>
      <c r="C1250" s="130">
        <v>101</v>
      </c>
      <c r="D1250" s="131">
        <f>[2]主角成长属性配表!E1247</f>
        <v>414</v>
      </c>
      <c r="E1250" s="131">
        <f>[2]主角成长属性配表!F1247</f>
        <v>104</v>
      </c>
      <c r="F1250" s="131">
        <f>[2]主角成长属性配表!G1247</f>
        <v>4968</v>
      </c>
      <c r="G1250" s="130">
        <v>0</v>
      </c>
      <c r="H1250" s="130">
        <v>0</v>
      </c>
      <c r="I1250" s="130">
        <f t="shared" si="90"/>
        <v>100</v>
      </c>
      <c r="J1250" s="130">
        <v>0</v>
      </c>
      <c r="K1250" s="130">
        <f t="shared" si="91"/>
        <v>1</v>
      </c>
      <c r="L1250" s="130">
        <v>0</v>
      </c>
      <c r="M1250" s="130">
        <v>0</v>
      </c>
      <c r="N1250" s="130">
        <v>0</v>
      </c>
      <c r="O1250" s="130">
        <v>0</v>
      </c>
      <c r="P1250" s="130">
        <v>0</v>
      </c>
      <c r="Q1250" s="130">
        <v>0</v>
      </c>
      <c r="R1250" s="130">
        <v>0</v>
      </c>
      <c r="S1250" s="130">
        <v>0</v>
      </c>
      <c r="T1250" s="130">
        <v>0</v>
      </c>
      <c r="U1250" s="130">
        <v>0</v>
      </c>
    </row>
    <row r="1251" ht="17.25" spans="1:21">
      <c r="A1251" s="132">
        <f t="shared" si="94"/>
        <v>11006047</v>
      </c>
      <c r="B1251" s="130" t="str">
        <f>s_level_attribute!E1251</f>
        <v>娜塔莉47级属性</v>
      </c>
      <c r="C1251" s="130">
        <v>101</v>
      </c>
      <c r="D1251" s="131">
        <f>[2]主角成长属性配表!E1248</f>
        <v>423</v>
      </c>
      <c r="E1251" s="131">
        <f>[2]主角成长属性配表!F1248</f>
        <v>106</v>
      </c>
      <c r="F1251" s="131">
        <f>[2]主角成长属性配表!G1248</f>
        <v>5076</v>
      </c>
      <c r="G1251" s="130">
        <v>0</v>
      </c>
      <c r="H1251" s="130">
        <v>0</v>
      </c>
      <c r="I1251" s="130">
        <f t="shared" si="90"/>
        <v>100</v>
      </c>
      <c r="J1251" s="130">
        <v>0</v>
      </c>
      <c r="K1251" s="130">
        <f t="shared" si="91"/>
        <v>1</v>
      </c>
      <c r="L1251" s="130">
        <v>0</v>
      </c>
      <c r="M1251" s="130">
        <v>0</v>
      </c>
      <c r="N1251" s="130">
        <v>0</v>
      </c>
      <c r="O1251" s="130">
        <v>0</v>
      </c>
      <c r="P1251" s="130">
        <v>0</v>
      </c>
      <c r="Q1251" s="130">
        <v>0</v>
      </c>
      <c r="R1251" s="130">
        <v>0</v>
      </c>
      <c r="S1251" s="130">
        <v>0</v>
      </c>
      <c r="T1251" s="130">
        <v>0</v>
      </c>
      <c r="U1251" s="130">
        <v>0</v>
      </c>
    </row>
    <row r="1252" ht="17.25" spans="1:21">
      <c r="A1252" s="132">
        <f t="shared" si="94"/>
        <v>11006048</v>
      </c>
      <c r="B1252" s="130" t="str">
        <f>s_level_attribute!E1252</f>
        <v>娜塔莉48级属性</v>
      </c>
      <c r="C1252" s="130">
        <v>101</v>
      </c>
      <c r="D1252" s="131">
        <f>[2]主角成长属性配表!E1249</f>
        <v>432</v>
      </c>
      <c r="E1252" s="131">
        <f>[2]主角成长属性配表!F1249</f>
        <v>108</v>
      </c>
      <c r="F1252" s="131">
        <f>[2]主角成长属性配表!G1249</f>
        <v>5184</v>
      </c>
      <c r="G1252" s="130">
        <v>0</v>
      </c>
      <c r="H1252" s="130">
        <v>0</v>
      </c>
      <c r="I1252" s="130">
        <f t="shared" si="90"/>
        <v>100</v>
      </c>
      <c r="J1252" s="130">
        <v>0</v>
      </c>
      <c r="K1252" s="130">
        <f t="shared" si="91"/>
        <v>1</v>
      </c>
      <c r="L1252" s="130">
        <v>0</v>
      </c>
      <c r="M1252" s="130">
        <v>0</v>
      </c>
      <c r="N1252" s="130">
        <v>0</v>
      </c>
      <c r="O1252" s="130">
        <v>0</v>
      </c>
      <c r="P1252" s="130">
        <v>0</v>
      </c>
      <c r="Q1252" s="130">
        <v>0</v>
      </c>
      <c r="R1252" s="130">
        <v>0</v>
      </c>
      <c r="S1252" s="130">
        <v>0</v>
      </c>
      <c r="T1252" s="130">
        <v>0</v>
      </c>
      <c r="U1252" s="130">
        <v>0</v>
      </c>
    </row>
    <row r="1253" ht="17.25" spans="1:21">
      <c r="A1253" s="132">
        <f t="shared" si="94"/>
        <v>11006049</v>
      </c>
      <c r="B1253" s="130" t="str">
        <f>s_level_attribute!E1253</f>
        <v>娜塔莉49级属性</v>
      </c>
      <c r="C1253" s="130">
        <v>101</v>
      </c>
      <c r="D1253" s="131">
        <f>[2]主角成长属性配表!E1250</f>
        <v>441</v>
      </c>
      <c r="E1253" s="131">
        <f>[2]主角成长属性配表!F1250</f>
        <v>110</v>
      </c>
      <c r="F1253" s="131">
        <f>[2]主角成长属性配表!G1250</f>
        <v>5292</v>
      </c>
      <c r="G1253" s="130">
        <v>0</v>
      </c>
      <c r="H1253" s="130">
        <v>0</v>
      </c>
      <c r="I1253" s="130">
        <f t="shared" si="90"/>
        <v>100</v>
      </c>
      <c r="J1253" s="130">
        <v>0</v>
      </c>
      <c r="K1253" s="130">
        <f t="shared" si="91"/>
        <v>1</v>
      </c>
      <c r="L1253" s="130">
        <v>0</v>
      </c>
      <c r="M1253" s="130">
        <v>0</v>
      </c>
      <c r="N1253" s="130">
        <v>0</v>
      </c>
      <c r="O1253" s="130">
        <v>0</v>
      </c>
      <c r="P1253" s="130">
        <v>0</v>
      </c>
      <c r="Q1253" s="130">
        <v>0</v>
      </c>
      <c r="R1253" s="130">
        <v>0</v>
      </c>
      <c r="S1253" s="130">
        <v>0</v>
      </c>
      <c r="T1253" s="130">
        <v>0</v>
      </c>
      <c r="U1253" s="130">
        <v>0</v>
      </c>
    </row>
    <row r="1254" ht="17.25" spans="1:21">
      <c r="A1254" s="132">
        <f t="shared" si="94"/>
        <v>11006050</v>
      </c>
      <c r="B1254" s="130" t="str">
        <f>s_level_attribute!E1254</f>
        <v>娜塔莉50级属性</v>
      </c>
      <c r="C1254" s="130">
        <v>101</v>
      </c>
      <c r="D1254" s="131">
        <f>[2]主角成长属性配表!E1251</f>
        <v>450</v>
      </c>
      <c r="E1254" s="131">
        <f>[2]主角成长属性配表!F1251</f>
        <v>113</v>
      </c>
      <c r="F1254" s="131">
        <f>[2]主角成长属性配表!G1251</f>
        <v>5400</v>
      </c>
      <c r="G1254" s="130">
        <v>0</v>
      </c>
      <c r="H1254" s="130">
        <v>0</v>
      </c>
      <c r="I1254" s="130">
        <f t="shared" si="90"/>
        <v>100</v>
      </c>
      <c r="J1254" s="130">
        <v>0</v>
      </c>
      <c r="K1254" s="130">
        <f t="shared" si="91"/>
        <v>1</v>
      </c>
      <c r="L1254" s="130">
        <v>0</v>
      </c>
      <c r="M1254" s="130">
        <v>0</v>
      </c>
      <c r="N1254" s="130">
        <v>0</v>
      </c>
      <c r="O1254" s="130">
        <v>0</v>
      </c>
      <c r="P1254" s="130">
        <v>0</v>
      </c>
      <c r="Q1254" s="130">
        <v>0</v>
      </c>
      <c r="R1254" s="130">
        <v>0</v>
      </c>
      <c r="S1254" s="130">
        <v>0</v>
      </c>
      <c r="T1254" s="130">
        <v>0</v>
      </c>
      <c r="U1254" s="130">
        <v>0</v>
      </c>
    </row>
    <row r="1255" ht="17.25" spans="1:21">
      <c r="A1255" s="132">
        <f t="shared" si="94"/>
        <v>11006051</v>
      </c>
      <c r="B1255" s="130" t="str">
        <f>s_level_attribute!E1255</f>
        <v>娜塔莉51级属性</v>
      </c>
      <c r="C1255" s="130">
        <v>101</v>
      </c>
      <c r="D1255" s="131">
        <f>[2]主角成长属性配表!E1252</f>
        <v>459</v>
      </c>
      <c r="E1255" s="131">
        <f>[2]主角成长属性配表!F1252</f>
        <v>115</v>
      </c>
      <c r="F1255" s="131">
        <f>[2]主角成长属性配表!G1252</f>
        <v>5508</v>
      </c>
      <c r="G1255" s="130">
        <v>0</v>
      </c>
      <c r="H1255" s="130">
        <v>0</v>
      </c>
      <c r="I1255" s="130">
        <f t="shared" si="90"/>
        <v>100</v>
      </c>
      <c r="J1255" s="130">
        <v>0</v>
      </c>
      <c r="K1255" s="130">
        <f t="shared" si="91"/>
        <v>1</v>
      </c>
      <c r="L1255" s="130">
        <v>0</v>
      </c>
      <c r="M1255" s="130">
        <v>0</v>
      </c>
      <c r="N1255" s="130">
        <v>0</v>
      </c>
      <c r="O1255" s="130">
        <v>0</v>
      </c>
      <c r="P1255" s="130">
        <v>0</v>
      </c>
      <c r="Q1255" s="130">
        <v>0</v>
      </c>
      <c r="R1255" s="130">
        <v>0</v>
      </c>
      <c r="S1255" s="130">
        <v>0</v>
      </c>
      <c r="T1255" s="130">
        <v>0</v>
      </c>
      <c r="U1255" s="130">
        <v>0</v>
      </c>
    </row>
    <row r="1256" ht="17.25" spans="1:21">
      <c r="A1256" s="132">
        <f t="shared" si="94"/>
        <v>11006052</v>
      </c>
      <c r="B1256" s="130" t="str">
        <f>s_level_attribute!E1256</f>
        <v>娜塔莉52级属性</v>
      </c>
      <c r="C1256" s="130">
        <v>101</v>
      </c>
      <c r="D1256" s="131">
        <f>[2]主角成长属性配表!E1253</f>
        <v>468</v>
      </c>
      <c r="E1256" s="131">
        <f>[2]主角成长属性配表!F1253</f>
        <v>117</v>
      </c>
      <c r="F1256" s="131">
        <f>[2]主角成长属性配表!G1253</f>
        <v>5616</v>
      </c>
      <c r="G1256" s="130">
        <v>0</v>
      </c>
      <c r="H1256" s="130">
        <v>0</v>
      </c>
      <c r="I1256" s="130">
        <f t="shared" si="90"/>
        <v>100</v>
      </c>
      <c r="J1256" s="130">
        <v>0</v>
      </c>
      <c r="K1256" s="130">
        <f t="shared" si="91"/>
        <v>1</v>
      </c>
      <c r="L1256" s="130">
        <v>0</v>
      </c>
      <c r="M1256" s="130">
        <v>0</v>
      </c>
      <c r="N1256" s="130">
        <v>0</v>
      </c>
      <c r="O1256" s="130">
        <v>0</v>
      </c>
      <c r="P1256" s="130">
        <v>0</v>
      </c>
      <c r="Q1256" s="130">
        <v>0</v>
      </c>
      <c r="R1256" s="130">
        <v>0</v>
      </c>
      <c r="S1256" s="130">
        <v>0</v>
      </c>
      <c r="T1256" s="130">
        <v>0</v>
      </c>
      <c r="U1256" s="130">
        <v>0</v>
      </c>
    </row>
    <row r="1257" ht="17.25" spans="1:21">
      <c r="A1257" s="132">
        <f t="shared" si="94"/>
        <v>11006053</v>
      </c>
      <c r="B1257" s="130" t="str">
        <f>s_level_attribute!E1257</f>
        <v>娜塔莉53级属性</v>
      </c>
      <c r="C1257" s="130">
        <v>101</v>
      </c>
      <c r="D1257" s="131">
        <f>[2]主角成长属性配表!E1254</f>
        <v>477</v>
      </c>
      <c r="E1257" s="131">
        <f>[2]主角成长属性配表!F1254</f>
        <v>119</v>
      </c>
      <c r="F1257" s="131">
        <f>[2]主角成长属性配表!G1254</f>
        <v>5724</v>
      </c>
      <c r="G1257" s="130">
        <v>0</v>
      </c>
      <c r="H1257" s="130">
        <v>0</v>
      </c>
      <c r="I1257" s="130">
        <f t="shared" si="90"/>
        <v>100</v>
      </c>
      <c r="J1257" s="130">
        <v>0</v>
      </c>
      <c r="K1257" s="130">
        <f t="shared" si="91"/>
        <v>1</v>
      </c>
      <c r="L1257" s="130">
        <v>0</v>
      </c>
      <c r="M1257" s="130">
        <v>0</v>
      </c>
      <c r="N1257" s="130">
        <v>0</v>
      </c>
      <c r="O1257" s="130">
        <v>0</v>
      </c>
      <c r="P1257" s="130">
        <v>0</v>
      </c>
      <c r="Q1257" s="130">
        <v>0</v>
      </c>
      <c r="R1257" s="130">
        <v>0</v>
      </c>
      <c r="S1257" s="130">
        <v>0</v>
      </c>
      <c r="T1257" s="130">
        <v>0</v>
      </c>
      <c r="U1257" s="130">
        <v>0</v>
      </c>
    </row>
    <row r="1258" ht="17.25" spans="1:21">
      <c r="A1258" s="132">
        <f t="shared" si="94"/>
        <v>11006054</v>
      </c>
      <c r="B1258" s="130" t="str">
        <f>s_level_attribute!E1258</f>
        <v>娜塔莉54级属性</v>
      </c>
      <c r="C1258" s="130">
        <v>101</v>
      </c>
      <c r="D1258" s="131">
        <f>[2]主角成长属性配表!E1255</f>
        <v>486</v>
      </c>
      <c r="E1258" s="131">
        <f>[2]主角成长属性配表!F1255</f>
        <v>122</v>
      </c>
      <c r="F1258" s="131">
        <f>[2]主角成长属性配表!G1255</f>
        <v>5832</v>
      </c>
      <c r="G1258" s="130">
        <v>0</v>
      </c>
      <c r="H1258" s="130">
        <v>0</v>
      </c>
      <c r="I1258" s="130">
        <f t="shared" si="90"/>
        <v>100</v>
      </c>
      <c r="J1258" s="130">
        <v>0</v>
      </c>
      <c r="K1258" s="130">
        <f t="shared" si="91"/>
        <v>1</v>
      </c>
      <c r="L1258" s="130">
        <v>0</v>
      </c>
      <c r="M1258" s="130">
        <v>0</v>
      </c>
      <c r="N1258" s="130">
        <v>0</v>
      </c>
      <c r="O1258" s="130">
        <v>0</v>
      </c>
      <c r="P1258" s="130">
        <v>0</v>
      </c>
      <c r="Q1258" s="130">
        <v>0</v>
      </c>
      <c r="R1258" s="130">
        <v>0</v>
      </c>
      <c r="S1258" s="130">
        <v>0</v>
      </c>
      <c r="T1258" s="130">
        <v>0</v>
      </c>
      <c r="U1258" s="130">
        <v>0</v>
      </c>
    </row>
    <row r="1259" ht="17.25" spans="1:21">
      <c r="A1259" s="132">
        <f t="shared" si="94"/>
        <v>11006055</v>
      </c>
      <c r="B1259" s="130" t="str">
        <f>s_level_attribute!E1259</f>
        <v>娜塔莉55级属性</v>
      </c>
      <c r="C1259" s="130">
        <v>101</v>
      </c>
      <c r="D1259" s="131">
        <f>[2]主角成长属性配表!E1256</f>
        <v>495</v>
      </c>
      <c r="E1259" s="131">
        <f>[2]主角成长属性配表!F1256</f>
        <v>124</v>
      </c>
      <c r="F1259" s="131">
        <f>[2]主角成长属性配表!G1256</f>
        <v>5940</v>
      </c>
      <c r="G1259" s="130">
        <v>0</v>
      </c>
      <c r="H1259" s="130">
        <v>0</v>
      </c>
      <c r="I1259" s="130">
        <f t="shared" si="90"/>
        <v>100</v>
      </c>
      <c r="J1259" s="130">
        <v>0</v>
      </c>
      <c r="K1259" s="130">
        <f t="shared" si="91"/>
        <v>1</v>
      </c>
      <c r="L1259" s="130">
        <v>0</v>
      </c>
      <c r="M1259" s="130">
        <v>0</v>
      </c>
      <c r="N1259" s="130">
        <v>0</v>
      </c>
      <c r="O1259" s="130">
        <v>0</v>
      </c>
      <c r="P1259" s="130">
        <v>0</v>
      </c>
      <c r="Q1259" s="130">
        <v>0</v>
      </c>
      <c r="R1259" s="130">
        <v>0</v>
      </c>
      <c r="S1259" s="130">
        <v>0</v>
      </c>
      <c r="T1259" s="130">
        <v>0</v>
      </c>
      <c r="U1259" s="130">
        <v>0</v>
      </c>
    </row>
    <row r="1260" ht="17.25" spans="1:21">
      <c r="A1260" s="132">
        <f t="shared" si="94"/>
        <v>11006056</v>
      </c>
      <c r="B1260" s="130" t="str">
        <f>s_level_attribute!E1260</f>
        <v>娜塔莉56级属性</v>
      </c>
      <c r="C1260" s="130">
        <v>101</v>
      </c>
      <c r="D1260" s="131">
        <f>[2]主角成长属性配表!E1257</f>
        <v>504</v>
      </c>
      <c r="E1260" s="131">
        <f>[2]主角成长属性配表!F1257</f>
        <v>126</v>
      </c>
      <c r="F1260" s="131">
        <f>[2]主角成长属性配表!G1257</f>
        <v>6048</v>
      </c>
      <c r="G1260" s="130">
        <v>0</v>
      </c>
      <c r="H1260" s="130">
        <v>0</v>
      </c>
      <c r="I1260" s="130">
        <f t="shared" si="90"/>
        <v>100</v>
      </c>
      <c r="J1260" s="130">
        <v>0</v>
      </c>
      <c r="K1260" s="130">
        <f t="shared" si="91"/>
        <v>1</v>
      </c>
      <c r="L1260" s="130">
        <v>0</v>
      </c>
      <c r="M1260" s="130">
        <v>0</v>
      </c>
      <c r="N1260" s="130">
        <v>0</v>
      </c>
      <c r="O1260" s="130">
        <v>0</v>
      </c>
      <c r="P1260" s="130">
        <v>0</v>
      </c>
      <c r="Q1260" s="130">
        <v>0</v>
      </c>
      <c r="R1260" s="130">
        <v>0</v>
      </c>
      <c r="S1260" s="130">
        <v>0</v>
      </c>
      <c r="T1260" s="130">
        <v>0</v>
      </c>
      <c r="U1260" s="130">
        <v>0</v>
      </c>
    </row>
    <row r="1261" ht="17.25" spans="1:21">
      <c r="A1261" s="132">
        <f t="shared" si="94"/>
        <v>11006057</v>
      </c>
      <c r="B1261" s="130" t="str">
        <f>s_level_attribute!E1261</f>
        <v>娜塔莉57级属性</v>
      </c>
      <c r="C1261" s="130">
        <v>101</v>
      </c>
      <c r="D1261" s="131">
        <f>[2]主角成长属性配表!E1258</f>
        <v>513</v>
      </c>
      <c r="E1261" s="131">
        <f>[2]主角成长属性配表!F1258</f>
        <v>128</v>
      </c>
      <c r="F1261" s="131">
        <f>[2]主角成长属性配表!G1258</f>
        <v>6156</v>
      </c>
      <c r="G1261" s="130">
        <v>0</v>
      </c>
      <c r="H1261" s="130">
        <v>0</v>
      </c>
      <c r="I1261" s="130">
        <f t="shared" si="90"/>
        <v>100</v>
      </c>
      <c r="J1261" s="130">
        <v>0</v>
      </c>
      <c r="K1261" s="130">
        <f t="shared" si="91"/>
        <v>1</v>
      </c>
      <c r="L1261" s="130">
        <v>0</v>
      </c>
      <c r="M1261" s="130">
        <v>0</v>
      </c>
      <c r="N1261" s="130">
        <v>0</v>
      </c>
      <c r="O1261" s="130">
        <v>0</v>
      </c>
      <c r="P1261" s="130">
        <v>0</v>
      </c>
      <c r="Q1261" s="130">
        <v>0</v>
      </c>
      <c r="R1261" s="130">
        <v>0</v>
      </c>
      <c r="S1261" s="130">
        <v>0</v>
      </c>
      <c r="T1261" s="130">
        <v>0</v>
      </c>
      <c r="U1261" s="130">
        <v>0</v>
      </c>
    </row>
    <row r="1262" ht="17.25" spans="1:21">
      <c r="A1262" s="132">
        <f t="shared" si="94"/>
        <v>11006058</v>
      </c>
      <c r="B1262" s="130" t="str">
        <f>s_level_attribute!E1262</f>
        <v>娜塔莉58级属性</v>
      </c>
      <c r="C1262" s="130">
        <v>101</v>
      </c>
      <c r="D1262" s="131">
        <f>[2]主角成长属性配表!E1259</f>
        <v>522</v>
      </c>
      <c r="E1262" s="131">
        <f>[2]主角成长属性配表!F1259</f>
        <v>131</v>
      </c>
      <c r="F1262" s="131">
        <f>[2]主角成长属性配表!G1259</f>
        <v>6264</v>
      </c>
      <c r="G1262" s="130">
        <v>0</v>
      </c>
      <c r="H1262" s="130">
        <v>0</v>
      </c>
      <c r="I1262" s="130">
        <f t="shared" si="90"/>
        <v>100</v>
      </c>
      <c r="J1262" s="130">
        <v>0</v>
      </c>
      <c r="K1262" s="130">
        <f t="shared" si="91"/>
        <v>1</v>
      </c>
      <c r="L1262" s="130">
        <v>0</v>
      </c>
      <c r="M1262" s="130">
        <v>0</v>
      </c>
      <c r="N1262" s="130">
        <v>0</v>
      </c>
      <c r="O1262" s="130">
        <v>0</v>
      </c>
      <c r="P1262" s="130">
        <v>0</v>
      </c>
      <c r="Q1262" s="130">
        <v>0</v>
      </c>
      <c r="R1262" s="130">
        <v>0</v>
      </c>
      <c r="S1262" s="130">
        <v>0</v>
      </c>
      <c r="T1262" s="130">
        <v>0</v>
      </c>
      <c r="U1262" s="130">
        <v>0</v>
      </c>
    </row>
    <row r="1263" ht="17.25" spans="1:21">
      <c r="A1263" s="132">
        <f t="shared" si="94"/>
        <v>11006059</v>
      </c>
      <c r="B1263" s="130" t="str">
        <f>s_level_attribute!E1263</f>
        <v>娜塔莉59级属性</v>
      </c>
      <c r="C1263" s="130">
        <v>101</v>
      </c>
      <c r="D1263" s="131">
        <f>[2]主角成长属性配表!E1260</f>
        <v>531</v>
      </c>
      <c r="E1263" s="131">
        <f>[2]主角成长属性配表!F1260</f>
        <v>133</v>
      </c>
      <c r="F1263" s="131">
        <f>[2]主角成长属性配表!G1260</f>
        <v>6372</v>
      </c>
      <c r="G1263" s="130">
        <v>0</v>
      </c>
      <c r="H1263" s="130">
        <v>0</v>
      </c>
      <c r="I1263" s="130">
        <f t="shared" si="90"/>
        <v>100</v>
      </c>
      <c r="J1263" s="130">
        <v>0</v>
      </c>
      <c r="K1263" s="130">
        <f t="shared" si="91"/>
        <v>1</v>
      </c>
      <c r="L1263" s="130">
        <v>0</v>
      </c>
      <c r="M1263" s="130">
        <v>0</v>
      </c>
      <c r="N1263" s="130">
        <v>0</v>
      </c>
      <c r="O1263" s="130">
        <v>0</v>
      </c>
      <c r="P1263" s="130">
        <v>0</v>
      </c>
      <c r="Q1263" s="130">
        <v>0</v>
      </c>
      <c r="R1263" s="130">
        <v>0</v>
      </c>
      <c r="S1263" s="130">
        <v>0</v>
      </c>
      <c r="T1263" s="130">
        <v>0</v>
      </c>
      <c r="U1263" s="130">
        <v>0</v>
      </c>
    </row>
    <row r="1264" ht="17.25" spans="1:21">
      <c r="A1264" s="132">
        <f t="shared" si="94"/>
        <v>11006060</v>
      </c>
      <c r="B1264" s="130" t="str">
        <f>s_level_attribute!E1264</f>
        <v>娜塔莉60级属性</v>
      </c>
      <c r="C1264" s="130">
        <v>101</v>
      </c>
      <c r="D1264" s="131">
        <f>[2]主角成长属性配表!E1261</f>
        <v>540</v>
      </c>
      <c r="E1264" s="131">
        <f>[2]主角成长属性配表!F1261</f>
        <v>135</v>
      </c>
      <c r="F1264" s="131">
        <f>[2]主角成长属性配表!G1261</f>
        <v>6480</v>
      </c>
      <c r="G1264" s="130">
        <v>0</v>
      </c>
      <c r="H1264" s="130">
        <v>0</v>
      </c>
      <c r="I1264" s="130">
        <f t="shared" ref="I1264:I1327" si="95">I1263</f>
        <v>100</v>
      </c>
      <c r="J1264" s="130">
        <v>0</v>
      </c>
      <c r="K1264" s="130">
        <f t="shared" ref="K1264:K1327" si="96">K1263</f>
        <v>1</v>
      </c>
      <c r="L1264" s="130">
        <v>0</v>
      </c>
      <c r="M1264" s="130">
        <v>0</v>
      </c>
      <c r="N1264" s="130">
        <v>0</v>
      </c>
      <c r="O1264" s="130">
        <v>0</v>
      </c>
      <c r="P1264" s="130">
        <v>0</v>
      </c>
      <c r="Q1264" s="130">
        <v>0</v>
      </c>
      <c r="R1264" s="130">
        <v>0</v>
      </c>
      <c r="S1264" s="130">
        <v>0</v>
      </c>
      <c r="T1264" s="130">
        <v>0</v>
      </c>
      <c r="U1264" s="130">
        <v>0</v>
      </c>
    </row>
    <row r="1265" ht="17.25" spans="1:21">
      <c r="A1265" s="132">
        <f t="shared" si="94"/>
        <v>11006061</v>
      </c>
      <c r="B1265" s="130" t="str">
        <f>s_level_attribute!E1265</f>
        <v>娜塔莉61级属性</v>
      </c>
      <c r="C1265" s="130">
        <v>101</v>
      </c>
      <c r="D1265" s="131">
        <f>[2]主角成长属性配表!E1262</f>
        <v>549</v>
      </c>
      <c r="E1265" s="131">
        <f>[2]主角成长属性配表!F1262</f>
        <v>137</v>
      </c>
      <c r="F1265" s="131">
        <f>[2]主角成长属性配表!G1262</f>
        <v>6588</v>
      </c>
      <c r="G1265" s="130">
        <v>0</v>
      </c>
      <c r="H1265" s="130">
        <v>0</v>
      </c>
      <c r="I1265" s="130">
        <f t="shared" si="95"/>
        <v>100</v>
      </c>
      <c r="J1265" s="130">
        <v>0</v>
      </c>
      <c r="K1265" s="130">
        <f t="shared" si="96"/>
        <v>1</v>
      </c>
      <c r="L1265" s="130">
        <v>0</v>
      </c>
      <c r="M1265" s="130">
        <v>0</v>
      </c>
      <c r="N1265" s="130">
        <v>0</v>
      </c>
      <c r="O1265" s="130">
        <v>0</v>
      </c>
      <c r="P1265" s="130">
        <v>0</v>
      </c>
      <c r="Q1265" s="130">
        <v>0</v>
      </c>
      <c r="R1265" s="130">
        <v>0</v>
      </c>
      <c r="S1265" s="130">
        <v>0</v>
      </c>
      <c r="T1265" s="130">
        <v>0</v>
      </c>
      <c r="U1265" s="130">
        <v>0</v>
      </c>
    </row>
    <row r="1266" ht="17.25" spans="1:21">
      <c r="A1266" s="132">
        <f t="shared" si="94"/>
        <v>11006062</v>
      </c>
      <c r="B1266" s="130" t="str">
        <f>s_level_attribute!E1266</f>
        <v>娜塔莉62级属性</v>
      </c>
      <c r="C1266" s="130">
        <v>101</v>
      </c>
      <c r="D1266" s="131">
        <f>[2]主角成长属性配表!E1263</f>
        <v>558</v>
      </c>
      <c r="E1266" s="131">
        <f>[2]主角成长属性配表!F1263</f>
        <v>140</v>
      </c>
      <c r="F1266" s="131">
        <f>[2]主角成长属性配表!G1263</f>
        <v>6696</v>
      </c>
      <c r="G1266" s="130">
        <v>0</v>
      </c>
      <c r="H1266" s="130">
        <v>0</v>
      </c>
      <c r="I1266" s="130">
        <f t="shared" si="95"/>
        <v>100</v>
      </c>
      <c r="J1266" s="130">
        <v>0</v>
      </c>
      <c r="K1266" s="130">
        <f t="shared" si="96"/>
        <v>1</v>
      </c>
      <c r="L1266" s="130">
        <v>0</v>
      </c>
      <c r="M1266" s="130">
        <v>0</v>
      </c>
      <c r="N1266" s="130">
        <v>0</v>
      </c>
      <c r="O1266" s="130">
        <v>0</v>
      </c>
      <c r="P1266" s="130">
        <v>0</v>
      </c>
      <c r="Q1266" s="130">
        <v>0</v>
      </c>
      <c r="R1266" s="130">
        <v>0</v>
      </c>
      <c r="S1266" s="130">
        <v>0</v>
      </c>
      <c r="T1266" s="130">
        <v>0</v>
      </c>
      <c r="U1266" s="130">
        <v>0</v>
      </c>
    </row>
    <row r="1267" ht="17.25" spans="1:21">
      <c r="A1267" s="132">
        <f t="shared" si="94"/>
        <v>11006063</v>
      </c>
      <c r="B1267" s="130" t="str">
        <f>s_level_attribute!E1267</f>
        <v>娜塔莉63级属性</v>
      </c>
      <c r="C1267" s="130">
        <v>101</v>
      </c>
      <c r="D1267" s="131">
        <f>[2]主角成长属性配表!E1264</f>
        <v>567</v>
      </c>
      <c r="E1267" s="131">
        <f>[2]主角成长属性配表!F1264</f>
        <v>142</v>
      </c>
      <c r="F1267" s="131">
        <f>[2]主角成长属性配表!G1264</f>
        <v>6804</v>
      </c>
      <c r="G1267" s="130">
        <v>0</v>
      </c>
      <c r="H1267" s="130">
        <v>0</v>
      </c>
      <c r="I1267" s="130">
        <f t="shared" si="95"/>
        <v>100</v>
      </c>
      <c r="J1267" s="130">
        <v>0</v>
      </c>
      <c r="K1267" s="130">
        <f t="shared" si="96"/>
        <v>1</v>
      </c>
      <c r="L1267" s="130">
        <v>0</v>
      </c>
      <c r="M1267" s="130">
        <v>0</v>
      </c>
      <c r="N1267" s="130">
        <v>0</v>
      </c>
      <c r="O1267" s="130">
        <v>0</v>
      </c>
      <c r="P1267" s="130">
        <v>0</v>
      </c>
      <c r="Q1267" s="130">
        <v>0</v>
      </c>
      <c r="R1267" s="130">
        <v>0</v>
      </c>
      <c r="S1267" s="130">
        <v>0</v>
      </c>
      <c r="T1267" s="130">
        <v>0</v>
      </c>
      <c r="U1267" s="130">
        <v>0</v>
      </c>
    </row>
    <row r="1268" ht="17.25" spans="1:21">
      <c r="A1268" s="132">
        <f t="shared" si="94"/>
        <v>11006064</v>
      </c>
      <c r="B1268" s="130" t="str">
        <f>s_level_attribute!E1268</f>
        <v>娜塔莉64级属性</v>
      </c>
      <c r="C1268" s="130">
        <v>101</v>
      </c>
      <c r="D1268" s="131">
        <f>[2]主角成长属性配表!E1265</f>
        <v>576</v>
      </c>
      <c r="E1268" s="131">
        <f>[2]主角成长属性配表!F1265</f>
        <v>144</v>
      </c>
      <c r="F1268" s="131">
        <f>[2]主角成长属性配表!G1265</f>
        <v>6912</v>
      </c>
      <c r="G1268" s="130">
        <v>0</v>
      </c>
      <c r="H1268" s="130">
        <v>0</v>
      </c>
      <c r="I1268" s="130">
        <f t="shared" si="95"/>
        <v>100</v>
      </c>
      <c r="J1268" s="130">
        <v>0</v>
      </c>
      <c r="K1268" s="130">
        <f t="shared" si="96"/>
        <v>1</v>
      </c>
      <c r="L1268" s="130">
        <v>0</v>
      </c>
      <c r="M1268" s="130">
        <v>0</v>
      </c>
      <c r="N1268" s="130">
        <v>0</v>
      </c>
      <c r="O1268" s="130">
        <v>0</v>
      </c>
      <c r="P1268" s="130">
        <v>0</v>
      </c>
      <c r="Q1268" s="130">
        <v>0</v>
      </c>
      <c r="R1268" s="130">
        <v>0</v>
      </c>
      <c r="S1268" s="130">
        <v>0</v>
      </c>
      <c r="T1268" s="130">
        <v>0</v>
      </c>
      <c r="U1268" s="130">
        <v>0</v>
      </c>
    </row>
    <row r="1269" ht="17.25" spans="1:21">
      <c r="A1269" s="132">
        <f t="shared" si="94"/>
        <v>11006065</v>
      </c>
      <c r="B1269" s="130" t="str">
        <f>s_level_attribute!E1269</f>
        <v>娜塔莉65级属性</v>
      </c>
      <c r="C1269" s="130">
        <v>101</v>
      </c>
      <c r="D1269" s="131">
        <f>[2]主角成长属性配表!E1266</f>
        <v>585</v>
      </c>
      <c r="E1269" s="131">
        <f>[2]主角成长属性配表!F1266</f>
        <v>146</v>
      </c>
      <c r="F1269" s="131">
        <f>[2]主角成长属性配表!G1266</f>
        <v>7020</v>
      </c>
      <c r="G1269" s="130">
        <v>0</v>
      </c>
      <c r="H1269" s="130">
        <v>0</v>
      </c>
      <c r="I1269" s="130">
        <f t="shared" si="95"/>
        <v>100</v>
      </c>
      <c r="J1269" s="130">
        <v>0</v>
      </c>
      <c r="K1269" s="130">
        <f t="shared" si="96"/>
        <v>1</v>
      </c>
      <c r="L1269" s="130">
        <v>0</v>
      </c>
      <c r="M1269" s="130">
        <v>0</v>
      </c>
      <c r="N1269" s="130">
        <v>0</v>
      </c>
      <c r="O1269" s="130">
        <v>0</v>
      </c>
      <c r="P1269" s="130">
        <v>0</v>
      </c>
      <c r="Q1269" s="130">
        <v>0</v>
      </c>
      <c r="R1269" s="130">
        <v>0</v>
      </c>
      <c r="S1269" s="130">
        <v>0</v>
      </c>
      <c r="T1269" s="130">
        <v>0</v>
      </c>
      <c r="U1269" s="130">
        <v>0</v>
      </c>
    </row>
    <row r="1270" ht="17.25" spans="1:21">
      <c r="A1270" s="132">
        <f t="shared" si="94"/>
        <v>11006066</v>
      </c>
      <c r="B1270" s="130" t="str">
        <f>s_level_attribute!E1270</f>
        <v>娜塔莉66级属性</v>
      </c>
      <c r="C1270" s="130">
        <v>101</v>
      </c>
      <c r="D1270" s="131">
        <f>[2]主角成长属性配表!E1267</f>
        <v>594</v>
      </c>
      <c r="E1270" s="131">
        <f>[2]主角成长属性配表!F1267</f>
        <v>149</v>
      </c>
      <c r="F1270" s="131">
        <f>[2]主角成长属性配表!G1267</f>
        <v>7128</v>
      </c>
      <c r="G1270" s="130">
        <v>0</v>
      </c>
      <c r="H1270" s="130">
        <v>0</v>
      </c>
      <c r="I1270" s="130">
        <f t="shared" si="95"/>
        <v>100</v>
      </c>
      <c r="J1270" s="130">
        <v>0</v>
      </c>
      <c r="K1270" s="130">
        <f t="shared" si="96"/>
        <v>1</v>
      </c>
      <c r="L1270" s="130">
        <v>0</v>
      </c>
      <c r="M1270" s="130">
        <v>0</v>
      </c>
      <c r="N1270" s="130">
        <v>0</v>
      </c>
      <c r="O1270" s="130">
        <v>0</v>
      </c>
      <c r="P1270" s="130">
        <v>0</v>
      </c>
      <c r="Q1270" s="130">
        <v>0</v>
      </c>
      <c r="R1270" s="130">
        <v>0</v>
      </c>
      <c r="S1270" s="130">
        <v>0</v>
      </c>
      <c r="T1270" s="130">
        <v>0</v>
      </c>
      <c r="U1270" s="130">
        <v>0</v>
      </c>
    </row>
    <row r="1271" ht="17.25" spans="1:21">
      <c r="A1271" s="132">
        <f t="shared" ref="A1271:A1302" si="97">A1270+1</f>
        <v>11006067</v>
      </c>
      <c r="B1271" s="130" t="str">
        <f>s_level_attribute!E1271</f>
        <v>娜塔莉67级属性</v>
      </c>
      <c r="C1271" s="130">
        <v>101</v>
      </c>
      <c r="D1271" s="131">
        <f>[2]主角成长属性配表!E1268</f>
        <v>603</v>
      </c>
      <c r="E1271" s="131">
        <f>[2]主角成长属性配表!F1268</f>
        <v>151</v>
      </c>
      <c r="F1271" s="131">
        <f>[2]主角成长属性配表!G1268</f>
        <v>7236</v>
      </c>
      <c r="G1271" s="130">
        <v>0</v>
      </c>
      <c r="H1271" s="130">
        <v>0</v>
      </c>
      <c r="I1271" s="130">
        <f t="shared" si="95"/>
        <v>100</v>
      </c>
      <c r="J1271" s="130">
        <v>0</v>
      </c>
      <c r="K1271" s="130">
        <f t="shared" si="96"/>
        <v>1</v>
      </c>
      <c r="L1271" s="130">
        <v>0</v>
      </c>
      <c r="M1271" s="130">
        <v>0</v>
      </c>
      <c r="N1271" s="130">
        <v>0</v>
      </c>
      <c r="O1271" s="130">
        <v>0</v>
      </c>
      <c r="P1271" s="130">
        <v>0</v>
      </c>
      <c r="Q1271" s="130">
        <v>0</v>
      </c>
      <c r="R1271" s="130">
        <v>0</v>
      </c>
      <c r="S1271" s="130">
        <v>0</v>
      </c>
      <c r="T1271" s="130">
        <v>0</v>
      </c>
      <c r="U1271" s="130">
        <v>0</v>
      </c>
    </row>
    <row r="1272" ht="17.25" spans="1:21">
      <c r="A1272" s="132">
        <f t="shared" si="97"/>
        <v>11006068</v>
      </c>
      <c r="B1272" s="130" t="str">
        <f>s_level_attribute!E1272</f>
        <v>娜塔莉68级属性</v>
      </c>
      <c r="C1272" s="130">
        <v>101</v>
      </c>
      <c r="D1272" s="131">
        <f>[2]主角成长属性配表!E1269</f>
        <v>612</v>
      </c>
      <c r="E1272" s="131">
        <f>[2]主角成长属性配表!F1269</f>
        <v>153</v>
      </c>
      <c r="F1272" s="131">
        <f>[2]主角成长属性配表!G1269</f>
        <v>7344</v>
      </c>
      <c r="G1272" s="130">
        <v>0</v>
      </c>
      <c r="H1272" s="130">
        <v>0</v>
      </c>
      <c r="I1272" s="130">
        <f t="shared" si="95"/>
        <v>100</v>
      </c>
      <c r="J1272" s="130">
        <v>0</v>
      </c>
      <c r="K1272" s="130">
        <f t="shared" si="96"/>
        <v>1</v>
      </c>
      <c r="L1272" s="130">
        <v>0</v>
      </c>
      <c r="M1272" s="130">
        <v>0</v>
      </c>
      <c r="N1272" s="130">
        <v>0</v>
      </c>
      <c r="O1272" s="130">
        <v>0</v>
      </c>
      <c r="P1272" s="130">
        <v>0</v>
      </c>
      <c r="Q1272" s="130">
        <v>0</v>
      </c>
      <c r="R1272" s="130">
        <v>0</v>
      </c>
      <c r="S1272" s="130">
        <v>0</v>
      </c>
      <c r="T1272" s="130">
        <v>0</v>
      </c>
      <c r="U1272" s="130">
        <v>0</v>
      </c>
    </row>
    <row r="1273" ht="17.25" spans="1:21">
      <c r="A1273" s="132">
        <f t="shared" si="97"/>
        <v>11006069</v>
      </c>
      <c r="B1273" s="130" t="str">
        <f>s_level_attribute!E1273</f>
        <v>娜塔莉69级属性</v>
      </c>
      <c r="C1273" s="130">
        <v>101</v>
      </c>
      <c r="D1273" s="131">
        <f>[2]主角成长属性配表!E1270</f>
        <v>621</v>
      </c>
      <c r="E1273" s="131">
        <f>[2]主角成长属性配表!F1270</f>
        <v>155</v>
      </c>
      <c r="F1273" s="131">
        <f>[2]主角成长属性配表!G1270</f>
        <v>7452</v>
      </c>
      <c r="G1273" s="130">
        <v>0</v>
      </c>
      <c r="H1273" s="130">
        <v>0</v>
      </c>
      <c r="I1273" s="130">
        <f t="shared" si="95"/>
        <v>100</v>
      </c>
      <c r="J1273" s="130">
        <v>0</v>
      </c>
      <c r="K1273" s="130">
        <f t="shared" si="96"/>
        <v>1</v>
      </c>
      <c r="L1273" s="130">
        <v>0</v>
      </c>
      <c r="M1273" s="130">
        <v>0</v>
      </c>
      <c r="N1273" s="130">
        <v>0</v>
      </c>
      <c r="O1273" s="130">
        <v>0</v>
      </c>
      <c r="P1273" s="130">
        <v>0</v>
      </c>
      <c r="Q1273" s="130">
        <v>0</v>
      </c>
      <c r="R1273" s="130">
        <v>0</v>
      </c>
      <c r="S1273" s="130">
        <v>0</v>
      </c>
      <c r="T1273" s="130">
        <v>0</v>
      </c>
      <c r="U1273" s="130">
        <v>0</v>
      </c>
    </row>
    <row r="1274" ht="17.25" spans="1:21">
      <c r="A1274" s="132">
        <f t="shared" si="97"/>
        <v>11006070</v>
      </c>
      <c r="B1274" s="130" t="str">
        <f>s_level_attribute!E1274</f>
        <v>娜塔莉70级属性</v>
      </c>
      <c r="C1274" s="130">
        <v>101</v>
      </c>
      <c r="D1274" s="131">
        <f>[2]主角成长属性配表!E1271</f>
        <v>630</v>
      </c>
      <c r="E1274" s="131">
        <f>[2]主角成长属性配表!F1271</f>
        <v>158</v>
      </c>
      <c r="F1274" s="131">
        <f>[2]主角成长属性配表!G1271</f>
        <v>7560</v>
      </c>
      <c r="G1274" s="130">
        <v>0</v>
      </c>
      <c r="H1274" s="130">
        <v>0</v>
      </c>
      <c r="I1274" s="130">
        <f t="shared" si="95"/>
        <v>100</v>
      </c>
      <c r="J1274" s="130">
        <v>0</v>
      </c>
      <c r="K1274" s="130">
        <f t="shared" si="96"/>
        <v>1</v>
      </c>
      <c r="L1274" s="130">
        <v>0</v>
      </c>
      <c r="M1274" s="130">
        <v>0</v>
      </c>
      <c r="N1274" s="130">
        <v>0</v>
      </c>
      <c r="O1274" s="130">
        <v>0</v>
      </c>
      <c r="P1274" s="130">
        <v>0</v>
      </c>
      <c r="Q1274" s="130">
        <v>0</v>
      </c>
      <c r="R1274" s="130">
        <v>0</v>
      </c>
      <c r="S1274" s="130">
        <v>0</v>
      </c>
      <c r="T1274" s="130">
        <v>0</v>
      </c>
      <c r="U1274" s="130">
        <v>0</v>
      </c>
    </row>
    <row r="1275" ht="17.25" spans="1:21">
      <c r="A1275" s="132">
        <f t="shared" si="97"/>
        <v>11006071</v>
      </c>
      <c r="B1275" s="130" t="str">
        <f>s_level_attribute!E1275</f>
        <v>娜塔莉71级属性</v>
      </c>
      <c r="C1275" s="130">
        <v>101</v>
      </c>
      <c r="D1275" s="131">
        <f>[2]主角成长属性配表!E1272</f>
        <v>639</v>
      </c>
      <c r="E1275" s="131">
        <f>[2]主角成长属性配表!F1272</f>
        <v>160</v>
      </c>
      <c r="F1275" s="131">
        <f>[2]主角成长属性配表!G1272</f>
        <v>7668</v>
      </c>
      <c r="G1275" s="130">
        <v>0</v>
      </c>
      <c r="H1275" s="130">
        <v>0</v>
      </c>
      <c r="I1275" s="130">
        <f t="shared" si="95"/>
        <v>100</v>
      </c>
      <c r="J1275" s="130">
        <v>0</v>
      </c>
      <c r="K1275" s="130">
        <f t="shared" si="96"/>
        <v>1</v>
      </c>
      <c r="L1275" s="130">
        <v>0</v>
      </c>
      <c r="M1275" s="130">
        <v>0</v>
      </c>
      <c r="N1275" s="130">
        <v>0</v>
      </c>
      <c r="O1275" s="130">
        <v>0</v>
      </c>
      <c r="P1275" s="130">
        <v>0</v>
      </c>
      <c r="Q1275" s="130">
        <v>0</v>
      </c>
      <c r="R1275" s="130">
        <v>0</v>
      </c>
      <c r="S1275" s="130">
        <v>0</v>
      </c>
      <c r="T1275" s="130">
        <v>0</v>
      </c>
      <c r="U1275" s="130">
        <v>0</v>
      </c>
    </row>
    <row r="1276" ht="17.25" spans="1:21">
      <c r="A1276" s="132">
        <f t="shared" si="97"/>
        <v>11006072</v>
      </c>
      <c r="B1276" s="130" t="str">
        <f>s_level_attribute!E1276</f>
        <v>娜塔莉72级属性</v>
      </c>
      <c r="C1276" s="130">
        <v>101</v>
      </c>
      <c r="D1276" s="131">
        <f>[2]主角成长属性配表!E1273</f>
        <v>648</v>
      </c>
      <c r="E1276" s="131">
        <f>[2]主角成长属性配表!F1273</f>
        <v>162</v>
      </c>
      <c r="F1276" s="131">
        <f>[2]主角成长属性配表!G1273</f>
        <v>7776</v>
      </c>
      <c r="G1276" s="130">
        <v>0</v>
      </c>
      <c r="H1276" s="130">
        <v>0</v>
      </c>
      <c r="I1276" s="130">
        <f t="shared" si="95"/>
        <v>100</v>
      </c>
      <c r="J1276" s="130">
        <v>0</v>
      </c>
      <c r="K1276" s="130">
        <f t="shared" si="96"/>
        <v>1</v>
      </c>
      <c r="L1276" s="130">
        <v>0</v>
      </c>
      <c r="M1276" s="130">
        <v>0</v>
      </c>
      <c r="N1276" s="130">
        <v>0</v>
      </c>
      <c r="O1276" s="130">
        <v>0</v>
      </c>
      <c r="P1276" s="130">
        <v>0</v>
      </c>
      <c r="Q1276" s="130">
        <v>0</v>
      </c>
      <c r="R1276" s="130">
        <v>0</v>
      </c>
      <c r="S1276" s="130">
        <v>0</v>
      </c>
      <c r="T1276" s="130">
        <v>0</v>
      </c>
      <c r="U1276" s="130">
        <v>0</v>
      </c>
    </row>
    <row r="1277" ht="17.25" spans="1:21">
      <c r="A1277" s="132">
        <f t="shared" si="97"/>
        <v>11006073</v>
      </c>
      <c r="B1277" s="130" t="str">
        <f>s_level_attribute!E1277</f>
        <v>娜塔莉73级属性</v>
      </c>
      <c r="C1277" s="130">
        <v>101</v>
      </c>
      <c r="D1277" s="131">
        <f>[2]主角成长属性配表!E1274</f>
        <v>657</v>
      </c>
      <c r="E1277" s="131">
        <f>[2]主角成长属性配表!F1274</f>
        <v>164</v>
      </c>
      <c r="F1277" s="131">
        <f>[2]主角成长属性配表!G1274</f>
        <v>7884</v>
      </c>
      <c r="G1277" s="130">
        <v>0</v>
      </c>
      <c r="H1277" s="130">
        <v>0</v>
      </c>
      <c r="I1277" s="130">
        <f t="shared" si="95"/>
        <v>100</v>
      </c>
      <c r="J1277" s="130">
        <v>0</v>
      </c>
      <c r="K1277" s="130">
        <f t="shared" si="96"/>
        <v>1</v>
      </c>
      <c r="L1277" s="130">
        <v>0</v>
      </c>
      <c r="M1277" s="130">
        <v>0</v>
      </c>
      <c r="N1277" s="130">
        <v>0</v>
      </c>
      <c r="O1277" s="130">
        <v>0</v>
      </c>
      <c r="P1277" s="130">
        <v>0</v>
      </c>
      <c r="Q1277" s="130">
        <v>0</v>
      </c>
      <c r="R1277" s="130">
        <v>0</v>
      </c>
      <c r="S1277" s="130">
        <v>0</v>
      </c>
      <c r="T1277" s="130">
        <v>0</v>
      </c>
      <c r="U1277" s="130">
        <v>0</v>
      </c>
    </row>
    <row r="1278" ht="17.25" spans="1:21">
      <c r="A1278" s="132">
        <f t="shared" si="97"/>
        <v>11006074</v>
      </c>
      <c r="B1278" s="130" t="str">
        <f>s_level_attribute!E1278</f>
        <v>娜塔莉74级属性</v>
      </c>
      <c r="C1278" s="130">
        <v>101</v>
      </c>
      <c r="D1278" s="131">
        <f>[2]主角成长属性配表!E1275</f>
        <v>666</v>
      </c>
      <c r="E1278" s="131">
        <f>[2]主角成长属性配表!F1275</f>
        <v>167</v>
      </c>
      <c r="F1278" s="131">
        <f>[2]主角成长属性配表!G1275</f>
        <v>7992</v>
      </c>
      <c r="G1278" s="130">
        <v>0</v>
      </c>
      <c r="H1278" s="130">
        <v>0</v>
      </c>
      <c r="I1278" s="130">
        <f t="shared" si="95"/>
        <v>100</v>
      </c>
      <c r="J1278" s="130">
        <v>0</v>
      </c>
      <c r="K1278" s="130">
        <f t="shared" si="96"/>
        <v>1</v>
      </c>
      <c r="L1278" s="130">
        <v>0</v>
      </c>
      <c r="M1278" s="130">
        <v>0</v>
      </c>
      <c r="N1278" s="130">
        <v>0</v>
      </c>
      <c r="O1278" s="130">
        <v>0</v>
      </c>
      <c r="P1278" s="130">
        <v>0</v>
      </c>
      <c r="Q1278" s="130">
        <v>0</v>
      </c>
      <c r="R1278" s="130">
        <v>0</v>
      </c>
      <c r="S1278" s="130">
        <v>0</v>
      </c>
      <c r="T1278" s="130">
        <v>0</v>
      </c>
      <c r="U1278" s="130">
        <v>0</v>
      </c>
    </row>
    <row r="1279" ht="17.25" spans="1:21">
      <c r="A1279" s="132">
        <f t="shared" si="97"/>
        <v>11006075</v>
      </c>
      <c r="B1279" s="130" t="str">
        <f>s_level_attribute!E1279</f>
        <v>娜塔莉75级属性</v>
      </c>
      <c r="C1279" s="130">
        <v>101</v>
      </c>
      <c r="D1279" s="131">
        <f>[2]主角成长属性配表!E1276</f>
        <v>675</v>
      </c>
      <c r="E1279" s="131">
        <f>[2]主角成长属性配表!F1276</f>
        <v>169</v>
      </c>
      <c r="F1279" s="131">
        <f>[2]主角成长属性配表!G1276</f>
        <v>8100</v>
      </c>
      <c r="G1279" s="130">
        <v>0</v>
      </c>
      <c r="H1279" s="130">
        <v>0</v>
      </c>
      <c r="I1279" s="130">
        <f t="shared" si="95"/>
        <v>100</v>
      </c>
      <c r="J1279" s="130">
        <v>0</v>
      </c>
      <c r="K1279" s="130">
        <f t="shared" si="96"/>
        <v>1</v>
      </c>
      <c r="L1279" s="130">
        <v>0</v>
      </c>
      <c r="M1279" s="130">
        <v>0</v>
      </c>
      <c r="N1279" s="130">
        <v>0</v>
      </c>
      <c r="O1279" s="130">
        <v>0</v>
      </c>
      <c r="P1279" s="130">
        <v>0</v>
      </c>
      <c r="Q1279" s="130">
        <v>0</v>
      </c>
      <c r="R1279" s="130">
        <v>0</v>
      </c>
      <c r="S1279" s="130">
        <v>0</v>
      </c>
      <c r="T1279" s="130">
        <v>0</v>
      </c>
      <c r="U1279" s="130">
        <v>0</v>
      </c>
    </row>
    <row r="1280" ht="17.25" spans="1:21">
      <c r="A1280" s="132">
        <f t="shared" si="97"/>
        <v>11006076</v>
      </c>
      <c r="B1280" s="130" t="str">
        <f>s_level_attribute!E1280</f>
        <v>娜塔莉76级属性</v>
      </c>
      <c r="C1280" s="130">
        <v>101</v>
      </c>
      <c r="D1280" s="131">
        <f>[2]主角成长属性配表!E1277</f>
        <v>684</v>
      </c>
      <c r="E1280" s="131">
        <f>[2]主角成长属性配表!F1277</f>
        <v>171</v>
      </c>
      <c r="F1280" s="131">
        <f>[2]主角成长属性配表!G1277</f>
        <v>8208</v>
      </c>
      <c r="G1280" s="130">
        <v>0</v>
      </c>
      <c r="H1280" s="130">
        <v>0</v>
      </c>
      <c r="I1280" s="130">
        <f t="shared" si="95"/>
        <v>100</v>
      </c>
      <c r="J1280" s="130">
        <v>0</v>
      </c>
      <c r="K1280" s="130">
        <f t="shared" si="96"/>
        <v>1</v>
      </c>
      <c r="L1280" s="130">
        <v>0</v>
      </c>
      <c r="M1280" s="130">
        <v>0</v>
      </c>
      <c r="N1280" s="130">
        <v>0</v>
      </c>
      <c r="O1280" s="130">
        <v>0</v>
      </c>
      <c r="P1280" s="130">
        <v>0</v>
      </c>
      <c r="Q1280" s="130">
        <v>0</v>
      </c>
      <c r="R1280" s="130">
        <v>0</v>
      </c>
      <c r="S1280" s="130">
        <v>0</v>
      </c>
      <c r="T1280" s="130">
        <v>0</v>
      </c>
      <c r="U1280" s="130">
        <v>0</v>
      </c>
    </row>
    <row r="1281" ht="17.25" spans="1:21">
      <c r="A1281" s="132">
        <f t="shared" si="97"/>
        <v>11006077</v>
      </c>
      <c r="B1281" s="130" t="str">
        <f>s_level_attribute!E1281</f>
        <v>娜塔莉77级属性</v>
      </c>
      <c r="C1281" s="130">
        <v>101</v>
      </c>
      <c r="D1281" s="131">
        <f>[2]主角成长属性配表!E1278</f>
        <v>693</v>
      </c>
      <c r="E1281" s="131">
        <f>[2]主角成长属性配表!F1278</f>
        <v>173</v>
      </c>
      <c r="F1281" s="131">
        <f>[2]主角成长属性配表!G1278</f>
        <v>8316</v>
      </c>
      <c r="G1281" s="130">
        <v>0</v>
      </c>
      <c r="H1281" s="130">
        <v>0</v>
      </c>
      <c r="I1281" s="130">
        <f t="shared" si="95"/>
        <v>100</v>
      </c>
      <c r="J1281" s="130">
        <v>0</v>
      </c>
      <c r="K1281" s="130">
        <f t="shared" si="96"/>
        <v>1</v>
      </c>
      <c r="L1281" s="130">
        <v>0</v>
      </c>
      <c r="M1281" s="130">
        <v>0</v>
      </c>
      <c r="N1281" s="130">
        <v>0</v>
      </c>
      <c r="O1281" s="130">
        <v>0</v>
      </c>
      <c r="P1281" s="130">
        <v>0</v>
      </c>
      <c r="Q1281" s="130">
        <v>0</v>
      </c>
      <c r="R1281" s="130">
        <v>0</v>
      </c>
      <c r="S1281" s="130">
        <v>0</v>
      </c>
      <c r="T1281" s="130">
        <v>0</v>
      </c>
      <c r="U1281" s="130">
        <v>0</v>
      </c>
    </row>
    <row r="1282" ht="17.25" spans="1:21">
      <c r="A1282" s="132">
        <f t="shared" si="97"/>
        <v>11006078</v>
      </c>
      <c r="B1282" s="130" t="str">
        <f>s_level_attribute!E1282</f>
        <v>娜塔莉78级属性</v>
      </c>
      <c r="C1282" s="130">
        <v>101</v>
      </c>
      <c r="D1282" s="131">
        <f>[2]主角成长属性配表!E1279</f>
        <v>702</v>
      </c>
      <c r="E1282" s="131">
        <f>[2]主角成长属性配表!F1279</f>
        <v>176</v>
      </c>
      <c r="F1282" s="131">
        <f>[2]主角成长属性配表!G1279</f>
        <v>8424</v>
      </c>
      <c r="G1282" s="130">
        <v>0</v>
      </c>
      <c r="H1282" s="130">
        <v>0</v>
      </c>
      <c r="I1282" s="130">
        <f t="shared" si="95"/>
        <v>100</v>
      </c>
      <c r="J1282" s="130">
        <v>0</v>
      </c>
      <c r="K1282" s="130">
        <f t="shared" si="96"/>
        <v>1</v>
      </c>
      <c r="L1282" s="130">
        <v>0</v>
      </c>
      <c r="M1282" s="130">
        <v>0</v>
      </c>
      <c r="N1282" s="130">
        <v>0</v>
      </c>
      <c r="O1282" s="130">
        <v>0</v>
      </c>
      <c r="P1282" s="130">
        <v>0</v>
      </c>
      <c r="Q1282" s="130">
        <v>0</v>
      </c>
      <c r="R1282" s="130">
        <v>0</v>
      </c>
      <c r="S1282" s="130">
        <v>0</v>
      </c>
      <c r="T1282" s="130">
        <v>0</v>
      </c>
      <c r="U1282" s="130">
        <v>0</v>
      </c>
    </row>
    <row r="1283" ht="17.25" spans="1:21">
      <c r="A1283" s="132">
        <f t="shared" si="97"/>
        <v>11006079</v>
      </c>
      <c r="B1283" s="130" t="str">
        <f>s_level_attribute!E1283</f>
        <v>娜塔莉79级属性</v>
      </c>
      <c r="C1283" s="130">
        <v>101</v>
      </c>
      <c r="D1283" s="131">
        <f>[2]主角成长属性配表!E1280</f>
        <v>711</v>
      </c>
      <c r="E1283" s="131">
        <f>[2]主角成长属性配表!F1280</f>
        <v>178</v>
      </c>
      <c r="F1283" s="131">
        <f>[2]主角成长属性配表!G1280</f>
        <v>8532</v>
      </c>
      <c r="G1283" s="130">
        <v>0</v>
      </c>
      <c r="H1283" s="130">
        <v>0</v>
      </c>
      <c r="I1283" s="130">
        <f t="shared" si="95"/>
        <v>100</v>
      </c>
      <c r="J1283" s="130">
        <v>0</v>
      </c>
      <c r="K1283" s="130">
        <f t="shared" si="96"/>
        <v>1</v>
      </c>
      <c r="L1283" s="130">
        <v>0</v>
      </c>
      <c r="M1283" s="130">
        <v>0</v>
      </c>
      <c r="N1283" s="130">
        <v>0</v>
      </c>
      <c r="O1283" s="130">
        <v>0</v>
      </c>
      <c r="P1283" s="130">
        <v>0</v>
      </c>
      <c r="Q1283" s="130">
        <v>0</v>
      </c>
      <c r="R1283" s="130">
        <v>0</v>
      </c>
      <c r="S1283" s="130">
        <v>0</v>
      </c>
      <c r="T1283" s="130">
        <v>0</v>
      </c>
      <c r="U1283" s="130">
        <v>0</v>
      </c>
    </row>
    <row r="1284" ht="17.25" spans="1:21">
      <c r="A1284" s="132">
        <f t="shared" si="97"/>
        <v>11006080</v>
      </c>
      <c r="B1284" s="130" t="str">
        <f>s_level_attribute!E1284</f>
        <v>娜塔莉80级属性</v>
      </c>
      <c r="C1284" s="130">
        <v>101</v>
      </c>
      <c r="D1284" s="131">
        <f>[2]主角成长属性配表!E1281</f>
        <v>720</v>
      </c>
      <c r="E1284" s="131">
        <f>[2]主角成长属性配表!F1281</f>
        <v>180</v>
      </c>
      <c r="F1284" s="131">
        <f>[2]主角成长属性配表!G1281</f>
        <v>8640</v>
      </c>
      <c r="G1284" s="130">
        <v>0</v>
      </c>
      <c r="H1284" s="130">
        <v>0</v>
      </c>
      <c r="I1284" s="130">
        <f t="shared" si="95"/>
        <v>100</v>
      </c>
      <c r="J1284" s="130">
        <v>0</v>
      </c>
      <c r="K1284" s="130">
        <f t="shared" si="96"/>
        <v>1</v>
      </c>
      <c r="L1284" s="130">
        <v>0</v>
      </c>
      <c r="M1284" s="130">
        <v>0</v>
      </c>
      <c r="N1284" s="130">
        <v>0</v>
      </c>
      <c r="O1284" s="130">
        <v>0</v>
      </c>
      <c r="P1284" s="130">
        <v>0</v>
      </c>
      <c r="Q1284" s="130">
        <v>0</v>
      </c>
      <c r="R1284" s="130">
        <v>0</v>
      </c>
      <c r="S1284" s="130">
        <v>0</v>
      </c>
      <c r="T1284" s="130">
        <v>0</v>
      </c>
      <c r="U1284" s="130">
        <v>0</v>
      </c>
    </row>
    <row r="1285" ht="17.25" spans="1:21">
      <c r="A1285" s="132">
        <f t="shared" si="97"/>
        <v>11006081</v>
      </c>
      <c r="B1285" s="130" t="str">
        <f>s_level_attribute!E1285</f>
        <v>娜塔莉81级属性</v>
      </c>
      <c r="C1285" s="130">
        <v>101</v>
      </c>
      <c r="D1285" s="131">
        <f>[2]主角成长属性配表!E1282</f>
        <v>729</v>
      </c>
      <c r="E1285" s="131">
        <f>[2]主角成长属性配表!F1282</f>
        <v>182</v>
      </c>
      <c r="F1285" s="131">
        <f>[2]主角成长属性配表!G1282</f>
        <v>8748</v>
      </c>
      <c r="G1285" s="130">
        <v>0</v>
      </c>
      <c r="H1285" s="130">
        <v>0</v>
      </c>
      <c r="I1285" s="130">
        <f t="shared" si="95"/>
        <v>100</v>
      </c>
      <c r="J1285" s="130">
        <v>0</v>
      </c>
      <c r="K1285" s="130">
        <f t="shared" si="96"/>
        <v>1</v>
      </c>
      <c r="L1285" s="130">
        <v>0</v>
      </c>
      <c r="M1285" s="130">
        <v>0</v>
      </c>
      <c r="N1285" s="130">
        <v>0</v>
      </c>
      <c r="O1285" s="130">
        <v>0</v>
      </c>
      <c r="P1285" s="130">
        <v>0</v>
      </c>
      <c r="Q1285" s="130">
        <v>0</v>
      </c>
      <c r="R1285" s="130">
        <v>0</v>
      </c>
      <c r="S1285" s="130">
        <v>0</v>
      </c>
      <c r="T1285" s="130">
        <v>0</v>
      </c>
      <c r="U1285" s="130">
        <v>0</v>
      </c>
    </row>
    <row r="1286" ht="17.25" spans="1:21">
      <c r="A1286" s="132">
        <f t="shared" si="97"/>
        <v>11006082</v>
      </c>
      <c r="B1286" s="130" t="str">
        <f>s_level_attribute!E1286</f>
        <v>娜塔莉82级属性</v>
      </c>
      <c r="C1286" s="130">
        <v>101</v>
      </c>
      <c r="D1286" s="131">
        <f>[2]主角成长属性配表!E1283</f>
        <v>738</v>
      </c>
      <c r="E1286" s="131">
        <f>[2]主角成长属性配表!F1283</f>
        <v>185</v>
      </c>
      <c r="F1286" s="131">
        <f>[2]主角成长属性配表!G1283</f>
        <v>8856</v>
      </c>
      <c r="G1286" s="130">
        <v>0</v>
      </c>
      <c r="H1286" s="130">
        <v>0</v>
      </c>
      <c r="I1286" s="130">
        <f t="shared" si="95"/>
        <v>100</v>
      </c>
      <c r="J1286" s="130">
        <v>0</v>
      </c>
      <c r="K1286" s="130">
        <f t="shared" si="96"/>
        <v>1</v>
      </c>
      <c r="L1286" s="130">
        <v>0</v>
      </c>
      <c r="M1286" s="130">
        <v>0</v>
      </c>
      <c r="N1286" s="130">
        <v>0</v>
      </c>
      <c r="O1286" s="130">
        <v>0</v>
      </c>
      <c r="P1286" s="130">
        <v>0</v>
      </c>
      <c r="Q1286" s="130">
        <v>0</v>
      </c>
      <c r="R1286" s="130">
        <v>0</v>
      </c>
      <c r="S1286" s="130">
        <v>0</v>
      </c>
      <c r="T1286" s="130">
        <v>0</v>
      </c>
      <c r="U1286" s="130">
        <v>0</v>
      </c>
    </row>
    <row r="1287" ht="17.25" spans="1:21">
      <c r="A1287" s="132">
        <f t="shared" si="97"/>
        <v>11006083</v>
      </c>
      <c r="B1287" s="130" t="str">
        <f>s_level_attribute!E1287</f>
        <v>娜塔莉83级属性</v>
      </c>
      <c r="C1287" s="130">
        <v>101</v>
      </c>
      <c r="D1287" s="131">
        <f>[2]主角成长属性配表!E1284</f>
        <v>747</v>
      </c>
      <c r="E1287" s="131">
        <f>[2]主角成长属性配表!F1284</f>
        <v>187</v>
      </c>
      <c r="F1287" s="131">
        <f>[2]主角成长属性配表!G1284</f>
        <v>8964</v>
      </c>
      <c r="G1287" s="130">
        <v>0</v>
      </c>
      <c r="H1287" s="130">
        <v>0</v>
      </c>
      <c r="I1287" s="130">
        <f t="shared" si="95"/>
        <v>100</v>
      </c>
      <c r="J1287" s="130">
        <v>0</v>
      </c>
      <c r="K1287" s="130">
        <f t="shared" si="96"/>
        <v>1</v>
      </c>
      <c r="L1287" s="130">
        <v>0</v>
      </c>
      <c r="M1287" s="130">
        <v>0</v>
      </c>
      <c r="N1287" s="130">
        <v>0</v>
      </c>
      <c r="O1287" s="130">
        <v>0</v>
      </c>
      <c r="P1287" s="130">
        <v>0</v>
      </c>
      <c r="Q1287" s="130">
        <v>0</v>
      </c>
      <c r="R1287" s="130">
        <v>0</v>
      </c>
      <c r="S1287" s="130">
        <v>0</v>
      </c>
      <c r="T1287" s="130">
        <v>0</v>
      </c>
      <c r="U1287" s="130">
        <v>0</v>
      </c>
    </row>
    <row r="1288" ht="17.25" spans="1:21">
      <c r="A1288" s="132">
        <f t="shared" si="97"/>
        <v>11006084</v>
      </c>
      <c r="B1288" s="130" t="str">
        <f>s_level_attribute!E1288</f>
        <v>娜塔莉84级属性</v>
      </c>
      <c r="C1288" s="130">
        <v>101</v>
      </c>
      <c r="D1288" s="131">
        <f>[2]主角成长属性配表!E1285</f>
        <v>756</v>
      </c>
      <c r="E1288" s="131">
        <f>[2]主角成长属性配表!F1285</f>
        <v>189</v>
      </c>
      <c r="F1288" s="131">
        <f>[2]主角成长属性配表!G1285</f>
        <v>9072</v>
      </c>
      <c r="G1288" s="130">
        <v>0</v>
      </c>
      <c r="H1288" s="130">
        <v>0</v>
      </c>
      <c r="I1288" s="130">
        <f t="shared" si="95"/>
        <v>100</v>
      </c>
      <c r="J1288" s="130">
        <v>0</v>
      </c>
      <c r="K1288" s="130">
        <f t="shared" si="96"/>
        <v>1</v>
      </c>
      <c r="L1288" s="130">
        <v>0</v>
      </c>
      <c r="M1288" s="130">
        <v>0</v>
      </c>
      <c r="N1288" s="130">
        <v>0</v>
      </c>
      <c r="O1288" s="130">
        <v>0</v>
      </c>
      <c r="P1288" s="130">
        <v>0</v>
      </c>
      <c r="Q1288" s="130">
        <v>0</v>
      </c>
      <c r="R1288" s="130">
        <v>0</v>
      </c>
      <c r="S1288" s="130">
        <v>0</v>
      </c>
      <c r="T1288" s="130">
        <v>0</v>
      </c>
      <c r="U1288" s="130">
        <v>0</v>
      </c>
    </row>
    <row r="1289" ht="17.25" spans="1:21">
      <c r="A1289" s="132">
        <f t="shared" si="97"/>
        <v>11006085</v>
      </c>
      <c r="B1289" s="130" t="str">
        <f>s_level_attribute!E1289</f>
        <v>娜塔莉85级属性</v>
      </c>
      <c r="C1289" s="130">
        <v>101</v>
      </c>
      <c r="D1289" s="131">
        <f>[2]主角成长属性配表!E1286</f>
        <v>765</v>
      </c>
      <c r="E1289" s="131">
        <f>[2]主角成长属性配表!F1286</f>
        <v>191</v>
      </c>
      <c r="F1289" s="131">
        <f>[2]主角成长属性配表!G1286</f>
        <v>9180</v>
      </c>
      <c r="G1289" s="130">
        <v>0</v>
      </c>
      <c r="H1289" s="130">
        <v>0</v>
      </c>
      <c r="I1289" s="130">
        <f t="shared" si="95"/>
        <v>100</v>
      </c>
      <c r="J1289" s="130">
        <v>0</v>
      </c>
      <c r="K1289" s="130">
        <f t="shared" si="96"/>
        <v>1</v>
      </c>
      <c r="L1289" s="130">
        <v>0</v>
      </c>
      <c r="M1289" s="130">
        <v>0</v>
      </c>
      <c r="N1289" s="130">
        <v>0</v>
      </c>
      <c r="O1289" s="130">
        <v>0</v>
      </c>
      <c r="P1289" s="130">
        <v>0</v>
      </c>
      <c r="Q1289" s="130">
        <v>0</v>
      </c>
      <c r="R1289" s="130">
        <v>0</v>
      </c>
      <c r="S1289" s="130">
        <v>0</v>
      </c>
      <c r="T1289" s="130">
        <v>0</v>
      </c>
      <c r="U1289" s="130">
        <v>0</v>
      </c>
    </row>
    <row r="1290" ht="17.25" spans="1:21">
      <c r="A1290" s="132">
        <f t="shared" si="97"/>
        <v>11006086</v>
      </c>
      <c r="B1290" s="130" t="str">
        <f>s_level_attribute!E1290</f>
        <v>娜塔莉86级属性</v>
      </c>
      <c r="C1290" s="130">
        <v>101</v>
      </c>
      <c r="D1290" s="131">
        <f>[2]主角成长属性配表!E1287</f>
        <v>774</v>
      </c>
      <c r="E1290" s="131">
        <f>[2]主角成长属性配表!F1287</f>
        <v>194</v>
      </c>
      <c r="F1290" s="131">
        <f>[2]主角成长属性配表!G1287</f>
        <v>9288</v>
      </c>
      <c r="G1290" s="130">
        <v>0</v>
      </c>
      <c r="H1290" s="130">
        <v>0</v>
      </c>
      <c r="I1290" s="130">
        <f t="shared" si="95"/>
        <v>100</v>
      </c>
      <c r="J1290" s="130">
        <v>0</v>
      </c>
      <c r="K1290" s="130">
        <f t="shared" si="96"/>
        <v>1</v>
      </c>
      <c r="L1290" s="130">
        <v>0</v>
      </c>
      <c r="M1290" s="130">
        <v>0</v>
      </c>
      <c r="N1290" s="130">
        <v>0</v>
      </c>
      <c r="O1290" s="130">
        <v>0</v>
      </c>
      <c r="P1290" s="130">
        <v>0</v>
      </c>
      <c r="Q1290" s="130">
        <v>0</v>
      </c>
      <c r="R1290" s="130">
        <v>0</v>
      </c>
      <c r="S1290" s="130">
        <v>0</v>
      </c>
      <c r="T1290" s="130">
        <v>0</v>
      </c>
      <c r="U1290" s="130">
        <v>0</v>
      </c>
    </row>
    <row r="1291" ht="17.25" spans="1:21">
      <c r="A1291" s="132">
        <f t="shared" si="97"/>
        <v>11006087</v>
      </c>
      <c r="B1291" s="130" t="str">
        <f>s_level_attribute!E1291</f>
        <v>娜塔莉87级属性</v>
      </c>
      <c r="C1291" s="130">
        <v>101</v>
      </c>
      <c r="D1291" s="131">
        <f>[2]主角成长属性配表!E1288</f>
        <v>783</v>
      </c>
      <c r="E1291" s="131">
        <f>[2]主角成长属性配表!F1288</f>
        <v>196</v>
      </c>
      <c r="F1291" s="131">
        <f>[2]主角成长属性配表!G1288</f>
        <v>9396</v>
      </c>
      <c r="G1291" s="130">
        <v>0</v>
      </c>
      <c r="H1291" s="130">
        <v>0</v>
      </c>
      <c r="I1291" s="130">
        <f t="shared" si="95"/>
        <v>100</v>
      </c>
      <c r="J1291" s="130">
        <v>0</v>
      </c>
      <c r="K1291" s="130">
        <f t="shared" si="96"/>
        <v>1</v>
      </c>
      <c r="L1291" s="130">
        <v>0</v>
      </c>
      <c r="M1291" s="130">
        <v>0</v>
      </c>
      <c r="N1291" s="130">
        <v>0</v>
      </c>
      <c r="O1291" s="130">
        <v>0</v>
      </c>
      <c r="P1291" s="130">
        <v>0</v>
      </c>
      <c r="Q1291" s="130">
        <v>0</v>
      </c>
      <c r="R1291" s="130">
        <v>0</v>
      </c>
      <c r="S1291" s="130">
        <v>0</v>
      </c>
      <c r="T1291" s="130">
        <v>0</v>
      </c>
      <c r="U1291" s="130">
        <v>0</v>
      </c>
    </row>
    <row r="1292" ht="17.25" spans="1:21">
      <c r="A1292" s="132">
        <f t="shared" si="97"/>
        <v>11006088</v>
      </c>
      <c r="B1292" s="130" t="str">
        <f>s_level_attribute!E1292</f>
        <v>娜塔莉88级属性</v>
      </c>
      <c r="C1292" s="130">
        <v>101</v>
      </c>
      <c r="D1292" s="131">
        <f>[2]主角成长属性配表!E1289</f>
        <v>792</v>
      </c>
      <c r="E1292" s="131">
        <f>[2]主角成长属性配表!F1289</f>
        <v>198</v>
      </c>
      <c r="F1292" s="131">
        <f>[2]主角成长属性配表!G1289</f>
        <v>9504</v>
      </c>
      <c r="G1292" s="130">
        <v>0</v>
      </c>
      <c r="H1292" s="130">
        <v>0</v>
      </c>
      <c r="I1292" s="130">
        <f t="shared" si="95"/>
        <v>100</v>
      </c>
      <c r="J1292" s="130">
        <v>0</v>
      </c>
      <c r="K1292" s="130">
        <f t="shared" si="96"/>
        <v>1</v>
      </c>
      <c r="L1292" s="130">
        <v>0</v>
      </c>
      <c r="M1292" s="130">
        <v>0</v>
      </c>
      <c r="N1292" s="130">
        <v>0</v>
      </c>
      <c r="O1292" s="130">
        <v>0</v>
      </c>
      <c r="P1292" s="130">
        <v>0</v>
      </c>
      <c r="Q1292" s="130">
        <v>0</v>
      </c>
      <c r="R1292" s="130">
        <v>0</v>
      </c>
      <c r="S1292" s="130">
        <v>0</v>
      </c>
      <c r="T1292" s="130">
        <v>0</v>
      </c>
      <c r="U1292" s="130">
        <v>0</v>
      </c>
    </row>
    <row r="1293" ht="17.25" spans="1:21">
      <c r="A1293" s="132">
        <f t="shared" si="97"/>
        <v>11006089</v>
      </c>
      <c r="B1293" s="130" t="str">
        <f>s_level_attribute!E1293</f>
        <v>娜塔莉89级属性</v>
      </c>
      <c r="C1293" s="130">
        <v>101</v>
      </c>
      <c r="D1293" s="131">
        <f>[2]主角成长属性配表!E1290</f>
        <v>801</v>
      </c>
      <c r="E1293" s="131">
        <f>[2]主角成长属性配表!F1290</f>
        <v>200</v>
      </c>
      <c r="F1293" s="131">
        <f>[2]主角成长属性配表!G1290</f>
        <v>9612</v>
      </c>
      <c r="G1293" s="130">
        <v>0</v>
      </c>
      <c r="H1293" s="130">
        <v>0</v>
      </c>
      <c r="I1293" s="130">
        <f t="shared" si="95"/>
        <v>100</v>
      </c>
      <c r="J1293" s="130">
        <v>0</v>
      </c>
      <c r="K1293" s="130">
        <f t="shared" si="96"/>
        <v>1</v>
      </c>
      <c r="L1293" s="130">
        <v>0</v>
      </c>
      <c r="M1293" s="130">
        <v>0</v>
      </c>
      <c r="N1293" s="130">
        <v>0</v>
      </c>
      <c r="O1293" s="130">
        <v>0</v>
      </c>
      <c r="P1293" s="130">
        <v>0</v>
      </c>
      <c r="Q1293" s="130">
        <v>0</v>
      </c>
      <c r="R1293" s="130">
        <v>0</v>
      </c>
      <c r="S1293" s="130">
        <v>0</v>
      </c>
      <c r="T1293" s="130">
        <v>0</v>
      </c>
      <c r="U1293" s="130">
        <v>0</v>
      </c>
    </row>
    <row r="1294" ht="17.25" spans="1:21">
      <c r="A1294" s="132">
        <f t="shared" si="97"/>
        <v>11006090</v>
      </c>
      <c r="B1294" s="130" t="str">
        <f>s_level_attribute!E1294</f>
        <v>娜塔莉90级属性</v>
      </c>
      <c r="C1294" s="130">
        <v>101</v>
      </c>
      <c r="D1294" s="131">
        <f>[2]主角成长属性配表!E1291</f>
        <v>810</v>
      </c>
      <c r="E1294" s="131">
        <f>[2]主角成长属性配表!F1291</f>
        <v>203</v>
      </c>
      <c r="F1294" s="131">
        <f>[2]主角成长属性配表!G1291</f>
        <v>9720</v>
      </c>
      <c r="G1294" s="130">
        <v>0</v>
      </c>
      <c r="H1294" s="130">
        <v>0</v>
      </c>
      <c r="I1294" s="130">
        <f t="shared" si="95"/>
        <v>100</v>
      </c>
      <c r="J1294" s="130">
        <v>0</v>
      </c>
      <c r="K1294" s="130">
        <f t="shared" si="96"/>
        <v>1</v>
      </c>
      <c r="L1294" s="130">
        <v>0</v>
      </c>
      <c r="M1294" s="130">
        <v>0</v>
      </c>
      <c r="N1294" s="130">
        <v>0</v>
      </c>
      <c r="O1294" s="130">
        <v>0</v>
      </c>
      <c r="P1294" s="130">
        <v>0</v>
      </c>
      <c r="Q1294" s="130">
        <v>0</v>
      </c>
      <c r="R1294" s="130">
        <v>0</v>
      </c>
      <c r="S1294" s="130">
        <v>0</v>
      </c>
      <c r="T1294" s="130">
        <v>0</v>
      </c>
      <c r="U1294" s="130">
        <v>0</v>
      </c>
    </row>
    <row r="1295" ht="17.25" spans="1:21">
      <c r="A1295" s="132">
        <f t="shared" si="97"/>
        <v>11006091</v>
      </c>
      <c r="B1295" s="130" t="str">
        <f>s_level_attribute!E1295</f>
        <v>娜塔莉91级属性</v>
      </c>
      <c r="C1295" s="130">
        <v>101</v>
      </c>
      <c r="D1295" s="131">
        <f>[2]主角成长属性配表!E1292</f>
        <v>819</v>
      </c>
      <c r="E1295" s="131">
        <f>[2]主角成长属性配表!F1292</f>
        <v>205</v>
      </c>
      <c r="F1295" s="131">
        <f>[2]主角成长属性配表!G1292</f>
        <v>9828</v>
      </c>
      <c r="G1295" s="130">
        <v>0</v>
      </c>
      <c r="H1295" s="130">
        <v>0</v>
      </c>
      <c r="I1295" s="130">
        <f t="shared" si="95"/>
        <v>100</v>
      </c>
      <c r="J1295" s="130">
        <v>0</v>
      </c>
      <c r="K1295" s="130">
        <f t="shared" si="96"/>
        <v>1</v>
      </c>
      <c r="L1295" s="130">
        <v>0</v>
      </c>
      <c r="M1295" s="130">
        <v>0</v>
      </c>
      <c r="N1295" s="130">
        <v>0</v>
      </c>
      <c r="O1295" s="130">
        <v>0</v>
      </c>
      <c r="P1295" s="130">
        <v>0</v>
      </c>
      <c r="Q1295" s="130">
        <v>0</v>
      </c>
      <c r="R1295" s="130">
        <v>0</v>
      </c>
      <c r="S1295" s="130">
        <v>0</v>
      </c>
      <c r="T1295" s="130">
        <v>0</v>
      </c>
      <c r="U1295" s="130">
        <v>0</v>
      </c>
    </row>
    <row r="1296" ht="17.25" spans="1:21">
      <c r="A1296" s="132">
        <f t="shared" si="97"/>
        <v>11006092</v>
      </c>
      <c r="B1296" s="130" t="str">
        <f>s_level_attribute!E1296</f>
        <v>娜塔莉92级属性</v>
      </c>
      <c r="C1296" s="130">
        <v>101</v>
      </c>
      <c r="D1296" s="131">
        <f>[2]主角成长属性配表!E1293</f>
        <v>828</v>
      </c>
      <c r="E1296" s="131">
        <f>[2]主角成长属性配表!F1293</f>
        <v>207</v>
      </c>
      <c r="F1296" s="131">
        <f>[2]主角成长属性配表!G1293</f>
        <v>9936</v>
      </c>
      <c r="G1296" s="130">
        <v>0</v>
      </c>
      <c r="H1296" s="130">
        <v>0</v>
      </c>
      <c r="I1296" s="130">
        <f t="shared" si="95"/>
        <v>100</v>
      </c>
      <c r="J1296" s="130">
        <v>0</v>
      </c>
      <c r="K1296" s="130">
        <f t="shared" si="96"/>
        <v>1</v>
      </c>
      <c r="L1296" s="130">
        <v>0</v>
      </c>
      <c r="M1296" s="130">
        <v>0</v>
      </c>
      <c r="N1296" s="130">
        <v>0</v>
      </c>
      <c r="O1296" s="130">
        <v>0</v>
      </c>
      <c r="P1296" s="130">
        <v>0</v>
      </c>
      <c r="Q1296" s="130">
        <v>0</v>
      </c>
      <c r="R1296" s="130">
        <v>0</v>
      </c>
      <c r="S1296" s="130">
        <v>0</v>
      </c>
      <c r="T1296" s="130">
        <v>0</v>
      </c>
      <c r="U1296" s="130">
        <v>0</v>
      </c>
    </row>
    <row r="1297" ht="17.25" spans="1:21">
      <c r="A1297" s="132">
        <f t="shared" si="97"/>
        <v>11006093</v>
      </c>
      <c r="B1297" s="130" t="str">
        <f>s_level_attribute!E1297</f>
        <v>娜塔莉93级属性</v>
      </c>
      <c r="C1297" s="130">
        <v>101</v>
      </c>
      <c r="D1297" s="131">
        <f>[2]主角成长属性配表!E1294</f>
        <v>837</v>
      </c>
      <c r="E1297" s="131">
        <f>[2]主角成长属性配表!F1294</f>
        <v>209</v>
      </c>
      <c r="F1297" s="131">
        <f>[2]主角成长属性配表!G1294</f>
        <v>10044</v>
      </c>
      <c r="G1297" s="130">
        <v>0</v>
      </c>
      <c r="H1297" s="130">
        <v>0</v>
      </c>
      <c r="I1297" s="130">
        <f t="shared" si="95"/>
        <v>100</v>
      </c>
      <c r="J1297" s="130">
        <v>0</v>
      </c>
      <c r="K1297" s="130">
        <f t="shared" si="96"/>
        <v>1</v>
      </c>
      <c r="L1297" s="130">
        <v>0</v>
      </c>
      <c r="M1297" s="130">
        <v>0</v>
      </c>
      <c r="N1297" s="130">
        <v>0</v>
      </c>
      <c r="O1297" s="130">
        <v>0</v>
      </c>
      <c r="P1297" s="130">
        <v>0</v>
      </c>
      <c r="Q1297" s="130">
        <v>0</v>
      </c>
      <c r="R1297" s="130">
        <v>0</v>
      </c>
      <c r="S1297" s="130">
        <v>0</v>
      </c>
      <c r="T1297" s="130">
        <v>0</v>
      </c>
      <c r="U1297" s="130">
        <v>0</v>
      </c>
    </row>
    <row r="1298" ht="17.25" spans="1:21">
      <c r="A1298" s="132">
        <f t="shared" si="97"/>
        <v>11006094</v>
      </c>
      <c r="B1298" s="130" t="str">
        <f>s_level_attribute!E1298</f>
        <v>娜塔莉94级属性</v>
      </c>
      <c r="C1298" s="130">
        <v>101</v>
      </c>
      <c r="D1298" s="131">
        <f>[2]主角成长属性配表!E1295</f>
        <v>846</v>
      </c>
      <c r="E1298" s="131">
        <f>[2]主角成长属性配表!F1295</f>
        <v>212</v>
      </c>
      <c r="F1298" s="131">
        <f>[2]主角成长属性配表!G1295</f>
        <v>10152</v>
      </c>
      <c r="G1298" s="130">
        <v>0</v>
      </c>
      <c r="H1298" s="130">
        <v>0</v>
      </c>
      <c r="I1298" s="130">
        <f t="shared" si="95"/>
        <v>100</v>
      </c>
      <c r="J1298" s="130">
        <v>0</v>
      </c>
      <c r="K1298" s="130">
        <f t="shared" si="96"/>
        <v>1</v>
      </c>
      <c r="L1298" s="130">
        <v>0</v>
      </c>
      <c r="M1298" s="130">
        <v>0</v>
      </c>
      <c r="N1298" s="130">
        <v>0</v>
      </c>
      <c r="O1298" s="130">
        <v>0</v>
      </c>
      <c r="P1298" s="130">
        <v>0</v>
      </c>
      <c r="Q1298" s="130">
        <v>0</v>
      </c>
      <c r="R1298" s="130">
        <v>0</v>
      </c>
      <c r="S1298" s="130">
        <v>0</v>
      </c>
      <c r="T1298" s="130">
        <v>0</v>
      </c>
      <c r="U1298" s="130">
        <v>0</v>
      </c>
    </row>
    <row r="1299" ht="17.25" spans="1:21">
      <c r="A1299" s="132">
        <f t="shared" si="97"/>
        <v>11006095</v>
      </c>
      <c r="B1299" s="130" t="str">
        <f>s_level_attribute!E1299</f>
        <v>娜塔莉95级属性</v>
      </c>
      <c r="C1299" s="130">
        <v>101</v>
      </c>
      <c r="D1299" s="131">
        <f>[2]主角成长属性配表!E1296</f>
        <v>855</v>
      </c>
      <c r="E1299" s="131">
        <f>[2]主角成长属性配表!F1296</f>
        <v>214</v>
      </c>
      <c r="F1299" s="131">
        <f>[2]主角成长属性配表!G1296</f>
        <v>10260</v>
      </c>
      <c r="G1299" s="130">
        <v>0</v>
      </c>
      <c r="H1299" s="130">
        <v>0</v>
      </c>
      <c r="I1299" s="130">
        <f t="shared" si="95"/>
        <v>100</v>
      </c>
      <c r="J1299" s="130">
        <v>0</v>
      </c>
      <c r="K1299" s="130">
        <f t="shared" si="96"/>
        <v>1</v>
      </c>
      <c r="L1299" s="130">
        <v>0</v>
      </c>
      <c r="M1299" s="130">
        <v>0</v>
      </c>
      <c r="N1299" s="130">
        <v>0</v>
      </c>
      <c r="O1299" s="130">
        <v>0</v>
      </c>
      <c r="P1299" s="130">
        <v>0</v>
      </c>
      <c r="Q1299" s="130">
        <v>0</v>
      </c>
      <c r="R1299" s="130">
        <v>0</v>
      </c>
      <c r="S1299" s="130">
        <v>0</v>
      </c>
      <c r="T1299" s="130">
        <v>0</v>
      </c>
      <c r="U1299" s="130">
        <v>0</v>
      </c>
    </row>
    <row r="1300" ht="17.25" spans="1:21">
      <c r="A1300" s="132">
        <f t="shared" si="97"/>
        <v>11006096</v>
      </c>
      <c r="B1300" s="130" t="str">
        <f>s_level_attribute!E1300</f>
        <v>娜塔莉96级属性</v>
      </c>
      <c r="C1300" s="130">
        <v>101</v>
      </c>
      <c r="D1300" s="131">
        <f>[2]主角成长属性配表!E1297</f>
        <v>864</v>
      </c>
      <c r="E1300" s="131">
        <f>[2]主角成长属性配表!F1297</f>
        <v>216</v>
      </c>
      <c r="F1300" s="131">
        <f>[2]主角成长属性配表!G1297</f>
        <v>10368</v>
      </c>
      <c r="G1300" s="130">
        <v>0</v>
      </c>
      <c r="H1300" s="130">
        <v>0</v>
      </c>
      <c r="I1300" s="130">
        <f t="shared" si="95"/>
        <v>100</v>
      </c>
      <c r="J1300" s="130">
        <v>0</v>
      </c>
      <c r="K1300" s="130">
        <f t="shared" si="96"/>
        <v>1</v>
      </c>
      <c r="L1300" s="130">
        <v>0</v>
      </c>
      <c r="M1300" s="130">
        <v>0</v>
      </c>
      <c r="N1300" s="130">
        <v>0</v>
      </c>
      <c r="O1300" s="130">
        <v>0</v>
      </c>
      <c r="P1300" s="130">
        <v>0</v>
      </c>
      <c r="Q1300" s="130">
        <v>0</v>
      </c>
      <c r="R1300" s="130">
        <v>0</v>
      </c>
      <c r="S1300" s="130">
        <v>0</v>
      </c>
      <c r="T1300" s="130">
        <v>0</v>
      </c>
      <c r="U1300" s="130">
        <v>0</v>
      </c>
    </row>
    <row r="1301" ht="17.25" spans="1:21">
      <c r="A1301" s="132">
        <f t="shared" si="97"/>
        <v>11006097</v>
      </c>
      <c r="B1301" s="130" t="str">
        <f>s_level_attribute!E1301</f>
        <v>娜塔莉97级属性</v>
      </c>
      <c r="C1301" s="130">
        <v>101</v>
      </c>
      <c r="D1301" s="131">
        <f>[2]主角成长属性配表!E1298</f>
        <v>873</v>
      </c>
      <c r="E1301" s="131">
        <f>[2]主角成长属性配表!F1298</f>
        <v>218</v>
      </c>
      <c r="F1301" s="131">
        <f>[2]主角成长属性配表!G1298</f>
        <v>10476</v>
      </c>
      <c r="G1301" s="130">
        <v>0</v>
      </c>
      <c r="H1301" s="130">
        <v>0</v>
      </c>
      <c r="I1301" s="130">
        <f t="shared" si="95"/>
        <v>100</v>
      </c>
      <c r="J1301" s="130">
        <v>0</v>
      </c>
      <c r="K1301" s="130">
        <f t="shared" si="96"/>
        <v>1</v>
      </c>
      <c r="L1301" s="130">
        <v>0</v>
      </c>
      <c r="M1301" s="130">
        <v>0</v>
      </c>
      <c r="N1301" s="130">
        <v>0</v>
      </c>
      <c r="O1301" s="130">
        <v>0</v>
      </c>
      <c r="P1301" s="130">
        <v>0</v>
      </c>
      <c r="Q1301" s="130">
        <v>0</v>
      </c>
      <c r="R1301" s="130">
        <v>0</v>
      </c>
      <c r="S1301" s="130">
        <v>0</v>
      </c>
      <c r="T1301" s="130">
        <v>0</v>
      </c>
      <c r="U1301" s="130">
        <v>0</v>
      </c>
    </row>
    <row r="1302" ht="17.25" spans="1:21">
      <c r="A1302" s="132">
        <f t="shared" si="97"/>
        <v>11006098</v>
      </c>
      <c r="B1302" s="130" t="str">
        <f>s_level_attribute!E1302</f>
        <v>娜塔莉98级属性</v>
      </c>
      <c r="C1302" s="130">
        <v>101</v>
      </c>
      <c r="D1302" s="131">
        <f>[2]主角成长属性配表!E1299</f>
        <v>882</v>
      </c>
      <c r="E1302" s="131">
        <f>[2]主角成长属性配表!F1299</f>
        <v>221</v>
      </c>
      <c r="F1302" s="131">
        <f>[2]主角成长属性配表!G1299</f>
        <v>10584</v>
      </c>
      <c r="G1302" s="130">
        <v>0</v>
      </c>
      <c r="H1302" s="130">
        <v>0</v>
      </c>
      <c r="I1302" s="130">
        <f t="shared" si="95"/>
        <v>100</v>
      </c>
      <c r="J1302" s="130">
        <v>0</v>
      </c>
      <c r="K1302" s="130">
        <f t="shared" si="96"/>
        <v>1</v>
      </c>
      <c r="L1302" s="130">
        <v>0</v>
      </c>
      <c r="M1302" s="130">
        <v>0</v>
      </c>
      <c r="N1302" s="130">
        <v>0</v>
      </c>
      <c r="O1302" s="130">
        <v>0</v>
      </c>
      <c r="P1302" s="130">
        <v>0</v>
      </c>
      <c r="Q1302" s="130">
        <v>0</v>
      </c>
      <c r="R1302" s="130">
        <v>0</v>
      </c>
      <c r="S1302" s="130">
        <v>0</v>
      </c>
      <c r="T1302" s="130">
        <v>0</v>
      </c>
      <c r="U1302" s="130">
        <v>0</v>
      </c>
    </row>
    <row r="1303" ht="17.25" spans="1:21">
      <c r="A1303" s="132">
        <f t="shared" ref="A1303:A1306" si="98">A1302+1</f>
        <v>11006099</v>
      </c>
      <c r="B1303" s="130" t="str">
        <f>s_level_attribute!E1303</f>
        <v>娜塔莉99级属性</v>
      </c>
      <c r="C1303" s="130">
        <v>101</v>
      </c>
      <c r="D1303" s="131">
        <f>[2]主角成长属性配表!E1300</f>
        <v>891</v>
      </c>
      <c r="E1303" s="131">
        <f>[2]主角成长属性配表!F1300</f>
        <v>223</v>
      </c>
      <c r="F1303" s="131">
        <f>[2]主角成长属性配表!G1300</f>
        <v>10692</v>
      </c>
      <c r="G1303" s="130">
        <v>0</v>
      </c>
      <c r="H1303" s="130">
        <v>0</v>
      </c>
      <c r="I1303" s="130">
        <f t="shared" si="95"/>
        <v>100</v>
      </c>
      <c r="J1303" s="130">
        <v>0</v>
      </c>
      <c r="K1303" s="130">
        <f t="shared" si="96"/>
        <v>1</v>
      </c>
      <c r="L1303" s="130">
        <v>0</v>
      </c>
      <c r="M1303" s="130">
        <v>0</v>
      </c>
      <c r="N1303" s="130">
        <v>0</v>
      </c>
      <c r="O1303" s="130">
        <v>0</v>
      </c>
      <c r="P1303" s="130">
        <v>0</v>
      </c>
      <c r="Q1303" s="130">
        <v>0</v>
      </c>
      <c r="R1303" s="130">
        <v>0</v>
      </c>
      <c r="S1303" s="130">
        <v>0</v>
      </c>
      <c r="T1303" s="130">
        <v>0</v>
      </c>
      <c r="U1303" s="130">
        <v>0</v>
      </c>
    </row>
    <row r="1304" ht="17.25" spans="1:21">
      <c r="A1304" s="132">
        <f t="shared" si="98"/>
        <v>11006100</v>
      </c>
      <c r="B1304" s="130" t="str">
        <f>s_level_attribute!E1304</f>
        <v>娜塔莉100级属性</v>
      </c>
      <c r="C1304" s="130">
        <v>101</v>
      </c>
      <c r="D1304" s="131">
        <f>[2]主角成长属性配表!E1301</f>
        <v>900</v>
      </c>
      <c r="E1304" s="131">
        <f>[2]主角成长属性配表!F1301</f>
        <v>225</v>
      </c>
      <c r="F1304" s="131">
        <f>[2]主角成长属性配表!G1301</f>
        <v>10800</v>
      </c>
      <c r="G1304" s="130">
        <v>0</v>
      </c>
      <c r="H1304" s="130">
        <v>0</v>
      </c>
      <c r="I1304" s="130">
        <f t="shared" si="95"/>
        <v>100</v>
      </c>
      <c r="J1304" s="130">
        <v>0</v>
      </c>
      <c r="K1304" s="130">
        <f t="shared" si="96"/>
        <v>1</v>
      </c>
      <c r="L1304" s="130">
        <v>0</v>
      </c>
      <c r="M1304" s="130">
        <v>0</v>
      </c>
      <c r="N1304" s="130">
        <v>0</v>
      </c>
      <c r="O1304" s="130">
        <v>0</v>
      </c>
      <c r="P1304" s="130">
        <v>0</v>
      </c>
      <c r="Q1304" s="130">
        <v>0</v>
      </c>
      <c r="R1304" s="130">
        <v>0</v>
      </c>
      <c r="S1304" s="130">
        <v>0</v>
      </c>
      <c r="T1304" s="130">
        <v>0</v>
      </c>
      <c r="U1304" s="130">
        <v>0</v>
      </c>
    </row>
    <row r="1305" ht="17.25" spans="1:21">
      <c r="A1305" s="129">
        <v>11004001</v>
      </c>
      <c r="B1305" s="130" t="str">
        <f>s_level_attribute!E1305</f>
        <v>南宫攸1级属性</v>
      </c>
      <c r="C1305" s="130">
        <v>101</v>
      </c>
      <c r="D1305" s="131">
        <f>[2]主角成长属性配表!E1302</f>
        <v>11</v>
      </c>
      <c r="E1305" s="131">
        <f>[2]主角成长属性配表!F1302</f>
        <v>3</v>
      </c>
      <c r="F1305" s="131">
        <f>[2]主角成长属性配表!G1302</f>
        <v>126</v>
      </c>
      <c r="G1305" s="130">
        <v>0</v>
      </c>
      <c r="H1305" s="130">
        <v>0</v>
      </c>
      <c r="I1305" s="130">
        <f t="shared" si="95"/>
        <v>100</v>
      </c>
      <c r="J1305" s="130">
        <v>0</v>
      </c>
      <c r="K1305" s="130">
        <f t="shared" si="96"/>
        <v>1</v>
      </c>
      <c r="L1305" s="130">
        <v>0</v>
      </c>
      <c r="M1305" s="130">
        <v>0</v>
      </c>
      <c r="N1305" s="130">
        <v>0</v>
      </c>
      <c r="O1305" s="130">
        <v>0</v>
      </c>
      <c r="P1305" s="130">
        <v>0</v>
      </c>
      <c r="Q1305" s="130">
        <v>0</v>
      </c>
      <c r="R1305" s="130">
        <v>0</v>
      </c>
      <c r="S1305" s="130">
        <v>0</v>
      </c>
      <c r="T1305" s="130">
        <v>0</v>
      </c>
      <c r="U1305" s="130">
        <v>0</v>
      </c>
    </row>
    <row r="1306" ht="17.25" spans="1:21">
      <c r="A1306" s="132">
        <f t="shared" si="98"/>
        <v>11004002</v>
      </c>
      <c r="B1306" s="130" t="str">
        <f>s_level_attribute!E1306</f>
        <v>南宫攸2级属性</v>
      </c>
      <c r="C1306" s="130">
        <v>101</v>
      </c>
      <c r="D1306" s="131">
        <f>[2]主角成长属性配表!E1303</f>
        <v>21</v>
      </c>
      <c r="E1306" s="131">
        <f>[2]主角成长属性配表!F1303</f>
        <v>5</v>
      </c>
      <c r="F1306" s="131">
        <f>[2]主角成长属性配表!G1303</f>
        <v>252</v>
      </c>
      <c r="G1306" s="130">
        <v>0</v>
      </c>
      <c r="H1306" s="130">
        <v>0</v>
      </c>
      <c r="I1306" s="130">
        <f t="shared" si="95"/>
        <v>100</v>
      </c>
      <c r="J1306" s="130">
        <v>0</v>
      </c>
      <c r="K1306" s="130">
        <f t="shared" si="96"/>
        <v>1</v>
      </c>
      <c r="L1306" s="130">
        <v>0</v>
      </c>
      <c r="M1306" s="130">
        <v>0</v>
      </c>
      <c r="N1306" s="130">
        <v>0</v>
      </c>
      <c r="O1306" s="130">
        <v>0</v>
      </c>
      <c r="P1306" s="130">
        <v>0</v>
      </c>
      <c r="Q1306" s="130">
        <v>0</v>
      </c>
      <c r="R1306" s="130">
        <v>0</v>
      </c>
      <c r="S1306" s="130">
        <v>0</v>
      </c>
      <c r="T1306" s="130">
        <v>0</v>
      </c>
      <c r="U1306" s="130">
        <v>0</v>
      </c>
    </row>
    <row r="1307" ht="17.25" spans="1:21">
      <c r="A1307" s="132">
        <f t="shared" ref="A1307:A1338" si="99">A1306+1</f>
        <v>11004003</v>
      </c>
      <c r="B1307" s="130" t="str">
        <f>s_level_attribute!E1307</f>
        <v>南宫攸3级属性</v>
      </c>
      <c r="C1307" s="130">
        <v>101</v>
      </c>
      <c r="D1307" s="131">
        <f>[2]主角成长属性配表!E1304</f>
        <v>32</v>
      </c>
      <c r="E1307" s="131">
        <f>[2]主角成长属性配表!F1304</f>
        <v>8</v>
      </c>
      <c r="F1307" s="131">
        <f>[2]主角成长属性配表!G1304</f>
        <v>378</v>
      </c>
      <c r="G1307" s="130">
        <v>0</v>
      </c>
      <c r="H1307" s="130">
        <v>0</v>
      </c>
      <c r="I1307" s="130">
        <f t="shared" si="95"/>
        <v>100</v>
      </c>
      <c r="J1307" s="130">
        <v>0</v>
      </c>
      <c r="K1307" s="130">
        <f t="shared" si="96"/>
        <v>1</v>
      </c>
      <c r="L1307" s="130">
        <v>0</v>
      </c>
      <c r="M1307" s="130">
        <v>0</v>
      </c>
      <c r="N1307" s="130">
        <v>0</v>
      </c>
      <c r="O1307" s="130">
        <v>0</v>
      </c>
      <c r="P1307" s="130">
        <v>0</v>
      </c>
      <c r="Q1307" s="130">
        <v>0</v>
      </c>
      <c r="R1307" s="130">
        <v>0</v>
      </c>
      <c r="S1307" s="130">
        <v>0</v>
      </c>
      <c r="T1307" s="130">
        <v>0</v>
      </c>
      <c r="U1307" s="130">
        <v>0</v>
      </c>
    </row>
    <row r="1308" ht="17.25" spans="1:21">
      <c r="A1308" s="132">
        <f t="shared" si="99"/>
        <v>11004004</v>
      </c>
      <c r="B1308" s="130" t="str">
        <f>s_level_attribute!E1308</f>
        <v>南宫攸4级属性</v>
      </c>
      <c r="C1308" s="130">
        <v>101</v>
      </c>
      <c r="D1308" s="131">
        <f>[2]主角成长属性配表!E1305</f>
        <v>42</v>
      </c>
      <c r="E1308" s="131">
        <f>[2]主角成长属性配表!F1305</f>
        <v>11</v>
      </c>
      <c r="F1308" s="131">
        <f>[2]主角成长属性配表!G1305</f>
        <v>504</v>
      </c>
      <c r="G1308" s="130">
        <v>0</v>
      </c>
      <c r="H1308" s="130">
        <v>0</v>
      </c>
      <c r="I1308" s="130">
        <f t="shared" si="95"/>
        <v>100</v>
      </c>
      <c r="J1308" s="130">
        <v>0</v>
      </c>
      <c r="K1308" s="130">
        <f t="shared" si="96"/>
        <v>1</v>
      </c>
      <c r="L1308" s="130">
        <v>0</v>
      </c>
      <c r="M1308" s="130">
        <v>0</v>
      </c>
      <c r="N1308" s="130">
        <v>0</v>
      </c>
      <c r="O1308" s="130">
        <v>0</v>
      </c>
      <c r="P1308" s="130">
        <v>0</v>
      </c>
      <c r="Q1308" s="130">
        <v>0</v>
      </c>
      <c r="R1308" s="130">
        <v>0</v>
      </c>
      <c r="S1308" s="130">
        <v>0</v>
      </c>
      <c r="T1308" s="130">
        <v>0</v>
      </c>
      <c r="U1308" s="130">
        <v>0</v>
      </c>
    </row>
    <row r="1309" ht="17.25" spans="1:21">
      <c r="A1309" s="132">
        <f t="shared" si="99"/>
        <v>11004005</v>
      </c>
      <c r="B1309" s="130" t="str">
        <f>s_level_attribute!E1309</f>
        <v>南宫攸5级属性</v>
      </c>
      <c r="C1309" s="130">
        <v>101</v>
      </c>
      <c r="D1309" s="131">
        <f>[2]主角成长属性配表!E1306</f>
        <v>53</v>
      </c>
      <c r="E1309" s="131">
        <f>[2]主角成长属性配表!F1306</f>
        <v>13</v>
      </c>
      <c r="F1309" s="131">
        <f>[2]主角成长属性配表!G1306</f>
        <v>630</v>
      </c>
      <c r="G1309" s="130">
        <v>0</v>
      </c>
      <c r="H1309" s="130">
        <v>0</v>
      </c>
      <c r="I1309" s="130">
        <f t="shared" si="95"/>
        <v>100</v>
      </c>
      <c r="J1309" s="130">
        <v>0</v>
      </c>
      <c r="K1309" s="130">
        <f t="shared" si="96"/>
        <v>1</v>
      </c>
      <c r="L1309" s="130">
        <v>0</v>
      </c>
      <c r="M1309" s="130">
        <v>0</v>
      </c>
      <c r="N1309" s="130">
        <v>0</v>
      </c>
      <c r="O1309" s="130">
        <v>0</v>
      </c>
      <c r="P1309" s="130">
        <v>0</v>
      </c>
      <c r="Q1309" s="130">
        <v>0</v>
      </c>
      <c r="R1309" s="130">
        <v>0</v>
      </c>
      <c r="S1309" s="130">
        <v>0</v>
      </c>
      <c r="T1309" s="130">
        <v>0</v>
      </c>
      <c r="U1309" s="130">
        <v>0</v>
      </c>
    </row>
    <row r="1310" ht="17.25" spans="1:21">
      <c r="A1310" s="132">
        <f t="shared" si="99"/>
        <v>11004006</v>
      </c>
      <c r="B1310" s="130" t="str">
        <f>s_level_attribute!E1310</f>
        <v>南宫攸6级属性</v>
      </c>
      <c r="C1310" s="130">
        <v>101</v>
      </c>
      <c r="D1310" s="131">
        <f>[2]主角成长属性配表!E1307</f>
        <v>63</v>
      </c>
      <c r="E1310" s="131">
        <f>[2]主角成长属性配表!F1307</f>
        <v>16</v>
      </c>
      <c r="F1310" s="131">
        <f>[2]主角成长属性配表!G1307</f>
        <v>756</v>
      </c>
      <c r="G1310" s="130">
        <v>0</v>
      </c>
      <c r="H1310" s="130">
        <v>0</v>
      </c>
      <c r="I1310" s="130">
        <f t="shared" si="95"/>
        <v>100</v>
      </c>
      <c r="J1310" s="130">
        <v>0</v>
      </c>
      <c r="K1310" s="130">
        <f t="shared" si="96"/>
        <v>1</v>
      </c>
      <c r="L1310" s="130">
        <v>0</v>
      </c>
      <c r="M1310" s="130">
        <v>0</v>
      </c>
      <c r="N1310" s="130">
        <v>0</v>
      </c>
      <c r="O1310" s="130">
        <v>0</v>
      </c>
      <c r="P1310" s="130">
        <v>0</v>
      </c>
      <c r="Q1310" s="130">
        <v>0</v>
      </c>
      <c r="R1310" s="130">
        <v>0</v>
      </c>
      <c r="S1310" s="130">
        <v>0</v>
      </c>
      <c r="T1310" s="130">
        <v>0</v>
      </c>
      <c r="U1310" s="130">
        <v>0</v>
      </c>
    </row>
    <row r="1311" ht="17.25" spans="1:21">
      <c r="A1311" s="132">
        <f t="shared" si="99"/>
        <v>11004007</v>
      </c>
      <c r="B1311" s="130" t="str">
        <f>s_level_attribute!E1311</f>
        <v>南宫攸7级属性</v>
      </c>
      <c r="C1311" s="130">
        <v>101</v>
      </c>
      <c r="D1311" s="131">
        <f>[2]主角成长属性配表!E1308</f>
        <v>74</v>
      </c>
      <c r="E1311" s="131">
        <f>[2]主角成长属性配表!F1308</f>
        <v>18</v>
      </c>
      <c r="F1311" s="131">
        <f>[2]主角成长属性配表!G1308</f>
        <v>882</v>
      </c>
      <c r="G1311" s="130">
        <v>0</v>
      </c>
      <c r="H1311" s="130">
        <v>0</v>
      </c>
      <c r="I1311" s="130">
        <f t="shared" si="95"/>
        <v>100</v>
      </c>
      <c r="J1311" s="130">
        <v>0</v>
      </c>
      <c r="K1311" s="130">
        <f t="shared" si="96"/>
        <v>1</v>
      </c>
      <c r="L1311" s="130">
        <v>0</v>
      </c>
      <c r="M1311" s="130">
        <v>0</v>
      </c>
      <c r="N1311" s="130">
        <v>0</v>
      </c>
      <c r="O1311" s="130">
        <v>0</v>
      </c>
      <c r="P1311" s="130">
        <v>0</v>
      </c>
      <c r="Q1311" s="130">
        <v>0</v>
      </c>
      <c r="R1311" s="130">
        <v>0</v>
      </c>
      <c r="S1311" s="130">
        <v>0</v>
      </c>
      <c r="T1311" s="130">
        <v>0</v>
      </c>
      <c r="U1311" s="130">
        <v>0</v>
      </c>
    </row>
    <row r="1312" ht="17.25" spans="1:21">
      <c r="A1312" s="132">
        <f t="shared" si="99"/>
        <v>11004008</v>
      </c>
      <c r="B1312" s="130" t="str">
        <f>s_level_attribute!E1312</f>
        <v>南宫攸8级属性</v>
      </c>
      <c r="C1312" s="130">
        <v>101</v>
      </c>
      <c r="D1312" s="131">
        <f>[2]主角成长属性配表!E1309</f>
        <v>84</v>
      </c>
      <c r="E1312" s="131">
        <f>[2]主角成长属性配表!F1309</f>
        <v>21</v>
      </c>
      <c r="F1312" s="131">
        <f>[2]主角成长属性配表!G1309</f>
        <v>1008</v>
      </c>
      <c r="G1312" s="130">
        <v>0</v>
      </c>
      <c r="H1312" s="130">
        <v>0</v>
      </c>
      <c r="I1312" s="130">
        <f t="shared" si="95"/>
        <v>100</v>
      </c>
      <c r="J1312" s="130">
        <v>0</v>
      </c>
      <c r="K1312" s="130">
        <f t="shared" si="96"/>
        <v>1</v>
      </c>
      <c r="L1312" s="130">
        <v>0</v>
      </c>
      <c r="M1312" s="130">
        <v>0</v>
      </c>
      <c r="N1312" s="130">
        <v>0</v>
      </c>
      <c r="O1312" s="130">
        <v>0</v>
      </c>
      <c r="P1312" s="130">
        <v>0</v>
      </c>
      <c r="Q1312" s="130">
        <v>0</v>
      </c>
      <c r="R1312" s="130">
        <v>0</v>
      </c>
      <c r="S1312" s="130">
        <v>0</v>
      </c>
      <c r="T1312" s="130">
        <v>0</v>
      </c>
      <c r="U1312" s="130">
        <v>0</v>
      </c>
    </row>
    <row r="1313" ht="17.25" spans="1:21">
      <c r="A1313" s="132">
        <f t="shared" si="99"/>
        <v>11004009</v>
      </c>
      <c r="B1313" s="130" t="str">
        <f>s_level_attribute!E1313</f>
        <v>南宫攸9级属性</v>
      </c>
      <c r="C1313" s="130">
        <v>101</v>
      </c>
      <c r="D1313" s="131">
        <f>[2]主角成长属性配表!E1310</f>
        <v>95</v>
      </c>
      <c r="E1313" s="131">
        <f>[2]主角成长属性配表!F1310</f>
        <v>24</v>
      </c>
      <c r="F1313" s="131">
        <f>[2]主角成长属性配表!G1310</f>
        <v>1134</v>
      </c>
      <c r="G1313" s="130">
        <v>0</v>
      </c>
      <c r="H1313" s="130">
        <v>0</v>
      </c>
      <c r="I1313" s="130">
        <f t="shared" si="95"/>
        <v>100</v>
      </c>
      <c r="J1313" s="130">
        <v>0</v>
      </c>
      <c r="K1313" s="130">
        <f t="shared" si="96"/>
        <v>1</v>
      </c>
      <c r="L1313" s="130">
        <v>0</v>
      </c>
      <c r="M1313" s="130">
        <v>0</v>
      </c>
      <c r="N1313" s="130">
        <v>0</v>
      </c>
      <c r="O1313" s="130">
        <v>0</v>
      </c>
      <c r="P1313" s="130">
        <v>0</v>
      </c>
      <c r="Q1313" s="130">
        <v>0</v>
      </c>
      <c r="R1313" s="130">
        <v>0</v>
      </c>
      <c r="S1313" s="130">
        <v>0</v>
      </c>
      <c r="T1313" s="130">
        <v>0</v>
      </c>
      <c r="U1313" s="130">
        <v>0</v>
      </c>
    </row>
    <row r="1314" ht="17.25" spans="1:21">
      <c r="A1314" s="132">
        <f t="shared" si="99"/>
        <v>11004010</v>
      </c>
      <c r="B1314" s="130" t="str">
        <f>s_level_attribute!E1314</f>
        <v>南宫攸10级属性</v>
      </c>
      <c r="C1314" s="130">
        <v>101</v>
      </c>
      <c r="D1314" s="131">
        <f>[2]主角成长属性配表!E1311</f>
        <v>105</v>
      </c>
      <c r="E1314" s="131">
        <f>[2]主角成长属性配表!F1311</f>
        <v>26</v>
      </c>
      <c r="F1314" s="131">
        <f>[2]主角成长属性配表!G1311</f>
        <v>1260</v>
      </c>
      <c r="G1314" s="130">
        <v>0</v>
      </c>
      <c r="H1314" s="130">
        <v>0</v>
      </c>
      <c r="I1314" s="130">
        <f t="shared" si="95"/>
        <v>100</v>
      </c>
      <c r="J1314" s="130">
        <v>0</v>
      </c>
      <c r="K1314" s="130">
        <f t="shared" si="96"/>
        <v>1</v>
      </c>
      <c r="L1314" s="130">
        <v>0</v>
      </c>
      <c r="M1314" s="130">
        <v>0</v>
      </c>
      <c r="N1314" s="130">
        <v>0</v>
      </c>
      <c r="O1314" s="130">
        <v>0</v>
      </c>
      <c r="P1314" s="130">
        <v>0</v>
      </c>
      <c r="Q1314" s="130">
        <v>0</v>
      </c>
      <c r="R1314" s="130">
        <v>0</v>
      </c>
      <c r="S1314" s="130">
        <v>0</v>
      </c>
      <c r="T1314" s="130">
        <v>0</v>
      </c>
      <c r="U1314" s="130">
        <v>0</v>
      </c>
    </row>
    <row r="1315" ht="17.25" spans="1:21">
      <c r="A1315" s="132">
        <f t="shared" si="99"/>
        <v>11004011</v>
      </c>
      <c r="B1315" s="130" t="str">
        <f>s_level_attribute!E1315</f>
        <v>南宫攸11级属性</v>
      </c>
      <c r="C1315" s="130">
        <v>101</v>
      </c>
      <c r="D1315" s="131">
        <f>[2]主角成长属性配表!E1312</f>
        <v>116</v>
      </c>
      <c r="E1315" s="131">
        <f>[2]主角成长属性配表!F1312</f>
        <v>29</v>
      </c>
      <c r="F1315" s="131">
        <f>[2]主角成长属性配表!G1312</f>
        <v>1386</v>
      </c>
      <c r="G1315" s="130">
        <v>0</v>
      </c>
      <c r="H1315" s="130">
        <v>0</v>
      </c>
      <c r="I1315" s="130">
        <f t="shared" si="95"/>
        <v>100</v>
      </c>
      <c r="J1315" s="130">
        <v>0</v>
      </c>
      <c r="K1315" s="130">
        <f t="shared" si="96"/>
        <v>1</v>
      </c>
      <c r="L1315" s="130">
        <v>0</v>
      </c>
      <c r="M1315" s="130">
        <v>0</v>
      </c>
      <c r="N1315" s="130">
        <v>0</v>
      </c>
      <c r="O1315" s="130">
        <v>0</v>
      </c>
      <c r="P1315" s="130">
        <v>0</v>
      </c>
      <c r="Q1315" s="130">
        <v>0</v>
      </c>
      <c r="R1315" s="130">
        <v>0</v>
      </c>
      <c r="S1315" s="130">
        <v>0</v>
      </c>
      <c r="T1315" s="130">
        <v>0</v>
      </c>
      <c r="U1315" s="130">
        <v>0</v>
      </c>
    </row>
    <row r="1316" ht="17.25" spans="1:21">
      <c r="A1316" s="132">
        <f t="shared" si="99"/>
        <v>11004012</v>
      </c>
      <c r="B1316" s="130" t="str">
        <f>s_level_attribute!E1316</f>
        <v>南宫攸12级属性</v>
      </c>
      <c r="C1316" s="130">
        <v>101</v>
      </c>
      <c r="D1316" s="131">
        <f>[2]主角成长属性配表!E1313</f>
        <v>126</v>
      </c>
      <c r="E1316" s="131">
        <f>[2]主角成长属性配表!F1313</f>
        <v>32</v>
      </c>
      <c r="F1316" s="131">
        <f>[2]主角成长属性配表!G1313</f>
        <v>1512</v>
      </c>
      <c r="G1316" s="130">
        <v>0</v>
      </c>
      <c r="H1316" s="130">
        <v>0</v>
      </c>
      <c r="I1316" s="130">
        <f t="shared" si="95"/>
        <v>100</v>
      </c>
      <c r="J1316" s="130">
        <v>0</v>
      </c>
      <c r="K1316" s="130">
        <f t="shared" si="96"/>
        <v>1</v>
      </c>
      <c r="L1316" s="130">
        <v>0</v>
      </c>
      <c r="M1316" s="130">
        <v>0</v>
      </c>
      <c r="N1316" s="130">
        <v>0</v>
      </c>
      <c r="O1316" s="130">
        <v>0</v>
      </c>
      <c r="P1316" s="130">
        <v>0</v>
      </c>
      <c r="Q1316" s="130">
        <v>0</v>
      </c>
      <c r="R1316" s="130">
        <v>0</v>
      </c>
      <c r="S1316" s="130">
        <v>0</v>
      </c>
      <c r="T1316" s="130">
        <v>0</v>
      </c>
      <c r="U1316" s="130">
        <v>0</v>
      </c>
    </row>
    <row r="1317" ht="17.25" spans="1:21">
      <c r="A1317" s="132">
        <f t="shared" si="99"/>
        <v>11004013</v>
      </c>
      <c r="B1317" s="130" t="str">
        <f>s_level_attribute!E1317</f>
        <v>南宫攸13级属性</v>
      </c>
      <c r="C1317" s="130">
        <v>101</v>
      </c>
      <c r="D1317" s="131">
        <f>[2]主角成长属性配表!E1314</f>
        <v>137</v>
      </c>
      <c r="E1317" s="131">
        <f>[2]主角成长属性配表!F1314</f>
        <v>34</v>
      </c>
      <c r="F1317" s="131">
        <f>[2]主角成长属性配表!G1314</f>
        <v>1638</v>
      </c>
      <c r="G1317" s="130">
        <v>0</v>
      </c>
      <c r="H1317" s="130">
        <v>0</v>
      </c>
      <c r="I1317" s="130">
        <f t="shared" si="95"/>
        <v>100</v>
      </c>
      <c r="J1317" s="130">
        <v>0</v>
      </c>
      <c r="K1317" s="130">
        <f t="shared" si="96"/>
        <v>1</v>
      </c>
      <c r="L1317" s="130">
        <v>0</v>
      </c>
      <c r="M1317" s="130">
        <v>0</v>
      </c>
      <c r="N1317" s="130">
        <v>0</v>
      </c>
      <c r="O1317" s="130">
        <v>0</v>
      </c>
      <c r="P1317" s="130">
        <v>0</v>
      </c>
      <c r="Q1317" s="130">
        <v>0</v>
      </c>
      <c r="R1317" s="130">
        <v>0</v>
      </c>
      <c r="S1317" s="130">
        <v>0</v>
      </c>
      <c r="T1317" s="130">
        <v>0</v>
      </c>
      <c r="U1317" s="130">
        <v>0</v>
      </c>
    </row>
    <row r="1318" ht="17.25" spans="1:21">
      <c r="A1318" s="132">
        <f t="shared" si="99"/>
        <v>11004014</v>
      </c>
      <c r="B1318" s="130" t="str">
        <f>s_level_attribute!E1318</f>
        <v>南宫攸14级属性</v>
      </c>
      <c r="C1318" s="130">
        <v>101</v>
      </c>
      <c r="D1318" s="131">
        <f>[2]主角成长属性配表!E1315</f>
        <v>147</v>
      </c>
      <c r="E1318" s="131">
        <f>[2]主角成长属性配表!F1315</f>
        <v>37</v>
      </c>
      <c r="F1318" s="131">
        <f>[2]主角成长属性配表!G1315</f>
        <v>1764</v>
      </c>
      <c r="G1318" s="130">
        <v>0</v>
      </c>
      <c r="H1318" s="130">
        <v>0</v>
      </c>
      <c r="I1318" s="130">
        <f t="shared" si="95"/>
        <v>100</v>
      </c>
      <c r="J1318" s="130">
        <v>0</v>
      </c>
      <c r="K1318" s="130">
        <f t="shared" si="96"/>
        <v>1</v>
      </c>
      <c r="L1318" s="130">
        <v>0</v>
      </c>
      <c r="M1318" s="130">
        <v>0</v>
      </c>
      <c r="N1318" s="130">
        <v>0</v>
      </c>
      <c r="O1318" s="130">
        <v>0</v>
      </c>
      <c r="P1318" s="130">
        <v>0</v>
      </c>
      <c r="Q1318" s="130">
        <v>0</v>
      </c>
      <c r="R1318" s="130">
        <v>0</v>
      </c>
      <c r="S1318" s="130">
        <v>0</v>
      </c>
      <c r="T1318" s="130">
        <v>0</v>
      </c>
      <c r="U1318" s="130">
        <v>0</v>
      </c>
    </row>
    <row r="1319" ht="17.25" spans="1:21">
      <c r="A1319" s="132">
        <f t="shared" si="99"/>
        <v>11004015</v>
      </c>
      <c r="B1319" s="130" t="str">
        <f>s_level_attribute!E1319</f>
        <v>南宫攸15级属性</v>
      </c>
      <c r="C1319" s="130">
        <v>101</v>
      </c>
      <c r="D1319" s="131">
        <f>[2]主角成长属性配表!E1316</f>
        <v>158</v>
      </c>
      <c r="E1319" s="131">
        <f>[2]主角成长属性配表!F1316</f>
        <v>39</v>
      </c>
      <c r="F1319" s="131">
        <f>[2]主角成长属性配表!G1316</f>
        <v>1890</v>
      </c>
      <c r="G1319" s="130">
        <v>0</v>
      </c>
      <c r="H1319" s="130">
        <v>0</v>
      </c>
      <c r="I1319" s="130">
        <f t="shared" si="95"/>
        <v>100</v>
      </c>
      <c r="J1319" s="130">
        <v>0</v>
      </c>
      <c r="K1319" s="130">
        <f t="shared" si="96"/>
        <v>1</v>
      </c>
      <c r="L1319" s="130">
        <v>0</v>
      </c>
      <c r="M1319" s="130">
        <v>0</v>
      </c>
      <c r="N1319" s="130">
        <v>0</v>
      </c>
      <c r="O1319" s="130">
        <v>0</v>
      </c>
      <c r="P1319" s="130">
        <v>0</v>
      </c>
      <c r="Q1319" s="130">
        <v>0</v>
      </c>
      <c r="R1319" s="130">
        <v>0</v>
      </c>
      <c r="S1319" s="130">
        <v>0</v>
      </c>
      <c r="T1319" s="130">
        <v>0</v>
      </c>
      <c r="U1319" s="130">
        <v>0</v>
      </c>
    </row>
    <row r="1320" ht="17.25" spans="1:21">
      <c r="A1320" s="132">
        <f t="shared" si="99"/>
        <v>11004016</v>
      </c>
      <c r="B1320" s="130" t="str">
        <f>s_level_attribute!E1320</f>
        <v>南宫攸16级属性</v>
      </c>
      <c r="C1320" s="130">
        <v>101</v>
      </c>
      <c r="D1320" s="131">
        <f>[2]主角成长属性配表!E1317</f>
        <v>168</v>
      </c>
      <c r="E1320" s="131">
        <f>[2]主角成长属性配表!F1317</f>
        <v>42</v>
      </c>
      <c r="F1320" s="131">
        <f>[2]主角成长属性配表!G1317</f>
        <v>2016</v>
      </c>
      <c r="G1320" s="130">
        <v>0</v>
      </c>
      <c r="H1320" s="130">
        <v>0</v>
      </c>
      <c r="I1320" s="130">
        <f t="shared" si="95"/>
        <v>100</v>
      </c>
      <c r="J1320" s="130">
        <v>0</v>
      </c>
      <c r="K1320" s="130">
        <f t="shared" si="96"/>
        <v>1</v>
      </c>
      <c r="L1320" s="130">
        <v>0</v>
      </c>
      <c r="M1320" s="130">
        <v>0</v>
      </c>
      <c r="N1320" s="130">
        <v>0</v>
      </c>
      <c r="O1320" s="130">
        <v>0</v>
      </c>
      <c r="P1320" s="130">
        <v>0</v>
      </c>
      <c r="Q1320" s="130">
        <v>0</v>
      </c>
      <c r="R1320" s="130">
        <v>0</v>
      </c>
      <c r="S1320" s="130">
        <v>0</v>
      </c>
      <c r="T1320" s="130">
        <v>0</v>
      </c>
      <c r="U1320" s="130">
        <v>0</v>
      </c>
    </row>
    <row r="1321" ht="17.25" spans="1:21">
      <c r="A1321" s="132">
        <f t="shared" si="99"/>
        <v>11004017</v>
      </c>
      <c r="B1321" s="130" t="str">
        <f>s_level_attribute!E1321</f>
        <v>南宫攸17级属性</v>
      </c>
      <c r="C1321" s="130">
        <v>101</v>
      </c>
      <c r="D1321" s="131">
        <f>[2]主角成长属性配表!E1318</f>
        <v>179</v>
      </c>
      <c r="E1321" s="131">
        <f>[2]主角成长属性配表!F1318</f>
        <v>45</v>
      </c>
      <c r="F1321" s="131">
        <f>[2]主角成长属性配表!G1318</f>
        <v>2142</v>
      </c>
      <c r="G1321" s="130">
        <v>0</v>
      </c>
      <c r="H1321" s="130">
        <v>0</v>
      </c>
      <c r="I1321" s="130">
        <f t="shared" si="95"/>
        <v>100</v>
      </c>
      <c r="J1321" s="130">
        <v>0</v>
      </c>
      <c r="K1321" s="130">
        <f t="shared" si="96"/>
        <v>1</v>
      </c>
      <c r="L1321" s="130">
        <v>0</v>
      </c>
      <c r="M1321" s="130">
        <v>0</v>
      </c>
      <c r="N1321" s="130">
        <v>0</v>
      </c>
      <c r="O1321" s="130">
        <v>0</v>
      </c>
      <c r="P1321" s="130">
        <v>0</v>
      </c>
      <c r="Q1321" s="130">
        <v>0</v>
      </c>
      <c r="R1321" s="130">
        <v>0</v>
      </c>
      <c r="S1321" s="130">
        <v>0</v>
      </c>
      <c r="T1321" s="130">
        <v>0</v>
      </c>
      <c r="U1321" s="130">
        <v>0</v>
      </c>
    </row>
    <row r="1322" ht="17.25" spans="1:21">
      <c r="A1322" s="132">
        <f t="shared" si="99"/>
        <v>11004018</v>
      </c>
      <c r="B1322" s="130" t="str">
        <f>s_level_attribute!E1322</f>
        <v>南宫攸18级属性</v>
      </c>
      <c r="C1322" s="130">
        <v>101</v>
      </c>
      <c r="D1322" s="131">
        <f>[2]主角成长属性配表!E1319</f>
        <v>189</v>
      </c>
      <c r="E1322" s="131">
        <f>[2]主角成长属性配表!F1319</f>
        <v>47</v>
      </c>
      <c r="F1322" s="131">
        <f>[2]主角成长属性配表!G1319</f>
        <v>2268</v>
      </c>
      <c r="G1322" s="130">
        <v>0</v>
      </c>
      <c r="H1322" s="130">
        <v>0</v>
      </c>
      <c r="I1322" s="130">
        <f t="shared" si="95"/>
        <v>100</v>
      </c>
      <c r="J1322" s="130">
        <v>0</v>
      </c>
      <c r="K1322" s="130">
        <f t="shared" si="96"/>
        <v>1</v>
      </c>
      <c r="L1322" s="130">
        <v>0</v>
      </c>
      <c r="M1322" s="130">
        <v>0</v>
      </c>
      <c r="N1322" s="130">
        <v>0</v>
      </c>
      <c r="O1322" s="130">
        <v>0</v>
      </c>
      <c r="P1322" s="130">
        <v>0</v>
      </c>
      <c r="Q1322" s="130">
        <v>0</v>
      </c>
      <c r="R1322" s="130">
        <v>0</v>
      </c>
      <c r="S1322" s="130">
        <v>0</v>
      </c>
      <c r="T1322" s="130">
        <v>0</v>
      </c>
      <c r="U1322" s="130">
        <v>0</v>
      </c>
    </row>
    <row r="1323" ht="17.25" spans="1:21">
      <c r="A1323" s="132">
        <f t="shared" si="99"/>
        <v>11004019</v>
      </c>
      <c r="B1323" s="130" t="str">
        <f>s_level_attribute!E1323</f>
        <v>南宫攸19级属性</v>
      </c>
      <c r="C1323" s="130">
        <v>101</v>
      </c>
      <c r="D1323" s="131">
        <f>[2]主角成长属性配表!E1320</f>
        <v>200</v>
      </c>
      <c r="E1323" s="131">
        <f>[2]主角成长属性配表!F1320</f>
        <v>50</v>
      </c>
      <c r="F1323" s="131">
        <f>[2]主角成长属性配表!G1320</f>
        <v>2394</v>
      </c>
      <c r="G1323" s="130">
        <v>0</v>
      </c>
      <c r="H1323" s="130">
        <v>0</v>
      </c>
      <c r="I1323" s="130">
        <f t="shared" si="95"/>
        <v>100</v>
      </c>
      <c r="J1323" s="130">
        <v>0</v>
      </c>
      <c r="K1323" s="130">
        <f t="shared" si="96"/>
        <v>1</v>
      </c>
      <c r="L1323" s="130">
        <v>0</v>
      </c>
      <c r="M1323" s="130">
        <v>0</v>
      </c>
      <c r="N1323" s="130">
        <v>0</v>
      </c>
      <c r="O1323" s="130">
        <v>0</v>
      </c>
      <c r="P1323" s="130">
        <v>0</v>
      </c>
      <c r="Q1323" s="130">
        <v>0</v>
      </c>
      <c r="R1323" s="130">
        <v>0</v>
      </c>
      <c r="S1323" s="130">
        <v>0</v>
      </c>
      <c r="T1323" s="130">
        <v>0</v>
      </c>
      <c r="U1323" s="130">
        <v>0</v>
      </c>
    </row>
    <row r="1324" ht="17.25" spans="1:21">
      <c r="A1324" s="132">
        <f t="shared" si="99"/>
        <v>11004020</v>
      </c>
      <c r="B1324" s="130" t="str">
        <f>s_level_attribute!E1324</f>
        <v>南宫攸20级属性</v>
      </c>
      <c r="C1324" s="130">
        <v>101</v>
      </c>
      <c r="D1324" s="131">
        <f>[2]主角成长属性配表!E1321</f>
        <v>210</v>
      </c>
      <c r="E1324" s="131">
        <f>[2]主角成长属性配表!F1321</f>
        <v>53</v>
      </c>
      <c r="F1324" s="131">
        <f>[2]主角成长属性配表!G1321</f>
        <v>2520</v>
      </c>
      <c r="G1324" s="130">
        <v>0</v>
      </c>
      <c r="H1324" s="130">
        <v>0</v>
      </c>
      <c r="I1324" s="130">
        <f t="shared" si="95"/>
        <v>100</v>
      </c>
      <c r="J1324" s="130">
        <v>0</v>
      </c>
      <c r="K1324" s="130">
        <f t="shared" si="96"/>
        <v>1</v>
      </c>
      <c r="L1324" s="130">
        <v>0</v>
      </c>
      <c r="M1324" s="130">
        <v>0</v>
      </c>
      <c r="N1324" s="130">
        <v>0</v>
      </c>
      <c r="O1324" s="130">
        <v>0</v>
      </c>
      <c r="P1324" s="130">
        <v>0</v>
      </c>
      <c r="Q1324" s="130">
        <v>0</v>
      </c>
      <c r="R1324" s="130">
        <v>0</v>
      </c>
      <c r="S1324" s="130">
        <v>0</v>
      </c>
      <c r="T1324" s="130">
        <v>0</v>
      </c>
      <c r="U1324" s="130">
        <v>0</v>
      </c>
    </row>
    <row r="1325" ht="17.25" spans="1:21">
      <c r="A1325" s="132">
        <f t="shared" si="99"/>
        <v>11004021</v>
      </c>
      <c r="B1325" s="130" t="str">
        <f>s_level_attribute!E1325</f>
        <v>南宫攸21级属性</v>
      </c>
      <c r="C1325" s="130">
        <v>101</v>
      </c>
      <c r="D1325" s="131">
        <f>[2]主角成长属性配表!E1322</f>
        <v>221</v>
      </c>
      <c r="E1325" s="131">
        <f>[2]主角成长属性配表!F1322</f>
        <v>55</v>
      </c>
      <c r="F1325" s="131">
        <f>[2]主角成长属性配表!G1322</f>
        <v>2646</v>
      </c>
      <c r="G1325" s="130">
        <v>0</v>
      </c>
      <c r="H1325" s="130">
        <v>0</v>
      </c>
      <c r="I1325" s="130">
        <f t="shared" si="95"/>
        <v>100</v>
      </c>
      <c r="J1325" s="130">
        <v>0</v>
      </c>
      <c r="K1325" s="130">
        <f t="shared" si="96"/>
        <v>1</v>
      </c>
      <c r="L1325" s="130">
        <v>0</v>
      </c>
      <c r="M1325" s="130">
        <v>0</v>
      </c>
      <c r="N1325" s="130">
        <v>0</v>
      </c>
      <c r="O1325" s="130">
        <v>0</v>
      </c>
      <c r="P1325" s="130">
        <v>0</v>
      </c>
      <c r="Q1325" s="130">
        <v>0</v>
      </c>
      <c r="R1325" s="130">
        <v>0</v>
      </c>
      <c r="S1325" s="130">
        <v>0</v>
      </c>
      <c r="T1325" s="130">
        <v>0</v>
      </c>
      <c r="U1325" s="130">
        <v>0</v>
      </c>
    </row>
    <row r="1326" ht="17.25" spans="1:21">
      <c r="A1326" s="132">
        <f t="shared" si="99"/>
        <v>11004022</v>
      </c>
      <c r="B1326" s="130" t="str">
        <f>s_level_attribute!E1326</f>
        <v>南宫攸22级属性</v>
      </c>
      <c r="C1326" s="130">
        <v>101</v>
      </c>
      <c r="D1326" s="131">
        <f>[2]主角成长属性配表!E1323</f>
        <v>231</v>
      </c>
      <c r="E1326" s="131">
        <f>[2]主角成长属性配表!F1323</f>
        <v>58</v>
      </c>
      <c r="F1326" s="131">
        <f>[2]主角成长属性配表!G1323</f>
        <v>2772</v>
      </c>
      <c r="G1326" s="130">
        <v>0</v>
      </c>
      <c r="H1326" s="130">
        <v>0</v>
      </c>
      <c r="I1326" s="130">
        <f t="shared" si="95"/>
        <v>100</v>
      </c>
      <c r="J1326" s="130">
        <v>0</v>
      </c>
      <c r="K1326" s="130">
        <f t="shared" si="96"/>
        <v>1</v>
      </c>
      <c r="L1326" s="130">
        <v>0</v>
      </c>
      <c r="M1326" s="130">
        <v>0</v>
      </c>
      <c r="N1326" s="130">
        <v>0</v>
      </c>
      <c r="O1326" s="130">
        <v>0</v>
      </c>
      <c r="P1326" s="130">
        <v>0</v>
      </c>
      <c r="Q1326" s="130">
        <v>0</v>
      </c>
      <c r="R1326" s="130">
        <v>0</v>
      </c>
      <c r="S1326" s="130">
        <v>0</v>
      </c>
      <c r="T1326" s="130">
        <v>0</v>
      </c>
      <c r="U1326" s="130">
        <v>0</v>
      </c>
    </row>
    <row r="1327" ht="17.25" spans="1:21">
      <c r="A1327" s="132">
        <f t="shared" si="99"/>
        <v>11004023</v>
      </c>
      <c r="B1327" s="130" t="str">
        <f>s_level_attribute!E1327</f>
        <v>南宫攸23级属性</v>
      </c>
      <c r="C1327" s="130">
        <v>101</v>
      </c>
      <c r="D1327" s="131">
        <f>[2]主角成长属性配表!E1324</f>
        <v>242</v>
      </c>
      <c r="E1327" s="131">
        <f>[2]主角成长属性配表!F1324</f>
        <v>60</v>
      </c>
      <c r="F1327" s="131">
        <f>[2]主角成长属性配表!G1324</f>
        <v>2898</v>
      </c>
      <c r="G1327" s="130">
        <v>0</v>
      </c>
      <c r="H1327" s="130">
        <v>0</v>
      </c>
      <c r="I1327" s="130">
        <f t="shared" si="95"/>
        <v>100</v>
      </c>
      <c r="J1327" s="130">
        <v>0</v>
      </c>
      <c r="K1327" s="130">
        <f t="shared" si="96"/>
        <v>1</v>
      </c>
      <c r="L1327" s="130">
        <v>0</v>
      </c>
      <c r="M1327" s="130">
        <v>0</v>
      </c>
      <c r="N1327" s="130">
        <v>0</v>
      </c>
      <c r="O1327" s="130">
        <v>0</v>
      </c>
      <c r="P1327" s="130">
        <v>0</v>
      </c>
      <c r="Q1327" s="130">
        <v>0</v>
      </c>
      <c r="R1327" s="130">
        <v>0</v>
      </c>
      <c r="S1327" s="130">
        <v>0</v>
      </c>
      <c r="T1327" s="130">
        <v>0</v>
      </c>
      <c r="U1327" s="130">
        <v>0</v>
      </c>
    </row>
    <row r="1328" ht="17.25" spans="1:21">
      <c r="A1328" s="132">
        <f t="shared" si="99"/>
        <v>11004024</v>
      </c>
      <c r="B1328" s="130" t="str">
        <f>s_level_attribute!E1328</f>
        <v>南宫攸24级属性</v>
      </c>
      <c r="C1328" s="130">
        <v>101</v>
      </c>
      <c r="D1328" s="131">
        <f>[2]主角成长属性配表!E1325</f>
        <v>252</v>
      </c>
      <c r="E1328" s="131">
        <f>[2]主角成长属性配表!F1325</f>
        <v>63</v>
      </c>
      <c r="F1328" s="131">
        <f>[2]主角成长属性配表!G1325</f>
        <v>3024</v>
      </c>
      <c r="G1328" s="130">
        <v>0</v>
      </c>
      <c r="H1328" s="130">
        <v>0</v>
      </c>
      <c r="I1328" s="130">
        <f t="shared" ref="I1328:I1391" si="100">I1327</f>
        <v>100</v>
      </c>
      <c r="J1328" s="130">
        <v>0</v>
      </c>
      <c r="K1328" s="130">
        <f t="shared" ref="K1328:K1391" si="101">K1327</f>
        <v>1</v>
      </c>
      <c r="L1328" s="130">
        <v>0</v>
      </c>
      <c r="M1328" s="130">
        <v>0</v>
      </c>
      <c r="N1328" s="130">
        <v>0</v>
      </c>
      <c r="O1328" s="130">
        <v>0</v>
      </c>
      <c r="P1328" s="130">
        <v>0</v>
      </c>
      <c r="Q1328" s="130">
        <v>0</v>
      </c>
      <c r="R1328" s="130">
        <v>0</v>
      </c>
      <c r="S1328" s="130">
        <v>0</v>
      </c>
      <c r="T1328" s="130">
        <v>0</v>
      </c>
      <c r="U1328" s="130">
        <v>0</v>
      </c>
    </row>
    <row r="1329" ht="17.25" spans="1:21">
      <c r="A1329" s="132">
        <f t="shared" si="99"/>
        <v>11004025</v>
      </c>
      <c r="B1329" s="130" t="str">
        <f>s_level_attribute!E1329</f>
        <v>南宫攸25级属性</v>
      </c>
      <c r="C1329" s="130">
        <v>101</v>
      </c>
      <c r="D1329" s="131">
        <f>[2]主角成长属性配表!E1326</f>
        <v>263</v>
      </c>
      <c r="E1329" s="131">
        <f>[2]主角成长属性配表!F1326</f>
        <v>66</v>
      </c>
      <c r="F1329" s="131">
        <f>[2]主角成长属性配表!G1326</f>
        <v>3150</v>
      </c>
      <c r="G1329" s="130">
        <v>0</v>
      </c>
      <c r="H1329" s="130">
        <v>0</v>
      </c>
      <c r="I1329" s="130">
        <f t="shared" si="100"/>
        <v>100</v>
      </c>
      <c r="J1329" s="130">
        <v>0</v>
      </c>
      <c r="K1329" s="130">
        <f t="shared" si="101"/>
        <v>1</v>
      </c>
      <c r="L1329" s="130">
        <v>0</v>
      </c>
      <c r="M1329" s="130">
        <v>0</v>
      </c>
      <c r="N1329" s="130">
        <v>0</v>
      </c>
      <c r="O1329" s="130">
        <v>0</v>
      </c>
      <c r="P1329" s="130">
        <v>0</v>
      </c>
      <c r="Q1329" s="130">
        <v>0</v>
      </c>
      <c r="R1329" s="130">
        <v>0</v>
      </c>
      <c r="S1329" s="130">
        <v>0</v>
      </c>
      <c r="T1329" s="130">
        <v>0</v>
      </c>
      <c r="U1329" s="130">
        <v>0</v>
      </c>
    </row>
    <row r="1330" ht="17.25" spans="1:21">
      <c r="A1330" s="132">
        <f t="shared" si="99"/>
        <v>11004026</v>
      </c>
      <c r="B1330" s="130" t="str">
        <f>s_level_attribute!E1330</f>
        <v>南宫攸26级属性</v>
      </c>
      <c r="C1330" s="130">
        <v>101</v>
      </c>
      <c r="D1330" s="131">
        <f>[2]主角成长属性配表!E1327</f>
        <v>273</v>
      </c>
      <c r="E1330" s="131">
        <f>[2]主角成长属性配表!F1327</f>
        <v>68</v>
      </c>
      <c r="F1330" s="131">
        <f>[2]主角成长属性配表!G1327</f>
        <v>3276</v>
      </c>
      <c r="G1330" s="130">
        <v>0</v>
      </c>
      <c r="H1330" s="130">
        <v>0</v>
      </c>
      <c r="I1330" s="130">
        <f t="shared" si="100"/>
        <v>100</v>
      </c>
      <c r="J1330" s="130">
        <v>0</v>
      </c>
      <c r="K1330" s="130">
        <f t="shared" si="101"/>
        <v>1</v>
      </c>
      <c r="L1330" s="130">
        <v>0</v>
      </c>
      <c r="M1330" s="130">
        <v>0</v>
      </c>
      <c r="N1330" s="130">
        <v>0</v>
      </c>
      <c r="O1330" s="130">
        <v>0</v>
      </c>
      <c r="P1330" s="130">
        <v>0</v>
      </c>
      <c r="Q1330" s="130">
        <v>0</v>
      </c>
      <c r="R1330" s="130">
        <v>0</v>
      </c>
      <c r="S1330" s="130">
        <v>0</v>
      </c>
      <c r="T1330" s="130">
        <v>0</v>
      </c>
      <c r="U1330" s="130">
        <v>0</v>
      </c>
    </row>
    <row r="1331" ht="17.25" spans="1:21">
      <c r="A1331" s="132">
        <f t="shared" si="99"/>
        <v>11004027</v>
      </c>
      <c r="B1331" s="130" t="str">
        <f>s_level_attribute!E1331</f>
        <v>南宫攸27级属性</v>
      </c>
      <c r="C1331" s="130">
        <v>101</v>
      </c>
      <c r="D1331" s="131">
        <f>[2]主角成长属性配表!E1328</f>
        <v>284</v>
      </c>
      <c r="E1331" s="131">
        <f>[2]主角成长属性配表!F1328</f>
        <v>71</v>
      </c>
      <c r="F1331" s="131">
        <f>[2]主角成长属性配表!G1328</f>
        <v>3402</v>
      </c>
      <c r="G1331" s="130">
        <v>0</v>
      </c>
      <c r="H1331" s="130">
        <v>0</v>
      </c>
      <c r="I1331" s="130">
        <f t="shared" si="100"/>
        <v>100</v>
      </c>
      <c r="J1331" s="130">
        <v>0</v>
      </c>
      <c r="K1331" s="130">
        <f t="shared" si="101"/>
        <v>1</v>
      </c>
      <c r="L1331" s="130">
        <v>0</v>
      </c>
      <c r="M1331" s="130">
        <v>0</v>
      </c>
      <c r="N1331" s="130">
        <v>0</v>
      </c>
      <c r="O1331" s="130">
        <v>0</v>
      </c>
      <c r="P1331" s="130">
        <v>0</v>
      </c>
      <c r="Q1331" s="130">
        <v>0</v>
      </c>
      <c r="R1331" s="130">
        <v>0</v>
      </c>
      <c r="S1331" s="130">
        <v>0</v>
      </c>
      <c r="T1331" s="130">
        <v>0</v>
      </c>
      <c r="U1331" s="130">
        <v>0</v>
      </c>
    </row>
    <row r="1332" ht="17.25" spans="1:21">
      <c r="A1332" s="132">
        <f t="shared" si="99"/>
        <v>11004028</v>
      </c>
      <c r="B1332" s="130" t="str">
        <f>s_level_attribute!E1332</f>
        <v>南宫攸28级属性</v>
      </c>
      <c r="C1332" s="130">
        <v>101</v>
      </c>
      <c r="D1332" s="131">
        <f>[2]主角成长属性配表!E1329</f>
        <v>294</v>
      </c>
      <c r="E1332" s="131">
        <f>[2]主角成长属性配表!F1329</f>
        <v>74</v>
      </c>
      <c r="F1332" s="131">
        <f>[2]主角成长属性配表!G1329</f>
        <v>3528</v>
      </c>
      <c r="G1332" s="130">
        <v>0</v>
      </c>
      <c r="H1332" s="130">
        <v>0</v>
      </c>
      <c r="I1332" s="130">
        <f t="shared" si="100"/>
        <v>100</v>
      </c>
      <c r="J1332" s="130">
        <v>0</v>
      </c>
      <c r="K1332" s="130">
        <f t="shared" si="101"/>
        <v>1</v>
      </c>
      <c r="L1332" s="130">
        <v>0</v>
      </c>
      <c r="M1332" s="130">
        <v>0</v>
      </c>
      <c r="N1332" s="130">
        <v>0</v>
      </c>
      <c r="O1332" s="130">
        <v>0</v>
      </c>
      <c r="P1332" s="130">
        <v>0</v>
      </c>
      <c r="Q1332" s="130">
        <v>0</v>
      </c>
      <c r="R1332" s="130">
        <v>0</v>
      </c>
      <c r="S1332" s="130">
        <v>0</v>
      </c>
      <c r="T1332" s="130">
        <v>0</v>
      </c>
      <c r="U1332" s="130">
        <v>0</v>
      </c>
    </row>
    <row r="1333" ht="17.25" spans="1:21">
      <c r="A1333" s="132">
        <f t="shared" si="99"/>
        <v>11004029</v>
      </c>
      <c r="B1333" s="130" t="str">
        <f>s_level_attribute!E1333</f>
        <v>南宫攸29级属性</v>
      </c>
      <c r="C1333" s="130">
        <v>101</v>
      </c>
      <c r="D1333" s="131">
        <f>[2]主角成长属性配表!E1330</f>
        <v>305</v>
      </c>
      <c r="E1333" s="131">
        <f>[2]主角成长属性配表!F1330</f>
        <v>76</v>
      </c>
      <c r="F1333" s="131">
        <f>[2]主角成长属性配表!G1330</f>
        <v>3654</v>
      </c>
      <c r="G1333" s="130">
        <v>0</v>
      </c>
      <c r="H1333" s="130">
        <v>0</v>
      </c>
      <c r="I1333" s="130">
        <f t="shared" si="100"/>
        <v>100</v>
      </c>
      <c r="J1333" s="130">
        <v>0</v>
      </c>
      <c r="K1333" s="130">
        <f t="shared" si="101"/>
        <v>1</v>
      </c>
      <c r="L1333" s="130">
        <v>0</v>
      </c>
      <c r="M1333" s="130">
        <v>0</v>
      </c>
      <c r="N1333" s="130">
        <v>0</v>
      </c>
      <c r="O1333" s="130">
        <v>0</v>
      </c>
      <c r="P1333" s="130">
        <v>0</v>
      </c>
      <c r="Q1333" s="130">
        <v>0</v>
      </c>
      <c r="R1333" s="130">
        <v>0</v>
      </c>
      <c r="S1333" s="130">
        <v>0</v>
      </c>
      <c r="T1333" s="130">
        <v>0</v>
      </c>
      <c r="U1333" s="130">
        <v>0</v>
      </c>
    </row>
    <row r="1334" ht="17.25" spans="1:21">
      <c r="A1334" s="132">
        <f t="shared" si="99"/>
        <v>11004030</v>
      </c>
      <c r="B1334" s="130" t="str">
        <f>s_level_attribute!E1334</f>
        <v>南宫攸30级属性</v>
      </c>
      <c r="C1334" s="130">
        <v>101</v>
      </c>
      <c r="D1334" s="131">
        <f>[2]主角成长属性配表!E1331</f>
        <v>315</v>
      </c>
      <c r="E1334" s="131">
        <f>[2]主角成长属性配表!F1331</f>
        <v>79</v>
      </c>
      <c r="F1334" s="131">
        <f>[2]主角成长属性配表!G1331</f>
        <v>3780</v>
      </c>
      <c r="G1334" s="130">
        <v>0</v>
      </c>
      <c r="H1334" s="130">
        <v>0</v>
      </c>
      <c r="I1334" s="130">
        <f t="shared" si="100"/>
        <v>100</v>
      </c>
      <c r="J1334" s="130">
        <v>0</v>
      </c>
      <c r="K1334" s="130">
        <f t="shared" si="101"/>
        <v>1</v>
      </c>
      <c r="L1334" s="130">
        <v>0</v>
      </c>
      <c r="M1334" s="130">
        <v>0</v>
      </c>
      <c r="N1334" s="130">
        <v>0</v>
      </c>
      <c r="O1334" s="130">
        <v>0</v>
      </c>
      <c r="P1334" s="130">
        <v>0</v>
      </c>
      <c r="Q1334" s="130">
        <v>0</v>
      </c>
      <c r="R1334" s="130">
        <v>0</v>
      </c>
      <c r="S1334" s="130">
        <v>0</v>
      </c>
      <c r="T1334" s="130">
        <v>0</v>
      </c>
      <c r="U1334" s="130">
        <v>0</v>
      </c>
    </row>
    <row r="1335" ht="17.25" spans="1:21">
      <c r="A1335" s="132">
        <f t="shared" si="99"/>
        <v>11004031</v>
      </c>
      <c r="B1335" s="130" t="str">
        <f>s_level_attribute!E1335</f>
        <v>南宫攸31级属性</v>
      </c>
      <c r="C1335" s="130">
        <v>101</v>
      </c>
      <c r="D1335" s="131">
        <f>[2]主角成长属性配表!E1332</f>
        <v>326</v>
      </c>
      <c r="E1335" s="131">
        <f>[2]主角成长属性配表!F1332</f>
        <v>81</v>
      </c>
      <c r="F1335" s="131">
        <f>[2]主角成长属性配表!G1332</f>
        <v>3906</v>
      </c>
      <c r="G1335" s="130">
        <v>0</v>
      </c>
      <c r="H1335" s="130">
        <v>0</v>
      </c>
      <c r="I1335" s="130">
        <f t="shared" si="100"/>
        <v>100</v>
      </c>
      <c r="J1335" s="130">
        <v>0</v>
      </c>
      <c r="K1335" s="130">
        <f t="shared" si="101"/>
        <v>1</v>
      </c>
      <c r="L1335" s="130">
        <v>0</v>
      </c>
      <c r="M1335" s="130">
        <v>0</v>
      </c>
      <c r="N1335" s="130">
        <v>0</v>
      </c>
      <c r="O1335" s="130">
        <v>0</v>
      </c>
      <c r="P1335" s="130">
        <v>0</v>
      </c>
      <c r="Q1335" s="130">
        <v>0</v>
      </c>
      <c r="R1335" s="130">
        <v>0</v>
      </c>
      <c r="S1335" s="130">
        <v>0</v>
      </c>
      <c r="T1335" s="130">
        <v>0</v>
      </c>
      <c r="U1335" s="130">
        <v>0</v>
      </c>
    </row>
    <row r="1336" ht="17.25" spans="1:21">
      <c r="A1336" s="132">
        <f t="shared" si="99"/>
        <v>11004032</v>
      </c>
      <c r="B1336" s="130" t="str">
        <f>s_level_attribute!E1336</f>
        <v>南宫攸32级属性</v>
      </c>
      <c r="C1336" s="130">
        <v>101</v>
      </c>
      <c r="D1336" s="131">
        <f>[2]主角成长属性配表!E1333</f>
        <v>336</v>
      </c>
      <c r="E1336" s="131">
        <f>[2]主角成长属性配表!F1333</f>
        <v>84</v>
      </c>
      <c r="F1336" s="131">
        <f>[2]主角成长属性配表!G1333</f>
        <v>4032</v>
      </c>
      <c r="G1336" s="130">
        <v>0</v>
      </c>
      <c r="H1336" s="130">
        <v>0</v>
      </c>
      <c r="I1336" s="130">
        <f t="shared" si="100"/>
        <v>100</v>
      </c>
      <c r="J1336" s="130">
        <v>0</v>
      </c>
      <c r="K1336" s="130">
        <f t="shared" si="101"/>
        <v>1</v>
      </c>
      <c r="L1336" s="130">
        <v>0</v>
      </c>
      <c r="M1336" s="130">
        <v>0</v>
      </c>
      <c r="N1336" s="130">
        <v>0</v>
      </c>
      <c r="O1336" s="130">
        <v>0</v>
      </c>
      <c r="P1336" s="130">
        <v>0</v>
      </c>
      <c r="Q1336" s="130">
        <v>0</v>
      </c>
      <c r="R1336" s="130">
        <v>0</v>
      </c>
      <c r="S1336" s="130">
        <v>0</v>
      </c>
      <c r="T1336" s="130">
        <v>0</v>
      </c>
      <c r="U1336" s="130">
        <v>0</v>
      </c>
    </row>
    <row r="1337" ht="17.25" spans="1:21">
      <c r="A1337" s="132">
        <f t="shared" si="99"/>
        <v>11004033</v>
      </c>
      <c r="B1337" s="130" t="str">
        <f>s_level_attribute!E1337</f>
        <v>南宫攸33级属性</v>
      </c>
      <c r="C1337" s="130">
        <v>101</v>
      </c>
      <c r="D1337" s="131">
        <f>[2]主角成长属性配表!E1334</f>
        <v>347</v>
      </c>
      <c r="E1337" s="131">
        <f>[2]主角成长属性配表!F1334</f>
        <v>87</v>
      </c>
      <c r="F1337" s="131">
        <f>[2]主角成长属性配表!G1334</f>
        <v>4158</v>
      </c>
      <c r="G1337" s="130">
        <v>0</v>
      </c>
      <c r="H1337" s="130">
        <v>0</v>
      </c>
      <c r="I1337" s="130">
        <f t="shared" si="100"/>
        <v>100</v>
      </c>
      <c r="J1337" s="130">
        <v>0</v>
      </c>
      <c r="K1337" s="130">
        <f t="shared" si="101"/>
        <v>1</v>
      </c>
      <c r="L1337" s="130">
        <v>0</v>
      </c>
      <c r="M1337" s="130">
        <v>0</v>
      </c>
      <c r="N1337" s="130">
        <v>0</v>
      </c>
      <c r="O1337" s="130">
        <v>0</v>
      </c>
      <c r="P1337" s="130">
        <v>0</v>
      </c>
      <c r="Q1337" s="130">
        <v>0</v>
      </c>
      <c r="R1337" s="130">
        <v>0</v>
      </c>
      <c r="S1337" s="130">
        <v>0</v>
      </c>
      <c r="T1337" s="130">
        <v>0</v>
      </c>
      <c r="U1337" s="130">
        <v>0</v>
      </c>
    </row>
    <row r="1338" ht="17.25" spans="1:21">
      <c r="A1338" s="132">
        <f t="shared" si="99"/>
        <v>11004034</v>
      </c>
      <c r="B1338" s="130" t="str">
        <f>s_level_attribute!E1338</f>
        <v>南宫攸34级属性</v>
      </c>
      <c r="C1338" s="130">
        <v>101</v>
      </c>
      <c r="D1338" s="131">
        <f>[2]主角成长属性配表!E1335</f>
        <v>357</v>
      </c>
      <c r="E1338" s="131">
        <f>[2]主角成长属性配表!F1335</f>
        <v>89</v>
      </c>
      <c r="F1338" s="131">
        <f>[2]主角成长属性配表!G1335</f>
        <v>4284</v>
      </c>
      <c r="G1338" s="130">
        <v>0</v>
      </c>
      <c r="H1338" s="130">
        <v>0</v>
      </c>
      <c r="I1338" s="130">
        <f t="shared" si="100"/>
        <v>100</v>
      </c>
      <c r="J1338" s="130">
        <v>0</v>
      </c>
      <c r="K1338" s="130">
        <f t="shared" si="101"/>
        <v>1</v>
      </c>
      <c r="L1338" s="130">
        <v>0</v>
      </c>
      <c r="M1338" s="130">
        <v>0</v>
      </c>
      <c r="N1338" s="130">
        <v>0</v>
      </c>
      <c r="O1338" s="130">
        <v>0</v>
      </c>
      <c r="P1338" s="130">
        <v>0</v>
      </c>
      <c r="Q1338" s="130">
        <v>0</v>
      </c>
      <c r="R1338" s="130">
        <v>0</v>
      </c>
      <c r="S1338" s="130">
        <v>0</v>
      </c>
      <c r="T1338" s="130">
        <v>0</v>
      </c>
      <c r="U1338" s="130">
        <v>0</v>
      </c>
    </row>
    <row r="1339" ht="17.25" spans="1:21">
      <c r="A1339" s="132">
        <f t="shared" ref="A1339:A1370" si="102">A1338+1</f>
        <v>11004035</v>
      </c>
      <c r="B1339" s="130" t="str">
        <f>s_level_attribute!E1339</f>
        <v>南宫攸35级属性</v>
      </c>
      <c r="C1339" s="130">
        <v>101</v>
      </c>
      <c r="D1339" s="131">
        <f>[2]主角成长属性配表!E1336</f>
        <v>368</v>
      </c>
      <c r="E1339" s="131">
        <f>[2]主角成长属性配表!F1336</f>
        <v>92</v>
      </c>
      <c r="F1339" s="131">
        <f>[2]主角成长属性配表!G1336</f>
        <v>4410</v>
      </c>
      <c r="G1339" s="130">
        <v>0</v>
      </c>
      <c r="H1339" s="130">
        <v>0</v>
      </c>
      <c r="I1339" s="130">
        <f t="shared" si="100"/>
        <v>100</v>
      </c>
      <c r="J1339" s="130">
        <v>0</v>
      </c>
      <c r="K1339" s="130">
        <f t="shared" si="101"/>
        <v>1</v>
      </c>
      <c r="L1339" s="130">
        <v>0</v>
      </c>
      <c r="M1339" s="130">
        <v>0</v>
      </c>
      <c r="N1339" s="130">
        <v>0</v>
      </c>
      <c r="O1339" s="130">
        <v>0</v>
      </c>
      <c r="P1339" s="130">
        <v>0</v>
      </c>
      <c r="Q1339" s="130">
        <v>0</v>
      </c>
      <c r="R1339" s="130">
        <v>0</v>
      </c>
      <c r="S1339" s="130">
        <v>0</v>
      </c>
      <c r="T1339" s="130">
        <v>0</v>
      </c>
      <c r="U1339" s="130">
        <v>0</v>
      </c>
    </row>
    <row r="1340" ht="17.25" spans="1:21">
      <c r="A1340" s="132">
        <f t="shared" si="102"/>
        <v>11004036</v>
      </c>
      <c r="B1340" s="130" t="str">
        <f>s_level_attribute!E1340</f>
        <v>南宫攸36级属性</v>
      </c>
      <c r="C1340" s="130">
        <v>101</v>
      </c>
      <c r="D1340" s="131">
        <f>[2]主角成长属性配表!E1337</f>
        <v>378</v>
      </c>
      <c r="E1340" s="131">
        <f>[2]主角成长属性配表!F1337</f>
        <v>95</v>
      </c>
      <c r="F1340" s="131">
        <f>[2]主角成长属性配表!G1337</f>
        <v>4536</v>
      </c>
      <c r="G1340" s="130">
        <v>0</v>
      </c>
      <c r="H1340" s="130">
        <v>0</v>
      </c>
      <c r="I1340" s="130">
        <f t="shared" si="100"/>
        <v>100</v>
      </c>
      <c r="J1340" s="130">
        <v>0</v>
      </c>
      <c r="K1340" s="130">
        <f t="shared" si="101"/>
        <v>1</v>
      </c>
      <c r="L1340" s="130">
        <v>0</v>
      </c>
      <c r="M1340" s="130">
        <v>0</v>
      </c>
      <c r="N1340" s="130">
        <v>0</v>
      </c>
      <c r="O1340" s="130">
        <v>0</v>
      </c>
      <c r="P1340" s="130">
        <v>0</v>
      </c>
      <c r="Q1340" s="130">
        <v>0</v>
      </c>
      <c r="R1340" s="130">
        <v>0</v>
      </c>
      <c r="S1340" s="130">
        <v>0</v>
      </c>
      <c r="T1340" s="130">
        <v>0</v>
      </c>
      <c r="U1340" s="130">
        <v>0</v>
      </c>
    </row>
    <row r="1341" ht="17.25" spans="1:21">
      <c r="A1341" s="132">
        <f t="shared" si="102"/>
        <v>11004037</v>
      </c>
      <c r="B1341" s="130" t="str">
        <f>s_level_attribute!E1341</f>
        <v>南宫攸37级属性</v>
      </c>
      <c r="C1341" s="130">
        <v>101</v>
      </c>
      <c r="D1341" s="131">
        <f>[2]主角成长属性配表!E1338</f>
        <v>389</v>
      </c>
      <c r="E1341" s="131">
        <f>[2]主角成长属性配表!F1338</f>
        <v>97</v>
      </c>
      <c r="F1341" s="131">
        <f>[2]主角成长属性配表!G1338</f>
        <v>4662</v>
      </c>
      <c r="G1341" s="130">
        <v>0</v>
      </c>
      <c r="H1341" s="130">
        <v>0</v>
      </c>
      <c r="I1341" s="130">
        <f t="shared" si="100"/>
        <v>100</v>
      </c>
      <c r="J1341" s="130">
        <v>0</v>
      </c>
      <c r="K1341" s="130">
        <f t="shared" si="101"/>
        <v>1</v>
      </c>
      <c r="L1341" s="130">
        <v>0</v>
      </c>
      <c r="M1341" s="130">
        <v>0</v>
      </c>
      <c r="N1341" s="130">
        <v>0</v>
      </c>
      <c r="O1341" s="130">
        <v>0</v>
      </c>
      <c r="P1341" s="130">
        <v>0</v>
      </c>
      <c r="Q1341" s="130">
        <v>0</v>
      </c>
      <c r="R1341" s="130">
        <v>0</v>
      </c>
      <c r="S1341" s="130">
        <v>0</v>
      </c>
      <c r="T1341" s="130">
        <v>0</v>
      </c>
      <c r="U1341" s="130">
        <v>0</v>
      </c>
    </row>
    <row r="1342" ht="17.25" spans="1:21">
      <c r="A1342" s="132">
        <f t="shared" si="102"/>
        <v>11004038</v>
      </c>
      <c r="B1342" s="130" t="str">
        <f>s_level_attribute!E1342</f>
        <v>南宫攸38级属性</v>
      </c>
      <c r="C1342" s="130">
        <v>101</v>
      </c>
      <c r="D1342" s="131">
        <f>[2]主角成长属性配表!E1339</f>
        <v>399</v>
      </c>
      <c r="E1342" s="131">
        <f>[2]主角成长属性配表!F1339</f>
        <v>100</v>
      </c>
      <c r="F1342" s="131">
        <f>[2]主角成长属性配表!G1339</f>
        <v>4788</v>
      </c>
      <c r="G1342" s="130">
        <v>0</v>
      </c>
      <c r="H1342" s="130">
        <v>0</v>
      </c>
      <c r="I1342" s="130">
        <f t="shared" si="100"/>
        <v>100</v>
      </c>
      <c r="J1342" s="130">
        <v>0</v>
      </c>
      <c r="K1342" s="130">
        <f t="shared" si="101"/>
        <v>1</v>
      </c>
      <c r="L1342" s="130">
        <v>0</v>
      </c>
      <c r="M1342" s="130">
        <v>0</v>
      </c>
      <c r="N1342" s="130">
        <v>0</v>
      </c>
      <c r="O1342" s="130">
        <v>0</v>
      </c>
      <c r="P1342" s="130">
        <v>0</v>
      </c>
      <c r="Q1342" s="130">
        <v>0</v>
      </c>
      <c r="R1342" s="130">
        <v>0</v>
      </c>
      <c r="S1342" s="130">
        <v>0</v>
      </c>
      <c r="T1342" s="130">
        <v>0</v>
      </c>
      <c r="U1342" s="130">
        <v>0</v>
      </c>
    </row>
    <row r="1343" ht="17.25" spans="1:21">
      <c r="A1343" s="132">
        <f t="shared" si="102"/>
        <v>11004039</v>
      </c>
      <c r="B1343" s="130" t="str">
        <f>s_level_attribute!E1343</f>
        <v>南宫攸39级属性</v>
      </c>
      <c r="C1343" s="130">
        <v>101</v>
      </c>
      <c r="D1343" s="131">
        <f>[2]主角成长属性配表!E1340</f>
        <v>410</v>
      </c>
      <c r="E1343" s="131">
        <f>[2]主角成长属性配表!F1340</f>
        <v>102</v>
      </c>
      <c r="F1343" s="131">
        <f>[2]主角成长属性配表!G1340</f>
        <v>4914</v>
      </c>
      <c r="G1343" s="130">
        <v>0</v>
      </c>
      <c r="H1343" s="130">
        <v>0</v>
      </c>
      <c r="I1343" s="130">
        <f t="shared" si="100"/>
        <v>100</v>
      </c>
      <c r="J1343" s="130">
        <v>0</v>
      </c>
      <c r="K1343" s="130">
        <f t="shared" si="101"/>
        <v>1</v>
      </c>
      <c r="L1343" s="130">
        <v>0</v>
      </c>
      <c r="M1343" s="130">
        <v>0</v>
      </c>
      <c r="N1343" s="130">
        <v>0</v>
      </c>
      <c r="O1343" s="130">
        <v>0</v>
      </c>
      <c r="P1343" s="130">
        <v>0</v>
      </c>
      <c r="Q1343" s="130">
        <v>0</v>
      </c>
      <c r="R1343" s="130">
        <v>0</v>
      </c>
      <c r="S1343" s="130">
        <v>0</v>
      </c>
      <c r="T1343" s="130">
        <v>0</v>
      </c>
      <c r="U1343" s="130">
        <v>0</v>
      </c>
    </row>
    <row r="1344" ht="17.25" spans="1:21">
      <c r="A1344" s="132">
        <f t="shared" si="102"/>
        <v>11004040</v>
      </c>
      <c r="B1344" s="130" t="str">
        <f>s_level_attribute!E1344</f>
        <v>南宫攸40级属性</v>
      </c>
      <c r="C1344" s="130">
        <v>101</v>
      </c>
      <c r="D1344" s="131">
        <f>[2]主角成长属性配表!E1341</f>
        <v>420</v>
      </c>
      <c r="E1344" s="131">
        <f>[2]主角成长属性配表!F1341</f>
        <v>105</v>
      </c>
      <c r="F1344" s="131">
        <f>[2]主角成长属性配表!G1341</f>
        <v>5040</v>
      </c>
      <c r="G1344" s="130">
        <v>0</v>
      </c>
      <c r="H1344" s="130">
        <v>0</v>
      </c>
      <c r="I1344" s="130">
        <f t="shared" si="100"/>
        <v>100</v>
      </c>
      <c r="J1344" s="130">
        <v>0</v>
      </c>
      <c r="K1344" s="130">
        <f t="shared" si="101"/>
        <v>1</v>
      </c>
      <c r="L1344" s="130">
        <v>0</v>
      </c>
      <c r="M1344" s="130">
        <v>0</v>
      </c>
      <c r="N1344" s="130">
        <v>0</v>
      </c>
      <c r="O1344" s="130">
        <v>0</v>
      </c>
      <c r="P1344" s="130">
        <v>0</v>
      </c>
      <c r="Q1344" s="130">
        <v>0</v>
      </c>
      <c r="R1344" s="130">
        <v>0</v>
      </c>
      <c r="S1344" s="130">
        <v>0</v>
      </c>
      <c r="T1344" s="130">
        <v>0</v>
      </c>
      <c r="U1344" s="130">
        <v>0</v>
      </c>
    </row>
    <row r="1345" ht="17.25" spans="1:21">
      <c r="A1345" s="132">
        <f t="shared" si="102"/>
        <v>11004041</v>
      </c>
      <c r="B1345" s="130" t="str">
        <f>s_level_attribute!E1345</f>
        <v>南宫攸41级属性</v>
      </c>
      <c r="C1345" s="130">
        <v>101</v>
      </c>
      <c r="D1345" s="131">
        <f>[2]主角成长属性配表!E1342</f>
        <v>431</v>
      </c>
      <c r="E1345" s="131">
        <f>[2]主角成长属性配表!F1342</f>
        <v>108</v>
      </c>
      <c r="F1345" s="131">
        <f>[2]主角成长属性配表!G1342</f>
        <v>5166</v>
      </c>
      <c r="G1345" s="130">
        <v>0</v>
      </c>
      <c r="H1345" s="130">
        <v>0</v>
      </c>
      <c r="I1345" s="130">
        <f t="shared" si="100"/>
        <v>100</v>
      </c>
      <c r="J1345" s="130">
        <v>0</v>
      </c>
      <c r="K1345" s="130">
        <f t="shared" si="101"/>
        <v>1</v>
      </c>
      <c r="L1345" s="130">
        <v>0</v>
      </c>
      <c r="M1345" s="130">
        <v>0</v>
      </c>
      <c r="N1345" s="130">
        <v>0</v>
      </c>
      <c r="O1345" s="130">
        <v>0</v>
      </c>
      <c r="P1345" s="130">
        <v>0</v>
      </c>
      <c r="Q1345" s="130">
        <v>0</v>
      </c>
      <c r="R1345" s="130">
        <v>0</v>
      </c>
      <c r="S1345" s="130">
        <v>0</v>
      </c>
      <c r="T1345" s="130">
        <v>0</v>
      </c>
      <c r="U1345" s="130">
        <v>0</v>
      </c>
    </row>
    <row r="1346" ht="17.25" spans="1:21">
      <c r="A1346" s="132">
        <f t="shared" si="102"/>
        <v>11004042</v>
      </c>
      <c r="B1346" s="130" t="str">
        <f>s_level_attribute!E1346</f>
        <v>南宫攸42级属性</v>
      </c>
      <c r="C1346" s="130">
        <v>101</v>
      </c>
      <c r="D1346" s="131">
        <f>[2]主角成长属性配表!E1343</f>
        <v>441</v>
      </c>
      <c r="E1346" s="131">
        <f>[2]主角成长属性配表!F1343</f>
        <v>110</v>
      </c>
      <c r="F1346" s="131">
        <f>[2]主角成长属性配表!G1343</f>
        <v>5292</v>
      </c>
      <c r="G1346" s="130">
        <v>0</v>
      </c>
      <c r="H1346" s="130">
        <v>0</v>
      </c>
      <c r="I1346" s="130">
        <f t="shared" si="100"/>
        <v>100</v>
      </c>
      <c r="J1346" s="130">
        <v>0</v>
      </c>
      <c r="K1346" s="130">
        <f t="shared" si="101"/>
        <v>1</v>
      </c>
      <c r="L1346" s="130">
        <v>0</v>
      </c>
      <c r="M1346" s="130">
        <v>0</v>
      </c>
      <c r="N1346" s="130">
        <v>0</v>
      </c>
      <c r="O1346" s="130">
        <v>0</v>
      </c>
      <c r="P1346" s="130">
        <v>0</v>
      </c>
      <c r="Q1346" s="130">
        <v>0</v>
      </c>
      <c r="R1346" s="130">
        <v>0</v>
      </c>
      <c r="S1346" s="130">
        <v>0</v>
      </c>
      <c r="T1346" s="130">
        <v>0</v>
      </c>
      <c r="U1346" s="130">
        <v>0</v>
      </c>
    </row>
    <row r="1347" ht="17.25" spans="1:21">
      <c r="A1347" s="132">
        <f t="shared" si="102"/>
        <v>11004043</v>
      </c>
      <c r="B1347" s="130" t="str">
        <f>s_level_attribute!E1347</f>
        <v>南宫攸43级属性</v>
      </c>
      <c r="C1347" s="130">
        <v>101</v>
      </c>
      <c r="D1347" s="131">
        <f>[2]主角成长属性配表!E1344</f>
        <v>452</v>
      </c>
      <c r="E1347" s="131">
        <f>[2]主角成长属性配表!F1344</f>
        <v>113</v>
      </c>
      <c r="F1347" s="131">
        <f>[2]主角成长属性配表!G1344</f>
        <v>5418</v>
      </c>
      <c r="G1347" s="130">
        <v>0</v>
      </c>
      <c r="H1347" s="130">
        <v>0</v>
      </c>
      <c r="I1347" s="130">
        <f t="shared" si="100"/>
        <v>100</v>
      </c>
      <c r="J1347" s="130">
        <v>0</v>
      </c>
      <c r="K1347" s="130">
        <f t="shared" si="101"/>
        <v>1</v>
      </c>
      <c r="L1347" s="130">
        <v>0</v>
      </c>
      <c r="M1347" s="130">
        <v>0</v>
      </c>
      <c r="N1347" s="130">
        <v>0</v>
      </c>
      <c r="O1347" s="130">
        <v>0</v>
      </c>
      <c r="P1347" s="130">
        <v>0</v>
      </c>
      <c r="Q1347" s="130">
        <v>0</v>
      </c>
      <c r="R1347" s="130">
        <v>0</v>
      </c>
      <c r="S1347" s="130">
        <v>0</v>
      </c>
      <c r="T1347" s="130">
        <v>0</v>
      </c>
      <c r="U1347" s="130">
        <v>0</v>
      </c>
    </row>
    <row r="1348" ht="17.25" spans="1:21">
      <c r="A1348" s="132">
        <f t="shared" si="102"/>
        <v>11004044</v>
      </c>
      <c r="B1348" s="130" t="str">
        <f>s_level_attribute!E1348</f>
        <v>南宫攸44级属性</v>
      </c>
      <c r="C1348" s="130">
        <v>101</v>
      </c>
      <c r="D1348" s="131">
        <f>[2]主角成长属性配表!E1345</f>
        <v>462</v>
      </c>
      <c r="E1348" s="131">
        <f>[2]主角成长属性配表!F1345</f>
        <v>116</v>
      </c>
      <c r="F1348" s="131">
        <f>[2]主角成长属性配表!G1345</f>
        <v>5544</v>
      </c>
      <c r="G1348" s="130">
        <v>0</v>
      </c>
      <c r="H1348" s="130">
        <v>0</v>
      </c>
      <c r="I1348" s="130">
        <f t="shared" si="100"/>
        <v>100</v>
      </c>
      <c r="J1348" s="130">
        <v>0</v>
      </c>
      <c r="K1348" s="130">
        <f t="shared" si="101"/>
        <v>1</v>
      </c>
      <c r="L1348" s="130">
        <v>0</v>
      </c>
      <c r="M1348" s="130">
        <v>0</v>
      </c>
      <c r="N1348" s="130">
        <v>0</v>
      </c>
      <c r="O1348" s="130">
        <v>0</v>
      </c>
      <c r="P1348" s="130">
        <v>0</v>
      </c>
      <c r="Q1348" s="130">
        <v>0</v>
      </c>
      <c r="R1348" s="130">
        <v>0</v>
      </c>
      <c r="S1348" s="130">
        <v>0</v>
      </c>
      <c r="T1348" s="130">
        <v>0</v>
      </c>
      <c r="U1348" s="130">
        <v>0</v>
      </c>
    </row>
    <row r="1349" ht="17.25" spans="1:21">
      <c r="A1349" s="132">
        <f t="shared" si="102"/>
        <v>11004045</v>
      </c>
      <c r="B1349" s="130" t="str">
        <f>s_level_attribute!E1349</f>
        <v>南宫攸45级属性</v>
      </c>
      <c r="C1349" s="130">
        <v>101</v>
      </c>
      <c r="D1349" s="131">
        <f>[2]主角成长属性配表!E1346</f>
        <v>473</v>
      </c>
      <c r="E1349" s="131">
        <f>[2]主角成长属性配表!F1346</f>
        <v>118</v>
      </c>
      <c r="F1349" s="131">
        <f>[2]主角成长属性配表!G1346</f>
        <v>5670</v>
      </c>
      <c r="G1349" s="130">
        <v>0</v>
      </c>
      <c r="H1349" s="130">
        <v>0</v>
      </c>
      <c r="I1349" s="130">
        <f t="shared" si="100"/>
        <v>100</v>
      </c>
      <c r="J1349" s="130">
        <v>0</v>
      </c>
      <c r="K1349" s="130">
        <f t="shared" si="101"/>
        <v>1</v>
      </c>
      <c r="L1349" s="130">
        <v>0</v>
      </c>
      <c r="M1349" s="130">
        <v>0</v>
      </c>
      <c r="N1349" s="130">
        <v>0</v>
      </c>
      <c r="O1349" s="130">
        <v>0</v>
      </c>
      <c r="P1349" s="130">
        <v>0</v>
      </c>
      <c r="Q1349" s="130">
        <v>0</v>
      </c>
      <c r="R1349" s="130">
        <v>0</v>
      </c>
      <c r="S1349" s="130">
        <v>0</v>
      </c>
      <c r="T1349" s="130">
        <v>0</v>
      </c>
      <c r="U1349" s="130">
        <v>0</v>
      </c>
    </row>
    <row r="1350" ht="17.25" spans="1:21">
      <c r="A1350" s="132">
        <f t="shared" si="102"/>
        <v>11004046</v>
      </c>
      <c r="B1350" s="130" t="str">
        <f>s_level_attribute!E1350</f>
        <v>南宫攸46级属性</v>
      </c>
      <c r="C1350" s="130">
        <v>101</v>
      </c>
      <c r="D1350" s="131">
        <f>[2]主角成长属性配表!E1347</f>
        <v>483</v>
      </c>
      <c r="E1350" s="131">
        <f>[2]主角成长属性配表!F1347</f>
        <v>121</v>
      </c>
      <c r="F1350" s="131">
        <f>[2]主角成长属性配表!G1347</f>
        <v>5796</v>
      </c>
      <c r="G1350" s="130">
        <v>0</v>
      </c>
      <c r="H1350" s="130">
        <v>0</v>
      </c>
      <c r="I1350" s="130">
        <f t="shared" si="100"/>
        <v>100</v>
      </c>
      <c r="J1350" s="130">
        <v>0</v>
      </c>
      <c r="K1350" s="130">
        <f t="shared" si="101"/>
        <v>1</v>
      </c>
      <c r="L1350" s="130">
        <v>0</v>
      </c>
      <c r="M1350" s="130">
        <v>0</v>
      </c>
      <c r="N1350" s="130">
        <v>0</v>
      </c>
      <c r="O1350" s="130">
        <v>0</v>
      </c>
      <c r="P1350" s="130">
        <v>0</v>
      </c>
      <c r="Q1350" s="130">
        <v>0</v>
      </c>
      <c r="R1350" s="130">
        <v>0</v>
      </c>
      <c r="S1350" s="130">
        <v>0</v>
      </c>
      <c r="T1350" s="130">
        <v>0</v>
      </c>
      <c r="U1350" s="130">
        <v>0</v>
      </c>
    </row>
    <row r="1351" ht="17.25" spans="1:21">
      <c r="A1351" s="132">
        <f t="shared" si="102"/>
        <v>11004047</v>
      </c>
      <c r="B1351" s="130" t="str">
        <f>s_level_attribute!E1351</f>
        <v>南宫攸47级属性</v>
      </c>
      <c r="C1351" s="130">
        <v>101</v>
      </c>
      <c r="D1351" s="131">
        <f>[2]主角成长属性配表!E1348</f>
        <v>494</v>
      </c>
      <c r="E1351" s="131">
        <f>[2]主角成长属性配表!F1348</f>
        <v>123</v>
      </c>
      <c r="F1351" s="131">
        <f>[2]主角成长属性配表!G1348</f>
        <v>5922</v>
      </c>
      <c r="G1351" s="130">
        <v>0</v>
      </c>
      <c r="H1351" s="130">
        <v>0</v>
      </c>
      <c r="I1351" s="130">
        <f t="shared" si="100"/>
        <v>100</v>
      </c>
      <c r="J1351" s="130">
        <v>0</v>
      </c>
      <c r="K1351" s="130">
        <f t="shared" si="101"/>
        <v>1</v>
      </c>
      <c r="L1351" s="130">
        <v>0</v>
      </c>
      <c r="M1351" s="130">
        <v>0</v>
      </c>
      <c r="N1351" s="130">
        <v>0</v>
      </c>
      <c r="O1351" s="130">
        <v>0</v>
      </c>
      <c r="P1351" s="130">
        <v>0</v>
      </c>
      <c r="Q1351" s="130">
        <v>0</v>
      </c>
      <c r="R1351" s="130">
        <v>0</v>
      </c>
      <c r="S1351" s="130">
        <v>0</v>
      </c>
      <c r="T1351" s="130">
        <v>0</v>
      </c>
      <c r="U1351" s="130">
        <v>0</v>
      </c>
    </row>
    <row r="1352" ht="17.25" spans="1:21">
      <c r="A1352" s="132">
        <f t="shared" si="102"/>
        <v>11004048</v>
      </c>
      <c r="B1352" s="130" t="str">
        <f>s_level_attribute!E1352</f>
        <v>南宫攸48级属性</v>
      </c>
      <c r="C1352" s="130">
        <v>101</v>
      </c>
      <c r="D1352" s="131">
        <f>[2]主角成长属性配表!E1349</f>
        <v>504</v>
      </c>
      <c r="E1352" s="131">
        <f>[2]主角成长属性配表!F1349</f>
        <v>126</v>
      </c>
      <c r="F1352" s="131">
        <f>[2]主角成长属性配表!G1349</f>
        <v>6048</v>
      </c>
      <c r="G1352" s="130">
        <v>0</v>
      </c>
      <c r="H1352" s="130">
        <v>0</v>
      </c>
      <c r="I1352" s="130">
        <f t="shared" si="100"/>
        <v>100</v>
      </c>
      <c r="J1352" s="130">
        <v>0</v>
      </c>
      <c r="K1352" s="130">
        <f t="shared" si="101"/>
        <v>1</v>
      </c>
      <c r="L1352" s="130">
        <v>0</v>
      </c>
      <c r="M1352" s="130">
        <v>0</v>
      </c>
      <c r="N1352" s="130">
        <v>0</v>
      </c>
      <c r="O1352" s="130">
        <v>0</v>
      </c>
      <c r="P1352" s="130">
        <v>0</v>
      </c>
      <c r="Q1352" s="130">
        <v>0</v>
      </c>
      <c r="R1352" s="130">
        <v>0</v>
      </c>
      <c r="S1352" s="130">
        <v>0</v>
      </c>
      <c r="T1352" s="130">
        <v>0</v>
      </c>
      <c r="U1352" s="130">
        <v>0</v>
      </c>
    </row>
    <row r="1353" ht="17.25" spans="1:21">
      <c r="A1353" s="132">
        <f t="shared" si="102"/>
        <v>11004049</v>
      </c>
      <c r="B1353" s="130" t="str">
        <f>s_level_attribute!E1353</f>
        <v>南宫攸49级属性</v>
      </c>
      <c r="C1353" s="130">
        <v>101</v>
      </c>
      <c r="D1353" s="131">
        <f>[2]主角成长属性配表!E1350</f>
        <v>515</v>
      </c>
      <c r="E1353" s="131">
        <f>[2]主角成长属性配表!F1350</f>
        <v>129</v>
      </c>
      <c r="F1353" s="131">
        <f>[2]主角成长属性配表!G1350</f>
        <v>6174</v>
      </c>
      <c r="G1353" s="130">
        <v>0</v>
      </c>
      <c r="H1353" s="130">
        <v>0</v>
      </c>
      <c r="I1353" s="130">
        <f t="shared" si="100"/>
        <v>100</v>
      </c>
      <c r="J1353" s="130">
        <v>0</v>
      </c>
      <c r="K1353" s="130">
        <f t="shared" si="101"/>
        <v>1</v>
      </c>
      <c r="L1353" s="130">
        <v>0</v>
      </c>
      <c r="M1353" s="130">
        <v>0</v>
      </c>
      <c r="N1353" s="130">
        <v>0</v>
      </c>
      <c r="O1353" s="130">
        <v>0</v>
      </c>
      <c r="P1353" s="130">
        <v>0</v>
      </c>
      <c r="Q1353" s="130">
        <v>0</v>
      </c>
      <c r="R1353" s="130">
        <v>0</v>
      </c>
      <c r="S1353" s="130">
        <v>0</v>
      </c>
      <c r="T1353" s="130">
        <v>0</v>
      </c>
      <c r="U1353" s="130">
        <v>0</v>
      </c>
    </row>
    <row r="1354" ht="17.25" spans="1:21">
      <c r="A1354" s="132">
        <f t="shared" si="102"/>
        <v>11004050</v>
      </c>
      <c r="B1354" s="130" t="str">
        <f>s_level_attribute!E1354</f>
        <v>南宫攸50级属性</v>
      </c>
      <c r="C1354" s="130">
        <v>101</v>
      </c>
      <c r="D1354" s="131">
        <f>[2]主角成长属性配表!E1351</f>
        <v>525</v>
      </c>
      <c r="E1354" s="131">
        <f>[2]主角成长属性配表!F1351</f>
        <v>131</v>
      </c>
      <c r="F1354" s="131">
        <f>[2]主角成长属性配表!G1351</f>
        <v>6300</v>
      </c>
      <c r="G1354" s="130">
        <v>0</v>
      </c>
      <c r="H1354" s="130">
        <v>0</v>
      </c>
      <c r="I1354" s="130">
        <f t="shared" si="100"/>
        <v>100</v>
      </c>
      <c r="J1354" s="130">
        <v>0</v>
      </c>
      <c r="K1354" s="130">
        <f t="shared" si="101"/>
        <v>1</v>
      </c>
      <c r="L1354" s="130">
        <v>0</v>
      </c>
      <c r="M1354" s="130">
        <v>0</v>
      </c>
      <c r="N1354" s="130">
        <v>0</v>
      </c>
      <c r="O1354" s="130">
        <v>0</v>
      </c>
      <c r="P1354" s="130">
        <v>0</v>
      </c>
      <c r="Q1354" s="130">
        <v>0</v>
      </c>
      <c r="R1354" s="130">
        <v>0</v>
      </c>
      <c r="S1354" s="130">
        <v>0</v>
      </c>
      <c r="T1354" s="130">
        <v>0</v>
      </c>
      <c r="U1354" s="130">
        <v>0</v>
      </c>
    </row>
    <row r="1355" ht="17.25" spans="1:21">
      <c r="A1355" s="132">
        <f t="shared" si="102"/>
        <v>11004051</v>
      </c>
      <c r="B1355" s="130" t="str">
        <f>s_level_attribute!E1355</f>
        <v>南宫攸51级属性</v>
      </c>
      <c r="C1355" s="130">
        <v>101</v>
      </c>
      <c r="D1355" s="131">
        <f>[2]主角成长属性配表!E1352</f>
        <v>536</v>
      </c>
      <c r="E1355" s="131">
        <f>[2]主角成长属性配表!F1352</f>
        <v>134</v>
      </c>
      <c r="F1355" s="131">
        <f>[2]主角成长属性配表!G1352</f>
        <v>6426</v>
      </c>
      <c r="G1355" s="130">
        <v>0</v>
      </c>
      <c r="H1355" s="130">
        <v>0</v>
      </c>
      <c r="I1355" s="130">
        <f t="shared" si="100"/>
        <v>100</v>
      </c>
      <c r="J1355" s="130">
        <v>0</v>
      </c>
      <c r="K1355" s="130">
        <f t="shared" si="101"/>
        <v>1</v>
      </c>
      <c r="L1355" s="130">
        <v>0</v>
      </c>
      <c r="M1355" s="130">
        <v>0</v>
      </c>
      <c r="N1355" s="130">
        <v>0</v>
      </c>
      <c r="O1355" s="130">
        <v>0</v>
      </c>
      <c r="P1355" s="130">
        <v>0</v>
      </c>
      <c r="Q1355" s="130">
        <v>0</v>
      </c>
      <c r="R1355" s="130">
        <v>0</v>
      </c>
      <c r="S1355" s="130">
        <v>0</v>
      </c>
      <c r="T1355" s="130">
        <v>0</v>
      </c>
      <c r="U1355" s="130">
        <v>0</v>
      </c>
    </row>
    <row r="1356" ht="17.25" spans="1:21">
      <c r="A1356" s="132">
        <f t="shared" si="102"/>
        <v>11004052</v>
      </c>
      <c r="B1356" s="130" t="str">
        <f>s_level_attribute!E1356</f>
        <v>南宫攸52级属性</v>
      </c>
      <c r="C1356" s="130">
        <v>101</v>
      </c>
      <c r="D1356" s="131">
        <f>[2]主角成长属性配表!E1353</f>
        <v>546</v>
      </c>
      <c r="E1356" s="131">
        <f>[2]主角成长属性配表!F1353</f>
        <v>137</v>
      </c>
      <c r="F1356" s="131">
        <f>[2]主角成长属性配表!G1353</f>
        <v>6552</v>
      </c>
      <c r="G1356" s="130">
        <v>0</v>
      </c>
      <c r="H1356" s="130">
        <v>0</v>
      </c>
      <c r="I1356" s="130">
        <f t="shared" si="100"/>
        <v>100</v>
      </c>
      <c r="J1356" s="130">
        <v>0</v>
      </c>
      <c r="K1356" s="130">
        <f t="shared" si="101"/>
        <v>1</v>
      </c>
      <c r="L1356" s="130">
        <v>0</v>
      </c>
      <c r="M1356" s="130">
        <v>0</v>
      </c>
      <c r="N1356" s="130">
        <v>0</v>
      </c>
      <c r="O1356" s="130">
        <v>0</v>
      </c>
      <c r="P1356" s="130">
        <v>0</v>
      </c>
      <c r="Q1356" s="130">
        <v>0</v>
      </c>
      <c r="R1356" s="130">
        <v>0</v>
      </c>
      <c r="S1356" s="130">
        <v>0</v>
      </c>
      <c r="T1356" s="130">
        <v>0</v>
      </c>
      <c r="U1356" s="130">
        <v>0</v>
      </c>
    </row>
    <row r="1357" ht="17.25" spans="1:21">
      <c r="A1357" s="132">
        <f t="shared" si="102"/>
        <v>11004053</v>
      </c>
      <c r="B1357" s="130" t="str">
        <f>s_level_attribute!E1357</f>
        <v>南宫攸53级属性</v>
      </c>
      <c r="C1357" s="130">
        <v>101</v>
      </c>
      <c r="D1357" s="131">
        <f>[2]主角成长属性配表!E1354</f>
        <v>557</v>
      </c>
      <c r="E1357" s="131">
        <f>[2]主角成长属性配表!F1354</f>
        <v>139</v>
      </c>
      <c r="F1357" s="131">
        <f>[2]主角成长属性配表!G1354</f>
        <v>6678</v>
      </c>
      <c r="G1357" s="130">
        <v>0</v>
      </c>
      <c r="H1357" s="130">
        <v>0</v>
      </c>
      <c r="I1357" s="130">
        <f t="shared" si="100"/>
        <v>100</v>
      </c>
      <c r="J1357" s="130">
        <v>0</v>
      </c>
      <c r="K1357" s="130">
        <f t="shared" si="101"/>
        <v>1</v>
      </c>
      <c r="L1357" s="130">
        <v>0</v>
      </c>
      <c r="M1357" s="130">
        <v>0</v>
      </c>
      <c r="N1357" s="130">
        <v>0</v>
      </c>
      <c r="O1357" s="130">
        <v>0</v>
      </c>
      <c r="P1357" s="130">
        <v>0</v>
      </c>
      <c r="Q1357" s="130">
        <v>0</v>
      </c>
      <c r="R1357" s="130">
        <v>0</v>
      </c>
      <c r="S1357" s="130">
        <v>0</v>
      </c>
      <c r="T1357" s="130">
        <v>0</v>
      </c>
      <c r="U1357" s="130">
        <v>0</v>
      </c>
    </row>
    <row r="1358" ht="17.25" spans="1:21">
      <c r="A1358" s="132">
        <f t="shared" si="102"/>
        <v>11004054</v>
      </c>
      <c r="B1358" s="130" t="str">
        <f>s_level_attribute!E1358</f>
        <v>南宫攸54级属性</v>
      </c>
      <c r="C1358" s="130">
        <v>101</v>
      </c>
      <c r="D1358" s="131">
        <f>[2]主角成长属性配表!E1355</f>
        <v>567</v>
      </c>
      <c r="E1358" s="131">
        <f>[2]主角成长属性配表!F1355</f>
        <v>142</v>
      </c>
      <c r="F1358" s="131">
        <f>[2]主角成长属性配表!G1355</f>
        <v>6804</v>
      </c>
      <c r="G1358" s="130">
        <v>0</v>
      </c>
      <c r="H1358" s="130">
        <v>0</v>
      </c>
      <c r="I1358" s="130">
        <f t="shared" si="100"/>
        <v>100</v>
      </c>
      <c r="J1358" s="130">
        <v>0</v>
      </c>
      <c r="K1358" s="130">
        <f t="shared" si="101"/>
        <v>1</v>
      </c>
      <c r="L1358" s="130">
        <v>0</v>
      </c>
      <c r="M1358" s="130">
        <v>0</v>
      </c>
      <c r="N1358" s="130">
        <v>0</v>
      </c>
      <c r="O1358" s="130">
        <v>0</v>
      </c>
      <c r="P1358" s="130">
        <v>0</v>
      </c>
      <c r="Q1358" s="130">
        <v>0</v>
      </c>
      <c r="R1358" s="130">
        <v>0</v>
      </c>
      <c r="S1358" s="130">
        <v>0</v>
      </c>
      <c r="T1358" s="130">
        <v>0</v>
      </c>
      <c r="U1358" s="130">
        <v>0</v>
      </c>
    </row>
    <row r="1359" ht="17.25" spans="1:21">
      <c r="A1359" s="132">
        <f t="shared" si="102"/>
        <v>11004055</v>
      </c>
      <c r="B1359" s="130" t="str">
        <f>s_level_attribute!E1359</f>
        <v>南宫攸55级属性</v>
      </c>
      <c r="C1359" s="130">
        <v>101</v>
      </c>
      <c r="D1359" s="131">
        <f>[2]主角成长属性配表!E1356</f>
        <v>578</v>
      </c>
      <c r="E1359" s="131">
        <f>[2]主角成长属性配表!F1356</f>
        <v>144</v>
      </c>
      <c r="F1359" s="131">
        <f>[2]主角成长属性配表!G1356</f>
        <v>6930</v>
      </c>
      <c r="G1359" s="130">
        <v>0</v>
      </c>
      <c r="H1359" s="130">
        <v>0</v>
      </c>
      <c r="I1359" s="130">
        <f t="shared" si="100"/>
        <v>100</v>
      </c>
      <c r="J1359" s="130">
        <v>0</v>
      </c>
      <c r="K1359" s="130">
        <f t="shared" si="101"/>
        <v>1</v>
      </c>
      <c r="L1359" s="130">
        <v>0</v>
      </c>
      <c r="M1359" s="130">
        <v>0</v>
      </c>
      <c r="N1359" s="130">
        <v>0</v>
      </c>
      <c r="O1359" s="130">
        <v>0</v>
      </c>
      <c r="P1359" s="130">
        <v>0</v>
      </c>
      <c r="Q1359" s="130">
        <v>0</v>
      </c>
      <c r="R1359" s="130">
        <v>0</v>
      </c>
      <c r="S1359" s="130">
        <v>0</v>
      </c>
      <c r="T1359" s="130">
        <v>0</v>
      </c>
      <c r="U1359" s="130">
        <v>0</v>
      </c>
    </row>
    <row r="1360" ht="17.25" spans="1:21">
      <c r="A1360" s="132">
        <f t="shared" si="102"/>
        <v>11004056</v>
      </c>
      <c r="B1360" s="130" t="str">
        <f>s_level_attribute!E1360</f>
        <v>南宫攸56级属性</v>
      </c>
      <c r="C1360" s="130">
        <v>101</v>
      </c>
      <c r="D1360" s="131">
        <f>[2]主角成长属性配表!E1357</f>
        <v>588</v>
      </c>
      <c r="E1360" s="131">
        <f>[2]主角成长属性配表!F1357</f>
        <v>147</v>
      </c>
      <c r="F1360" s="131">
        <f>[2]主角成长属性配表!G1357</f>
        <v>7056</v>
      </c>
      <c r="G1360" s="130">
        <v>0</v>
      </c>
      <c r="H1360" s="130">
        <v>0</v>
      </c>
      <c r="I1360" s="130">
        <f t="shared" si="100"/>
        <v>100</v>
      </c>
      <c r="J1360" s="130">
        <v>0</v>
      </c>
      <c r="K1360" s="130">
        <f t="shared" si="101"/>
        <v>1</v>
      </c>
      <c r="L1360" s="130">
        <v>0</v>
      </c>
      <c r="M1360" s="130">
        <v>0</v>
      </c>
      <c r="N1360" s="130">
        <v>0</v>
      </c>
      <c r="O1360" s="130">
        <v>0</v>
      </c>
      <c r="P1360" s="130">
        <v>0</v>
      </c>
      <c r="Q1360" s="130">
        <v>0</v>
      </c>
      <c r="R1360" s="130">
        <v>0</v>
      </c>
      <c r="S1360" s="130">
        <v>0</v>
      </c>
      <c r="T1360" s="130">
        <v>0</v>
      </c>
      <c r="U1360" s="130">
        <v>0</v>
      </c>
    </row>
    <row r="1361" ht="17.25" spans="1:21">
      <c r="A1361" s="132">
        <f t="shared" si="102"/>
        <v>11004057</v>
      </c>
      <c r="B1361" s="130" t="str">
        <f>s_level_attribute!E1361</f>
        <v>南宫攸57级属性</v>
      </c>
      <c r="C1361" s="130">
        <v>101</v>
      </c>
      <c r="D1361" s="131">
        <f>[2]主角成长属性配表!E1358</f>
        <v>599</v>
      </c>
      <c r="E1361" s="131">
        <f>[2]主角成长属性配表!F1358</f>
        <v>150</v>
      </c>
      <c r="F1361" s="131">
        <f>[2]主角成长属性配表!G1358</f>
        <v>7182</v>
      </c>
      <c r="G1361" s="130">
        <v>0</v>
      </c>
      <c r="H1361" s="130">
        <v>0</v>
      </c>
      <c r="I1361" s="130">
        <f t="shared" si="100"/>
        <v>100</v>
      </c>
      <c r="J1361" s="130">
        <v>0</v>
      </c>
      <c r="K1361" s="130">
        <f t="shared" si="101"/>
        <v>1</v>
      </c>
      <c r="L1361" s="130">
        <v>0</v>
      </c>
      <c r="M1361" s="130">
        <v>0</v>
      </c>
      <c r="N1361" s="130">
        <v>0</v>
      </c>
      <c r="O1361" s="130">
        <v>0</v>
      </c>
      <c r="P1361" s="130">
        <v>0</v>
      </c>
      <c r="Q1361" s="130">
        <v>0</v>
      </c>
      <c r="R1361" s="130">
        <v>0</v>
      </c>
      <c r="S1361" s="130">
        <v>0</v>
      </c>
      <c r="T1361" s="130">
        <v>0</v>
      </c>
      <c r="U1361" s="130">
        <v>0</v>
      </c>
    </row>
    <row r="1362" ht="17.25" spans="1:21">
      <c r="A1362" s="132">
        <f t="shared" si="102"/>
        <v>11004058</v>
      </c>
      <c r="B1362" s="130" t="str">
        <f>s_level_attribute!E1362</f>
        <v>南宫攸58级属性</v>
      </c>
      <c r="C1362" s="130">
        <v>101</v>
      </c>
      <c r="D1362" s="131">
        <f>[2]主角成长属性配表!E1359</f>
        <v>609</v>
      </c>
      <c r="E1362" s="131">
        <f>[2]主角成长属性配表!F1359</f>
        <v>152</v>
      </c>
      <c r="F1362" s="131">
        <f>[2]主角成长属性配表!G1359</f>
        <v>7308</v>
      </c>
      <c r="G1362" s="130">
        <v>0</v>
      </c>
      <c r="H1362" s="130">
        <v>0</v>
      </c>
      <c r="I1362" s="130">
        <f t="shared" si="100"/>
        <v>100</v>
      </c>
      <c r="J1362" s="130">
        <v>0</v>
      </c>
      <c r="K1362" s="130">
        <f t="shared" si="101"/>
        <v>1</v>
      </c>
      <c r="L1362" s="130">
        <v>0</v>
      </c>
      <c r="M1362" s="130">
        <v>0</v>
      </c>
      <c r="N1362" s="130">
        <v>0</v>
      </c>
      <c r="O1362" s="130">
        <v>0</v>
      </c>
      <c r="P1362" s="130">
        <v>0</v>
      </c>
      <c r="Q1362" s="130">
        <v>0</v>
      </c>
      <c r="R1362" s="130">
        <v>0</v>
      </c>
      <c r="S1362" s="130">
        <v>0</v>
      </c>
      <c r="T1362" s="130">
        <v>0</v>
      </c>
      <c r="U1362" s="130">
        <v>0</v>
      </c>
    </row>
    <row r="1363" ht="17.25" spans="1:21">
      <c r="A1363" s="132">
        <f t="shared" si="102"/>
        <v>11004059</v>
      </c>
      <c r="B1363" s="130" t="str">
        <f>s_level_attribute!E1363</f>
        <v>南宫攸59级属性</v>
      </c>
      <c r="C1363" s="130">
        <v>101</v>
      </c>
      <c r="D1363" s="131">
        <f>[2]主角成长属性配表!E1360</f>
        <v>620</v>
      </c>
      <c r="E1363" s="131">
        <f>[2]主角成长属性配表!F1360</f>
        <v>155</v>
      </c>
      <c r="F1363" s="131">
        <f>[2]主角成长属性配表!G1360</f>
        <v>7434</v>
      </c>
      <c r="G1363" s="130">
        <v>0</v>
      </c>
      <c r="H1363" s="130">
        <v>0</v>
      </c>
      <c r="I1363" s="130">
        <f t="shared" si="100"/>
        <v>100</v>
      </c>
      <c r="J1363" s="130">
        <v>0</v>
      </c>
      <c r="K1363" s="130">
        <f t="shared" si="101"/>
        <v>1</v>
      </c>
      <c r="L1363" s="130">
        <v>0</v>
      </c>
      <c r="M1363" s="130">
        <v>0</v>
      </c>
      <c r="N1363" s="130">
        <v>0</v>
      </c>
      <c r="O1363" s="130">
        <v>0</v>
      </c>
      <c r="P1363" s="130">
        <v>0</v>
      </c>
      <c r="Q1363" s="130">
        <v>0</v>
      </c>
      <c r="R1363" s="130">
        <v>0</v>
      </c>
      <c r="S1363" s="130">
        <v>0</v>
      </c>
      <c r="T1363" s="130">
        <v>0</v>
      </c>
      <c r="U1363" s="130">
        <v>0</v>
      </c>
    </row>
    <row r="1364" ht="17.25" spans="1:21">
      <c r="A1364" s="132">
        <f t="shared" si="102"/>
        <v>11004060</v>
      </c>
      <c r="B1364" s="130" t="str">
        <f>s_level_attribute!E1364</f>
        <v>南宫攸60级属性</v>
      </c>
      <c r="C1364" s="130">
        <v>101</v>
      </c>
      <c r="D1364" s="131">
        <f>[2]主角成长属性配表!E1361</f>
        <v>630</v>
      </c>
      <c r="E1364" s="131">
        <f>[2]主角成长属性配表!F1361</f>
        <v>158</v>
      </c>
      <c r="F1364" s="131">
        <f>[2]主角成长属性配表!G1361</f>
        <v>7560</v>
      </c>
      <c r="G1364" s="130">
        <v>0</v>
      </c>
      <c r="H1364" s="130">
        <v>0</v>
      </c>
      <c r="I1364" s="130">
        <f t="shared" si="100"/>
        <v>100</v>
      </c>
      <c r="J1364" s="130">
        <v>0</v>
      </c>
      <c r="K1364" s="130">
        <f t="shared" si="101"/>
        <v>1</v>
      </c>
      <c r="L1364" s="130">
        <v>0</v>
      </c>
      <c r="M1364" s="130">
        <v>0</v>
      </c>
      <c r="N1364" s="130">
        <v>0</v>
      </c>
      <c r="O1364" s="130">
        <v>0</v>
      </c>
      <c r="P1364" s="130">
        <v>0</v>
      </c>
      <c r="Q1364" s="130">
        <v>0</v>
      </c>
      <c r="R1364" s="130">
        <v>0</v>
      </c>
      <c r="S1364" s="130">
        <v>0</v>
      </c>
      <c r="T1364" s="130">
        <v>0</v>
      </c>
      <c r="U1364" s="130">
        <v>0</v>
      </c>
    </row>
    <row r="1365" ht="17.25" spans="1:21">
      <c r="A1365" s="132">
        <f t="shared" si="102"/>
        <v>11004061</v>
      </c>
      <c r="B1365" s="130" t="str">
        <f>s_level_attribute!E1365</f>
        <v>南宫攸61级属性</v>
      </c>
      <c r="C1365" s="130">
        <v>101</v>
      </c>
      <c r="D1365" s="131">
        <f>[2]主角成长属性配表!E1362</f>
        <v>641</v>
      </c>
      <c r="E1365" s="131">
        <f>[2]主角成长属性配表!F1362</f>
        <v>160</v>
      </c>
      <c r="F1365" s="131">
        <f>[2]主角成长属性配表!G1362</f>
        <v>7686</v>
      </c>
      <c r="G1365" s="130">
        <v>0</v>
      </c>
      <c r="H1365" s="130">
        <v>0</v>
      </c>
      <c r="I1365" s="130">
        <f t="shared" si="100"/>
        <v>100</v>
      </c>
      <c r="J1365" s="130">
        <v>0</v>
      </c>
      <c r="K1365" s="130">
        <f t="shared" si="101"/>
        <v>1</v>
      </c>
      <c r="L1365" s="130">
        <v>0</v>
      </c>
      <c r="M1365" s="130">
        <v>0</v>
      </c>
      <c r="N1365" s="130">
        <v>0</v>
      </c>
      <c r="O1365" s="130">
        <v>0</v>
      </c>
      <c r="P1365" s="130">
        <v>0</v>
      </c>
      <c r="Q1365" s="130">
        <v>0</v>
      </c>
      <c r="R1365" s="130">
        <v>0</v>
      </c>
      <c r="S1365" s="130">
        <v>0</v>
      </c>
      <c r="T1365" s="130">
        <v>0</v>
      </c>
      <c r="U1365" s="130">
        <v>0</v>
      </c>
    </row>
    <row r="1366" ht="17.25" spans="1:21">
      <c r="A1366" s="132">
        <f t="shared" si="102"/>
        <v>11004062</v>
      </c>
      <c r="B1366" s="130" t="str">
        <f>s_level_attribute!E1366</f>
        <v>南宫攸62级属性</v>
      </c>
      <c r="C1366" s="130">
        <v>101</v>
      </c>
      <c r="D1366" s="131">
        <f>[2]主角成长属性配表!E1363</f>
        <v>651</v>
      </c>
      <c r="E1366" s="131">
        <f>[2]主角成长属性配表!F1363</f>
        <v>163</v>
      </c>
      <c r="F1366" s="131">
        <f>[2]主角成长属性配表!G1363</f>
        <v>7812</v>
      </c>
      <c r="G1366" s="130">
        <v>0</v>
      </c>
      <c r="H1366" s="130">
        <v>0</v>
      </c>
      <c r="I1366" s="130">
        <f t="shared" si="100"/>
        <v>100</v>
      </c>
      <c r="J1366" s="130">
        <v>0</v>
      </c>
      <c r="K1366" s="130">
        <f t="shared" si="101"/>
        <v>1</v>
      </c>
      <c r="L1366" s="130">
        <v>0</v>
      </c>
      <c r="M1366" s="130">
        <v>0</v>
      </c>
      <c r="N1366" s="130">
        <v>0</v>
      </c>
      <c r="O1366" s="130">
        <v>0</v>
      </c>
      <c r="P1366" s="130">
        <v>0</v>
      </c>
      <c r="Q1366" s="130">
        <v>0</v>
      </c>
      <c r="R1366" s="130">
        <v>0</v>
      </c>
      <c r="S1366" s="130">
        <v>0</v>
      </c>
      <c r="T1366" s="130">
        <v>0</v>
      </c>
      <c r="U1366" s="130">
        <v>0</v>
      </c>
    </row>
    <row r="1367" ht="17.25" spans="1:21">
      <c r="A1367" s="132">
        <f t="shared" si="102"/>
        <v>11004063</v>
      </c>
      <c r="B1367" s="130" t="str">
        <f>s_level_attribute!E1367</f>
        <v>南宫攸63级属性</v>
      </c>
      <c r="C1367" s="130">
        <v>101</v>
      </c>
      <c r="D1367" s="131">
        <f>[2]主角成长属性配表!E1364</f>
        <v>662</v>
      </c>
      <c r="E1367" s="131">
        <f>[2]主角成长属性配表!F1364</f>
        <v>165</v>
      </c>
      <c r="F1367" s="131">
        <f>[2]主角成长属性配表!G1364</f>
        <v>7938</v>
      </c>
      <c r="G1367" s="130">
        <v>0</v>
      </c>
      <c r="H1367" s="130">
        <v>0</v>
      </c>
      <c r="I1367" s="130">
        <f t="shared" si="100"/>
        <v>100</v>
      </c>
      <c r="J1367" s="130">
        <v>0</v>
      </c>
      <c r="K1367" s="130">
        <f t="shared" si="101"/>
        <v>1</v>
      </c>
      <c r="L1367" s="130">
        <v>0</v>
      </c>
      <c r="M1367" s="130">
        <v>0</v>
      </c>
      <c r="N1367" s="130">
        <v>0</v>
      </c>
      <c r="O1367" s="130">
        <v>0</v>
      </c>
      <c r="P1367" s="130">
        <v>0</v>
      </c>
      <c r="Q1367" s="130">
        <v>0</v>
      </c>
      <c r="R1367" s="130">
        <v>0</v>
      </c>
      <c r="S1367" s="130">
        <v>0</v>
      </c>
      <c r="T1367" s="130">
        <v>0</v>
      </c>
      <c r="U1367" s="130">
        <v>0</v>
      </c>
    </row>
    <row r="1368" ht="17.25" spans="1:21">
      <c r="A1368" s="132">
        <f t="shared" si="102"/>
        <v>11004064</v>
      </c>
      <c r="B1368" s="130" t="str">
        <f>s_level_attribute!E1368</f>
        <v>南宫攸64级属性</v>
      </c>
      <c r="C1368" s="130">
        <v>101</v>
      </c>
      <c r="D1368" s="131">
        <f>[2]主角成长属性配表!E1365</f>
        <v>672</v>
      </c>
      <c r="E1368" s="131">
        <f>[2]主角成长属性配表!F1365</f>
        <v>168</v>
      </c>
      <c r="F1368" s="131">
        <f>[2]主角成长属性配表!G1365</f>
        <v>8064</v>
      </c>
      <c r="G1368" s="130">
        <v>0</v>
      </c>
      <c r="H1368" s="130">
        <v>0</v>
      </c>
      <c r="I1368" s="130">
        <f t="shared" si="100"/>
        <v>100</v>
      </c>
      <c r="J1368" s="130">
        <v>0</v>
      </c>
      <c r="K1368" s="130">
        <f t="shared" si="101"/>
        <v>1</v>
      </c>
      <c r="L1368" s="130">
        <v>0</v>
      </c>
      <c r="M1368" s="130">
        <v>0</v>
      </c>
      <c r="N1368" s="130">
        <v>0</v>
      </c>
      <c r="O1368" s="130">
        <v>0</v>
      </c>
      <c r="P1368" s="130">
        <v>0</v>
      </c>
      <c r="Q1368" s="130">
        <v>0</v>
      </c>
      <c r="R1368" s="130">
        <v>0</v>
      </c>
      <c r="S1368" s="130">
        <v>0</v>
      </c>
      <c r="T1368" s="130">
        <v>0</v>
      </c>
      <c r="U1368" s="130">
        <v>0</v>
      </c>
    </row>
    <row r="1369" ht="17.25" spans="1:21">
      <c r="A1369" s="132">
        <f t="shared" si="102"/>
        <v>11004065</v>
      </c>
      <c r="B1369" s="130" t="str">
        <f>s_level_attribute!E1369</f>
        <v>南宫攸65级属性</v>
      </c>
      <c r="C1369" s="130">
        <v>101</v>
      </c>
      <c r="D1369" s="131">
        <f>[2]主角成长属性配表!E1366</f>
        <v>683</v>
      </c>
      <c r="E1369" s="131">
        <f>[2]主角成长属性配表!F1366</f>
        <v>171</v>
      </c>
      <c r="F1369" s="131">
        <f>[2]主角成长属性配表!G1366</f>
        <v>8190</v>
      </c>
      <c r="G1369" s="130">
        <v>0</v>
      </c>
      <c r="H1369" s="130">
        <v>0</v>
      </c>
      <c r="I1369" s="130">
        <f t="shared" si="100"/>
        <v>100</v>
      </c>
      <c r="J1369" s="130">
        <v>0</v>
      </c>
      <c r="K1369" s="130">
        <f t="shared" si="101"/>
        <v>1</v>
      </c>
      <c r="L1369" s="130">
        <v>0</v>
      </c>
      <c r="M1369" s="130">
        <v>0</v>
      </c>
      <c r="N1369" s="130">
        <v>0</v>
      </c>
      <c r="O1369" s="130">
        <v>0</v>
      </c>
      <c r="P1369" s="130">
        <v>0</v>
      </c>
      <c r="Q1369" s="130">
        <v>0</v>
      </c>
      <c r="R1369" s="130">
        <v>0</v>
      </c>
      <c r="S1369" s="130">
        <v>0</v>
      </c>
      <c r="T1369" s="130">
        <v>0</v>
      </c>
      <c r="U1369" s="130">
        <v>0</v>
      </c>
    </row>
    <row r="1370" ht="17.25" spans="1:21">
      <c r="A1370" s="132">
        <f t="shared" si="102"/>
        <v>11004066</v>
      </c>
      <c r="B1370" s="130" t="str">
        <f>s_level_attribute!E1370</f>
        <v>南宫攸66级属性</v>
      </c>
      <c r="C1370" s="130">
        <v>101</v>
      </c>
      <c r="D1370" s="131">
        <f>[2]主角成长属性配表!E1367</f>
        <v>693</v>
      </c>
      <c r="E1370" s="131">
        <f>[2]主角成长属性配表!F1367</f>
        <v>173</v>
      </c>
      <c r="F1370" s="131">
        <f>[2]主角成长属性配表!G1367</f>
        <v>8316</v>
      </c>
      <c r="G1370" s="130">
        <v>0</v>
      </c>
      <c r="H1370" s="130">
        <v>0</v>
      </c>
      <c r="I1370" s="130">
        <f t="shared" si="100"/>
        <v>100</v>
      </c>
      <c r="J1370" s="130">
        <v>0</v>
      </c>
      <c r="K1370" s="130">
        <f t="shared" si="101"/>
        <v>1</v>
      </c>
      <c r="L1370" s="130">
        <v>0</v>
      </c>
      <c r="M1370" s="130">
        <v>0</v>
      </c>
      <c r="N1370" s="130">
        <v>0</v>
      </c>
      <c r="O1370" s="130">
        <v>0</v>
      </c>
      <c r="P1370" s="130">
        <v>0</v>
      </c>
      <c r="Q1370" s="130">
        <v>0</v>
      </c>
      <c r="R1370" s="130">
        <v>0</v>
      </c>
      <c r="S1370" s="130">
        <v>0</v>
      </c>
      <c r="T1370" s="130">
        <v>0</v>
      </c>
      <c r="U1370" s="130">
        <v>0</v>
      </c>
    </row>
    <row r="1371" ht="17.25" spans="1:21">
      <c r="A1371" s="132">
        <f t="shared" ref="A1371:A1402" si="103">A1370+1</f>
        <v>11004067</v>
      </c>
      <c r="B1371" s="130" t="str">
        <f>s_level_attribute!E1371</f>
        <v>南宫攸67级属性</v>
      </c>
      <c r="C1371" s="130">
        <v>101</v>
      </c>
      <c r="D1371" s="131">
        <f>[2]主角成长属性配表!E1368</f>
        <v>704</v>
      </c>
      <c r="E1371" s="131">
        <f>[2]主角成长属性配表!F1368</f>
        <v>176</v>
      </c>
      <c r="F1371" s="131">
        <f>[2]主角成长属性配表!G1368</f>
        <v>8442</v>
      </c>
      <c r="G1371" s="130">
        <v>0</v>
      </c>
      <c r="H1371" s="130">
        <v>0</v>
      </c>
      <c r="I1371" s="130">
        <f t="shared" si="100"/>
        <v>100</v>
      </c>
      <c r="J1371" s="130">
        <v>0</v>
      </c>
      <c r="K1371" s="130">
        <f t="shared" si="101"/>
        <v>1</v>
      </c>
      <c r="L1371" s="130">
        <v>0</v>
      </c>
      <c r="M1371" s="130">
        <v>0</v>
      </c>
      <c r="N1371" s="130">
        <v>0</v>
      </c>
      <c r="O1371" s="130">
        <v>0</v>
      </c>
      <c r="P1371" s="130">
        <v>0</v>
      </c>
      <c r="Q1371" s="130">
        <v>0</v>
      </c>
      <c r="R1371" s="130">
        <v>0</v>
      </c>
      <c r="S1371" s="130">
        <v>0</v>
      </c>
      <c r="T1371" s="130">
        <v>0</v>
      </c>
      <c r="U1371" s="130">
        <v>0</v>
      </c>
    </row>
    <row r="1372" ht="17.25" spans="1:21">
      <c r="A1372" s="132">
        <f t="shared" si="103"/>
        <v>11004068</v>
      </c>
      <c r="B1372" s="130" t="str">
        <f>s_level_attribute!E1372</f>
        <v>南宫攸68级属性</v>
      </c>
      <c r="C1372" s="130">
        <v>101</v>
      </c>
      <c r="D1372" s="131">
        <f>[2]主角成长属性配表!E1369</f>
        <v>714</v>
      </c>
      <c r="E1372" s="131">
        <f>[2]主角成长属性配表!F1369</f>
        <v>179</v>
      </c>
      <c r="F1372" s="131">
        <f>[2]主角成长属性配表!G1369</f>
        <v>8568</v>
      </c>
      <c r="G1372" s="130">
        <v>0</v>
      </c>
      <c r="H1372" s="130">
        <v>0</v>
      </c>
      <c r="I1372" s="130">
        <f t="shared" si="100"/>
        <v>100</v>
      </c>
      <c r="J1372" s="130">
        <v>0</v>
      </c>
      <c r="K1372" s="130">
        <f t="shared" si="101"/>
        <v>1</v>
      </c>
      <c r="L1372" s="130">
        <v>0</v>
      </c>
      <c r="M1372" s="130">
        <v>0</v>
      </c>
      <c r="N1372" s="130">
        <v>0</v>
      </c>
      <c r="O1372" s="130">
        <v>0</v>
      </c>
      <c r="P1372" s="130">
        <v>0</v>
      </c>
      <c r="Q1372" s="130">
        <v>0</v>
      </c>
      <c r="R1372" s="130">
        <v>0</v>
      </c>
      <c r="S1372" s="130">
        <v>0</v>
      </c>
      <c r="T1372" s="130">
        <v>0</v>
      </c>
      <c r="U1372" s="130">
        <v>0</v>
      </c>
    </row>
    <row r="1373" ht="17.25" spans="1:21">
      <c r="A1373" s="132">
        <f t="shared" si="103"/>
        <v>11004069</v>
      </c>
      <c r="B1373" s="130" t="str">
        <f>s_level_attribute!E1373</f>
        <v>南宫攸69级属性</v>
      </c>
      <c r="C1373" s="130">
        <v>101</v>
      </c>
      <c r="D1373" s="131">
        <f>[2]主角成长属性配表!E1370</f>
        <v>725</v>
      </c>
      <c r="E1373" s="131">
        <f>[2]主角成长属性配表!F1370</f>
        <v>181</v>
      </c>
      <c r="F1373" s="131">
        <f>[2]主角成长属性配表!G1370</f>
        <v>8694</v>
      </c>
      <c r="G1373" s="130">
        <v>0</v>
      </c>
      <c r="H1373" s="130">
        <v>0</v>
      </c>
      <c r="I1373" s="130">
        <f t="shared" si="100"/>
        <v>100</v>
      </c>
      <c r="J1373" s="130">
        <v>0</v>
      </c>
      <c r="K1373" s="130">
        <f t="shared" si="101"/>
        <v>1</v>
      </c>
      <c r="L1373" s="130">
        <v>0</v>
      </c>
      <c r="M1373" s="130">
        <v>0</v>
      </c>
      <c r="N1373" s="130">
        <v>0</v>
      </c>
      <c r="O1373" s="130">
        <v>0</v>
      </c>
      <c r="P1373" s="130">
        <v>0</v>
      </c>
      <c r="Q1373" s="130">
        <v>0</v>
      </c>
      <c r="R1373" s="130">
        <v>0</v>
      </c>
      <c r="S1373" s="130">
        <v>0</v>
      </c>
      <c r="T1373" s="130">
        <v>0</v>
      </c>
      <c r="U1373" s="130">
        <v>0</v>
      </c>
    </row>
    <row r="1374" ht="17.25" spans="1:21">
      <c r="A1374" s="132">
        <f t="shared" si="103"/>
        <v>11004070</v>
      </c>
      <c r="B1374" s="130" t="str">
        <f>s_level_attribute!E1374</f>
        <v>南宫攸70级属性</v>
      </c>
      <c r="C1374" s="130">
        <v>101</v>
      </c>
      <c r="D1374" s="131">
        <f>[2]主角成长属性配表!E1371</f>
        <v>735</v>
      </c>
      <c r="E1374" s="131">
        <f>[2]主角成长属性配表!F1371</f>
        <v>184</v>
      </c>
      <c r="F1374" s="131">
        <f>[2]主角成长属性配表!G1371</f>
        <v>8820</v>
      </c>
      <c r="G1374" s="130">
        <v>0</v>
      </c>
      <c r="H1374" s="130">
        <v>0</v>
      </c>
      <c r="I1374" s="130">
        <f t="shared" si="100"/>
        <v>100</v>
      </c>
      <c r="J1374" s="130">
        <v>0</v>
      </c>
      <c r="K1374" s="130">
        <f t="shared" si="101"/>
        <v>1</v>
      </c>
      <c r="L1374" s="130">
        <v>0</v>
      </c>
      <c r="M1374" s="130">
        <v>0</v>
      </c>
      <c r="N1374" s="130">
        <v>0</v>
      </c>
      <c r="O1374" s="130">
        <v>0</v>
      </c>
      <c r="P1374" s="130">
        <v>0</v>
      </c>
      <c r="Q1374" s="130">
        <v>0</v>
      </c>
      <c r="R1374" s="130">
        <v>0</v>
      </c>
      <c r="S1374" s="130">
        <v>0</v>
      </c>
      <c r="T1374" s="130">
        <v>0</v>
      </c>
      <c r="U1374" s="130">
        <v>0</v>
      </c>
    </row>
    <row r="1375" ht="17.25" spans="1:21">
      <c r="A1375" s="132">
        <f t="shared" si="103"/>
        <v>11004071</v>
      </c>
      <c r="B1375" s="130" t="str">
        <f>s_level_attribute!E1375</f>
        <v>南宫攸71级属性</v>
      </c>
      <c r="C1375" s="130">
        <v>101</v>
      </c>
      <c r="D1375" s="131">
        <f>[2]主角成长属性配表!E1372</f>
        <v>746</v>
      </c>
      <c r="E1375" s="131">
        <f>[2]主角成长属性配表!F1372</f>
        <v>186</v>
      </c>
      <c r="F1375" s="131">
        <f>[2]主角成长属性配表!G1372</f>
        <v>8946</v>
      </c>
      <c r="G1375" s="130">
        <v>0</v>
      </c>
      <c r="H1375" s="130">
        <v>0</v>
      </c>
      <c r="I1375" s="130">
        <f t="shared" si="100"/>
        <v>100</v>
      </c>
      <c r="J1375" s="130">
        <v>0</v>
      </c>
      <c r="K1375" s="130">
        <f t="shared" si="101"/>
        <v>1</v>
      </c>
      <c r="L1375" s="130">
        <v>0</v>
      </c>
      <c r="M1375" s="130">
        <v>0</v>
      </c>
      <c r="N1375" s="130">
        <v>0</v>
      </c>
      <c r="O1375" s="130">
        <v>0</v>
      </c>
      <c r="P1375" s="130">
        <v>0</v>
      </c>
      <c r="Q1375" s="130">
        <v>0</v>
      </c>
      <c r="R1375" s="130">
        <v>0</v>
      </c>
      <c r="S1375" s="130">
        <v>0</v>
      </c>
      <c r="T1375" s="130">
        <v>0</v>
      </c>
      <c r="U1375" s="130">
        <v>0</v>
      </c>
    </row>
    <row r="1376" ht="17.25" spans="1:21">
      <c r="A1376" s="132">
        <f t="shared" si="103"/>
        <v>11004072</v>
      </c>
      <c r="B1376" s="130" t="str">
        <f>s_level_attribute!E1376</f>
        <v>南宫攸72级属性</v>
      </c>
      <c r="C1376" s="130">
        <v>101</v>
      </c>
      <c r="D1376" s="131">
        <f>[2]主角成长属性配表!E1373</f>
        <v>756</v>
      </c>
      <c r="E1376" s="131">
        <f>[2]主角成长属性配表!F1373</f>
        <v>189</v>
      </c>
      <c r="F1376" s="131">
        <f>[2]主角成长属性配表!G1373</f>
        <v>9072</v>
      </c>
      <c r="G1376" s="130">
        <v>0</v>
      </c>
      <c r="H1376" s="130">
        <v>0</v>
      </c>
      <c r="I1376" s="130">
        <f t="shared" si="100"/>
        <v>100</v>
      </c>
      <c r="J1376" s="130">
        <v>0</v>
      </c>
      <c r="K1376" s="130">
        <f t="shared" si="101"/>
        <v>1</v>
      </c>
      <c r="L1376" s="130">
        <v>0</v>
      </c>
      <c r="M1376" s="130">
        <v>0</v>
      </c>
      <c r="N1376" s="130">
        <v>0</v>
      </c>
      <c r="O1376" s="130">
        <v>0</v>
      </c>
      <c r="P1376" s="130">
        <v>0</v>
      </c>
      <c r="Q1376" s="130">
        <v>0</v>
      </c>
      <c r="R1376" s="130">
        <v>0</v>
      </c>
      <c r="S1376" s="130">
        <v>0</v>
      </c>
      <c r="T1376" s="130">
        <v>0</v>
      </c>
      <c r="U1376" s="130">
        <v>0</v>
      </c>
    </row>
    <row r="1377" ht="17.25" spans="1:21">
      <c r="A1377" s="132">
        <f t="shared" si="103"/>
        <v>11004073</v>
      </c>
      <c r="B1377" s="130" t="str">
        <f>s_level_attribute!E1377</f>
        <v>南宫攸73级属性</v>
      </c>
      <c r="C1377" s="130">
        <v>101</v>
      </c>
      <c r="D1377" s="131">
        <f>[2]主角成长属性配表!E1374</f>
        <v>767</v>
      </c>
      <c r="E1377" s="131">
        <f>[2]主角成长属性配表!F1374</f>
        <v>192</v>
      </c>
      <c r="F1377" s="131">
        <f>[2]主角成长属性配表!G1374</f>
        <v>9198</v>
      </c>
      <c r="G1377" s="130">
        <v>0</v>
      </c>
      <c r="H1377" s="130">
        <v>0</v>
      </c>
      <c r="I1377" s="130">
        <f t="shared" si="100"/>
        <v>100</v>
      </c>
      <c r="J1377" s="130">
        <v>0</v>
      </c>
      <c r="K1377" s="130">
        <f t="shared" si="101"/>
        <v>1</v>
      </c>
      <c r="L1377" s="130">
        <v>0</v>
      </c>
      <c r="M1377" s="130">
        <v>0</v>
      </c>
      <c r="N1377" s="130">
        <v>0</v>
      </c>
      <c r="O1377" s="130">
        <v>0</v>
      </c>
      <c r="P1377" s="130">
        <v>0</v>
      </c>
      <c r="Q1377" s="130">
        <v>0</v>
      </c>
      <c r="R1377" s="130">
        <v>0</v>
      </c>
      <c r="S1377" s="130">
        <v>0</v>
      </c>
      <c r="T1377" s="130">
        <v>0</v>
      </c>
      <c r="U1377" s="130">
        <v>0</v>
      </c>
    </row>
    <row r="1378" ht="17.25" spans="1:21">
      <c r="A1378" s="132">
        <f t="shared" si="103"/>
        <v>11004074</v>
      </c>
      <c r="B1378" s="130" t="str">
        <f>s_level_attribute!E1378</f>
        <v>南宫攸74级属性</v>
      </c>
      <c r="C1378" s="130">
        <v>101</v>
      </c>
      <c r="D1378" s="131">
        <f>[2]主角成长属性配表!E1375</f>
        <v>777</v>
      </c>
      <c r="E1378" s="131">
        <f>[2]主角成长属性配表!F1375</f>
        <v>194</v>
      </c>
      <c r="F1378" s="131">
        <f>[2]主角成长属性配表!G1375</f>
        <v>9324</v>
      </c>
      <c r="G1378" s="130">
        <v>0</v>
      </c>
      <c r="H1378" s="130">
        <v>0</v>
      </c>
      <c r="I1378" s="130">
        <f t="shared" si="100"/>
        <v>100</v>
      </c>
      <c r="J1378" s="130">
        <v>0</v>
      </c>
      <c r="K1378" s="130">
        <f t="shared" si="101"/>
        <v>1</v>
      </c>
      <c r="L1378" s="130">
        <v>0</v>
      </c>
      <c r="M1378" s="130">
        <v>0</v>
      </c>
      <c r="N1378" s="130">
        <v>0</v>
      </c>
      <c r="O1378" s="130">
        <v>0</v>
      </c>
      <c r="P1378" s="130">
        <v>0</v>
      </c>
      <c r="Q1378" s="130">
        <v>0</v>
      </c>
      <c r="R1378" s="130">
        <v>0</v>
      </c>
      <c r="S1378" s="130">
        <v>0</v>
      </c>
      <c r="T1378" s="130">
        <v>0</v>
      </c>
      <c r="U1378" s="130">
        <v>0</v>
      </c>
    </row>
    <row r="1379" ht="17.25" spans="1:21">
      <c r="A1379" s="132">
        <f t="shared" si="103"/>
        <v>11004075</v>
      </c>
      <c r="B1379" s="130" t="str">
        <f>s_level_attribute!E1379</f>
        <v>南宫攸75级属性</v>
      </c>
      <c r="C1379" s="130">
        <v>101</v>
      </c>
      <c r="D1379" s="131">
        <f>[2]主角成长属性配表!E1376</f>
        <v>788</v>
      </c>
      <c r="E1379" s="131">
        <f>[2]主角成长属性配表!F1376</f>
        <v>197</v>
      </c>
      <c r="F1379" s="131">
        <f>[2]主角成长属性配表!G1376</f>
        <v>9450</v>
      </c>
      <c r="G1379" s="130">
        <v>0</v>
      </c>
      <c r="H1379" s="130">
        <v>0</v>
      </c>
      <c r="I1379" s="130">
        <f t="shared" si="100"/>
        <v>100</v>
      </c>
      <c r="J1379" s="130">
        <v>0</v>
      </c>
      <c r="K1379" s="130">
        <f t="shared" si="101"/>
        <v>1</v>
      </c>
      <c r="L1379" s="130">
        <v>0</v>
      </c>
      <c r="M1379" s="130">
        <v>0</v>
      </c>
      <c r="N1379" s="130">
        <v>0</v>
      </c>
      <c r="O1379" s="130">
        <v>0</v>
      </c>
      <c r="P1379" s="130">
        <v>0</v>
      </c>
      <c r="Q1379" s="130">
        <v>0</v>
      </c>
      <c r="R1379" s="130">
        <v>0</v>
      </c>
      <c r="S1379" s="130">
        <v>0</v>
      </c>
      <c r="T1379" s="130">
        <v>0</v>
      </c>
      <c r="U1379" s="130">
        <v>0</v>
      </c>
    </row>
    <row r="1380" ht="17.25" spans="1:21">
      <c r="A1380" s="132">
        <f t="shared" si="103"/>
        <v>11004076</v>
      </c>
      <c r="B1380" s="130" t="str">
        <f>s_level_attribute!E1380</f>
        <v>南宫攸76级属性</v>
      </c>
      <c r="C1380" s="130">
        <v>101</v>
      </c>
      <c r="D1380" s="131">
        <f>[2]主角成长属性配表!E1377</f>
        <v>798</v>
      </c>
      <c r="E1380" s="131">
        <f>[2]主角成长属性配表!F1377</f>
        <v>200</v>
      </c>
      <c r="F1380" s="131">
        <f>[2]主角成长属性配表!G1377</f>
        <v>9576</v>
      </c>
      <c r="G1380" s="130">
        <v>0</v>
      </c>
      <c r="H1380" s="130">
        <v>0</v>
      </c>
      <c r="I1380" s="130">
        <f t="shared" si="100"/>
        <v>100</v>
      </c>
      <c r="J1380" s="130">
        <v>0</v>
      </c>
      <c r="K1380" s="130">
        <f t="shared" si="101"/>
        <v>1</v>
      </c>
      <c r="L1380" s="130">
        <v>0</v>
      </c>
      <c r="M1380" s="130">
        <v>0</v>
      </c>
      <c r="N1380" s="130">
        <v>0</v>
      </c>
      <c r="O1380" s="130">
        <v>0</v>
      </c>
      <c r="P1380" s="130">
        <v>0</v>
      </c>
      <c r="Q1380" s="130">
        <v>0</v>
      </c>
      <c r="R1380" s="130">
        <v>0</v>
      </c>
      <c r="S1380" s="130">
        <v>0</v>
      </c>
      <c r="T1380" s="130">
        <v>0</v>
      </c>
      <c r="U1380" s="130">
        <v>0</v>
      </c>
    </row>
    <row r="1381" ht="17.25" spans="1:21">
      <c r="A1381" s="132">
        <f t="shared" si="103"/>
        <v>11004077</v>
      </c>
      <c r="B1381" s="130" t="str">
        <f>s_level_attribute!E1381</f>
        <v>南宫攸77级属性</v>
      </c>
      <c r="C1381" s="130">
        <v>101</v>
      </c>
      <c r="D1381" s="131">
        <f>[2]主角成长属性配表!E1378</f>
        <v>809</v>
      </c>
      <c r="E1381" s="131">
        <f>[2]主角成长属性配表!F1378</f>
        <v>202</v>
      </c>
      <c r="F1381" s="131">
        <f>[2]主角成长属性配表!G1378</f>
        <v>9702</v>
      </c>
      <c r="G1381" s="130">
        <v>0</v>
      </c>
      <c r="H1381" s="130">
        <v>0</v>
      </c>
      <c r="I1381" s="130">
        <f t="shared" si="100"/>
        <v>100</v>
      </c>
      <c r="J1381" s="130">
        <v>0</v>
      </c>
      <c r="K1381" s="130">
        <f t="shared" si="101"/>
        <v>1</v>
      </c>
      <c r="L1381" s="130">
        <v>0</v>
      </c>
      <c r="M1381" s="130">
        <v>0</v>
      </c>
      <c r="N1381" s="130">
        <v>0</v>
      </c>
      <c r="O1381" s="130">
        <v>0</v>
      </c>
      <c r="P1381" s="130">
        <v>0</v>
      </c>
      <c r="Q1381" s="130">
        <v>0</v>
      </c>
      <c r="R1381" s="130">
        <v>0</v>
      </c>
      <c r="S1381" s="130">
        <v>0</v>
      </c>
      <c r="T1381" s="130">
        <v>0</v>
      </c>
      <c r="U1381" s="130">
        <v>0</v>
      </c>
    </row>
    <row r="1382" ht="17.25" spans="1:21">
      <c r="A1382" s="132">
        <f t="shared" si="103"/>
        <v>11004078</v>
      </c>
      <c r="B1382" s="130" t="str">
        <f>s_level_attribute!E1382</f>
        <v>南宫攸78级属性</v>
      </c>
      <c r="C1382" s="130">
        <v>101</v>
      </c>
      <c r="D1382" s="131">
        <f>[2]主角成长属性配表!E1379</f>
        <v>819</v>
      </c>
      <c r="E1382" s="131">
        <f>[2]主角成长属性配表!F1379</f>
        <v>205</v>
      </c>
      <c r="F1382" s="131">
        <f>[2]主角成长属性配表!G1379</f>
        <v>9828</v>
      </c>
      <c r="G1382" s="130">
        <v>0</v>
      </c>
      <c r="H1382" s="130">
        <v>0</v>
      </c>
      <c r="I1382" s="130">
        <f t="shared" si="100"/>
        <v>100</v>
      </c>
      <c r="J1382" s="130">
        <v>0</v>
      </c>
      <c r="K1382" s="130">
        <f t="shared" si="101"/>
        <v>1</v>
      </c>
      <c r="L1382" s="130">
        <v>0</v>
      </c>
      <c r="M1382" s="130">
        <v>0</v>
      </c>
      <c r="N1382" s="130">
        <v>0</v>
      </c>
      <c r="O1382" s="130">
        <v>0</v>
      </c>
      <c r="P1382" s="130">
        <v>0</v>
      </c>
      <c r="Q1382" s="130">
        <v>0</v>
      </c>
      <c r="R1382" s="130">
        <v>0</v>
      </c>
      <c r="S1382" s="130">
        <v>0</v>
      </c>
      <c r="T1382" s="130">
        <v>0</v>
      </c>
      <c r="U1382" s="130">
        <v>0</v>
      </c>
    </row>
    <row r="1383" ht="17.25" spans="1:21">
      <c r="A1383" s="132">
        <f t="shared" si="103"/>
        <v>11004079</v>
      </c>
      <c r="B1383" s="130" t="str">
        <f>s_level_attribute!E1383</f>
        <v>南宫攸79级属性</v>
      </c>
      <c r="C1383" s="130">
        <v>101</v>
      </c>
      <c r="D1383" s="131">
        <f>[2]主角成长属性配表!E1380</f>
        <v>830</v>
      </c>
      <c r="E1383" s="131">
        <f>[2]主角成长属性配表!F1380</f>
        <v>207</v>
      </c>
      <c r="F1383" s="131">
        <f>[2]主角成长属性配表!G1380</f>
        <v>9954</v>
      </c>
      <c r="G1383" s="130">
        <v>0</v>
      </c>
      <c r="H1383" s="130">
        <v>0</v>
      </c>
      <c r="I1383" s="130">
        <f t="shared" si="100"/>
        <v>100</v>
      </c>
      <c r="J1383" s="130">
        <v>0</v>
      </c>
      <c r="K1383" s="130">
        <f t="shared" si="101"/>
        <v>1</v>
      </c>
      <c r="L1383" s="130">
        <v>0</v>
      </c>
      <c r="M1383" s="130">
        <v>0</v>
      </c>
      <c r="N1383" s="130">
        <v>0</v>
      </c>
      <c r="O1383" s="130">
        <v>0</v>
      </c>
      <c r="P1383" s="130">
        <v>0</v>
      </c>
      <c r="Q1383" s="130">
        <v>0</v>
      </c>
      <c r="R1383" s="130">
        <v>0</v>
      </c>
      <c r="S1383" s="130">
        <v>0</v>
      </c>
      <c r="T1383" s="130">
        <v>0</v>
      </c>
      <c r="U1383" s="130">
        <v>0</v>
      </c>
    </row>
    <row r="1384" ht="17.25" spans="1:21">
      <c r="A1384" s="132">
        <f t="shared" si="103"/>
        <v>11004080</v>
      </c>
      <c r="B1384" s="130" t="str">
        <f>s_level_attribute!E1384</f>
        <v>南宫攸80级属性</v>
      </c>
      <c r="C1384" s="130">
        <v>101</v>
      </c>
      <c r="D1384" s="131">
        <f>[2]主角成长属性配表!E1381</f>
        <v>840</v>
      </c>
      <c r="E1384" s="131">
        <f>[2]主角成长属性配表!F1381</f>
        <v>210</v>
      </c>
      <c r="F1384" s="131">
        <f>[2]主角成长属性配表!G1381</f>
        <v>10080</v>
      </c>
      <c r="G1384" s="130">
        <v>0</v>
      </c>
      <c r="H1384" s="130">
        <v>0</v>
      </c>
      <c r="I1384" s="130">
        <f t="shared" si="100"/>
        <v>100</v>
      </c>
      <c r="J1384" s="130">
        <v>0</v>
      </c>
      <c r="K1384" s="130">
        <f t="shared" si="101"/>
        <v>1</v>
      </c>
      <c r="L1384" s="130">
        <v>0</v>
      </c>
      <c r="M1384" s="130">
        <v>0</v>
      </c>
      <c r="N1384" s="130">
        <v>0</v>
      </c>
      <c r="O1384" s="130">
        <v>0</v>
      </c>
      <c r="P1384" s="130">
        <v>0</v>
      </c>
      <c r="Q1384" s="130">
        <v>0</v>
      </c>
      <c r="R1384" s="130">
        <v>0</v>
      </c>
      <c r="S1384" s="130">
        <v>0</v>
      </c>
      <c r="T1384" s="130">
        <v>0</v>
      </c>
      <c r="U1384" s="130">
        <v>0</v>
      </c>
    </row>
    <row r="1385" ht="17.25" spans="1:21">
      <c r="A1385" s="132">
        <f t="shared" si="103"/>
        <v>11004081</v>
      </c>
      <c r="B1385" s="130" t="str">
        <f>s_level_attribute!E1385</f>
        <v>南宫攸81级属性</v>
      </c>
      <c r="C1385" s="130">
        <v>101</v>
      </c>
      <c r="D1385" s="131">
        <f>[2]主角成长属性配表!E1382</f>
        <v>851</v>
      </c>
      <c r="E1385" s="131">
        <f>[2]主角成长属性配表!F1382</f>
        <v>213</v>
      </c>
      <c r="F1385" s="131">
        <f>[2]主角成长属性配表!G1382</f>
        <v>10206</v>
      </c>
      <c r="G1385" s="130">
        <v>0</v>
      </c>
      <c r="H1385" s="130">
        <v>0</v>
      </c>
      <c r="I1385" s="130">
        <f t="shared" si="100"/>
        <v>100</v>
      </c>
      <c r="J1385" s="130">
        <v>0</v>
      </c>
      <c r="K1385" s="130">
        <f t="shared" si="101"/>
        <v>1</v>
      </c>
      <c r="L1385" s="130">
        <v>0</v>
      </c>
      <c r="M1385" s="130">
        <v>0</v>
      </c>
      <c r="N1385" s="130">
        <v>0</v>
      </c>
      <c r="O1385" s="130">
        <v>0</v>
      </c>
      <c r="P1385" s="130">
        <v>0</v>
      </c>
      <c r="Q1385" s="130">
        <v>0</v>
      </c>
      <c r="R1385" s="130">
        <v>0</v>
      </c>
      <c r="S1385" s="130">
        <v>0</v>
      </c>
      <c r="T1385" s="130">
        <v>0</v>
      </c>
      <c r="U1385" s="130">
        <v>0</v>
      </c>
    </row>
    <row r="1386" ht="17.25" spans="1:21">
      <c r="A1386" s="132">
        <f t="shared" si="103"/>
        <v>11004082</v>
      </c>
      <c r="B1386" s="130" t="str">
        <f>s_level_attribute!E1386</f>
        <v>南宫攸82级属性</v>
      </c>
      <c r="C1386" s="130">
        <v>101</v>
      </c>
      <c r="D1386" s="131">
        <f>[2]主角成长属性配表!E1383</f>
        <v>861</v>
      </c>
      <c r="E1386" s="131">
        <f>[2]主角成长属性配表!F1383</f>
        <v>215</v>
      </c>
      <c r="F1386" s="131">
        <f>[2]主角成长属性配表!G1383</f>
        <v>10332</v>
      </c>
      <c r="G1386" s="130">
        <v>0</v>
      </c>
      <c r="H1386" s="130">
        <v>0</v>
      </c>
      <c r="I1386" s="130">
        <f t="shared" si="100"/>
        <v>100</v>
      </c>
      <c r="J1386" s="130">
        <v>0</v>
      </c>
      <c r="K1386" s="130">
        <f t="shared" si="101"/>
        <v>1</v>
      </c>
      <c r="L1386" s="130">
        <v>0</v>
      </c>
      <c r="M1386" s="130">
        <v>0</v>
      </c>
      <c r="N1386" s="130">
        <v>0</v>
      </c>
      <c r="O1386" s="130">
        <v>0</v>
      </c>
      <c r="P1386" s="130">
        <v>0</v>
      </c>
      <c r="Q1386" s="130">
        <v>0</v>
      </c>
      <c r="R1386" s="130">
        <v>0</v>
      </c>
      <c r="S1386" s="130">
        <v>0</v>
      </c>
      <c r="T1386" s="130">
        <v>0</v>
      </c>
      <c r="U1386" s="130">
        <v>0</v>
      </c>
    </row>
    <row r="1387" ht="17.25" spans="1:21">
      <c r="A1387" s="132">
        <f t="shared" si="103"/>
        <v>11004083</v>
      </c>
      <c r="B1387" s="130" t="str">
        <f>s_level_attribute!E1387</f>
        <v>南宫攸83级属性</v>
      </c>
      <c r="C1387" s="130">
        <v>101</v>
      </c>
      <c r="D1387" s="131">
        <f>[2]主角成长属性配表!E1384</f>
        <v>872</v>
      </c>
      <c r="E1387" s="131">
        <f>[2]主角成长属性配表!F1384</f>
        <v>218</v>
      </c>
      <c r="F1387" s="131">
        <f>[2]主角成长属性配表!G1384</f>
        <v>10458</v>
      </c>
      <c r="G1387" s="130">
        <v>0</v>
      </c>
      <c r="H1387" s="130">
        <v>0</v>
      </c>
      <c r="I1387" s="130">
        <f t="shared" si="100"/>
        <v>100</v>
      </c>
      <c r="J1387" s="130">
        <v>0</v>
      </c>
      <c r="K1387" s="130">
        <f t="shared" si="101"/>
        <v>1</v>
      </c>
      <c r="L1387" s="130">
        <v>0</v>
      </c>
      <c r="M1387" s="130">
        <v>0</v>
      </c>
      <c r="N1387" s="130">
        <v>0</v>
      </c>
      <c r="O1387" s="130">
        <v>0</v>
      </c>
      <c r="P1387" s="130">
        <v>0</v>
      </c>
      <c r="Q1387" s="130">
        <v>0</v>
      </c>
      <c r="R1387" s="130">
        <v>0</v>
      </c>
      <c r="S1387" s="130">
        <v>0</v>
      </c>
      <c r="T1387" s="130">
        <v>0</v>
      </c>
      <c r="U1387" s="130">
        <v>0</v>
      </c>
    </row>
    <row r="1388" ht="17.25" spans="1:21">
      <c r="A1388" s="132">
        <f t="shared" si="103"/>
        <v>11004084</v>
      </c>
      <c r="B1388" s="130" t="str">
        <f>s_level_attribute!E1388</f>
        <v>南宫攸84级属性</v>
      </c>
      <c r="C1388" s="130">
        <v>101</v>
      </c>
      <c r="D1388" s="131">
        <f>[2]主角成长属性配表!E1385</f>
        <v>882</v>
      </c>
      <c r="E1388" s="131">
        <f>[2]主角成长属性配表!F1385</f>
        <v>221</v>
      </c>
      <c r="F1388" s="131">
        <f>[2]主角成长属性配表!G1385</f>
        <v>10584</v>
      </c>
      <c r="G1388" s="130">
        <v>0</v>
      </c>
      <c r="H1388" s="130">
        <v>0</v>
      </c>
      <c r="I1388" s="130">
        <f t="shared" si="100"/>
        <v>100</v>
      </c>
      <c r="J1388" s="130">
        <v>0</v>
      </c>
      <c r="K1388" s="130">
        <f t="shared" si="101"/>
        <v>1</v>
      </c>
      <c r="L1388" s="130">
        <v>0</v>
      </c>
      <c r="M1388" s="130">
        <v>0</v>
      </c>
      <c r="N1388" s="130">
        <v>0</v>
      </c>
      <c r="O1388" s="130">
        <v>0</v>
      </c>
      <c r="P1388" s="130">
        <v>0</v>
      </c>
      <c r="Q1388" s="130">
        <v>0</v>
      </c>
      <c r="R1388" s="130">
        <v>0</v>
      </c>
      <c r="S1388" s="130">
        <v>0</v>
      </c>
      <c r="T1388" s="130">
        <v>0</v>
      </c>
      <c r="U1388" s="130">
        <v>0</v>
      </c>
    </row>
    <row r="1389" ht="17.25" spans="1:21">
      <c r="A1389" s="132">
        <f t="shared" si="103"/>
        <v>11004085</v>
      </c>
      <c r="B1389" s="130" t="str">
        <f>s_level_attribute!E1389</f>
        <v>南宫攸85级属性</v>
      </c>
      <c r="C1389" s="130">
        <v>101</v>
      </c>
      <c r="D1389" s="131">
        <f>[2]主角成长属性配表!E1386</f>
        <v>893</v>
      </c>
      <c r="E1389" s="131">
        <f>[2]主角成长属性配表!F1386</f>
        <v>223</v>
      </c>
      <c r="F1389" s="131">
        <f>[2]主角成长属性配表!G1386</f>
        <v>10710</v>
      </c>
      <c r="G1389" s="130">
        <v>0</v>
      </c>
      <c r="H1389" s="130">
        <v>0</v>
      </c>
      <c r="I1389" s="130">
        <f t="shared" si="100"/>
        <v>100</v>
      </c>
      <c r="J1389" s="130">
        <v>0</v>
      </c>
      <c r="K1389" s="130">
        <f t="shared" si="101"/>
        <v>1</v>
      </c>
      <c r="L1389" s="130">
        <v>0</v>
      </c>
      <c r="M1389" s="130">
        <v>0</v>
      </c>
      <c r="N1389" s="130">
        <v>0</v>
      </c>
      <c r="O1389" s="130">
        <v>0</v>
      </c>
      <c r="P1389" s="130">
        <v>0</v>
      </c>
      <c r="Q1389" s="130">
        <v>0</v>
      </c>
      <c r="R1389" s="130">
        <v>0</v>
      </c>
      <c r="S1389" s="130">
        <v>0</v>
      </c>
      <c r="T1389" s="130">
        <v>0</v>
      </c>
      <c r="U1389" s="130">
        <v>0</v>
      </c>
    </row>
    <row r="1390" ht="17.25" spans="1:21">
      <c r="A1390" s="132">
        <f t="shared" si="103"/>
        <v>11004086</v>
      </c>
      <c r="B1390" s="130" t="str">
        <f>s_level_attribute!E1390</f>
        <v>南宫攸86级属性</v>
      </c>
      <c r="C1390" s="130">
        <v>101</v>
      </c>
      <c r="D1390" s="131">
        <f>[2]主角成长属性配表!E1387</f>
        <v>903</v>
      </c>
      <c r="E1390" s="131">
        <f>[2]主角成长属性配表!F1387</f>
        <v>226</v>
      </c>
      <c r="F1390" s="131">
        <f>[2]主角成长属性配表!G1387</f>
        <v>10836</v>
      </c>
      <c r="G1390" s="130">
        <v>0</v>
      </c>
      <c r="H1390" s="130">
        <v>0</v>
      </c>
      <c r="I1390" s="130">
        <f t="shared" si="100"/>
        <v>100</v>
      </c>
      <c r="J1390" s="130">
        <v>0</v>
      </c>
      <c r="K1390" s="130">
        <f t="shared" si="101"/>
        <v>1</v>
      </c>
      <c r="L1390" s="130">
        <v>0</v>
      </c>
      <c r="M1390" s="130">
        <v>0</v>
      </c>
      <c r="N1390" s="130">
        <v>0</v>
      </c>
      <c r="O1390" s="130">
        <v>0</v>
      </c>
      <c r="P1390" s="130">
        <v>0</v>
      </c>
      <c r="Q1390" s="130">
        <v>0</v>
      </c>
      <c r="R1390" s="130">
        <v>0</v>
      </c>
      <c r="S1390" s="130">
        <v>0</v>
      </c>
      <c r="T1390" s="130">
        <v>0</v>
      </c>
      <c r="U1390" s="130">
        <v>0</v>
      </c>
    </row>
    <row r="1391" ht="17.25" spans="1:21">
      <c r="A1391" s="132">
        <f t="shared" si="103"/>
        <v>11004087</v>
      </c>
      <c r="B1391" s="130" t="str">
        <f>s_level_attribute!E1391</f>
        <v>南宫攸87级属性</v>
      </c>
      <c r="C1391" s="130">
        <v>101</v>
      </c>
      <c r="D1391" s="131">
        <f>[2]主角成长属性配表!E1388</f>
        <v>914</v>
      </c>
      <c r="E1391" s="131">
        <f>[2]主角成长属性配表!F1388</f>
        <v>228</v>
      </c>
      <c r="F1391" s="131">
        <f>[2]主角成长属性配表!G1388</f>
        <v>10962</v>
      </c>
      <c r="G1391" s="130">
        <v>0</v>
      </c>
      <c r="H1391" s="130">
        <v>0</v>
      </c>
      <c r="I1391" s="130">
        <f t="shared" si="100"/>
        <v>100</v>
      </c>
      <c r="J1391" s="130">
        <v>0</v>
      </c>
      <c r="K1391" s="130">
        <f t="shared" si="101"/>
        <v>1</v>
      </c>
      <c r="L1391" s="130">
        <v>0</v>
      </c>
      <c r="M1391" s="130">
        <v>0</v>
      </c>
      <c r="N1391" s="130">
        <v>0</v>
      </c>
      <c r="O1391" s="130">
        <v>0</v>
      </c>
      <c r="P1391" s="130">
        <v>0</v>
      </c>
      <c r="Q1391" s="130">
        <v>0</v>
      </c>
      <c r="R1391" s="130">
        <v>0</v>
      </c>
      <c r="S1391" s="130">
        <v>0</v>
      </c>
      <c r="T1391" s="130">
        <v>0</v>
      </c>
      <c r="U1391" s="130">
        <v>0</v>
      </c>
    </row>
    <row r="1392" ht="17.25" spans="1:21">
      <c r="A1392" s="132">
        <f t="shared" si="103"/>
        <v>11004088</v>
      </c>
      <c r="B1392" s="130" t="str">
        <f>s_level_attribute!E1392</f>
        <v>南宫攸88级属性</v>
      </c>
      <c r="C1392" s="130">
        <v>101</v>
      </c>
      <c r="D1392" s="131">
        <f>[2]主角成长属性配表!E1389</f>
        <v>924</v>
      </c>
      <c r="E1392" s="131">
        <f>[2]主角成长属性配表!F1389</f>
        <v>231</v>
      </c>
      <c r="F1392" s="131">
        <f>[2]主角成长属性配表!G1389</f>
        <v>11088</v>
      </c>
      <c r="G1392" s="130">
        <v>0</v>
      </c>
      <c r="H1392" s="130">
        <v>0</v>
      </c>
      <c r="I1392" s="130">
        <f t="shared" ref="I1392:I1455" si="104">I1391</f>
        <v>100</v>
      </c>
      <c r="J1392" s="130">
        <v>0</v>
      </c>
      <c r="K1392" s="130">
        <f t="shared" ref="K1392:K1455" si="105">K1391</f>
        <v>1</v>
      </c>
      <c r="L1392" s="130">
        <v>0</v>
      </c>
      <c r="M1392" s="130">
        <v>0</v>
      </c>
      <c r="N1392" s="130">
        <v>0</v>
      </c>
      <c r="O1392" s="130">
        <v>0</v>
      </c>
      <c r="P1392" s="130">
        <v>0</v>
      </c>
      <c r="Q1392" s="130">
        <v>0</v>
      </c>
      <c r="R1392" s="130">
        <v>0</v>
      </c>
      <c r="S1392" s="130">
        <v>0</v>
      </c>
      <c r="T1392" s="130">
        <v>0</v>
      </c>
      <c r="U1392" s="130">
        <v>0</v>
      </c>
    </row>
    <row r="1393" ht="17.25" spans="1:21">
      <c r="A1393" s="132">
        <f t="shared" si="103"/>
        <v>11004089</v>
      </c>
      <c r="B1393" s="130" t="str">
        <f>s_level_attribute!E1393</f>
        <v>南宫攸89级属性</v>
      </c>
      <c r="C1393" s="130">
        <v>101</v>
      </c>
      <c r="D1393" s="131">
        <f>[2]主角成长属性配表!E1390</f>
        <v>935</v>
      </c>
      <c r="E1393" s="131">
        <f>[2]主角成长属性配表!F1390</f>
        <v>234</v>
      </c>
      <c r="F1393" s="131">
        <f>[2]主角成长属性配表!G1390</f>
        <v>11214</v>
      </c>
      <c r="G1393" s="130">
        <v>0</v>
      </c>
      <c r="H1393" s="130">
        <v>0</v>
      </c>
      <c r="I1393" s="130">
        <f t="shared" si="104"/>
        <v>100</v>
      </c>
      <c r="J1393" s="130">
        <v>0</v>
      </c>
      <c r="K1393" s="130">
        <f t="shared" si="105"/>
        <v>1</v>
      </c>
      <c r="L1393" s="130">
        <v>0</v>
      </c>
      <c r="M1393" s="130">
        <v>0</v>
      </c>
      <c r="N1393" s="130">
        <v>0</v>
      </c>
      <c r="O1393" s="130">
        <v>0</v>
      </c>
      <c r="P1393" s="130">
        <v>0</v>
      </c>
      <c r="Q1393" s="130">
        <v>0</v>
      </c>
      <c r="R1393" s="130">
        <v>0</v>
      </c>
      <c r="S1393" s="130">
        <v>0</v>
      </c>
      <c r="T1393" s="130">
        <v>0</v>
      </c>
      <c r="U1393" s="130">
        <v>0</v>
      </c>
    </row>
    <row r="1394" ht="17.25" spans="1:21">
      <c r="A1394" s="132">
        <f t="shared" si="103"/>
        <v>11004090</v>
      </c>
      <c r="B1394" s="130" t="str">
        <f>s_level_attribute!E1394</f>
        <v>南宫攸90级属性</v>
      </c>
      <c r="C1394" s="130">
        <v>101</v>
      </c>
      <c r="D1394" s="131">
        <f>[2]主角成长属性配表!E1391</f>
        <v>945</v>
      </c>
      <c r="E1394" s="131">
        <f>[2]主角成长属性配表!F1391</f>
        <v>236</v>
      </c>
      <c r="F1394" s="131">
        <f>[2]主角成长属性配表!G1391</f>
        <v>11340</v>
      </c>
      <c r="G1394" s="130">
        <v>0</v>
      </c>
      <c r="H1394" s="130">
        <v>0</v>
      </c>
      <c r="I1394" s="130">
        <f t="shared" si="104"/>
        <v>100</v>
      </c>
      <c r="J1394" s="130">
        <v>0</v>
      </c>
      <c r="K1394" s="130">
        <f t="shared" si="105"/>
        <v>1</v>
      </c>
      <c r="L1394" s="130">
        <v>0</v>
      </c>
      <c r="M1394" s="130">
        <v>0</v>
      </c>
      <c r="N1394" s="130">
        <v>0</v>
      </c>
      <c r="O1394" s="130">
        <v>0</v>
      </c>
      <c r="P1394" s="130">
        <v>0</v>
      </c>
      <c r="Q1394" s="130">
        <v>0</v>
      </c>
      <c r="R1394" s="130">
        <v>0</v>
      </c>
      <c r="S1394" s="130">
        <v>0</v>
      </c>
      <c r="T1394" s="130">
        <v>0</v>
      </c>
      <c r="U1394" s="130">
        <v>0</v>
      </c>
    </row>
    <row r="1395" ht="17.25" spans="1:21">
      <c r="A1395" s="132">
        <f t="shared" si="103"/>
        <v>11004091</v>
      </c>
      <c r="B1395" s="130" t="str">
        <f>s_level_attribute!E1395</f>
        <v>南宫攸91级属性</v>
      </c>
      <c r="C1395" s="130">
        <v>101</v>
      </c>
      <c r="D1395" s="131">
        <f>[2]主角成长属性配表!E1392</f>
        <v>956</v>
      </c>
      <c r="E1395" s="131">
        <f>[2]主角成长属性配表!F1392</f>
        <v>239</v>
      </c>
      <c r="F1395" s="131">
        <f>[2]主角成长属性配表!G1392</f>
        <v>11466</v>
      </c>
      <c r="G1395" s="130">
        <v>0</v>
      </c>
      <c r="H1395" s="130">
        <v>0</v>
      </c>
      <c r="I1395" s="130">
        <f t="shared" si="104"/>
        <v>100</v>
      </c>
      <c r="J1395" s="130">
        <v>0</v>
      </c>
      <c r="K1395" s="130">
        <f t="shared" si="105"/>
        <v>1</v>
      </c>
      <c r="L1395" s="130">
        <v>0</v>
      </c>
      <c r="M1395" s="130">
        <v>0</v>
      </c>
      <c r="N1395" s="130">
        <v>0</v>
      </c>
      <c r="O1395" s="130">
        <v>0</v>
      </c>
      <c r="P1395" s="130">
        <v>0</v>
      </c>
      <c r="Q1395" s="130">
        <v>0</v>
      </c>
      <c r="R1395" s="130">
        <v>0</v>
      </c>
      <c r="S1395" s="130">
        <v>0</v>
      </c>
      <c r="T1395" s="130">
        <v>0</v>
      </c>
      <c r="U1395" s="130">
        <v>0</v>
      </c>
    </row>
    <row r="1396" ht="17.25" spans="1:21">
      <c r="A1396" s="132">
        <f t="shared" si="103"/>
        <v>11004092</v>
      </c>
      <c r="B1396" s="130" t="str">
        <f>s_level_attribute!E1396</f>
        <v>南宫攸92级属性</v>
      </c>
      <c r="C1396" s="130">
        <v>101</v>
      </c>
      <c r="D1396" s="131">
        <f>[2]主角成长属性配表!E1393</f>
        <v>966</v>
      </c>
      <c r="E1396" s="131">
        <f>[2]主角成长属性配表!F1393</f>
        <v>242</v>
      </c>
      <c r="F1396" s="131">
        <f>[2]主角成长属性配表!G1393</f>
        <v>11592</v>
      </c>
      <c r="G1396" s="130">
        <v>0</v>
      </c>
      <c r="H1396" s="130">
        <v>0</v>
      </c>
      <c r="I1396" s="130">
        <f t="shared" si="104"/>
        <v>100</v>
      </c>
      <c r="J1396" s="130">
        <v>0</v>
      </c>
      <c r="K1396" s="130">
        <f t="shared" si="105"/>
        <v>1</v>
      </c>
      <c r="L1396" s="130">
        <v>0</v>
      </c>
      <c r="M1396" s="130">
        <v>0</v>
      </c>
      <c r="N1396" s="130">
        <v>0</v>
      </c>
      <c r="O1396" s="130">
        <v>0</v>
      </c>
      <c r="P1396" s="130">
        <v>0</v>
      </c>
      <c r="Q1396" s="130">
        <v>0</v>
      </c>
      <c r="R1396" s="130">
        <v>0</v>
      </c>
      <c r="S1396" s="130">
        <v>0</v>
      </c>
      <c r="T1396" s="130">
        <v>0</v>
      </c>
      <c r="U1396" s="130">
        <v>0</v>
      </c>
    </row>
    <row r="1397" ht="17.25" spans="1:21">
      <c r="A1397" s="132">
        <f t="shared" si="103"/>
        <v>11004093</v>
      </c>
      <c r="B1397" s="130" t="str">
        <f>s_level_attribute!E1397</f>
        <v>南宫攸93级属性</v>
      </c>
      <c r="C1397" s="130">
        <v>101</v>
      </c>
      <c r="D1397" s="131">
        <f>[2]主角成长属性配表!E1394</f>
        <v>977</v>
      </c>
      <c r="E1397" s="131">
        <f>[2]主角成长属性配表!F1394</f>
        <v>244</v>
      </c>
      <c r="F1397" s="131">
        <f>[2]主角成长属性配表!G1394</f>
        <v>11718</v>
      </c>
      <c r="G1397" s="130">
        <v>0</v>
      </c>
      <c r="H1397" s="130">
        <v>0</v>
      </c>
      <c r="I1397" s="130">
        <f t="shared" si="104"/>
        <v>100</v>
      </c>
      <c r="J1397" s="130">
        <v>0</v>
      </c>
      <c r="K1397" s="130">
        <f t="shared" si="105"/>
        <v>1</v>
      </c>
      <c r="L1397" s="130">
        <v>0</v>
      </c>
      <c r="M1397" s="130">
        <v>0</v>
      </c>
      <c r="N1397" s="130">
        <v>0</v>
      </c>
      <c r="O1397" s="130">
        <v>0</v>
      </c>
      <c r="P1397" s="130">
        <v>0</v>
      </c>
      <c r="Q1397" s="130">
        <v>0</v>
      </c>
      <c r="R1397" s="130">
        <v>0</v>
      </c>
      <c r="S1397" s="130">
        <v>0</v>
      </c>
      <c r="T1397" s="130">
        <v>0</v>
      </c>
      <c r="U1397" s="130">
        <v>0</v>
      </c>
    </row>
    <row r="1398" ht="17.25" spans="1:21">
      <c r="A1398" s="132">
        <f t="shared" si="103"/>
        <v>11004094</v>
      </c>
      <c r="B1398" s="130" t="str">
        <f>s_level_attribute!E1398</f>
        <v>南宫攸94级属性</v>
      </c>
      <c r="C1398" s="130">
        <v>101</v>
      </c>
      <c r="D1398" s="131">
        <f>[2]主角成长属性配表!E1395</f>
        <v>987</v>
      </c>
      <c r="E1398" s="131">
        <f>[2]主角成长属性配表!F1395</f>
        <v>247</v>
      </c>
      <c r="F1398" s="131">
        <f>[2]主角成长属性配表!G1395</f>
        <v>11844</v>
      </c>
      <c r="G1398" s="130">
        <v>0</v>
      </c>
      <c r="H1398" s="130">
        <v>0</v>
      </c>
      <c r="I1398" s="130">
        <f t="shared" si="104"/>
        <v>100</v>
      </c>
      <c r="J1398" s="130">
        <v>0</v>
      </c>
      <c r="K1398" s="130">
        <f t="shared" si="105"/>
        <v>1</v>
      </c>
      <c r="L1398" s="130">
        <v>0</v>
      </c>
      <c r="M1398" s="130">
        <v>0</v>
      </c>
      <c r="N1398" s="130">
        <v>0</v>
      </c>
      <c r="O1398" s="130">
        <v>0</v>
      </c>
      <c r="P1398" s="130">
        <v>0</v>
      </c>
      <c r="Q1398" s="130">
        <v>0</v>
      </c>
      <c r="R1398" s="130">
        <v>0</v>
      </c>
      <c r="S1398" s="130">
        <v>0</v>
      </c>
      <c r="T1398" s="130">
        <v>0</v>
      </c>
      <c r="U1398" s="130">
        <v>0</v>
      </c>
    </row>
    <row r="1399" ht="17.25" spans="1:21">
      <c r="A1399" s="132">
        <f t="shared" si="103"/>
        <v>11004095</v>
      </c>
      <c r="B1399" s="130" t="str">
        <f>s_level_attribute!E1399</f>
        <v>南宫攸95级属性</v>
      </c>
      <c r="C1399" s="130">
        <v>101</v>
      </c>
      <c r="D1399" s="131">
        <f>[2]主角成长属性配表!E1396</f>
        <v>998</v>
      </c>
      <c r="E1399" s="131">
        <f>[2]主角成长属性配表!F1396</f>
        <v>249</v>
      </c>
      <c r="F1399" s="131">
        <f>[2]主角成长属性配表!G1396</f>
        <v>11970</v>
      </c>
      <c r="G1399" s="130">
        <v>0</v>
      </c>
      <c r="H1399" s="130">
        <v>0</v>
      </c>
      <c r="I1399" s="130">
        <f t="shared" si="104"/>
        <v>100</v>
      </c>
      <c r="J1399" s="130">
        <v>0</v>
      </c>
      <c r="K1399" s="130">
        <f t="shared" si="105"/>
        <v>1</v>
      </c>
      <c r="L1399" s="130">
        <v>0</v>
      </c>
      <c r="M1399" s="130">
        <v>0</v>
      </c>
      <c r="N1399" s="130">
        <v>0</v>
      </c>
      <c r="O1399" s="130">
        <v>0</v>
      </c>
      <c r="P1399" s="130">
        <v>0</v>
      </c>
      <c r="Q1399" s="130">
        <v>0</v>
      </c>
      <c r="R1399" s="130">
        <v>0</v>
      </c>
      <c r="S1399" s="130">
        <v>0</v>
      </c>
      <c r="T1399" s="130">
        <v>0</v>
      </c>
      <c r="U1399" s="130">
        <v>0</v>
      </c>
    </row>
    <row r="1400" ht="17.25" spans="1:21">
      <c r="A1400" s="132">
        <f t="shared" si="103"/>
        <v>11004096</v>
      </c>
      <c r="B1400" s="130" t="str">
        <f>s_level_attribute!E1400</f>
        <v>南宫攸96级属性</v>
      </c>
      <c r="C1400" s="130">
        <v>101</v>
      </c>
      <c r="D1400" s="131">
        <f>[2]主角成长属性配表!E1397</f>
        <v>1008</v>
      </c>
      <c r="E1400" s="131">
        <f>[2]主角成长属性配表!F1397</f>
        <v>252</v>
      </c>
      <c r="F1400" s="131">
        <f>[2]主角成长属性配表!G1397</f>
        <v>12096</v>
      </c>
      <c r="G1400" s="130">
        <v>0</v>
      </c>
      <c r="H1400" s="130">
        <v>0</v>
      </c>
      <c r="I1400" s="130">
        <f t="shared" si="104"/>
        <v>100</v>
      </c>
      <c r="J1400" s="130">
        <v>0</v>
      </c>
      <c r="K1400" s="130">
        <f t="shared" si="105"/>
        <v>1</v>
      </c>
      <c r="L1400" s="130">
        <v>0</v>
      </c>
      <c r="M1400" s="130">
        <v>0</v>
      </c>
      <c r="N1400" s="130">
        <v>0</v>
      </c>
      <c r="O1400" s="130">
        <v>0</v>
      </c>
      <c r="P1400" s="130">
        <v>0</v>
      </c>
      <c r="Q1400" s="130">
        <v>0</v>
      </c>
      <c r="R1400" s="130">
        <v>0</v>
      </c>
      <c r="S1400" s="130">
        <v>0</v>
      </c>
      <c r="T1400" s="130">
        <v>0</v>
      </c>
      <c r="U1400" s="130">
        <v>0</v>
      </c>
    </row>
    <row r="1401" ht="17.25" spans="1:21">
      <c r="A1401" s="132">
        <f t="shared" si="103"/>
        <v>11004097</v>
      </c>
      <c r="B1401" s="130" t="str">
        <f>s_level_attribute!E1401</f>
        <v>南宫攸97级属性</v>
      </c>
      <c r="C1401" s="130">
        <v>101</v>
      </c>
      <c r="D1401" s="131">
        <f>[2]主角成长属性配表!E1398</f>
        <v>1019</v>
      </c>
      <c r="E1401" s="131">
        <f>[2]主角成长属性配表!F1398</f>
        <v>255</v>
      </c>
      <c r="F1401" s="131">
        <f>[2]主角成长属性配表!G1398</f>
        <v>12222</v>
      </c>
      <c r="G1401" s="130">
        <v>0</v>
      </c>
      <c r="H1401" s="130">
        <v>0</v>
      </c>
      <c r="I1401" s="130">
        <f t="shared" si="104"/>
        <v>100</v>
      </c>
      <c r="J1401" s="130">
        <v>0</v>
      </c>
      <c r="K1401" s="130">
        <f t="shared" si="105"/>
        <v>1</v>
      </c>
      <c r="L1401" s="130">
        <v>0</v>
      </c>
      <c r="M1401" s="130">
        <v>0</v>
      </c>
      <c r="N1401" s="130">
        <v>0</v>
      </c>
      <c r="O1401" s="130">
        <v>0</v>
      </c>
      <c r="P1401" s="130">
        <v>0</v>
      </c>
      <c r="Q1401" s="130">
        <v>0</v>
      </c>
      <c r="R1401" s="130">
        <v>0</v>
      </c>
      <c r="S1401" s="130">
        <v>0</v>
      </c>
      <c r="T1401" s="130">
        <v>0</v>
      </c>
      <c r="U1401" s="130">
        <v>0</v>
      </c>
    </row>
    <row r="1402" ht="17.25" spans="1:21">
      <c r="A1402" s="132">
        <f t="shared" si="103"/>
        <v>11004098</v>
      </c>
      <c r="B1402" s="130" t="str">
        <f>s_level_attribute!E1402</f>
        <v>南宫攸98级属性</v>
      </c>
      <c r="C1402" s="130">
        <v>101</v>
      </c>
      <c r="D1402" s="131">
        <f>[2]主角成长属性配表!E1399</f>
        <v>1029</v>
      </c>
      <c r="E1402" s="131">
        <f>[2]主角成长属性配表!F1399</f>
        <v>257</v>
      </c>
      <c r="F1402" s="131">
        <f>[2]主角成长属性配表!G1399</f>
        <v>12348</v>
      </c>
      <c r="G1402" s="130">
        <v>0</v>
      </c>
      <c r="H1402" s="130">
        <v>0</v>
      </c>
      <c r="I1402" s="130">
        <f t="shared" si="104"/>
        <v>100</v>
      </c>
      <c r="J1402" s="130">
        <v>0</v>
      </c>
      <c r="K1402" s="130">
        <f t="shared" si="105"/>
        <v>1</v>
      </c>
      <c r="L1402" s="130">
        <v>0</v>
      </c>
      <c r="M1402" s="130">
        <v>0</v>
      </c>
      <c r="N1402" s="130">
        <v>0</v>
      </c>
      <c r="O1402" s="130">
        <v>0</v>
      </c>
      <c r="P1402" s="130">
        <v>0</v>
      </c>
      <c r="Q1402" s="130">
        <v>0</v>
      </c>
      <c r="R1402" s="130">
        <v>0</v>
      </c>
      <c r="S1402" s="130">
        <v>0</v>
      </c>
      <c r="T1402" s="130">
        <v>0</v>
      </c>
      <c r="U1402" s="130">
        <v>0</v>
      </c>
    </row>
    <row r="1403" ht="17.25" spans="1:21">
      <c r="A1403" s="132">
        <f t="shared" ref="A1403:A1406" si="106">A1402+1</f>
        <v>11004099</v>
      </c>
      <c r="B1403" s="130" t="str">
        <f>s_level_attribute!E1403</f>
        <v>南宫攸99级属性</v>
      </c>
      <c r="C1403" s="130">
        <v>101</v>
      </c>
      <c r="D1403" s="131">
        <f>[2]主角成长属性配表!E1400</f>
        <v>1040</v>
      </c>
      <c r="E1403" s="131">
        <f>[2]主角成长属性配表!F1400</f>
        <v>260</v>
      </c>
      <c r="F1403" s="131">
        <f>[2]主角成长属性配表!G1400</f>
        <v>12474</v>
      </c>
      <c r="G1403" s="130">
        <v>0</v>
      </c>
      <c r="H1403" s="130">
        <v>0</v>
      </c>
      <c r="I1403" s="130">
        <f t="shared" si="104"/>
        <v>100</v>
      </c>
      <c r="J1403" s="130">
        <v>0</v>
      </c>
      <c r="K1403" s="130">
        <f t="shared" si="105"/>
        <v>1</v>
      </c>
      <c r="L1403" s="130">
        <v>0</v>
      </c>
      <c r="M1403" s="130">
        <v>0</v>
      </c>
      <c r="N1403" s="130">
        <v>0</v>
      </c>
      <c r="O1403" s="130">
        <v>0</v>
      </c>
      <c r="P1403" s="130">
        <v>0</v>
      </c>
      <c r="Q1403" s="130">
        <v>0</v>
      </c>
      <c r="R1403" s="130">
        <v>0</v>
      </c>
      <c r="S1403" s="130">
        <v>0</v>
      </c>
      <c r="T1403" s="130">
        <v>0</v>
      </c>
      <c r="U1403" s="130">
        <v>0</v>
      </c>
    </row>
    <row r="1404" ht="17.25" spans="1:21">
      <c r="A1404" s="132">
        <f t="shared" si="106"/>
        <v>11004100</v>
      </c>
      <c r="B1404" s="130" t="str">
        <f>s_level_attribute!E1404</f>
        <v>南宫攸100级属性</v>
      </c>
      <c r="C1404" s="130">
        <v>101</v>
      </c>
      <c r="D1404" s="131">
        <f>[2]主角成长属性配表!E1401</f>
        <v>1050</v>
      </c>
      <c r="E1404" s="131">
        <f>[2]主角成长属性配表!F1401</f>
        <v>263</v>
      </c>
      <c r="F1404" s="131">
        <f>[2]主角成长属性配表!G1401</f>
        <v>12600</v>
      </c>
      <c r="G1404" s="130">
        <v>0</v>
      </c>
      <c r="H1404" s="130">
        <v>0</v>
      </c>
      <c r="I1404" s="130">
        <f t="shared" si="104"/>
        <v>100</v>
      </c>
      <c r="J1404" s="130">
        <v>0</v>
      </c>
      <c r="K1404" s="130">
        <f t="shared" si="105"/>
        <v>1</v>
      </c>
      <c r="L1404" s="130">
        <v>0</v>
      </c>
      <c r="M1404" s="130">
        <v>0</v>
      </c>
      <c r="N1404" s="130">
        <v>0</v>
      </c>
      <c r="O1404" s="130">
        <v>0</v>
      </c>
      <c r="P1404" s="130">
        <v>0</v>
      </c>
      <c r="Q1404" s="130">
        <v>0</v>
      </c>
      <c r="R1404" s="130">
        <v>0</v>
      </c>
      <c r="S1404" s="130">
        <v>0</v>
      </c>
      <c r="T1404" s="130">
        <v>0</v>
      </c>
      <c r="U1404" s="130">
        <v>0</v>
      </c>
    </row>
    <row r="1405" ht="17.25" spans="1:21">
      <c r="A1405" s="129">
        <v>11015001</v>
      </c>
      <c r="B1405" s="130" t="str">
        <f>s_level_attribute!E1405</f>
        <v>若叶1级属性</v>
      </c>
      <c r="C1405" s="130">
        <v>101</v>
      </c>
      <c r="D1405" s="131">
        <f>[2]主角成长属性配表!E1402</f>
        <v>11</v>
      </c>
      <c r="E1405" s="131">
        <f>[2]主角成长属性配表!F1402</f>
        <v>3</v>
      </c>
      <c r="F1405" s="131">
        <f>[2]主角成长属性配表!G1402</f>
        <v>126</v>
      </c>
      <c r="G1405" s="130">
        <v>0</v>
      </c>
      <c r="H1405" s="130">
        <v>0</v>
      </c>
      <c r="I1405" s="130">
        <f t="shared" si="104"/>
        <v>100</v>
      </c>
      <c r="J1405" s="130">
        <v>0</v>
      </c>
      <c r="K1405" s="130">
        <f t="shared" si="105"/>
        <v>1</v>
      </c>
      <c r="L1405" s="130">
        <v>0</v>
      </c>
      <c r="M1405" s="130">
        <v>0</v>
      </c>
      <c r="N1405" s="130">
        <v>0</v>
      </c>
      <c r="O1405" s="130">
        <v>0</v>
      </c>
      <c r="P1405" s="130">
        <v>0</v>
      </c>
      <c r="Q1405" s="130">
        <v>0</v>
      </c>
      <c r="R1405" s="130">
        <v>0</v>
      </c>
      <c r="S1405" s="130">
        <v>0</v>
      </c>
      <c r="T1405" s="130">
        <v>0</v>
      </c>
      <c r="U1405" s="130">
        <v>0</v>
      </c>
    </row>
    <row r="1406" ht="17.25" spans="1:21">
      <c r="A1406" s="132">
        <f t="shared" si="106"/>
        <v>11015002</v>
      </c>
      <c r="B1406" s="130" t="str">
        <f>s_level_attribute!E1406</f>
        <v>若叶2级属性</v>
      </c>
      <c r="C1406" s="130">
        <v>101</v>
      </c>
      <c r="D1406" s="131">
        <f>[2]主角成长属性配表!E1403</f>
        <v>21</v>
      </c>
      <c r="E1406" s="131">
        <f>[2]主角成长属性配表!F1403</f>
        <v>5</v>
      </c>
      <c r="F1406" s="131">
        <f>[2]主角成长属性配表!G1403</f>
        <v>252</v>
      </c>
      <c r="G1406" s="130">
        <v>0</v>
      </c>
      <c r="H1406" s="130">
        <v>0</v>
      </c>
      <c r="I1406" s="130">
        <f t="shared" si="104"/>
        <v>100</v>
      </c>
      <c r="J1406" s="130">
        <v>0</v>
      </c>
      <c r="K1406" s="130">
        <f t="shared" si="105"/>
        <v>1</v>
      </c>
      <c r="L1406" s="130">
        <v>0</v>
      </c>
      <c r="M1406" s="130">
        <v>0</v>
      </c>
      <c r="N1406" s="130">
        <v>0</v>
      </c>
      <c r="O1406" s="130">
        <v>0</v>
      </c>
      <c r="P1406" s="130">
        <v>0</v>
      </c>
      <c r="Q1406" s="130">
        <v>0</v>
      </c>
      <c r="R1406" s="130">
        <v>0</v>
      </c>
      <c r="S1406" s="130">
        <v>0</v>
      </c>
      <c r="T1406" s="130">
        <v>0</v>
      </c>
      <c r="U1406" s="130">
        <v>0</v>
      </c>
    </row>
    <row r="1407" ht="17.25" spans="1:21">
      <c r="A1407" s="132">
        <f t="shared" ref="A1407:A1438" si="107">A1406+1</f>
        <v>11015003</v>
      </c>
      <c r="B1407" s="130" t="str">
        <f>s_level_attribute!E1407</f>
        <v>若叶3级属性</v>
      </c>
      <c r="C1407" s="130">
        <v>101</v>
      </c>
      <c r="D1407" s="131">
        <f>[2]主角成长属性配表!E1404</f>
        <v>32</v>
      </c>
      <c r="E1407" s="131">
        <f>[2]主角成长属性配表!F1404</f>
        <v>8</v>
      </c>
      <c r="F1407" s="131">
        <f>[2]主角成长属性配表!G1404</f>
        <v>378</v>
      </c>
      <c r="G1407" s="130">
        <v>0</v>
      </c>
      <c r="H1407" s="130">
        <v>0</v>
      </c>
      <c r="I1407" s="130">
        <f t="shared" si="104"/>
        <v>100</v>
      </c>
      <c r="J1407" s="130">
        <v>0</v>
      </c>
      <c r="K1407" s="130">
        <f t="shared" si="105"/>
        <v>1</v>
      </c>
      <c r="L1407" s="130">
        <v>0</v>
      </c>
      <c r="M1407" s="130">
        <v>0</v>
      </c>
      <c r="N1407" s="130">
        <v>0</v>
      </c>
      <c r="O1407" s="130">
        <v>0</v>
      </c>
      <c r="P1407" s="130">
        <v>0</v>
      </c>
      <c r="Q1407" s="130">
        <v>0</v>
      </c>
      <c r="R1407" s="130">
        <v>0</v>
      </c>
      <c r="S1407" s="130">
        <v>0</v>
      </c>
      <c r="T1407" s="130">
        <v>0</v>
      </c>
      <c r="U1407" s="130">
        <v>0</v>
      </c>
    </row>
    <row r="1408" ht="17.25" spans="1:21">
      <c r="A1408" s="132">
        <f t="shared" si="107"/>
        <v>11015004</v>
      </c>
      <c r="B1408" s="130" t="str">
        <f>s_level_attribute!E1408</f>
        <v>若叶4级属性</v>
      </c>
      <c r="C1408" s="130">
        <v>101</v>
      </c>
      <c r="D1408" s="131">
        <f>[2]主角成长属性配表!E1405</f>
        <v>42</v>
      </c>
      <c r="E1408" s="131">
        <f>[2]主角成长属性配表!F1405</f>
        <v>11</v>
      </c>
      <c r="F1408" s="131">
        <f>[2]主角成长属性配表!G1405</f>
        <v>504</v>
      </c>
      <c r="G1408" s="130">
        <v>0</v>
      </c>
      <c r="H1408" s="130">
        <v>0</v>
      </c>
      <c r="I1408" s="130">
        <f t="shared" si="104"/>
        <v>100</v>
      </c>
      <c r="J1408" s="130">
        <v>0</v>
      </c>
      <c r="K1408" s="130">
        <f t="shared" si="105"/>
        <v>1</v>
      </c>
      <c r="L1408" s="130">
        <v>0</v>
      </c>
      <c r="M1408" s="130">
        <v>0</v>
      </c>
      <c r="N1408" s="130">
        <v>0</v>
      </c>
      <c r="O1408" s="130">
        <v>0</v>
      </c>
      <c r="P1408" s="130">
        <v>0</v>
      </c>
      <c r="Q1408" s="130">
        <v>0</v>
      </c>
      <c r="R1408" s="130">
        <v>0</v>
      </c>
      <c r="S1408" s="130">
        <v>0</v>
      </c>
      <c r="T1408" s="130">
        <v>0</v>
      </c>
      <c r="U1408" s="130">
        <v>0</v>
      </c>
    </row>
    <row r="1409" ht="17.25" spans="1:21">
      <c r="A1409" s="132">
        <f t="shared" si="107"/>
        <v>11015005</v>
      </c>
      <c r="B1409" s="130" t="str">
        <f>s_level_attribute!E1409</f>
        <v>若叶5级属性</v>
      </c>
      <c r="C1409" s="130">
        <v>101</v>
      </c>
      <c r="D1409" s="131">
        <f>[2]主角成长属性配表!E1406</f>
        <v>53</v>
      </c>
      <c r="E1409" s="131">
        <f>[2]主角成长属性配表!F1406</f>
        <v>13</v>
      </c>
      <c r="F1409" s="131">
        <f>[2]主角成长属性配表!G1406</f>
        <v>630</v>
      </c>
      <c r="G1409" s="130">
        <v>0</v>
      </c>
      <c r="H1409" s="130">
        <v>0</v>
      </c>
      <c r="I1409" s="130">
        <f t="shared" si="104"/>
        <v>100</v>
      </c>
      <c r="J1409" s="130">
        <v>0</v>
      </c>
      <c r="K1409" s="130">
        <f t="shared" si="105"/>
        <v>1</v>
      </c>
      <c r="L1409" s="130">
        <v>0</v>
      </c>
      <c r="M1409" s="130">
        <v>0</v>
      </c>
      <c r="N1409" s="130">
        <v>0</v>
      </c>
      <c r="O1409" s="130">
        <v>0</v>
      </c>
      <c r="P1409" s="130">
        <v>0</v>
      </c>
      <c r="Q1409" s="130">
        <v>0</v>
      </c>
      <c r="R1409" s="130">
        <v>0</v>
      </c>
      <c r="S1409" s="130">
        <v>0</v>
      </c>
      <c r="T1409" s="130">
        <v>0</v>
      </c>
      <c r="U1409" s="130">
        <v>0</v>
      </c>
    </row>
    <row r="1410" ht="17.25" spans="1:21">
      <c r="A1410" s="132">
        <f t="shared" si="107"/>
        <v>11015006</v>
      </c>
      <c r="B1410" s="130" t="str">
        <f>s_level_attribute!E1410</f>
        <v>若叶6级属性</v>
      </c>
      <c r="C1410" s="130">
        <v>101</v>
      </c>
      <c r="D1410" s="131">
        <f>[2]主角成长属性配表!E1407</f>
        <v>63</v>
      </c>
      <c r="E1410" s="131">
        <f>[2]主角成长属性配表!F1407</f>
        <v>16</v>
      </c>
      <c r="F1410" s="131">
        <f>[2]主角成长属性配表!G1407</f>
        <v>756</v>
      </c>
      <c r="G1410" s="130">
        <v>0</v>
      </c>
      <c r="H1410" s="130">
        <v>0</v>
      </c>
      <c r="I1410" s="130">
        <f t="shared" si="104"/>
        <v>100</v>
      </c>
      <c r="J1410" s="130">
        <v>0</v>
      </c>
      <c r="K1410" s="130">
        <f t="shared" si="105"/>
        <v>1</v>
      </c>
      <c r="L1410" s="130">
        <v>0</v>
      </c>
      <c r="M1410" s="130">
        <v>0</v>
      </c>
      <c r="N1410" s="130">
        <v>0</v>
      </c>
      <c r="O1410" s="130">
        <v>0</v>
      </c>
      <c r="P1410" s="130">
        <v>0</v>
      </c>
      <c r="Q1410" s="130">
        <v>0</v>
      </c>
      <c r="R1410" s="130">
        <v>0</v>
      </c>
      <c r="S1410" s="130">
        <v>0</v>
      </c>
      <c r="T1410" s="130">
        <v>0</v>
      </c>
      <c r="U1410" s="130">
        <v>0</v>
      </c>
    </row>
    <row r="1411" ht="17.25" spans="1:21">
      <c r="A1411" s="132">
        <f t="shared" si="107"/>
        <v>11015007</v>
      </c>
      <c r="B1411" s="130" t="str">
        <f>s_level_attribute!E1411</f>
        <v>若叶7级属性</v>
      </c>
      <c r="C1411" s="130">
        <v>101</v>
      </c>
      <c r="D1411" s="131">
        <f>[2]主角成长属性配表!E1408</f>
        <v>74</v>
      </c>
      <c r="E1411" s="131">
        <f>[2]主角成长属性配表!F1408</f>
        <v>18</v>
      </c>
      <c r="F1411" s="131">
        <f>[2]主角成长属性配表!G1408</f>
        <v>882</v>
      </c>
      <c r="G1411" s="130">
        <v>0</v>
      </c>
      <c r="H1411" s="130">
        <v>0</v>
      </c>
      <c r="I1411" s="130">
        <f t="shared" si="104"/>
        <v>100</v>
      </c>
      <c r="J1411" s="130">
        <v>0</v>
      </c>
      <c r="K1411" s="130">
        <f t="shared" si="105"/>
        <v>1</v>
      </c>
      <c r="L1411" s="130">
        <v>0</v>
      </c>
      <c r="M1411" s="130">
        <v>0</v>
      </c>
      <c r="N1411" s="130">
        <v>0</v>
      </c>
      <c r="O1411" s="130">
        <v>0</v>
      </c>
      <c r="P1411" s="130">
        <v>0</v>
      </c>
      <c r="Q1411" s="130">
        <v>0</v>
      </c>
      <c r="R1411" s="130">
        <v>0</v>
      </c>
      <c r="S1411" s="130">
        <v>0</v>
      </c>
      <c r="T1411" s="130">
        <v>0</v>
      </c>
      <c r="U1411" s="130">
        <v>0</v>
      </c>
    </row>
    <row r="1412" ht="17.25" spans="1:21">
      <c r="A1412" s="132">
        <f t="shared" si="107"/>
        <v>11015008</v>
      </c>
      <c r="B1412" s="130" t="str">
        <f>s_level_attribute!E1412</f>
        <v>若叶8级属性</v>
      </c>
      <c r="C1412" s="130">
        <v>101</v>
      </c>
      <c r="D1412" s="131">
        <f>[2]主角成长属性配表!E1409</f>
        <v>84</v>
      </c>
      <c r="E1412" s="131">
        <f>[2]主角成长属性配表!F1409</f>
        <v>21</v>
      </c>
      <c r="F1412" s="131">
        <f>[2]主角成长属性配表!G1409</f>
        <v>1008</v>
      </c>
      <c r="G1412" s="130">
        <v>0</v>
      </c>
      <c r="H1412" s="130">
        <v>0</v>
      </c>
      <c r="I1412" s="130">
        <f t="shared" si="104"/>
        <v>100</v>
      </c>
      <c r="J1412" s="130">
        <v>0</v>
      </c>
      <c r="K1412" s="130">
        <f t="shared" si="105"/>
        <v>1</v>
      </c>
      <c r="L1412" s="130">
        <v>0</v>
      </c>
      <c r="M1412" s="130">
        <v>0</v>
      </c>
      <c r="N1412" s="130">
        <v>0</v>
      </c>
      <c r="O1412" s="130">
        <v>0</v>
      </c>
      <c r="P1412" s="130">
        <v>0</v>
      </c>
      <c r="Q1412" s="130">
        <v>0</v>
      </c>
      <c r="R1412" s="130">
        <v>0</v>
      </c>
      <c r="S1412" s="130">
        <v>0</v>
      </c>
      <c r="T1412" s="130">
        <v>0</v>
      </c>
      <c r="U1412" s="130">
        <v>0</v>
      </c>
    </row>
    <row r="1413" ht="17.25" spans="1:21">
      <c r="A1413" s="132">
        <f t="shared" si="107"/>
        <v>11015009</v>
      </c>
      <c r="B1413" s="130" t="str">
        <f>s_level_attribute!E1413</f>
        <v>若叶9级属性</v>
      </c>
      <c r="C1413" s="130">
        <v>101</v>
      </c>
      <c r="D1413" s="131">
        <f>[2]主角成长属性配表!E1410</f>
        <v>95</v>
      </c>
      <c r="E1413" s="131">
        <f>[2]主角成长属性配表!F1410</f>
        <v>24</v>
      </c>
      <c r="F1413" s="131">
        <f>[2]主角成长属性配表!G1410</f>
        <v>1134</v>
      </c>
      <c r="G1413" s="130">
        <v>0</v>
      </c>
      <c r="H1413" s="130">
        <v>0</v>
      </c>
      <c r="I1413" s="130">
        <f t="shared" si="104"/>
        <v>100</v>
      </c>
      <c r="J1413" s="130">
        <v>0</v>
      </c>
      <c r="K1413" s="130">
        <f t="shared" si="105"/>
        <v>1</v>
      </c>
      <c r="L1413" s="130">
        <v>0</v>
      </c>
      <c r="M1413" s="130">
        <v>0</v>
      </c>
      <c r="N1413" s="130">
        <v>0</v>
      </c>
      <c r="O1413" s="130">
        <v>0</v>
      </c>
      <c r="P1413" s="130">
        <v>0</v>
      </c>
      <c r="Q1413" s="130">
        <v>0</v>
      </c>
      <c r="R1413" s="130">
        <v>0</v>
      </c>
      <c r="S1413" s="130">
        <v>0</v>
      </c>
      <c r="T1413" s="130">
        <v>0</v>
      </c>
      <c r="U1413" s="130">
        <v>0</v>
      </c>
    </row>
    <row r="1414" ht="17.25" spans="1:21">
      <c r="A1414" s="132">
        <f t="shared" si="107"/>
        <v>11015010</v>
      </c>
      <c r="B1414" s="130" t="str">
        <f>s_level_attribute!E1414</f>
        <v>若叶10级属性</v>
      </c>
      <c r="C1414" s="130">
        <v>101</v>
      </c>
      <c r="D1414" s="131">
        <f>[2]主角成长属性配表!E1411</f>
        <v>105</v>
      </c>
      <c r="E1414" s="131">
        <f>[2]主角成长属性配表!F1411</f>
        <v>26</v>
      </c>
      <c r="F1414" s="131">
        <f>[2]主角成长属性配表!G1411</f>
        <v>1260</v>
      </c>
      <c r="G1414" s="130">
        <v>0</v>
      </c>
      <c r="H1414" s="130">
        <v>0</v>
      </c>
      <c r="I1414" s="130">
        <f t="shared" si="104"/>
        <v>100</v>
      </c>
      <c r="J1414" s="130">
        <v>0</v>
      </c>
      <c r="K1414" s="130">
        <f t="shared" si="105"/>
        <v>1</v>
      </c>
      <c r="L1414" s="130">
        <v>0</v>
      </c>
      <c r="M1414" s="130">
        <v>0</v>
      </c>
      <c r="N1414" s="130">
        <v>0</v>
      </c>
      <c r="O1414" s="130">
        <v>0</v>
      </c>
      <c r="P1414" s="130">
        <v>0</v>
      </c>
      <c r="Q1414" s="130">
        <v>0</v>
      </c>
      <c r="R1414" s="130">
        <v>0</v>
      </c>
      <c r="S1414" s="130">
        <v>0</v>
      </c>
      <c r="T1414" s="130">
        <v>0</v>
      </c>
      <c r="U1414" s="130">
        <v>0</v>
      </c>
    </row>
    <row r="1415" ht="17.25" spans="1:21">
      <c r="A1415" s="132">
        <f t="shared" si="107"/>
        <v>11015011</v>
      </c>
      <c r="B1415" s="130" t="str">
        <f>s_level_attribute!E1415</f>
        <v>若叶11级属性</v>
      </c>
      <c r="C1415" s="130">
        <v>101</v>
      </c>
      <c r="D1415" s="131">
        <f>[2]主角成长属性配表!E1412</f>
        <v>116</v>
      </c>
      <c r="E1415" s="131">
        <f>[2]主角成长属性配表!F1412</f>
        <v>29</v>
      </c>
      <c r="F1415" s="131">
        <f>[2]主角成长属性配表!G1412</f>
        <v>1386</v>
      </c>
      <c r="G1415" s="130">
        <v>0</v>
      </c>
      <c r="H1415" s="130">
        <v>0</v>
      </c>
      <c r="I1415" s="130">
        <f t="shared" si="104"/>
        <v>100</v>
      </c>
      <c r="J1415" s="130">
        <v>0</v>
      </c>
      <c r="K1415" s="130">
        <f t="shared" si="105"/>
        <v>1</v>
      </c>
      <c r="L1415" s="130">
        <v>0</v>
      </c>
      <c r="M1415" s="130">
        <v>0</v>
      </c>
      <c r="N1415" s="130">
        <v>0</v>
      </c>
      <c r="O1415" s="130">
        <v>0</v>
      </c>
      <c r="P1415" s="130">
        <v>0</v>
      </c>
      <c r="Q1415" s="130">
        <v>0</v>
      </c>
      <c r="R1415" s="130">
        <v>0</v>
      </c>
      <c r="S1415" s="130">
        <v>0</v>
      </c>
      <c r="T1415" s="130">
        <v>0</v>
      </c>
      <c r="U1415" s="130">
        <v>0</v>
      </c>
    </row>
    <row r="1416" ht="17.25" spans="1:21">
      <c r="A1416" s="132">
        <f t="shared" si="107"/>
        <v>11015012</v>
      </c>
      <c r="B1416" s="130" t="str">
        <f>s_level_attribute!E1416</f>
        <v>若叶12级属性</v>
      </c>
      <c r="C1416" s="130">
        <v>101</v>
      </c>
      <c r="D1416" s="131">
        <f>[2]主角成长属性配表!E1413</f>
        <v>126</v>
      </c>
      <c r="E1416" s="131">
        <f>[2]主角成长属性配表!F1413</f>
        <v>32</v>
      </c>
      <c r="F1416" s="131">
        <f>[2]主角成长属性配表!G1413</f>
        <v>1512</v>
      </c>
      <c r="G1416" s="130">
        <v>0</v>
      </c>
      <c r="H1416" s="130">
        <v>0</v>
      </c>
      <c r="I1416" s="130">
        <f t="shared" si="104"/>
        <v>100</v>
      </c>
      <c r="J1416" s="130">
        <v>0</v>
      </c>
      <c r="K1416" s="130">
        <f t="shared" si="105"/>
        <v>1</v>
      </c>
      <c r="L1416" s="130">
        <v>0</v>
      </c>
      <c r="M1416" s="130">
        <v>0</v>
      </c>
      <c r="N1416" s="130">
        <v>0</v>
      </c>
      <c r="O1416" s="130">
        <v>0</v>
      </c>
      <c r="P1416" s="130">
        <v>0</v>
      </c>
      <c r="Q1416" s="130">
        <v>0</v>
      </c>
      <c r="R1416" s="130">
        <v>0</v>
      </c>
      <c r="S1416" s="130">
        <v>0</v>
      </c>
      <c r="T1416" s="130">
        <v>0</v>
      </c>
      <c r="U1416" s="130">
        <v>0</v>
      </c>
    </row>
    <row r="1417" ht="17.25" spans="1:21">
      <c r="A1417" s="132">
        <f t="shared" si="107"/>
        <v>11015013</v>
      </c>
      <c r="B1417" s="130" t="str">
        <f>s_level_attribute!E1417</f>
        <v>若叶13级属性</v>
      </c>
      <c r="C1417" s="130">
        <v>101</v>
      </c>
      <c r="D1417" s="131">
        <f>[2]主角成长属性配表!E1414</f>
        <v>137</v>
      </c>
      <c r="E1417" s="131">
        <f>[2]主角成长属性配表!F1414</f>
        <v>34</v>
      </c>
      <c r="F1417" s="131">
        <f>[2]主角成长属性配表!G1414</f>
        <v>1638</v>
      </c>
      <c r="G1417" s="130">
        <v>0</v>
      </c>
      <c r="H1417" s="130">
        <v>0</v>
      </c>
      <c r="I1417" s="130">
        <f t="shared" si="104"/>
        <v>100</v>
      </c>
      <c r="J1417" s="130">
        <v>0</v>
      </c>
      <c r="K1417" s="130">
        <f t="shared" si="105"/>
        <v>1</v>
      </c>
      <c r="L1417" s="130">
        <v>0</v>
      </c>
      <c r="M1417" s="130">
        <v>0</v>
      </c>
      <c r="N1417" s="130">
        <v>0</v>
      </c>
      <c r="O1417" s="130">
        <v>0</v>
      </c>
      <c r="P1417" s="130">
        <v>0</v>
      </c>
      <c r="Q1417" s="130">
        <v>0</v>
      </c>
      <c r="R1417" s="130">
        <v>0</v>
      </c>
      <c r="S1417" s="130">
        <v>0</v>
      </c>
      <c r="T1417" s="130">
        <v>0</v>
      </c>
      <c r="U1417" s="130">
        <v>0</v>
      </c>
    </row>
    <row r="1418" ht="17.25" spans="1:21">
      <c r="A1418" s="132">
        <f t="shared" si="107"/>
        <v>11015014</v>
      </c>
      <c r="B1418" s="130" t="str">
        <f>s_level_attribute!E1418</f>
        <v>若叶14级属性</v>
      </c>
      <c r="C1418" s="130">
        <v>101</v>
      </c>
      <c r="D1418" s="131">
        <f>[2]主角成长属性配表!E1415</f>
        <v>147</v>
      </c>
      <c r="E1418" s="131">
        <f>[2]主角成长属性配表!F1415</f>
        <v>37</v>
      </c>
      <c r="F1418" s="131">
        <f>[2]主角成长属性配表!G1415</f>
        <v>1764</v>
      </c>
      <c r="G1418" s="130">
        <v>0</v>
      </c>
      <c r="H1418" s="130">
        <v>0</v>
      </c>
      <c r="I1418" s="130">
        <f t="shared" si="104"/>
        <v>100</v>
      </c>
      <c r="J1418" s="130">
        <v>0</v>
      </c>
      <c r="K1418" s="130">
        <f t="shared" si="105"/>
        <v>1</v>
      </c>
      <c r="L1418" s="130">
        <v>0</v>
      </c>
      <c r="M1418" s="130">
        <v>0</v>
      </c>
      <c r="N1418" s="130">
        <v>0</v>
      </c>
      <c r="O1418" s="130">
        <v>0</v>
      </c>
      <c r="P1418" s="130">
        <v>0</v>
      </c>
      <c r="Q1418" s="130">
        <v>0</v>
      </c>
      <c r="R1418" s="130">
        <v>0</v>
      </c>
      <c r="S1418" s="130">
        <v>0</v>
      </c>
      <c r="T1418" s="130">
        <v>0</v>
      </c>
      <c r="U1418" s="130">
        <v>0</v>
      </c>
    </row>
    <row r="1419" ht="17.25" spans="1:21">
      <c r="A1419" s="132">
        <f t="shared" si="107"/>
        <v>11015015</v>
      </c>
      <c r="B1419" s="130" t="str">
        <f>s_level_attribute!E1419</f>
        <v>若叶15级属性</v>
      </c>
      <c r="C1419" s="130">
        <v>101</v>
      </c>
      <c r="D1419" s="131">
        <f>[2]主角成长属性配表!E1416</f>
        <v>158</v>
      </c>
      <c r="E1419" s="131">
        <f>[2]主角成长属性配表!F1416</f>
        <v>39</v>
      </c>
      <c r="F1419" s="131">
        <f>[2]主角成长属性配表!G1416</f>
        <v>1890</v>
      </c>
      <c r="G1419" s="130">
        <v>0</v>
      </c>
      <c r="H1419" s="130">
        <v>0</v>
      </c>
      <c r="I1419" s="130">
        <f t="shared" si="104"/>
        <v>100</v>
      </c>
      <c r="J1419" s="130">
        <v>0</v>
      </c>
      <c r="K1419" s="130">
        <f t="shared" si="105"/>
        <v>1</v>
      </c>
      <c r="L1419" s="130">
        <v>0</v>
      </c>
      <c r="M1419" s="130">
        <v>0</v>
      </c>
      <c r="N1419" s="130">
        <v>0</v>
      </c>
      <c r="O1419" s="130">
        <v>0</v>
      </c>
      <c r="P1419" s="130">
        <v>0</v>
      </c>
      <c r="Q1419" s="130">
        <v>0</v>
      </c>
      <c r="R1419" s="130">
        <v>0</v>
      </c>
      <c r="S1419" s="130">
        <v>0</v>
      </c>
      <c r="T1419" s="130">
        <v>0</v>
      </c>
      <c r="U1419" s="130">
        <v>0</v>
      </c>
    </row>
    <row r="1420" ht="17.25" spans="1:21">
      <c r="A1420" s="132">
        <f t="shared" si="107"/>
        <v>11015016</v>
      </c>
      <c r="B1420" s="130" t="str">
        <f>s_level_attribute!E1420</f>
        <v>若叶16级属性</v>
      </c>
      <c r="C1420" s="130">
        <v>101</v>
      </c>
      <c r="D1420" s="131">
        <f>[2]主角成长属性配表!E1417</f>
        <v>168</v>
      </c>
      <c r="E1420" s="131">
        <f>[2]主角成长属性配表!F1417</f>
        <v>42</v>
      </c>
      <c r="F1420" s="131">
        <f>[2]主角成长属性配表!G1417</f>
        <v>2016</v>
      </c>
      <c r="G1420" s="130">
        <v>0</v>
      </c>
      <c r="H1420" s="130">
        <v>0</v>
      </c>
      <c r="I1420" s="130">
        <f t="shared" si="104"/>
        <v>100</v>
      </c>
      <c r="J1420" s="130">
        <v>0</v>
      </c>
      <c r="K1420" s="130">
        <f t="shared" si="105"/>
        <v>1</v>
      </c>
      <c r="L1420" s="130">
        <v>0</v>
      </c>
      <c r="M1420" s="130">
        <v>0</v>
      </c>
      <c r="N1420" s="130">
        <v>0</v>
      </c>
      <c r="O1420" s="130">
        <v>0</v>
      </c>
      <c r="P1420" s="130">
        <v>0</v>
      </c>
      <c r="Q1420" s="130">
        <v>0</v>
      </c>
      <c r="R1420" s="130">
        <v>0</v>
      </c>
      <c r="S1420" s="130">
        <v>0</v>
      </c>
      <c r="T1420" s="130">
        <v>0</v>
      </c>
      <c r="U1420" s="130">
        <v>0</v>
      </c>
    </row>
    <row r="1421" ht="17.25" spans="1:21">
      <c r="A1421" s="132">
        <f t="shared" si="107"/>
        <v>11015017</v>
      </c>
      <c r="B1421" s="130" t="str">
        <f>s_level_attribute!E1421</f>
        <v>若叶17级属性</v>
      </c>
      <c r="C1421" s="130">
        <v>101</v>
      </c>
      <c r="D1421" s="131">
        <f>[2]主角成长属性配表!E1418</f>
        <v>179</v>
      </c>
      <c r="E1421" s="131">
        <f>[2]主角成长属性配表!F1418</f>
        <v>45</v>
      </c>
      <c r="F1421" s="131">
        <f>[2]主角成长属性配表!G1418</f>
        <v>2142</v>
      </c>
      <c r="G1421" s="130">
        <v>0</v>
      </c>
      <c r="H1421" s="130">
        <v>0</v>
      </c>
      <c r="I1421" s="130">
        <f t="shared" si="104"/>
        <v>100</v>
      </c>
      <c r="J1421" s="130">
        <v>0</v>
      </c>
      <c r="K1421" s="130">
        <f t="shared" si="105"/>
        <v>1</v>
      </c>
      <c r="L1421" s="130">
        <v>0</v>
      </c>
      <c r="M1421" s="130">
        <v>0</v>
      </c>
      <c r="N1421" s="130">
        <v>0</v>
      </c>
      <c r="O1421" s="130">
        <v>0</v>
      </c>
      <c r="P1421" s="130">
        <v>0</v>
      </c>
      <c r="Q1421" s="130">
        <v>0</v>
      </c>
      <c r="R1421" s="130">
        <v>0</v>
      </c>
      <c r="S1421" s="130">
        <v>0</v>
      </c>
      <c r="T1421" s="130">
        <v>0</v>
      </c>
      <c r="U1421" s="130">
        <v>0</v>
      </c>
    </row>
    <row r="1422" ht="17.25" spans="1:21">
      <c r="A1422" s="132">
        <f t="shared" si="107"/>
        <v>11015018</v>
      </c>
      <c r="B1422" s="130" t="str">
        <f>s_level_attribute!E1422</f>
        <v>若叶18级属性</v>
      </c>
      <c r="C1422" s="130">
        <v>101</v>
      </c>
      <c r="D1422" s="131">
        <f>[2]主角成长属性配表!E1419</f>
        <v>189</v>
      </c>
      <c r="E1422" s="131">
        <f>[2]主角成长属性配表!F1419</f>
        <v>47</v>
      </c>
      <c r="F1422" s="131">
        <f>[2]主角成长属性配表!G1419</f>
        <v>2268</v>
      </c>
      <c r="G1422" s="130">
        <v>0</v>
      </c>
      <c r="H1422" s="130">
        <v>0</v>
      </c>
      <c r="I1422" s="130">
        <f t="shared" si="104"/>
        <v>100</v>
      </c>
      <c r="J1422" s="130">
        <v>0</v>
      </c>
      <c r="K1422" s="130">
        <f t="shared" si="105"/>
        <v>1</v>
      </c>
      <c r="L1422" s="130">
        <v>0</v>
      </c>
      <c r="M1422" s="130">
        <v>0</v>
      </c>
      <c r="N1422" s="130">
        <v>0</v>
      </c>
      <c r="O1422" s="130">
        <v>0</v>
      </c>
      <c r="P1422" s="130">
        <v>0</v>
      </c>
      <c r="Q1422" s="130">
        <v>0</v>
      </c>
      <c r="R1422" s="130">
        <v>0</v>
      </c>
      <c r="S1422" s="130">
        <v>0</v>
      </c>
      <c r="T1422" s="130">
        <v>0</v>
      </c>
      <c r="U1422" s="130">
        <v>0</v>
      </c>
    </row>
    <row r="1423" ht="17.25" spans="1:21">
      <c r="A1423" s="132">
        <f t="shared" si="107"/>
        <v>11015019</v>
      </c>
      <c r="B1423" s="130" t="str">
        <f>s_level_attribute!E1423</f>
        <v>若叶19级属性</v>
      </c>
      <c r="C1423" s="130">
        <v>101</v>
      </c>
      <c r="D1423" s="131">
        <f>[2]主角成长属性配表!E1420</f>
        <v>200</v>
      </c>
      <c r="E1423" s="131">
        <f>[2]主角成长属性配表!F1420</f>
        <v>50</v>
      </c>
      <c r="F1423" s="131">
        <f>[2]主角成长属性配表!G1420</f>
        <v>2394</v>
      </c>
      <c r="G1423" s="130">
        <v>0</v>
      </c>
      <c r="H1423" s="130">
        <v>0</v>
      </c>
      <c r="I1423" s="130">
        <f t="shared" si="104"/>
        <v>100</v>
      </c>
      <c r="J1423" s="130">
        <v>0</v>
      </c>
      <c r="K1423" s="130">
        <f t="shared" si="105"/>
        <v>1</v>
      </c>
      <c r="L1423" s="130">
        <v>0</v>
      </c>
      <c r="M1423" s="130">
        <v>0</v>
      </c>
      <c r="N1423" s="130">
        <v>0</v>
      </c>
      <c r="O1423" s="130">
        <v>0</v>
      </c>
      <c r="P1423" s="130">
        <v>0</v>
      </c>
      <c r="Q1423" s="130">
        <v>0</v>
      </c>
      <c r="R1423" s="130">
        <v>0</v>
      </c>
      <c r="S1423" s="130">
        <v>0</v>
      </c>
      <c r="T1423" s="130">
        <v>0</v>
      </c>
      <c r="U1423" s="130">
        <v>0</v>
      </c>
    </row>
    <row r="1424" ht="17.25" spans="1:21">
      <c r="A1424" s="132">
        <f t="shared" si="107"/>
        <v>11015020</v>
      </c>
      <c r="B1424" s="130" t="str">
        <f>s_level_attribute!E1424</f>
        <v>若叶20级属性</v>
      </c>
      <c r="C1424" s="130">
        <v>101</v>
      </c>
      <c r="D1424" s="131">
        <f>[2]主角成长属性配表!E1421</f>
        <v>210</v>
      </c>
      <c r="E1424" s="131">
        <f>[2]主角成长属性配表!F1421</f>
        <v>53</v>
      </c>
      <c r="F1424" s="131">
        <f>[2]主角成长属性配表!G1421</f>
        <v>2520</v>
      </c>
      <c r="G1424" s="130">
        <v>0</v>
      </c>
      <c r="H1424" s="130">
        <v>0</v>
      </c>
      <c r="I1424" s="130">
        <f t="shared" si="104"/>
        <v>100</v>
      </c>
      <c r="J1424" s="130">
        <v>0</v>
      </c>
      <c r="K1424" s="130">
        <f t="shared" si="105"/>
        <v>1</v>
      </c>
      <c r="L1424" s="130">
        <v>0</v>
      </c>
      <c r="M1424" s="130">
        <v>0</v>
      </c>
      <c r="N1424" s="130">
        <v>0</v>
      </c>
      <c r="O1424" s="130">
        <v>0</v>
      </c>
      <c r="P1424" s="130">
        <v>0</v>
      </c>
      <c r="Q1424" s="130">
        <v>0</v>
      </c>
      <c r="R1424" s="130">
        <v>0</v>
      </c>
      <c r="S1424" s="130">
        <v>0</v>
      </c>
      <c r="T1424" s="130">
        <v>0</v>
      </c>
      <c r="U1424" s="130">
        <v>0</v>
      </c>
    </row>
    <row r="1425" ht="17.25" spans="1:21">
      <c r="A1425" s="132">
        <f t="shared" si="107"/>
        <v>11015021</v>
      </c>
      <c r="B1425" s="130" t="str">
        <f>s_level_attribute!E1425</f>
        <v>若叶21级属性</v>
      </c>
      <c r="C1425" s="130">
        <v>101</v>
      </c>
      <c r="D1425" s="131">
        <f>[2]主角成长属性配表!E1422</f>
        <v>221</v>
      </c>
      <c r="E1425" s="131">
        <f>[2]主角成长属性配表!F1422</f>
        <v>55</v>
      </c>
      <c r="F1425" s="131">
        <f>[2]主角成长属性配表!G1422</f>
        <v>2646</v>
      </c>
      <c r="G1425" s="130">
        <v>0</v>
      </c>
      <c r="H1425" s="130">
        <v>0</v>
      </c>
      <c r="I1425" s="130">
        <f t="shared" si="104"/>
        <v>100</v>
      </c>
      <c r="J1425" s="130">
        <v>0</v>
      </c>
      <c r="K1425" s="130">
        <f t="shared" si="105"/>
        <v>1</v>
      </c>
      <c r="L1425" s="130">
        <v>0</v>
      </c>
      <c r="M1425" s="130">
        <v>0</v>
      </c>
      <c r="N1425" s="130">
        <v>0</v>
      </c>
      <c r="O1425" s="130">
        <v>0</v>
      </c>
      <c r="P1425" s="130">
        <v>0</v>
      </c>
      <c r="Q1425" s="130">
        <v>0</v>
      </c>
      <c r="R1425" s="130">
        <v>0</v>
      </c>
      <c r="S1425" s="130">
        <v>0</v>
      </c>
      <c r="T1425" s="130">
        <v>0</v>
      </c>
      <c r="U1425" s="130">
        <v>0</v>
      </c>
    </row>
    <row r="1426" ht="17.25" spans="1:21">
      <c r="A1426" s="132">
        <f t="shared" si="107"/>
        <v>11015022</v>
      </c>
      <c r="B1426" s="130" t="str">
        <f>s_level_attribute!E1426</f>
        <v>若叶22级属性</v>
      </c>
      <c r="C1426" s="130">
        <v>101</v>
      </c>
      <c r="D1426" s="131">
        <f>[2]主角成长属性配表!E1423</f>
        <v>231</v>
      </c>
      <c r="E1426" s="131">
        <f>[2]主角成长属性配表!F1423</f>
        <v>58</v>
      </c>
      <c r="F1426" s="131">
        <f>[2]主角成长属性配表!G1423</f>
        <v>2772</v>
      </c>
      <c r="G1426" s="130">
        <v>0</v>
      </c>
      <c r="H1426" s="130">
        <v>0</v>
      </c>
      <c r="I1426" s="130">
        <f t="shared" si="104"/>
        <v>100</v>
      </c>
      <c r="J1426" s="130">
        <v>0</v>
      </c>
      <c r="K1426" s="130">
        <f t="shared" si="105"/>
        <v>1</v>
      </c>
      <c r="L1426" s="130">
        <v>0</v>
      </c>
      <c r="M1426" s="130">
        <v>0</v>
      </c>
      <c r="N1426" s="130">
        <v>0</v>
      </c>
      <c r="O1426" s="130">
        <v>0</v>
      </c>
      <c r="P1426" s="130">
        <v>0</v>
      </c>
      <c r="Q1426" s="130">
        <v>0</v>
      </c>
      <c r="R1426" s="130">
        <v>0</v>
      </c>
      <c r="S1426" s="130">
        <v>0</v>
      </c>
      <c r="T1426" s="130">
        <v>0</v>
      </c>
      <c r="U1426" s="130">
        <v>0</v>
      </c>
    </row>
    <row r="1427" ht="17.25" spans="1:21">
      <c r="A1427" s="132">
        <f t="shared" si="107"/>
        <v>11015023</v>
      </c>
      <c r="B1427" s="130" t="str">
        <f>s_level_attribute!E1427</f>
        <v>若叶23级属性</v>
      </c>
      <c r="C1427" s="130">
        <v>101</v>
      </c>
      <c r="D1427" s="131">
        <f>[2]主角成长属性配表!E1424</f>
        <v>242</v>
      </c>
      <c r="E1427" s="131">
        <f>[2]主角成长属性配表!F1424</f>
        <v>60</v>
      </c>
      <c r="F1427" s="131">
        <f>[2]主角成长属性配表!G1424</f>
        <v>2898</v>
      </c>
      <c r="G1427" s="130">
        <v>0</v>
      </c>
      <c r="H1427" s="130">
        <v>0</v>
      </c>
      <c r="I1427" s="130">
        <f t="shared" si="104"/>
        <v>100</v>
      </c>
      <c r="J1427" s="130">
        <v>0</v>
      </c>
      <c r="K1427" s="130">
        <f t="shared" si="105"/>
        <v>1</v>
      </c>
      <c r="L1427" s="130">
        <v>0</v>
      </c>
      <c r="M1427" s="130">
        <v>0</v>
      </c>
      <c r="N1427" s="130">
        <v>0</v>
      </c>
      <c r="O1427" s="130">
        <v>0</v>
      </c>
      <c r="P1427" s="130">
        <v>0</v>
      </c>
      <c r="Q1427" s="130">
        <v>0</v>
      </c>
      <c r="R1427" s="130">
        <v>0</v>
      </c>
      <c r="S1427" s="130">
        <v>0</v>
      </c>
      <c r="T1427" s="130">
        <v>0</v>
      </c>
      <c r="U1427" s="130">
        <v>0</v>
      </c>
    </row>
    <row r="1428" ht="17.25" spans="1:21">
      <c r="A1428" s="132">
        <f t="shared" si="107"/>
        <v>11015024</v>
      </c>
      <c r="B1428" s="130" t="str">
        <f>s_level_attribute!E1428</f>
        <v>若叶24级属性</v>
      </c>
      <c r="C1428" s="130">
        <v>101</v>
      </c>
      <c r="D1428" s="131">
        <f>[2]主角成长属性配表!E1425</f>
        <v>252</v>
      </c>
      <c r="E1428" s="131">
        <f>[2]主角成长属性配表!F1425</f>
        <v>63</v>
      </c>
      <c r="F1428" s="131">
        <f>[2]主角成长属性配表!G1425</f>
        <v>3024</v>
      </c>
      <c r="G1428" s="130">
        <v>0</v>
      </c>
      <c r="H1428" s="130">
        <v>0</v>
      </c>
      <c r="I1428" s="130">
        <f t="shared" si="104"/>
        <v>100</v>
      </c>
      <c r="J1428" s="130">
        <v>0</v>
      </c>
      <c r="K1428" s="130">
        <f t="shared" si="105"/>
        <v>1</v>
      </c>
      <c r="L1428" s="130">
        <v>0</v>
      </c>
      <c r="M1428" s="130">
        <v>0</v>
      </c>
      <c r="N1428" s="130">
        <v>0</v>
      </c>
      <c r="O1428" s="130">
        <v>0</v>
      </c>
      <c r="P1428" s="130">
        <v>0</v>
      </c>
      <c r="Q1428" s="130">
        <v>0</v>
      </c>
      <c r="R1428" s="130">
        <v>0</v>
      </c>
      <c r="S1428" s="130">
        <v>0</v>
      </c>
      <c r="T1428" s="130">
        <v>0</v>
      </c>
      <c r="U1428" s="130">
        <v>0</v>
      </c>
    </row>
    <row r="1429" ht="17.25" spans="1:21">
      <c r="A1429" s="132">
        <f t="shared" si="107"/>
        <v>11015025</v>
      </c>
      <c r="B1429" s="130" t="str">
        <f>s_level_attribute!E1429</f>
        <v>若叶25级属性</v>
      </c>
      <c r="C1429" s="130">
        <v>101</v>
      </c>
      <c r="D1429" s="131">
        <f>[2]主角成长属性配表!E1426</f>
        <v>263</v>
      </c>
      <c r="E1429" s="131">
        <f>[2]主角成长属性配表!F1426</f>
        <v>66</v>
      </c>
      <c r="F1429" s="131">
        <f>[2]主角成长属性配表!G1426</f>
        <v>3150</v>
      </c>
      <c r="G1429" s="130">
        <v>0</v>
      </c>
      <c r="H1429" s="130">
        <v>0</v>
      </c>
      <c r="I1429" s="130">
        <f t="shared" si="104"/>
        <v>100</v>
      </c>
      <c r="J1429" s="130">
        <v>0</v>
      </c>
      <c r="K1429" s="130">
        <f t="shared" si="105"/>
        <v>1</v>
      </c>
      <c r="L1429" s="130">
        <v>0</v>
      </c>
      <c r="M1429" s="130">
        <v>0</v>
      </c>
      <c r="N1429" s="130">
        <v>0</v>
      </c>
      <c r="O1429" s="130">
        <v>0</v>
      </c>
      <c r="P1429" s="130">
        <v>0</v>
      </c>
      <c r="Q1429" s="130">
        <v>0</v>
      </c>
      <c r="R1429" s="130">
        <v>0</v>
      </c>
      <c r="S1429" s="130">
        <v>0</v>
      </c>
      <c r="T1429" s="130">
        <v>0</v>
      </c>
      <c r="U1429" s="130">
        <v>0</v>
      </c>
    </row>
    <row r="1430" ht="17.25" spans="1:21">
      <c r="A1430" s="132">
        <f t="shared" si="107"/>
        <v>11015026</v>
      </c>
      <c r="B1430" s="130" t="str">
        <f>s_level_attribute!E1430</f>
        <v>若叶26级属性</v>
      </c>
      <c r="C1430" s="130">
        <v>101</v>
      </c>
      <c r="D1430" s="131">
        <f>[2]主角成长属性配表!E1427</f>
        <v>273</v>
      </c>
      <c r="E1430" s="131">
        <f>[2]主角成长属性配表!F1427</f>
        <v>68</v>
      </c>
      <c r="F1430" s="131">
        <f>[2]主角成长属性配表!G1427</f>
        <v>3276</v>
      </c>
      <c r="G1430" s="130">
        <v>0</v>
      </c>
      <c r="H1430" s="130">
        <v>0</v>
      </c>
      <c r="I1430" s="130">
        <f t="shared" si="104"/>
        <v>100</v>
      </c>
      <c r="J1430" s="130">
        <v>0</v>
      </c>
      <c r="K1430" s="130">
        <f t="shared" si="105"/>
        <v>1</v>
      </c>
      <c r="L1430" s="130">
        <v>0</v>
      </c>
      <c r="M1430" s="130">
        <v>0</v>
      </c>
      <c r="N1430" s="130">
        <v>0</v>
      </c>
      <c r="O1430" s="130">
        <v>0</v>
      </c>
      <c r="P1430" s="130">
        <v>0</v>
      </c>
      <c r="Q1430" s="130">
        <v>0</v>
      </c>
      <c r="R1430" s="130">
        <v>0</v>
      </c>
      <c r="S1430" s="130">
        <v>0</v>
      </c>
      <c r="T1430" s="130">
        <v>0</v>
      </c>
      <c r="U1430" s="130">
        <v>0</v>
      </c>
    </row>
    <row r="1431" ht="17.25" spans="1:21">
      <c r="A1431" s="132">
        <f t="shared" si="107"/>
        <v>11015027</v>
      </c>
      <c r="B1431" s="130" t="str">
        <f>s_level_attribute!E1431</f>
        <v>若叶27级属性</v>
      </c>
      <c r="C1431" s="130">
        <v>101</v>
      </c>
      <c r="D1431" s="131">
        <f>[2]主角成长属性配表!E1428</f>
        <v>284</v>
      </c>
      <c r="E1431" s="131">
        <f>[2]主角成长属性配表!F1428</f>
        <v>71</v>
      </c>
      <c r="F1431" s="131">
        <f>[2]主角成长属性配表!G1428</f>
        <v>3402</v>
      </c>
      <c r="G1431" s="130">
        <v>0</v>
      </c>
      <c r="H1431" s="130">
        <v>0</v>
      </c>
      <c r="I1431" s="130">
        <f t="shared" si="104"/>
        <v>100</v>
      </c>
      <c r="J1431" s="130">
        <v>0</v>
      </c>
      <c r="K1431" s="130">
        <f t="shared" si="105"/>
        <v>1</v>
      </c>
      <c r="L1431" s="130">
        <v>0</v>
      </c>
      <c r="M1431" s="130">
        <v>0</v>
      </c>
      <c r="N1431" s="130">
        <v>0</v>
      </c>
      <c r="O1431" s="130">
        <v>0</v>
      </c>
      <c r="P1431" s="130">
        <v>0</v>
      </c>
      <c r="Q1431" s="130">
        <v>0</v>
      </c>
      <c r="R1431" s="130">
        <v>0</v>
      </c>
      <c r="S1431" s="130">
        <v>0</v>
      </c>
      <c r="T1431" s="130">
        <v>0</v>
      </c>
      <c r="U1431" s="130">
        <v>0</v>
      </c>
    </row>
    <row r="1432" ht="17.25" spans="1:21">
      <c r="A1432" s="132">
        <f t="shared" si="107"/>
        <v>11015028</v>
      </c>
      <c r="B1432" s="130" t="str">
        <f>s_level_attribute!E1432</f>
        <v>若叶28级属性</v>
      </c>
      <c r="C1432" s="130">
        <v>101</v>
      </c>
      <c r="D1432" s="131">
        <f>[2]主角成长属性配表!E1429</f>
        <v>294</v>
      </c>
      <c r="E1432" s="131">
        <f>[2]主角成长属性配表!F1429</f>
        <v>74</v>
      </c>
      <c r="F1432" s="131">
        <f>[2]主角成长属性配表!G1429</f>
        <v>3528</v>
      </c>
      <c r="G1432" s="130">
        <v>0</v>
      </c>
      <c r="H1432" s="130">
        <v>0</v>
      </c>
      <c r="I1432" s="130">
        <f t="shared" si="104"/>
        <v>100</v>
      </c>
      <c r="J1432" s="130">
        <v>0</v>
      </c>
      <c r="K1432" s="130">
        <f t="shared" si="105"/>
        <v>1</v>
      </c>
      <c r="L1432" s="130">
        <v>0</v>
      </c>
      <c r="M1432" s="130">
        <v>0</v>
      </c>
      <c r="N1432" s="130">
        <v>0</v>
      </c>
      <c r="O1432" s="130">
        <v>0</v>
      </c>
      <c r="P1432" s="130">
        <v>0</v>
      </c>
      <c r="Q1432" s="130">
        <v>0</v>
      </c>
      <c r="R1432" s="130">
        <v>0</v>
      </c>
      <c r="S1432" s="130">
        <v>0</v>
      </c>
      <c r="T1432" s="130">
        <v>0</v>
      </c>
      <c r="U1432" s="130">
        <v>0</v>
      </c>
    </row>
    <row r="1433" ht="17.25" spans="1:21">
      <c r="A1433" s="132">
        <f t="shared" si="107"/>
        <v>11015029</v>
      </c>
      <c r="B1433" s="130" t="str">
        <f>s_level_attribute!E1433</f>
        <v>若叶29级属性</v>
      </c>
      <c r="C1433" s="130">
        <v>101</v>
      </c>
      <c r="D1433" s="131">
        <f>[2]主角成长属性配表!E1430</f>
        <v>305</v>
      </c>
      <c r="E1433" s="131">
        <f>[2]主角成长属性配表!F1430</f>
        <v>76</v>
      </c>
      <c r="F1433" s="131">
        <f>[2]主角成长属性配表!G1430</f>
        <v>3654</v>
      </c>
      <c r="G1433" s="130">
        <v>0</v>
      </c>
      <c r="H1433" s="130">
        <v>0</v>
      </c>
      <c r="I1433" s="130">
        <f t="shared" si="104"/>
        <v>100</v>
      </c>
      <c r="J1433" s="130">
        <v>0</v>
      </c>
      <c r="K1433" s="130">
        <f t="shared" si="105"/>
        <v>1</v>
      </c>
      <c r="L1433" s="130">
        <v>0</v>
      </c>
      <c r="M1433" s="130">
        <v>0</v>
      </c>
      <c r="N1433" s="130">
        <v>0</v>
      </c>
      <c r="O1433" s="130">
        <v>0</v>
      </c>
      <c r="P1433" s="130">
        <v>0</v>
      </c>
      <c r="Q1433" s="130">
        <v>0</v>
      </c>
      <c r="R1433" s="130">
        <v>0</v>
      </c>
      <c r="S1433" s="130">
        <v>0</v>
      </c>
      <c r="T1433" s="130">
        <v>0</v>
      </c>
      <c r="U1433" s="130">
        <v>0</v>
      </c>
    </row>
    <row r="1434" ht="17.25" spans="1:21">
      <c r="A1434" s="132">
        <f t="shared" si="107"/>
        <v>11015030</v>
      </c>
      <c r="B1434" s="130" t="str">
        <f>s_level_attribute!E1434</f>
        <v>若叶30级属性</v>
      </c>
      <c r="C1434" s="130">
        <v>101</v>
      </c>
      <c r="D1434" s="131">
        <f>[2]主角成长属性配表!E1431</f>
        <v>315</v>
      </c>
      <c r="E1434" s="131">
        <f>[2]主角成长属性配表!F1431</f>
        <v>79</v>
      </c>
      <c r="F1434" s="131">
        <f>[2]主角成长属性配表!G1431</f>
        <v>3780</v>
      </c>
      <c r="G1434" s="130">
        <v>0</v>
      </c>
      <c r="H1434" s="130">
        <v>0</v>
      </c>
      <c r="I1434" s="130">
        <f t="shared" si="104"/>
        <v>100</v>
      </c>
      <c r="J1434" s="130">
        <v>0</v>
      </c>
      <c r="K1434" s="130">
        <f t="shared" si="105"/>
        <v>1</v>
      </c>
      <c r="L1434" s="130">
        <v>0</v>
      </c>
      <c r="M1434" s="130">
        <v>0</v>
      </c>
      <c r="N1434" s="130">
        <v>0</v>
      </c>
      <c r="O1434" s="130">
        <v>0</v>
      </c>
      <c r="P1434" s="130">
        <v>0</v>
      </c>
      <c r="Q1434" s="130">
        <v>0</v>
      </c>
      <c r="R1434" s="130">
        <v>0</v>
      </c>
      <c r="S1434" s="130">
        <v>0</v>
      </c>
      <c r="T1434" s="130">
        <v>0</v>
      </c>
      <c r="U1434" s="130">
        <v>0</v>
      </c>
    </row>
    <row r="1435" ht="17.25" spans="1:21">
      <c r="A1435" s="132">
        <f t="shared" si="107"/>
        <v>11015031</v>
      </c>
      <c r="B1435" s="130" t="str">
        <f>s_level_attribute!E1435</f>
        <v>若叶31级属性</v>
      </c>
      <c r="C1435" s="130">
        <v>101</v>
      </c>
      <c r="D1435" s="131">
        <f>[2]主角成长属性配表!E1432</f>
        <v>326</v>
      </c>
      <c r="E1435" s="131">
        <f>[2]主角成长属性配表!F1432</f>
        <v>81</v>
      </c>
      <c r="F1435" s="131">
        <f>[2]主角成长属性配表!G1432</f>
        <v>3906</v>
      </c>
      <c r="G1435" s="130">
        <v>0</v>
      </c>
      <c r="H1435" s="130">
        <v>0</v>
      </c>
      <c r="I1435" s="130">
        <f t="shared" si="104"/>
        <v>100</v>
      </c>
      <c r="J1435" s="130">
        <v>0</v>
      </c>
      <c r="K1435" s="130">
        <f t="shared" si="105"/>
        <v>1</v>
      </c>
      <c r="L1435" s="130">
        <v>0</v>
      </c>
      <c r="M1435" s="130">
        <v>0</v>
      </c>
      <c r="N1435" s="130">
        <v>0</v>
      </c>
      <c r="O1435" s="130">
        <v>0</v>
      </c>
      <c r="P1435" s="130">
        <v>0</v>
      </c>
      <c r="Q1435" s="130">
        <v>0</v>
      </c>
      <c r="R1435" s="130">
        <v>0</v>
      </c>
      <c r="S1435" s="130">
        <v>0</v>
      </c>
      <c r="T1435" s="130">
        <v>0</v>
      </c>
      <c r="U1435" s="130">
        <v>0</v>
      </c>
    </row>
    <row r="1436" ht="17.25" spans="1:21">
      <c r="A1436" s="132">
        <f t="shared" si="107"/>
        <v>11015032</v>
      </c>
      <c r="B1436" s="130" t="str">
        <f>s_level_attribute!E1436</f>
        <v>若叶32级属性</v>
      </c>
      <c r="C1436" s="130">
        <v>101</v>
      </c>
      <c r="D1436" s="131">
        <f>[2]主角成长属性配表!E1433</f>
        <v>336</v>
      </c>
      <c r="E1436" s="131">
        <f>[2]主角成长属性配表!F1433</f>
        <v>84</v>
      </c>
      <c r="F1436" s="131">
        <f>[2]主角成长属性配表!G1433</f>
        <v>4032</v>
      </c>
      <c r="G1436" s="130">
        <v>0</v>
      </c>
      <c r="H1436" s="130">
        <v>0</v>
      </c>
      <c r="I1436" s="130">
        <f t="shared" si="104"/>
        <v>100</v>
      </c>
      <c r="J1436" s="130">
        <v>0</v>
      </c>
      <c r="K1436" s="130">
        <f t="shared" si="105"/>
        <v>1</v>
      </c>
      <c r="L1436" s="130">
        <v>0</v>
      </c>
      <c r="M1436" s="130">
        <v>0</v>
      </c>
      <c r="N1436" s="130">
        <v>0</v>
      </c>
      <c r="O1436" s="130">
        <v>0</v>
      </c>
      <c r="P1436" s="130">
        <v>0</v>
      </c>
      <c r="Q1436" s="130">
        <v>0</v>
      </c>
      <c r="R1436" s="130">
        <v>0</v>
      </c>
      <c r="S1436" s="130">
        <v>0</v>
      </c>
      <c r="T1436" s="130">
        <v>0</v>
      </c>
      <c r="U1436" s="130">
        <v>0</v>
      </c>
    </row>
    <row r="1437" ht="17.25" spans="1:21">
      <c r="A1437" s="132">
        <f t="shared" si="107"/>
        <v>11015033</v>
      </c>
      <c r="B1437" s="130" t="str">
        <f>s_level_attribute!E1437</f>
        <v>若叶33级属性</v>
      </c>
      <c r="C1437" s="130">
        <v>101</v>
      </c>
      <c r="D1437" s="131">
        <f>[2]主角成长属性配表!E1434</f>
        <v>347</v>
      </c>
      <c r="E1437" s="131">
        <f>[2]主角成长属性配表!F1434</f>
        <v>87</v>
      </c>
      <c r="F1437" s="131">
        <f>[2]主角成长属性配表!G1434</f>
        <v>4158</v>
      </c>
      <c r="G1437" s="130">
        <v>0</v>
      </c>
      <c r="H1437" s="130">
        <v>0</v>
      </c>
      <c r="I1437" s="130">
        <f t="shared" si="104"/>
        <v>100</v>
      </c>
      <c r="J1437" s="130">
        <v>0</v>
      </c>
      <c r="K1437" s="130">
        <f t="shared" si="105"/>
        <v>1</v>
      </c>
      <c r="L1437" s="130">
        <v>0</v>
      </c>
      <c r="M1437" s="130">
        <v>0</v>
      </c>
      <c r="N1437" s="130">
        <v>0</v>
      </c>
      <c r="O1437" s="130">
        <v>0</v>
      </c>
      <c r="P1437" s="130">
        <v>0</v>
      </c>
      <c r="Q1437" s="130">
        <v>0</v>
      </c>
      <c r="R1437" s="130">
        <v>0</v>
      </c>
      <c r="S1437" s="130">
        <v>0</v>
      </c>
      <c r="T1437" s="130">
        <v>0</v>
      </c>
      <c r="U1437" s="130">
        <v>0</v>
      </c>
    </row>
    <row r="1438" ht="17.25" spans="1:21">
      <c r="A1438" s="132">
        <f t="shared" si="107"/>
        <v>11015034</v>
      </c>
      <c r="B1438" s="130" t="str">
        <f>s_level_attribute!E1438</f>
        <v>若叶34级属性</v>
      </c>
      <c r="C1438" s="130">
        <v>101</v>
      </c>
      <c r="D1438" s="131">
        <f>[2]主角成长属性配表!E1435</f>
        <v>357</v>
      </c>
      <c r="E1438" s="131">
        <f>[2]主角成长属性配表!F1435</f>
        <v>89</v>
      </c>
      <c r="F1438" s="131">
        <f>[2]主角成长属性配表!G1435</f>
        <v>4284</v>
      </c>
      <c r="G1438" s="130">
        <v>0</v>
      </c>
      <c r="H1438" s="130">
        <v>0</v>
      </c>
      <c r="I1438" s="130">
        <f t="shared" si="104"/>
        <v>100</v>
      </c>
      <c r="J1438" s="130">
        <v>0</v>
      </c>
      <c r="K1438" s="130">
        <f t="shared" si="105"/>
        <v>1</v>
      </c>
      <c r="L1438" s="130">
        <v>0</v>
      </c>
      <c r="M1438" s="130">
        <v>0</v>
      </c>
      <c r="N1438" s="130">
        <v>0</v>
      </c>
      <c r="O1438" s="130">
        <v>0</v>
      </c>
      <c r="P1438" s="130">
        <v>0</v>
      </c>
      <c r="Q1438" s="130">
        <v>0</v>
      </c>
      <c r="R1438" s="130">
        <v>0</v>
      </c>
      <c r="S1438" s="130">
        <v>0</v>
      </c>
      <c r="T1438" s="130">
        <v>0</v>
      </c>
      <c r="U1438" s="130">
        <v>0</v>
      </c>
    </row>
    <row r="1439" ht="17.25" spans="1:21">
      <c r="A1439" s="132">
        <f t="shared" ref="A1439:A1470" si="108">A1438+1</f>
        <v>11015035</v>
      </c>
      <c r="B1439" s="130" t="str">
        <f>s_level_attribute!E1439</f>
        <v>若叶35级属性</v>
      </c>
      <c r="C1439" s="130">
        <v>101</v>
      </c>
      <c r="D1439" s="131">
        <f>[2]主角成长属性配表!E1436</f>
        <v>368</v>
      </c>
      <c r="E1439" s="131">
        <f>[2]主角成长属性配表!F1436</f>
        <v>92</v>
      </c>
      <c r="F1439" s="131">
        <f>[2]主角成长属性配表!G1436</f>
        <v>4410</v>
      </c>
      <c r="G1439" s="130">
        <v>0</v>
      </c>
      <c r="H1439" s="130">
        <v>0</v>
      </c>
      <c r="I1439" s="130">
        <f t="shared" si="104"/>
        <v>100</v>
      </c>
      <c r="J1439" s="130">
        <v>0</v>
      </c>
      <c r="K1439" s="130">
        <f t="shared" si="105"/>
        <v>1</v>
      </c>
      <c r="L1439" s="130">
        <v>0</v>
      </c>
      <c r="M1439" s="130">
        <v>0</v>
      </c>
      <c r="N1439" s="130">
        <v>0</v>
      </c>
      <c r="O1439" s="130">
        <v>0</v>
      </c>
      <c r="P1439" s="130">
        <v>0</v>
      </c>
      <c r="Q1439" s="130">
        <v>0</v>
      </c>
      <c r="R1439" s="130">
        <v>0</v>
      </c>
      <c r="S1439" s="130">
        <v>0</v>
      </c>
      <c r="T1439" s="130">
        <v>0</v>
      </c>
      <c r="U1439" s="130">
        <v>0</v>
      </c>
    </row>
    <row r="1440" ht="17.25" spans="1:21">
      <c r="A1440" s="132">
        <f t="shared" si="108"/>
        <v>11015036</v>
      </c>
      <c r="B1440" s="130" t="str">
        <f>s_level_attribute!E1440</f>
        <v>若叶36级属性</v>
      </c>
      <c r="C1440" s="130">
        <v>101</v>
      </c>
      <c r="D1440" s="131">
        <f>[2]主角成长属性配表!E1437</f>
        <v>378</v>
      </c>
      <c r="E1440" s="131">
        <f>[2]主角成长属性配表!F1437</f>
        <v>95</v>
      </c>
      <c r="F1440" s="131">
        <f>[2]主角成长属性配表!G1437</f>
        <v>4536</v>
      </c>
      <c r="G1440" s="130">
        <v>0</v>
      </c>
      <c r="H1440" s="130">
        <v>0</v>
      </c>
      <c r="I1440" s="130">
        <f t="shared" si="104"/>
        <v>100</v>
      </c>
      <c r="J1440" s="130">
        <v>0</v>
      </c>
      <c r="K1440" s="130">
        <f t="shared" si="105"/>
        <v>1</v>
      </c>
      <c r="L1440" s="130">
        <v>0</v>
      </c>
      <c r="M1440" s="130">
        <v>0</v>
      </c>
      <c r="N1440" s="130">
        <v>0</v>
      </c>
      <c r="O1440" s="130">
        <v>0</v>
      </c>
      <c r="P1440" s="130">
        <v>0</v>
      </c>
      <c r="Q1440" s="130">
        <v>0</v>
      </c>
      <c r="R1440" s="130">
        <v>0</v>
      </c>
      <c r="S1440" s="130">
        <v>0</v>
      </c>
      <c r="T1440" s="130">
        <v>0</v>
      </c>
      <c r="U1440" s="130">
        <v>0</v>
      </c>
    </row>
    <row r="1441" ht="17.25" spans="1:21">
      <c r="A1441" s="132">
        <f t="shared" si="108"/>
        <v>11015037</v>
      </c>
      <c r="B1441" s="130" t="str">
        <f>s_level_attribute!E1441</f>
        <v>若叶37级属性</v>
      </c>
      <c r="C1441" s="130">
        <v>101</v>
      </c>
      <c r="D1441" s="131">
        <f>[2]主角成长属性配表!E1438</f>
        <v>389</v>
      </c>
      <c r="E1441" s="131">
        <f>[2]主角成长属性配表!F1438</f>
        <v>97</v>
      </c>
      <c r="F1441" s="131">
        <f>[2]主角成长属性配表!G1438</f>
        <v>4662</v>
      </c>
      <c r="G1441" s="130">
        <v>0</v>
      </c>
      <c r="H1441" s="130">
        <v>0</v>
      </c>
      <c r="I1441" s="130">
        <f t="shared" si="104"/>
        <v>100</v>
      </c>
      <c r="J1441" s="130">
        <v>0</v>
      </c>
      <c r="K1441" s="130">
        <f t="shared" si="105"/>
        <v>1</v>
      </c>
      <c r="L1441" s="130">
        <v>0</v>
      </c>
      <c r="M1441" s="130">
        <v>0</v>
      </c>
      <c r="N1441" s="130">
        <v>0</v>
      </c>
      <c r="O1441" s="130">
        <v>0</v>
      </c>
      <c r="P1441" s="130">
        <v>0</v>
      </c>
      <c r="Q1441" s="130">
        <v>0</v>
      </c>
      <c r="R1441" s="130">
        <v>0</v>
      </c>
      <c r="S1441" s="130">
        <v>0</v>
      </c>
      <c r="T1441" s="130">
        <v>0</v>
      </c>
      <c r="U1441" s="130">
        <v>0</v>
      </c>
    </row>
    <row r="1442" ht="17.25" spans="1:21">
      <c r="A1442" s="132">
        <f t="shared" si="108"/>
        <v>11015038</v>
      </c>
      <c r="B1442" s="130" t="str">
        <f>s_level_attribute!E1442</f>
        <v>若叶38级属性</v>
      </c>
      <c r="C1442" s="130">
        <v>101</v>
      </c>
      <c r="D1442" s="131">
        <f>[2]主角成长属性配表!E1439</f>
        <v>399</v>
      </c>
      <c r="E1442" s="131">
        <f>[2]主角成长属性配表!F1439</f>
        <v>100</v>
      </c>
      <c r="F1442" s="131">
        <f>[2]主角成长属性配表!G1439</f>
        <v>4788</v>
      </c>
      <c r="G1442" s="130">
        <v>0</v>
      </c>
      <c r="H1442" s="130">
        <v>0</v>
      </c>
      <c r="I1442" s="130">
        <f t="shared" si="104"/>
        <v>100</v>
      </c>
      <c r="J1442" s="130">
        <v>0</v>
      </c>
      <c r="K1442" s="130">
        <f t="shared" si="105"/>
        <v>1</v>
      </c>
      <c r="L1442" s="130">
        <v>0</v>
      </c>
      <c r="M1442" s="130">
        <v>0</v>
      </c>
      <c r="N1442" s="130">
        <v>0</v>
      </c>
      <c r="O1442" s="130">
        <v>0</v>
      </c>
      <c r="P1442" s="130">
        <v>0</v>
      </c>
      <c r="Q1442" s="130">
        <v>0</v>
      </c>
      <c r="R1442" s="130">
        <v>0</v>
      </c>
      <c r="S1442" s="130">
        <v>0</v>
      </c>
      <c r="T1442" s="130">
        <v>0</v>
      </c>
      <c r="U1442" s="130">
        <v>0</v>
      </c>
    </row>
    <row r="1443" ht="17.25" spans="1:21">
      <c r="A1443" s="132">
        <f t="shared" si="108"/>
        <v>11015039</v>
      </c>
      <c r="B1443" s="130" t="str">
        <f>s_level_attribute!E1443</f>
        <v>若叶39级属性</v>
      </c>
      <c r="C1443" s="130">
        <v>101</v>
      </c>
      <c r="D1443" s="131">
        <f>[2]主角成长属性配表!E1440</f>
        <v>410</v>
      </c>
      <c r="E1443" s="131">
        <f>[2]主角成长属性配表!F1440</f>
        <v>102</v>
      </c>
      <c r="F1443" s="131">
        <f>[2]主角成长属性配表!G1440</f>
        <v>4914</v>
      </c>
      <c r="G1443" s="130">
        <v>0</v>
      </c>
      <c r="H1443" s="130">
        <v>0</v>
      </c>
      <c r="I1443" s="130">
        <f t="shared" si="104"/>
        <v>100</v>
      </c>
      <c r="J1443" s="130">
        <v>0</v>
      </c>
      <c r="K1443" s="130">
        <f t="shared" si="105"/>
        <v>1</v>
      </c>
      <c r="L1443" s="130">
        <v>0</v>
      </c>
      <c r="M1443" s="130">
        <v>0</v>
      </c>
      <c r="N1443" s="130">
        <v>0</v>
      </c>
      <c r="O1443" s="130">
        <v>0</v>
      </c>
      <c r="P1443" s="130">
        <v>0</v>
      </c>
      <c r="Q1443" s="130">
        <v>0</v>
      </c>
      <c r="R1443" s="130">
        <v>0</v>
      </c>
      <c r="S1443" s="130">
        <v>0</v>
      </c>
      <c r="T1443" s="130">
        <v>0</v>
      </c>
      <c r="U1443" s="130">
        <v>0</v>
      </c>
    </row>
    <row r="1444" ht="17.25" spans="1:21">
      <c r="A1444" s="132">
        <f t="shared" si="108"/>
        <v>11015040</v>
      </c>
      <c r="B1444" s="130" t="str">
        <f>s_level_attribute!E1444</f>
        <v>若叶40级属性</v>
      </c>
      <c r="C1444" s="130">
        <v>101</v>
      </c>
      <c r="D1444" s="131">
        <f>[2]主角成长属性配表!E1441</f>
        <v>420</v>
      </c>
      <c r="E1444" s="131">
        <f>[2]主角成长属性配表!F1441</f>
        <v>105</v>
      </c>
      <c r="F1444" s="131">
        <f>[2]主角成长属性配表!G1441</f>
        <v>5040</v>
      </c>
      <c r="G1444" s="130">
        <v>0</v>
      </c>
      <c r="H1444" s="130">
        <v>0</v>
      </c>
      <c r="I1444" s="130">
        <f t="shared" si="104"/>
        <v>100</v>
      </c>
      <c r="J1444" s="130">
        <v>0</v>
      </c>
      <c r="K1444" s="130">
        <f t="shared" si="105"/>
        <v>1</v>
      </c>
      <c r="L1444" s="130">
        <v>0</v>
      </c>
      <c r="M1444" s="130">
        <v>0</v>
      </c>
      <c r="N1444" s="130">
        <v>0</v>
      </c>
      <c r="O1444" s="130">
        <v>0</v>
      </c>
      <c r="P1444" s="130">
        <v>0</v>
      </c>
      <c r="Q1444" s="130">
        <v>0</v>
      </c>
      <c r="R1444" s="130">
        <v>0</v>
      </c>
      <c r="S1444" s="130">
        <v>0</v>
      </c>
      <c r="T1444" s="130">
        <v>0</v>
      </c>
      <c r="U1444" s="130">
        <v>0</v>
      </c>
    </row>
    <row r="1445" ht="17.25" spans="1:21">
      <c r="A1445" s="132">
        <f t="shared" si="108"/>
        <v>11015041</v>
      </c>
      <c r="B1445" s="130" t="str">
        <f>s_level_attribute!E1445</f>
        <v>若叶41级属性</v>
      </c>
      <c r="C1445" s="130">
        <v>101</v>
      </c>
      <c r="D1445" s="131">
        <f>[2]主角成长属性配表!E1442</f>
        <v>431</v>
      </c>
      <c r="E1445" s="131">
        <f>[2]主角成长属性配表!F1442</f>
        <v>108</v>
      </c>
      <c r="F1445" s="131">
        <f>[2]主角成长属性配表!G1442</f>
        <v>5166</v>
      </c>
      <c r="G1445" s="130">
        <v>0</v>
      </c>
      <c r="H1445" s="130">
        <v>0</v>
      </c>
      <c r="I1445" s="130">
        <f t="shared" si="104"/>
        <v>100</v>
      </c>
      <c r="J1445" s="130">
        <v>0</v>
      </c>
      <c r="K1445" s="130">
        <f t="shared" si="105"/>
        <v>1</v>
      </c>
      <c r="L1445" s="130">
        <v>0</v>
      </c>
      <c r="M1445" s="130">
        <v>0</v>
      </c>
      <c r="N1445" s="130">
        <v>0</v>
      </c>
      <c r="O1445" s="130">
        <v>0</v>
      </c>
      <c r="P1445" s="130">
        <v>0</v>
      </c>
      <c r="Q1445" s="130">
        <v>0</v>
      </c>
      <c r="R1445" s="130">
        <v>0</v>
      </c>
      <c r="S1445" s="130">
        <v>0</v>
      </c>
      <c r="T1445" s="130">
        <v>0</v>
      </c>
      <c r="U1445" s="130">
        <v>0</v>
      </c>
    </row>
    <row r="1446" ht="17.25" spans="1:21">
      <c r="A1446" s="132">
        <f t="shared" si="108"/>
        <v>11015042</v>
      </c>
      <c r="B1446" s="130" t="str">
        <f>s_level_attribute!E1446</f>
        <v>若叶42级属性</v>
      </c>
      <c r="C1446" s="130">
        <v>101</v>
      </c>
      <c r="D1446" s="131">
        <f>[2]主角成长属性配表!E1443</f>
        <v>441</v>
      </c>
      <c r="E1446" s="131">
        <f>[2]主角成长属性配表!F1443</f>
        <v>110</v>
      </c>
      <c r="F1446" s="131">
        <f>[2]主角成长属性配表!G1443</f>
        <v>5292</v>
      </c>
      <c r="G1446" s="130">
        <v>0</v>
      </c>
      <c r="H1446" s="130">
        <v>0</v>
      </c>
      <c r="I1446" s="130">
        <f t="shared" si="104"/>
        <v>100</v>
      </c>
      <c r="J1446" s="130">
        <v>0</v>
      </c>
      <c r="K1446" s="130">
        <f t="shared" si="105"/>
        <v>1</v>
      </c>
      <c r="L1446" s="130">
        <v>0</v>
      </c>
      <c r="M1446" s="130">
        <v>0</v>
      </c>
      <c r="N1446" s="130">
        <v>0</v>
      </c>
      <c r="O1446" s="130">
        <v>0</v>
      </c>
      <c r="P1446" s="130">
        <v>0</v>
      </c>
      <c r="Q1446" s="130">
        <v>0</v>
      </c>
      <c r="R1446" s="130">
        <v>0</v>
      </c>
      <c r="S1446" s="130">
        <v>0</v>
      </c>
      <c r="T1446" s="130">
        <v>0</v>
      </c>
      <c r="U1446" s="130">
        <v>0</v>
      </c>
    </row>
    <row r="1447" ht="17.25" spans="1:21">
      <c r="A1447" s="132">
        <f t="shared" si="108"/>
        <v>11015043</v>
      </c>
      <c r="B1447" s="130" t="str">
        <f>s_level_attribute!E1447</f>
        <v>若叶43级属性</v>
      </c>
      <c r="C1447" s="130">
        <v>101</v>
      </c>
      <c r="D1447" s="131">
        <f>[2]主角成长属性配表!E1444</f>
        <v>452</v>
      </c>
      <c r="E1447" s="131">
        <f>[2]主角成长属性配表!F1444</f>
        <v>113</v>
      </c>
      <c r="F1447" s="131">
        <f>[2]主角成长属性配表!G1444</f>
        <v>5418</v>
      </c>
      <c r="G1447" s="130">
        <v>0</v>
      </c>
      <c r="H1447" s="130">
        <v>0</v>
      </c>
      <c r="I1447" s="130">
        <f t="shared" si="104"/>
        <v>100</v>
      </c>
      <c r="J1447" s="130">
        <v>0</v>
      </c>
      <c r="K1447" s="130">
        <f t="shared" si="105"/>
        <v>1</v>
      </c>
      <c r="L1447" s="130">
        <v>0</v>
      </c>
      <c r="M1447" s="130">
        <v>0</v>
      </c>
      <c r="N1447" s="130">
        <v>0</v>
      </c>
      <c r="O1447" s="130">
        <v>0</v>
      </c>
      <c r="P1447" s="130">
        <v>0</v>
      </c>
      <c r="Q1447" s="130">
        <v>0</v>
      </c>
      <c r="R1447" s="130">
        <v>0</v>
      </c>
      <c r="S1447" s="130">
        <v>0</v>
      </c>
      <c r="T1447" s="130">
        <v>0</v>
      </c>
      <c r="U1447" s="130">
        <v>0</v>
      </c>
    </row>
    <row r="1448" ht="17.25" spans="1:21">
      <c r="A1448" s="132">
        <f t="shared" si="108"/>
        <v>11015044</v>
      </c>
      <c r="B1448" s="130" t="str">
        <f>s_level_attribute!E1448</f>
        <v>若叶44级属性</v>
      </c>
      <c r="C1448" s="130">
        <v>101</v>
      </c>
      <c r="D1448" s="131">
        <f>[2]主角成长属性配表!E1445</f>
        <v>462</v>
      </c>
      <c r="E1448" s="131">
        <f>[2]主角成长属性配表!F1445</f>
        <v>116</v>
      </c>
      <c r="F1448" s="131">
        <f>[2]主角成长属性配表!G1445</f>
        <v>5544</v>
      </c>
      <c r="G1448" s="130">
        <v>0</v>
      </c>
      <c r="H1448" s="130">
        <v>0</v>
      </c>
      <c r="I1448" s="130">
        <f t="shared" si="104"/>
        <v>100</v>
      </c>
      <c r="J1448" s="130">
        <v>0</v>
      </c>
      <c r="K1448" s="130">
        <f t="shared" si="105"/>
        <v>1</v>
      </c>
      <c r="L1448" s="130">
        <v>0</v>
      </c>
      <c r="M1448" s="130">
        <v>0</v>
      </c>
      <c r="N1448" s="130">
        <v>0</v>
      </c>
      <c r="O1448" s="130">
        <v>0</v>
      </c>
      <c r="P1448" s="130">
        <v>0</v>
      </c>
      <c r="Q1448" s="130">
        <v>0</v>
      </c>
      <c r="R1448" s="130">
        <v>0</v>
      </c>
      <c r="S1448" s="130">
        <v>0</v>
      </c>
      <c r="T1448" s="130">
        <v>0</v>
      </c>
      <c r="U1448" s="130">
        <v>0</v>
      </c>
    </row>
    <row r="1449" ht="17.25" spans="1:21">
      <c r="A1449" s="132">
        <f t="shared" si="108"/>
        <v>11015045</v>
      </c>
      <c r="B1449" s="130" t="str">
        <f>s_level_attribute!E1449</f>
        <v>若叶45级属性</v>
      </c>
      <c r="C1449" s="130">
        <v>101</v>
      </c>
      <c r="D1449" s="131">
        <f>[2]主角成长属性配表!E1446</f>
        <v>473</v>
      </c>
      <c r="E1449" s="131">
        <f>[2]主角成长属性配表!F1446</f>
        <v>118</v>
      </c>
      <c r="F1449" s="131">
        <f>[2]主角成长属性配表!G1446</f>
        <v>5670</v>
      </c>
      <c r="G1449" s="130">
        <v>0</v>
      </c>
      <c r="H1449" s="130">
        <v>0</v>
      </c>
      <c r="I1449" s="130">
        <f t="shared" si="104"/>
        <v>100</v>
      </c>
      <c r="J1449" s="130">
        <v>0</v>
      </c>
      <c r="K1449" s="130">
        <f t="shared" si="105"/>
        <v>1</v>
      </c>
      <c r="L1449" s="130">
        <v>0</v>
      </c>
      <c r="M1449" s="130">
        <v>0</v>
      </c>
      <c r="N1449" s="130">
        <v>0</v>
      </c>
      <c r="O1449" s="130">
        <v>0</v>
      </c>
      <c r="P1449" s="130">
        <v>0</v>
      </c>
      <c r="Q1449" s="130">
        <v>0</v>
      </c>
      <c r="R1449" s="130">
        <v>0</v>
      </c>
      <c r="S1449" s="130">
        <v>0</v>
      </c>
      <c r="T1449" s="130">
        <v>0</v>
      </c>
      <c r="U1449" s="130">
        <v>0</v>
      </c>
    </row>
    <row r="1450" ht="17.25" spans="1:21">
      <c r="A1450" s="132">
        <f t="shared" si="108"/>
        <v>11015046</v>
      </c>
      <c r="B1450" s="130" t="str">
        <f>s_level_attribute!E1450</f>
        <v>若叶46级属性</v>
      </c>
      <c r="C1450" s="130">
        <v>101</v>
      </c>
      <c r="D1450" s="131">
        <f>[2]主角成长属性配表!E1447</f>
        <v>483</v>
      </c>
      <c r="E1450" s="131">
        <f>[2]主角成长属性配表!F1447</f>
        <v>121</v>
      </c>
      <c r="F1450" s="131">
        <f>[2]主角成长属性配表!G1447</f>
        <v>5796</v>
      </c>
      <c r="G1450" s="130">
        <v>0</v>
      </c>
      <c r="H1450" s="130">
        <v>0</v>
      </c>
      <c r="I1450" s="130">
        <f t="shared" si="104"/>
        <v>100</v>
      </c>
      <c r="J1450" s="130">
        <v>0</v>
      </c>
      <c r="K1450" s="130">
        <f t="shared" si="105"/>
        <v>1</v>
      </c>
      <c r="L1450" s="130">
        <v>0</v>
      </c>
      <c r="M1450" s="130">
        <v>0</v>
      </c>
      <c r="N1450" s="130">
        <v>0</v>
      </c>
      <c r="O1450" s="130">
        <v>0</v>
      </c>
      <c r="P1450" s="130">
        <v>0</v>
      </c>
      <c r="Q1450" s="130">
        <v>0</v>
      </c>
      <c r="R1450" s="130">
        <v>0</v>
      </c>
      <c r="S1450" s="130">
        <v>0</v>
      </c>
      <c r="T1450" s="130">
        <v>0</v>
      </c>
      <c r="U1450" s="130">
        <v>0</v>
      </c>
    </row>
    <row r="1451" ht="17.25" spans="1:21">
      <c r="A1451" s="132">
        <f t="shared" si="108"/>
        <v>11015047</v>
      </c>
      <c r="B1451" s="130" t="str">
        <f>s_level_attribute!E1451</f>
        <v>若叶47级属性</v>
      </c>
      <c r="C1451" s="130">
        <v>101</v>
      </c>
      <c r="D1451" s="131">
        <f>[2]主角成长属性配表!E1448</f>
        <v>494</v>
      </c>
      <c r="E1451" s="131">
        <f>[2]主角成长属性配表!F1448</f>
        <v>123</v>
      </c>
      <c r="F1451" s="131">
        <f>[2]主角成长属性配表!G1448</f>
        <v>5922</v>
      </c>
      <c r="G1451" s="130">
        <v>0</v>
      </c>
      <c r="H1451" s="130">
        <v>0</v>
      </c>
      <c r="I1451" s="130">
        <f t="shared" si="104"/>
        <v>100</v>
      </c>
      <c r="J1451" s="130">
        <v>0</v>
      </c>
      <c r="K1451" s="130">
        <f t="shared" si="105"/>
        <v>1</v>
      </c>
      <c r="L1451" s="130">
        <v>0</v>
      </c>
      <c r="M1451" s="130">
        <v>0</v>
      </c>
      <c r="N1451" s="130">
        <v>0</v>
      </c>
      <c r="O1451" s="130">
        <v>0</v>
      </c>
      <c r="P1451" s="130">
        <v>0</v>
      </c>
      <c r="Q1451" s="130">
        <v>0</v>
      </c>
      <c r="R1451" s="130">
        <v>0</v>
      </c>
      <c r="S1451" s="130">
        <v>0</v>
      </c>
      <c r="T1451" s="130">
        <v>0</v>
      </c>
      <c r="U1451" s="130">
        <v>0</v>
      </c>
    </row>
    <row r="1452" ht="17.25" spans="1:21">
      <c r="A1452" s="132">
        <f t="shared" si="108"/>
        <v>11015048</v>
      </c>
      <c r="B1452" s="130" t="str">
        <f>s_level_attribute!E1452</f>
        <v>若叶48级属性</v>
      </c>
      <c r="C1452" s="130">
        <v>101</v>
      </c>
      <c r="D1452" s="131">
        <f>[2]主角成长属性配表!E1449</f>
        <v>504</v>
      </c>
      <c r="E1452" s="131">
        <f>[2]主角成长属性配表!F1449</f>
        <v>126</v>
      </c>
      <c r="F1452" s="131">
        <f>[2]主角成长属性配表!G1449</f>
        <v>6048</v>
      </c>
      <c r="G1452" s="130">
        <v>0</v>
      </c>
      <c r="H1452" s="130">
        <v>0</v>
      </c>
      <c r="I1452" s="130">
        <f t="shared" si="104"/>
        <v>100</v>
      </c>
      <c r="J1452" s="130">
        <v>0</v>
      </c>
      <c r="K1452" s="130">
        <f t="shared" si="105"/>
        <v>1</v>
      </c>
      <c r="L1452" s="130">
        <v>0</v>
      </c>
      <c r="M1452" s="130">
        <v>0</v>
      </c>
      <c r="N1452" s="130">
        <v>0</v>
      </c>
      <c r="O1452" s="130">
        <v>0</v>
      </c>
      <c r="P1452" s="130">
        <v>0</v>
      </c>
      <c r="Q1452" s="130">
        <v>0</v>
      </c>
      <c r="R1452" s="130">
        <v>0</v>
      </c>
      <c r="S1452" s="130">
        <v>0</v>
      </c>
      <c r="T1452" s="130">
        <v>0</v>
      </c>
      <c r="U1452" s="130">
        <v>0</v>
      </c>
    </row>
    <row r="1453" ht="17.25" spans="1:21">
      <c r="A1453" s="132">
        <f t="shared" si="108"/>
        <v>11015049</v>
      </c>
      <c r="B1453" s="130" t="str">
        <f>s_level_attribute!E1453</f>
        <v>若叶49级属性</v>
      </c>
      <c r="C1453" s="130">
        <v>101</v>
      </c>
      <c r="D1453" s="131">
        <f>[2]主角成长属性配表!E1450</f>
        <v>515</v>
      </c>
      <c r="E1453" s="131">
        <f>[2]主角成长属性配表!F1450</f>
        <v>129</v>
      </c>
      <c r="F1453" s="131">
        <f>[2]主角成长属性配表!G1450</f>
        <v>6174</v>
      </c>
      <c r="G1453" s="130">
        <v>0</v>
      </c>
      <c r="H1453" s="130">
        <v>0</v>
      </c>
      <c r="I1453" s="130">
        <f t="shared" si="104"/>
        <v>100</v>
      </c>
      <c r="J1453" s="130">
        <v>0</v>
      </c>
      <c r="K1453" s="130">
        <f t="shared" si="105"/>
        <v>1</v>
      </c>
      <c r="L1453" s="130">
        <v>0</v>
      </c>
      <c r="M1453" s="130">
        <v>0</v>
      </c>
      <c r="N1453" s="130">
        <v>0</v>
      </c>
      <c r="O1453" s="130">
        <v>0</v>
      </c>
      <c r="P1453" s="130">
        <v>0</v>
      </c>
      <c r="Q1453" s="130">
        <v>0</v>
      </c>
      <c r="R1453" s="130">
        <v>0</v>
      </c>
      <c r="S1453" s="130">
        <v>0</v>
      </c>
      <c r="T1453" s="130">
        <v>0</v>
      </c>
      <c r="U1453" s="130">
        <v>0</v>
      </c>
    </row>
    <row r="1454" ht="17.25" spans="1:21">
      <c r="A1454" s="132">
        <f t="shared" si="108"/>
        <v>11015050</v>
      </c>
      <c r="B1454" s="130" t="str">
        <f>s_level_attribute!E1454</f>
        <v>若叶50级属性</v>
      </c>
      <c r="C1454" s="130">
        <v>101</v>
      </c>
      <c r="D1454" s="131">
        <f>[2]主角成长属性配表!E1451</f>
        <v>525</v>
      </c>
      <c r="E1454" s="131">
        <f>[2]主角成长属性配表!F1451</f>
        <v>131</v>
      </c>
      <c r="F1454" s="131">
        <f>[2]主角成长属性配表!G1451</f>
        <v>6300</v>
      </c>
      <c r="G1454" s="130">
        <v>0</v>
      </c>
      <c r="H1454" s="130">
        <v>0</v>
      </c>
      <c r="I1454" s="130">
        <f t="shared" si="104"/>
        <v>100</v>
      </c>
      <c r="J1454" s="130">
        <v>0</v>
      </c>
      <c r="K1454" s="130">
        <f t="shared" si="105"/>
        <v>1</v>
      </c>
      <c r="L1454" s="130">
        <v>0</v>
      </c>
      <c r="M1454" s="130">
        <v>0</v>
      </c>
      <c r="N1454" s="130">
        <v>0</v>
      </c>
      <c r="O1454" s="130">
        <v>0</v>
      </c>
      <c r="P1454" s="130">
        <v>0</v>
      </c>
      <c r="Q1454" s="130">
        <v>0</v>
      </c>
      <c r="R1454" s="130">
        <v>0</v>
      </c>
      <c r="S1454" s="130">
        <v>0</v>
      </c>
      <c r="T1454" s="130">
        <v>0</v>
      </c>
      <c r="U1454" s="130">
        <v>0</v>
      </c>
    </row>
    <row r="1455" ht="17.25" spans="1:21">
      <c r="A1455" s="132">
        <f t="shared" si="108"/>
        <v>11015051</v>
      </c>
      <c r="B1455" s="130" t="str">
        <f>s_level_attribute!E1455</f>
        <v>若叶51级属性</v>
      </c>
      <c r="C1455" s="130">
        <v>101</v>
      </c>
      <c r="D1455" s="131">
        <f>[2]主角成长属性配表!E1452</f>
        <v>536</v>
      </c>
      <c r="E1455" s="131">
        <f>[2]主角成长属性配表!F1452</f>
        <v>134</v>
      </c>
      <c r="F1455" s="131">
        <f>[2]主角成长属性配表!G1452</f>
        <v>6426</v>
      </c>
      <c r="G1455" s="130">
        <v>0</v>
      </c>
      <c r="H1455" s="130">
        <v>0</v>
      </c>
      <c r="I1455" s="130">
        <f t="shared" si="104"/>
        <v>100</v>
      </c>
      <c r="J1455" s="130">
        <v>0</v>
      </c>
      <c r="K1455" s="130">
        <f t="shared" si="105"/>
        <v>1</v>
      </c>
      <c r="L1455" s="130">
        <v>0</v>
      </c>
      <c r="M1455" s="130">
        <v>0</v>
      </c>
      <c r="N1455" s="130">
        <v>0</v>
      </c>
      <c r="O1455" s="130">
        <v>0</v>
      </c>
      <c r="P1455" s="130">
        <v>0</v>
      </c>
      <c r="Q1455" s="130">
        <v>0</v>
      </c>
      <c r="R1455" s="130">
        <v>0</v>
      </c>
      <c r="S1455" s="130">
        <v>0</v>
      </c>
      <c r="T1455" s="130">
        <v>0</v>
      </c>
      <c r="U1455" s="130">
        <v>0</v>
      </c>
    </row>
    <row r="1456" ht="17.25" spans="1:21">
      <c r="A1456" s="132">
        <f t="shared" si="108"/>
        <v>11015052</v>
      </c>
      <c r="B1456" s="130" t="str">
        <f>s_level_attribute!E1456</f>
        <v>若叶52级属性</v>
      </c>
      <c r="C1456" s="130">
        <v>101</v>
      </c>
      <c r="D1456" s="131">
        <f>[2]主角成长属性配表!E1453</f>
        <v>546</v>
      </c>
      <c r="E1456" s="131">
        <f>[2]主角成长属性配表!F1453</f>
        <v>137</v>
      </c>
      <c r="F1456" s="131">
        <f>[2]主角成长属性配表!G1453</f>
        <v>6552</v>
      </c>
      <c r="G1456" s="130">
        <v>0</v>
      </c>
      <c r="H1456" s="130">
        <v>0</v>
      </c>
      <c r="I1456" s="130">
        <f t="shared" ref="I1456:I1504" si="109">I1455</f>
        <v>100</v>
      </c>
      <c r="J1456" s="130">
        <v>0</v>
      </c>
      <c r="K1456" s="130">
        <f t="shared" ref="K1456:K1504" si="110">K1455</f>
        <v>1</v>
      </c>
      <c r="L1456" s="130">
        <v>0</v>
      </c>
      <c r="M1456" s="130">
        <v>0</v>
      </c>
      <c r="N1456" s="130">
        <v>0</v>
      </c>
      <c r="O1456" s="130">
        <v>0</v>
      </c>
      <c r="P1456" s="130">
        <v>0</v>
      </c>
      <c r="Q1456" s="130">
        <v>0</v>
      </c>
      <c r="R1456" s="130">
        <v>0</v>
      </c>
      <c r="S1456" s="130">
        <v>0</v>
      </c>
      <c r="T1456" s="130">
        <v>0</v>
      </c>
      <c r="U1456" s="130">
        <v>0</v>
      </c>
    </row>
    <row r="1457" ht="17.25" spans="1:21">
      <c r="A1457" s="132">
        <f t="shared" si="108"/>
        <v>11015053</v>
      </c>
      <c r="B1457" s="130" t="str">
        <f>s_level_attribute!E1457</f>
        <v>若叶53级属性</v>
      </c>
      <c r="C1457" s="130">
        <v>101</v>
      </c>
      <c r="D1457" s="131">
        <f>[2]主角成长属性配表!E1454</f>
        <v>557</v>
      </c>
      <c r="E1457" s="131">
        <f>[2]主角成长属性配表!F1454</f>
        <v>139</v>
      </c>
      <c r="F1457" s="131">
        <f>[2]主角成长属性配表!G1454</f>
        <v>6678</v>
      </c>
      <c r="G1457" s="130">
        <v>0</v>
      </c>
      <c r="H1457" s="130">
        <v>0</v>
      </c>
      <c r="I1457" s="130">
        <f t="shared" si="109"/>
        <v>100</v>
      </c>
      <c r="J1457" s="130">
        <v>0</v>
      </c>
      <c r="K1457" s="130">
        <f t="shared" si="110"/>
        <v>1</v>
      </c>
      <c r="L1457" s="130">
        <v>0</v>
      </c>
      <c r="M1457" s="130">
        <v>0</v>
      </c>
      <c r="N1457" s="130">
        <v>0</v>
      </c>
      <c r="O1457" s="130">
        <v>0</v>
      </c>
      <c r="P1457" s="130">
        <v>0</v>
      </c>
      <c r="Q1457" s="130">
        <v>0</v>
      </c>
      <c r="R1457" s="130">
        <v>0</v>
      </c>
      <c r="S1457" s="130">
        <v>0</v>
      </c>
      <c r="T1457" s="130">
        <v>0</v>
      </c>
      <c r="U1457" s="130">
        <v>0</v>
      </c>
    </row>
    <row r="1458" ht="17.25" spans="1:21">
      <c r="A1458" s="132">
        <f t="shared" si="108"/>
        <v>11015054</v>
      </c>
      <c r="B1458" s="130" t="str">
        <f>s_level_attribute!E1458</f>
        <v>若叶54级属性</v>
      </c>
      <c r="C1458" s="130">
        <v>101</v>
      </c>
      <c r="D1458" s="131">
        <f>[2]主角成长属性配表!E1455</f>
        <v>567</v>
      </c>
      <c r="E1458" s="131">
        <f>[2]主角成长属性配表!F1455</f>
        <v>142</v>
      </c>
      <c r="F1458" s="131">
        <f>[2]主角成长属性配表!G1455</f>
        <v>6804</v>
      </c>
      <c r="G1458" s="130">
        <v>0</v>
      </c>
      <c r="H1458" s="130">
        <v>0</v>
      </c>
      <c r="I1458" s="130">
        <f t="shared" si="109"/>
        <v>100</v>
      </c>
      <c r="J1458" s="130">
        <v>0</v>
      </c>
      <c r="K1458" s="130">
        <f t="shared" si="110"/>
        <v>1</v>
      </c>
      <c r="L1458" s="130">
        <v>0</v>
      </c>
      <c r="M1458" s="130">
        <v>0</v>
      </c>
      <c r="N1458" s="130">
        <v>0</v>
      </c>
      <c r="O1458" s="130">
        <v>0</v>
      </c>
      <c r="P1458" s="130">
        <v>0</v>
      </c>
      <c r="Q1458" s="130">
        <v>0</v>
      </c>
      <c r="R1458" s="130">
        <v>0</v>
      </c>
      <c r="S1458" s="130">
        <v>0</v>
      </c>
      <c r="T1458" s="130">
        <v>0</v>
      </c>
      <c r="U1458" s="130">
        <v>0</v>
      </c>
    </row>
    <row r="1459" ht="17.25" spans="1:21">
      <c r="A1459" s="132">
        <f t="shared" si="108"/>
        <v>11015055</v>
      </c>
      <c r="B1459" s="130" t="str">
        <f>s_level_attribute!E1459</f>
        <v>若叶55级属性</v>
      </c>
      <c r="C1459" s="130">
        <v>101</v>
      </c>
      <c r="D1459" s="131">
        <f>[2]主角成长属性配表!E1456</f>
        <v>578</v>
      </c>
      <c r="E1459" s="131">
        <f>[2]主角成长属性配表!F1456</f>
        <v>144</v>
      </c>
      <c r="F1459" s="131">
        <f>[2]主角成长属性配表!G1456</f>
        <v>6930</v>
      </c>
      <c r="G1459" s="130">
        <v>0</v>
      </c>
      <c r="H1459" s="130">
        <v>0</v>
      </c>
      <c r="I1459" s="130">
        <f t="shared" si="109"/>
        <v>100</v>
      </c>
      <c r="J1459" s="130">
        <v>0</v>
      </c>
      <c r="K1459" s="130">
        <f t="shared" si="110"/>
        <v>1</v>
      </c>
      <c r="L1459" s="130">
        <v>0</v>
      </c>
      <c r="M1459" s="130">
        <v>0</v>
      </c>
      <c r="N1459" s="130">
        <v>0</v>
      </c>
      <c r="O1459" s="130">
        <v>0</v>
      </c>
      <c r="P1459" s="130">
        <v>0</v>
      </c>
      <c r="Q1459" s="130">
        <v>0</v>
      </c>
      <c r="R1459" s="130">
        <v>0</v>
      </c>
      <c r="S1459" s="130">
        <v>0</v>
      </c>
      <c r="T1459" s="130">
        <v>0</v>
      </c>
      <c r="U1459" s="130">
        <v>0</v>
      </c>
    </row>
    <row r="1460" ht="17.25" spans="1:21">
      <c r="A1460" s="132">
        <f t="shared" si="108"/>
        <v>11015056</v>
      </c>
      <c r="B1460" s="130" t="str">
        <f>s_level_attribute!E1460</f>
        <v>若叶56级属性</v>
      </c>
      <c r="C1460" s="130">
        <v>101</v>
      </c>
      <c r="D1460" s="131">
        <f>[2]主角成长属性配表!E1457</f>
        <v>588</v>
      </c>
      <c r="E1460" s="131">
        <f>[2]主角成长属性配表!F1457</f>
        <v>147</v>
      </c>
      <c r="F1460" s="131">
        <f>[2]主角成长属性配表!G1457</f>
        <v>7056</v>
      </c>
      <c r="G1460" s="130">
        <v>0</v>
      </c>
      <c r="H1460" s="130">
        <v>0</v>
      </c>
      <c r="I1460" s="130">
        <f t="shared" si="109"/>
        <v>100</v>
      </c>
      <c r="J1460" s="130">
        <v>0</v>
      </c>
      <c r="K1460" s="130">
        <f t="shared" si="110"/>
        <v>1</v>
      </c>
      <c r="L1460" s="130">
        <v>0</v>
      </c>
      <c r="M1460" s="130">
        <v>0</v>
      </c>
      <c r="N1460" s="130">
        <v>0</v>
      </c>
      <c r="O1460" s="130">
        <v>0</v>
      </c>
      <c r="P1460" s="130">
        <v>0</v>
      </c>
      <c r="Q1460" s="130">
        <v>0</v>
      </c>
      <c r="R1460" s="130">
        <v>0</v>
      </c>
      <c r="S1460" s="130">
        <v>0</v>
      </c>
      <c r="T1460" s="130">
        <v>0</v>
      </c>
      <c r="U1460" s="130">
        <v>0</v>
      </c>
    </row>
    <row r="1461" ht="17.25" spans="1:21">
      <c r="A1461" s="132">
        <f t="shared" si="108"/>
        <v>11015057</v>
      </c>
      <c r="B1461" s="130" t="str">
        <f>s_level_attribute!E1461</f>
        <v>若叶57级属性</v>
      </c>
      <c r="C1461" s="130">
        <v>101</v>
      </c>
      <c r="D1461" s="131">
        <f>[2]主角成长属性配表!E1458</f>
        <v>599</v>
      </c>
      <c r="E1461" s="131">
        <f>[2]主角成长属性配表!F1458</f>
        <v>150</v>
      </c>
      <c r="F1461" s="131">
        <f>[2]主角成长属性配表!G1458</f>
        <v>7182</v>
      </c>
      <c r="G1461" s="130">
        <v>0</v>
      </c>
      <c r="H1461" s="130">
        <v>0</v>
      </c>
      <c r="I1461" s="130">
        <f t="shared" si="109"/>
        <v>100</v>
      </c>
      <c r="J1461" s="130">
        <v>0</v>
      </c>
      <c r="K1461" s="130">
        <f t="shared" si="110"/>
        <v>1</v>
      </c>
      <c r="L1461" s="130">
        <v>0</v>
      </c>
      <c r="M1461" s="130">
        <v>0</v>
      </c>
      <c r="N1461" s="130">
        <v>0</v>
      </c>
      <c r="O1461" s="130">
        <v>0</v>
      </c>
      <c r="P1461" s="130">
        <v>0</v>
      </c>
      <c r="Q1461" s="130">
        <v>0</v>
      </c>
      <c r="R1461" s="130">
        <v>0</v>
      </c>
      <c r="S1461" s="130">
        <v>0</v>
      </c>
      <c r="T1461" s="130">
        <v>0</v>
      </c>
      <c r="U1461" s="130">
        <v>0</v>
      </c>
    </row>
    <row r="1462" ht="17.25" spans="1:21">
      <c r="A1462" s="132">
        <f t="shared" si="108"/>
        <v>11015058</v>
      </c>
      <c r="B1462" s="130" t="str">
        <f>s_level_attribute!E1462</f>
        <v>若叶58级属性</v>
      </c>
      <c r="C1462" s="130">
        <v>101</v>
      </c>
      <c r="D1462" s="131">
        <f>[2]主角成长属性配表!E1459</f>
        <v>609</v>
      </c>
      <c r="E1462" s="131">
        <f>[2]主角成长属性配表!F1459</f>
        <v>152</v>
      </c>
      <c r="F1462" s="131">
        <f>[2]主角成长属性配表!G1459</f>
        <v>7308</v>
      </c>
      <c r="G1462" s="130">
        <v>0</v>
      </c>
      <c r="H1462" s="130">
        <v>0</v>
      </c>
      <c r="I1462" s="130">
        <f t="shared" si="109"/>
        <v>100</v>
      </c>
      <c r="J1462" s="130">
        <v>0</v>
      </c>
      <c r="K1462" s="130">
        <f t="shared" si="110"/>
        <v>1</v>
      </c>
      <c r="L1462" s="130">
        <v>0</v>
      </c>
      <c r="M1462" s="130">
        <v>0</v>
      </c>
      <c r="N1462" s="130">
        <v>0</v>
      </c>
      <c r="O1462" s="130">
        <v>0</v>
      </c>
      <c r="P1462" s="130">
        <v>0</v>
      </c>
      <c r="Q1462" s="130">
        <v>0</v>
      </c>
      <c r="R1462" s="130">
        <v>0</v>
      </c>
      <c r="S1462" s="130">
        <v>0</v>
      </c>
      <c r="T1462" s="130">
        <v>0</v>
      </c>
      <c r="U1462" s="130">
        <v>0</v>
      </c>
    </row>
    <row r="1463" ht="17.25" spans="1:21">
      <c r="A1463" s="132">
        <f t="shared" si="108"/>
        <v>11015059</v>
      </c>
      <c r="B1463" s="130" t="str">
        <f>s_level_attribute!E1463</f>
        <v>若叶59级属性</v>
      </c>
      <c r="C1463" s="130">
        <v>101</v>
      </c>
      <c r="D1463" s="131">
        <f>[2]主角成长属性配表!E1460</f>
        <v>620</v>
      </c>
      <c r="E1463" s="131">
        <f>[2]主角成长属性配表!F1460</f>
        <v>155</v>
      </c>
      <c r="F1463" s="131">
        <f>[2]主角成长属性配表!G1460</f>
        <v>7434</v>
      </c>
      <c r="G1463" s="130">
        <v>0</v>
      </c>
      <c r="H1463" s="130">
        <v>0</v>
      </c>
      <c r="I1463" s="130">
        <f t="shared" si="109"/>
        <v>100</v>
      </c>
      <c r="J1463" s="130">
        <v>0</v>
      </c>
      <c r="K1463" s="130">
        <f t="shared" si="110"/>
        <v>1</v>
      </c>
      <c r="L1463" s="130">
        <v>0</v>
      </c>
      <c r="M1463" s="130">
        <v>0</v>
      </c>
      <c r="N1463" s="130">
        <v>0</v>
      </c>
      <c r="O1463" s="130">
        <v>0</v>
      </c>
      <c r="P1463" s="130">
        <v>0</v>
      </c>
      <c r="Q1463" s="130">
        <v>0</v>
      </c>
      <c r="R1463" s="130">
        <v>0</v>
      </c>
      <c r="S1463" s="130">
        <v>0</v>
      </c>
      <c r="T1463" s="130">
        <v>0</v>
      </c>
      <c r="U1463" s="130">
        <v>0</v>
      </c>
    </row>
    <row r="1464" ht="17.25" spans="1:21">
      <c r="A1464" s="132">
        <f t="shared" si="108"/>
        <v>11015060</v>
      </c>
      <c r="B1464" s="130" t="str">
        <f>s_level_attribute!E1464</f>
        <v>若叶60级属性</v>
      </c>
      <c r="C1464" s="130">
        <v>101</v>
      </c>
      <c r="D1464" s="131">
        <f>[2]主角成长属性配表!E1461</f>
        <v>630</v>
      </c>
      <c r="E1464" s="131">
        <f>[2]主角成长属性配表!F1461</f>
        <v>158</v>
      </c>
      <c r="F1464" s="131">
        <f>[2]主角成长属性配表!G1461</f>
        <v>7560</v>
      </c>
      <c r="G1464" s="130">
        <v>0</v>
      </c>
      <c r="H1464" s="130">
        <v>0</v>
      </c>
      <c r="I1464" s="130">
        <f t="shared" si="109"/>
        <v>100</v>
      </c>
      <c r="J1464" s="130">
        <v>0</v>
      </c>
      <c r="K1464" s="130">
        <f t="shared" si="110"/>
        <v>1</v>
      </c>
      <c r="L1464" s="130">
        <v>0</v>
      </c>
      <c r="M1464" s="130">
        <v>0</v>
      </c>
      <c r="N1464" s="130">
        <v>0</v>
      </c>
      <c r="O1464" s="130">
        <v>0</v>
      </c>
      <c r="P1464" s="130">
        <v>0</v>
      </c>
      <c r="Q1464" s="130">
        <v>0</v>
      </c>
      <c r="R1464" s="130">
        <v>0</v>
      </c>
      <c r="S1464" s="130">
        <v>0</v>
      </c>
      <c r="T1464" s="130">
        <v>0</v>
      </c>
      <c r="U1464" s="130">
        <v>0</v>
      </c>
    </row>
    <row r="1465" ht="17.25" spans="1:21">
      <c r="A1465" s="132">
        <f t="shared" si="108"/>
        <v>11015061</v>
      </c>
      <c r="B1465" s="130" t="str">
        <f>s_level_attribute!E1465</f>
        <v>若叶61级属性</v>
      </c>
      <c r="C1465" s="130">
        <v>101</v>
      </c>
      <c r="D1465" s="131">
        <f>[2]主角成长属性配表!E1462</f>
        <v>641</v>
      </c>
      <c r="E1465" s="131">
        <f>[2]主角成长属性配表!F1462</f>
        <v>160</v>
      </c>
      <c r="F1465" s="131">
        <f>[2]主角成长属性配表!G1462</f>
        <v>7686</v>
      </c>
      <c r="G1465" s="130">
        <v>0</v>
      </c>
      <c r="H1465" s="130">
        <v>0</v>
      </c>
      <c r="I1465" s="130">
        <f t="shared" si="109"/>
        <v>100</v>
      </c>
      <c r="J1465" s="130">
        <v>0</v>
      </c>
      <c r="K1465" s="130">
        <f t="shared" si="110"/>
        <v>1</v>
      </c>
      <c r="L1465" s="130">
        <v>0</v>
      </c>
      <c r="M1465" s="130">
        <v>0</v>
      </c>
      <c r="N1465" s="130">
        <v>0</v>
      </c>
      <c r="O1465" s="130">
        <v>0</v>
      </c>
      <c r="P1465" s="130">
        <v>0</v>
      </c>
      <c r="Q1465" s="130">
        <v>0</v>
      </c>
      <c r="R1465" s="130">
        <v>0</v>
      </c>
      <c r="S1465" s="130">
        <v>0</v>
      </c>
      <c r="T1465" s="130">
        <v>0</v>
      </c>
      <c r="U1465" s="130">
        <v>0</v>
      </c>
    </row>
    <row r="1466" ht="17.25" spans="1:21">
      <c r="A1466" s="132">
        <f t="shared" si="108"/>
        <v>11015062</v>
      </c>
      <c r="B1466" s="130" t="str">
        <f>s_level_attribute!E1466</f>
        <v>若叶62级属性</v>
      </c>
      <c r="C1466" s="130">
        <v>101</v>
      </c>
      <c r="D1466" s="131">
        <f>[2]主角成长属性配表!E1463</f>
        <v>651</v>
      </c>
      <c r="E1466" s="131">
        <f>[2]主角成长属性配表!F1463</f>
        <v>163</v>
      </c>
      <c r="F1466" s="131">
        <f>[2]主角成长属性配表!G1463</f>
        <v>7812</v>
      </c>
      <c r="G1466" s="130">
        <v>0</v>
      </c>
      <c r="H1466" s="130">
        <v>0</v>
      </c>
      <c r="I1466" s="130">
        <f t="shared" si="109"/>
        <v>100</v>
      </c>
      <c r="J1466" s="130">
        <v>0</v>
      </c>
      <c r="K1466" s="130">
        <f t="shared" si="110"/>
        <v>1</v>
      </c>
      <c r="L1466" s="130">
        <v>0</v>
      </c>
      <c r="M1466" s="130">
        <v>0</v>
      </c>
      <c r="N1466" s="130">
        <v>0</v>
      </c>
      <c r="O1466" s="130">
        <v>0</v>
      </c>
      <c r="P1466" s="130">
        <v>0</v>
      </c>
      <c r="Q1466" s="130">
        <v>0</v>
      </c>
      <c r="R1466" s="130">
        <v>0</v>
      </c>
      <c r="S1466" s="130">
        <v>0</v>
      </c>
      <c r="T1466" s="130">
        <v>0</v>
      </c>
      <c r="U1466" s="130">
        <v>0</v>
      </c>
    </row>
    <row r="1467" ht="17.25" spans="1:21">
      <c r="A1467" s="132">
        <f t="shared" si="108"/>
        <v>11015063</v>
      </c>
      <c r="B1467" s="130" t="str">
        <f>s_level_attribute!E1467</f>
        <v>若叶63级属性</v>
      </c>
      <c r="C1467" s="130">
        <v>101</v>
      </c>
      <c r="D1467" s="131">
        <f>[2]主角成长属性配表!E1464</f>
        <v>662</v>
      </c>
      <c r="E1467" s="131">
        <f>[2]主角成长属性配表!F1464</f>
        <v>165</v>
      </c>
      <c r="F1467" s="131">
        <f>[2]主角成长属性配表!G1464</f>
        <v>7938</v>
      </c>
      <c r="G1467" s="130">
        <v>0</v>
      </c>
      <c r="H1467" s="130">
        <v>0</v>
      </c>
      <c r="I1467" s="130">
        <f t="shared" si="109"/>
        <v>100</v>
      </c>
      <c r="J1467" s="130">
        <v>0</v>
      </c>
      <c r="K1467" s="130">
        <f t="shared" si="110"/>
        <v>1</v>
      </c>
      <c r="L1467" s="130">
        <v>0</v>
      </c>
      <c r="M1467" s="130">
        <v>0</v>
      </c>
      <c r="N1467" s="130">
        <v>0</v>
      </c>
      <c r="O1467" s="130">
        <v>0</v>
      </c>
      <c r="P1467" s="130">
        <v>0</v>
      </c>
      <c r="Q1467" s="130">
        <v>0</v>
      </c>
      <c r="R1467" s="130">
        <v>0</v>
      </c>
      <c r="S1467" s="130">
        <v>0</v>
      </c>
      <c r="T1467" s="130">
        <v>0</v>
      </c>
      <c r="U1467" s="130">
        <v>0</v>
      </c>
    </row>
    <row r="1468" ht="17.25" spans="1:21">
      <c r="A1468" s="132">
        <f t="shared" si="108"/>
        <v>11015064</v>
      </c>
      <c r="B1468" s="130" t="str">
        <f>s_level_attribute!E1468</f>
        <v>若叶64级属性</v>
      </c>
      <c r="C1468" s="130">
        <v>101</v>
      </c>
      <c r="D1468" s="131">
        <f>[2]主角成长属性配表!E1465</f>
        <v>672</v>
      </c>
      <c r="E1468" s="131">
        <f>[2]主角成长属性配表!F1465</f>
        <v>168</v>
      </c>
      <c r="F1468" s="131">
        <f>[2]主角成长属性配表!G1465</f>
        <v>8064</v>
      </c>
      <c r="G1468" s="130">
        <v>0</v>
      </c>
      <c r="H1468" s="130">
        <v>0</v>
      </c>
      <c r="I1468" s="130">
        <f t="shared" si="109"/>
        <v>100</v>
      </c>
      <c r="J1468" s="130">
        <v>0</v>
      </c>
      <c r="K1468" s="130">
        <f t="shared" si="110"/>
        <v>1</v>
      </c>
      <c r="L1468" s="130">
        <v>0</v>
      </c>
      <c r="M1468" s="130">
        <v>0</v>
      </c>
      <c r="N1468" s="130">
        <v>0</v>
      </c>
      <c r="O1468" s="130">
        <v>0</v>
      </c>
      <c r="P1468" s="130">
        <v>0</v>
      </c>
      <c r="Q1468" s="130">
        <v>0</v>
      </c>
      <c r="R1468" s="130">
        <v>0</v>
      </c>
      <c r="S1468" s="130">
        <v>0</v>
      </c>
      <c r="T1468" s="130">
        <v>0</v>
      </c>
      <c r="U1468" s="130">
        <v>0</v>
      </c>
    </row>
    <row r="1469" ht="17.25" spans="1:21">
      <c r="A1469" s="132">
        <f t="shared" si="108"/>
        <v>11015065</v>
      </c>
      <c r="B1469" s="130" t="str">
        <f>s_level_attribute!E1469</f>
        <v>若叶65级属性</v>
      </c>
      <c r="C1469" s="130">
        <v>101</v>
      </c>
      <c r="D1469" s="131">
        <f>[2]主角成长属性配表!E1466</f>
        <v>683</v>
      </c>
      <c r="E1469" s="131">
        <f>[2]主角成长属性配表!F1466</f>
        <v>171</v>
      </c>
      <c r="F1469" s="131">
        <f>[2]主角成长属性配表!G1466</f>
        <v>8190</v>
      </c>
      <c r="G1469" s="130">
        <v>0</v>
      </c>
      <c r="H1469" s="130">
        <v>0</v>
      </c>
      <c r="I1469" s="130">
        <f t="shared" si="109"/>
        <v>100</v>
      </c>
      <c r="J1469" s="130">
        <v>0</v>
      </c>
      <c r="K1469" s="130">
        <f t="shared" si="110"/>
        <v>1</v>
      </c>
      <c r="L1469" s="130">
        <v>0</v>
      </c>
      <c r="M1469" s="130">
        <v>0</v>
      </c>
      <c r="N1469" s="130">
        <v>0</v>
      </c>
      <c r="O1469" s="130">
        <v>0</v>
      </c>
      <c r="P1469" s="130">
        <v>0</v>
      </c>
      <c r="Q1469" s="130">
        <v>0</v>
      </c>
      <c r="R1469" s="130">
        <v>0</v>
      </c>
      <c r="S1469" s="130">
        <v>0</v>
      </c>
      <c r="T1469" s="130">
        <v>0</v>
      </c>
      <c r="U1469" s="130">
        <v>0</v>
      </c>
    </row>
    <row r="1470" ht="17.25" spans="1:21">
      <c r="A1470" s="132">
        <f t="shared" si="108"/>
        <v>11015066</v>
      </c>
      <c r="B1470" s="130" t="str">
        <f>s_level_attribute!E1470</f>
        <v>若叶66级属性</v>
      </c>
      <c r="C1470" s="130">
        <v>101</v>
      </c>
      <c r="D1470" s="131">
        <f>[2]主角成长属性配表!E1467</f>
        <v>693</v>
      </c>
      <c r="E1470" s="131">
        <f>[2]主角成长属性配表!F1467</f>
        <v>173</v>
      </c>
      <c r="F1470" s="131">
        <f>[2]主角成长属性配表!G1467</f>
        <v>8316</v>
      </c>
      <c r="G1470" s="130">
        <v>0</v>
      </c>
      <c r="H1470" s="130">
        <v>0</v>
      </c>
      <c r="I1470" s="130">
        <f t="shared" si="109"/>
        <v>100</v>
      </c>
      <c r="J1470" s="130">
        <v>0</v>
      </c>
      <c r="K1470" s="130">
        <f t="shared" si="110"/>
        <v>1</v>
      </c>
      <c r="L1470" s="130">
        <v>0</v>
      </c>
      <c r="M1470" s="130">
        <v>0</v>
      </c>
      <c r="N1470" s="130">
        <v>0</v>
      </c>
      <c r="O1470" s="130">
        <v>0</v>
      </c>
      <c r="P1470" s="130">
        <v>0</v>
      </c>
      <c r="Q1470" s="130">
        <v>0</v>
      </c>
      <c r="R1470" s="130">
        <v>0</v>
      </c>
      <c r="S1470" s="130">
        <v>0</v>
      </c>
      <c r="T1470" s="130">
        <v>0</v>
      </c>
      <c r="U1470" s="130">
        <v>0</v>
      </c>
    </row>
    <row r="1471" ht="17.25" spans="1:21">
      <c r="A1471" s="132">
        <f t="shared" ref="A1471:A1504" si="111">A1470+1</f>
        <v>11015067</v>
      </c>
      <c r="B1471" s="130" t="str">
        <f>s_level_attribute!E1471</f>
        <v>若叶67级属性</v>
      </c>
      <c r="C1471" s="130">
        <v>101</v>
      </c>
      <c r="D1471" s="131">
        <f>[2]主角成长属性配表!E1468</f>
        <v>704</v>
      </c>
      <c r="E1471" s="131">
        <f>[2]主角成长属性配表!F1468</f>
        <v>176</v>
      </c>
      <c r="F1471" s="131">
        <f>[2]主角成长属性配表!G1468</f>
        <v>8442</v>
      </c>
      <c r="G1471" s="130">
        <v>0</v>
      </c>
      <c r="H1471" s="130">
        <v>0</v>
      </c>
      <c r="I1471" s="130">
        <f t="shared" si="109"/>
        <v>100</v>
      </c>
      <c r="J1471" s="130">
        <v>0</v>
      </c>
      <c r="K1471" s="130">
        <f t="shared" si="110"/>
        <v>1</v>
      </c>
      <c r="L1471" s="130">
        <v>0</v>
      </c>
      <c r="M1471" s="130">
        <v>0</v>
      </c>
      <c r="N1471" s="130">
        <v>0</v>
      </c>
      <c r="O1471" s="130">
        <v>0</v>
      </c>
      <c r="P1471" s="130">
        <v>0</v>
      </c>
      <c r="Q1471" s="130">
        <v>0</v>
      </c>
      <c r="R1471" s="130">
        <v>0</v>
      </c>
      <c r="S1471" s="130">
        <v>0</v>
      </c>
      <c r="T1471" s="130">
        <v>0</v>
      </c>
      <c r="U1471" s="130">
        <v>0</v>
      </c>
    </row>
    <row r="1472" ht="17.25" spans="1:21">
      <c r="A1472" s="132">
        <f t="shared" si="111"/>
        <v>11015068</v>
      </c>
      <c r="B1472" s="130" t="str">
        <f>s_level_attribute!E1472</f>
        <v>若叶68级属性</v>
      </c>
      <c r="C1472" s="130">
        <v>101</v>
      </c>
      <c r="D1472" s="131">
        <f>[2]主角成长属性配表!E1469</f>
        <v>714</v>
      </c>
      <c r="E1472" s="131">
        <f>[2]主角成长属性配表!F1469</f>
        <v>179</v>
      </c>
      <c r="F1472" s="131">
        <f>[2]主角成长属性配表!G1469</f>
        <v>8568</v>
      </c>
      <c r="G1472" s="130">
        <v>0</v>
      </c>
      <c r="H1472" s="130">
        <v>0</v>
      </c>
      <c r="I1472" s="130">
        <f t="shared" si="109"/>
        <v>100</v>
      </c>
      <c r="J1472" s="130">
        <v>0</v>
      </c>
      <c r="K1472" s="130">
        <f t="shared" si="110"/>
        <v>1</v>
      </c>
      <c r="L1472" s="130">
        <v>0</v>
      </c>
      <c r="M1472" s="130">
        <v>0</v>
      </c>
      <c r="N1472" s="130">
        <v>0</v>
      </c>
      <c r="O1472" s="130">
        <v>0</v>
      </c>
      <c r="P1472" s="130">
        <v>0</v>
      </c>
      <c r="Q1472" s="130">
        <v>0</v>
      </c>
      <c r="R1472" s="130">
        <v>0</v>
      </c>
      <c r="S1472" s="130">
        <v>0</v>
      </c>
      <c r="T1472" s="130">
        <v>0</v>
      </c>
      <c r="U1472" s="130">
        <v>0</v>
      </c>
    </row>
    <row r="1473" ht="17.25" spans="1:21">
      <c r="A1473" s="132">
        <f t="shared" si="111"/>
        <v>11015069</v>
      </c>
      <c r="B1473" s="130" t="str">
        <f>s_level_attribute!E1473</f>
        <v>若叶69级属性</v>
      </c>
      <c r="C1473" s="130">
        <v>101</v>
      </c>
      <c r="D1473" s="131">
        <f>[2]主角成长属性配表!E1470</f>
        <v>725</v>
      </c>
      <c r="E1473" s="131">
        <f>[2]主角成长属性配表!F1470</f>
        <v>181</v>
      </c>
      <c r="F1473" s="131">
        <f>[2]主角成长属性配表!G1470</f>
        <v>8694</v>
      </c>
      <c r="G1473" s="130">
        <v>0</v>
      </c>
      <c r="H1473" s="130">
        <v>0</v>
      </c>
      <c r="I1473" s="130">
        <f t="shared" si="109"/>
        <v>100</v>
      </c>
      <c r="J1473" s="130">
        <v>0</v>
      </c>
      <c r="K1473" s="130">
        <f t="shared" si="110"/>
        <v>1</v>
      </c>
      <c r="L1473" s="130">
        <v>0</v>
      </c>
      <c r="M1473" s="130">
        <v>0</v>
      </c>
      <c r="N1473" s="130">
        <v>0</v>
      </c>
      <c r="O1473" s="130">
        <v>0</v>
      </c>
      <c r="P1473" s="130">
        <v>0</v>
      </c>
      <c r="Q1473" s="130">
        <v>0</v>
      </c>
      <c r="R1473" s="130">
        <v>0</v>
      </c>
      <c r="S1473" s="130">
        <v>0</v>
      </c>
      <c r="T1473" s="130">
        <v>0</v>
      </c>
      <c r="U1473" s="130">
        <v>0</v>
      </c>
    </row>
    <row r="1474" ht="17.25" spans="1:21">
      <c r="A1474" s="132">
        <f t="shared" si="111"/>
        <v>11015070</v>
      </c>
      <c r="B1474" s="130" t="str">
        <f>s_level_attribute!E1474</f>
        <v>若叶70级属性</v>
      </c>
      <c r="C1474" s="130">
        <v>101</v>
      </c>
      <c r="D1474" s="131">
        <f>[2]主角成长属性配表!E1471</f>
        <v>735</v>
      </c>
      <c r="E1474" s="131">
        <f>[2]主角成长属性配表!F1471</f>
        <v>184</v>
      </c>
      <c r="F1474" s="131">
        <f>[2]主角成长属性配表!G1471</f>
        <v>8820</v>
      </c>
      <c r="G1474" s="130">
        <v>0</v>
      </c>
      <c r="H1474" s="130">
        <v>0</v>
      </c>
      <c r="I1474" s="130">
        <f t="shared" si="109"/>
        <v>100</v>
      </c>
      <c r="J1474" s="130">
        <v>0</v>
      </c>
      <c r="K1474" s="130">
        <f t="shared" si="110"/>
        <v>1</v>
      </c>
      <c r="L1474" s="130">
        <v>0</v>
      </c>
      <c r="M1474" s="130">
        <v>0</v>
      </c>
      <c r="N1474" s="130">
        <v>0</v>
      </c>
      <c r="O1474" s="130">
        <v>0</v>
      </c>
      <c r="P1474" s="130">
        <v>0</v>
      </c>
      <c r="Q1474" s="130">
        <v>0</v>
      </c>
      <c r="R1474" s="130">
        <v>0</v>
      </c>
      <c r="S1474" s="130">
        <v>0</v>
      </c>
      <c r="T1474" s="130">
        <v>0</v>
      </c>
      <c r="U1474" s="130">
        <v>0</v>
      </c>
    </row>
    <row r="1475" ht="17.25" spans="1:21">
      <c r="A1475" s="132">
        <f t="shared" si="111"/>
        <v>11015071</v>
      </c>
      <c r="B1475" s="130" t="str">
        <f>s_level_attribute!E1475</f>
        <v>若叶71级属性</v>
      </c>
      <c r="C1475" s="130">
        <v>101</v>
      </c>
      <c r="D1475" s="131">
        <f>[2]主角成长属性配表!E1472</f>
        <v>746</v>
      </c>
      <c r="E1475" s="131">
        <f>[2]主角成长属性配表!F1472</f>
        <v>186</v>
      </c>
      <c r="F1475" s="131">
        <f>[2]主角成长属性配表!G1472</f>
        <v>8946</v>
      </c>
      <c r="G1475" s="130">
        <v>0</v>
      </c>
      <c r="H1475" s="130">
        <v>0</v>
      </c>
      <c r="I1475" s="130">
        <f t="shared" si="109"/>
        <v>100</v>
      </c>
      <c r="J1475" s="130">
        <v>0</v>
      </c>
      <c r="K1475" s="130">
        <f t="shared" si="110"/>
        <v>1</v>
      </c>
      <c r="L1475" s="130">
        <v>0</v>
      </c>
      <c r="M1475" s="130">
        <v>0</v>
      </c>
      <c r="N1475" s="130">
        <v>0</v>
      </c>
      <c r="O1475" s="130">
        <v>0</v>
      </c>
      <c r="P1475" s="130">
        <v>0</v>
      </c>
      <c r="Q1475" s="130">
        <v>0</v>
      </c>
      <c r="R1475" s="130">
        <v>0</v>
      </c>
      <c r="S1475" s="130">
        <v>0</v>
      </c>
      <c r="T1475" s="130">
        <v>0</v>
      </c>
      <c r="U1475" s="130">
        <v>0</v>
      </c>
    </row>
    <row r="1476" ht="17.25" spans="1:21">
      <c r="A1476" s="132">
        <f t="shared" si="111"/>
        <v>11015072</v>
      </c>
      <c r="B1476" s="130" t="str">
        <f>s_level_attribute!E1476</f>
        <v>若叶72级属性</v>
      </c>
      <c r="C1476" s="130">
        <v>101</v>
      </c>
      <c r="D1476" s="131">
        <f>[2]主角成长属性配表!E1473</f>
        <v>756</v>
      </c>
      <c r="E1476" s="131">
        <f>[2]主角成长属性配表!F1473</f>
        <v>189</v>
      </c>
      <c r="F1476" s="131">
        <f>[2]主角成长属性配表!G1473</f>
        <v>9072</v>
      </c>
      <c r="G1476" s="130">
        <v>0</v>
      </c>
      <c r="H1476" s="130">
        <v>0</v>
      </c>
      <c r="I1476" s="130">
        <f t="shared" si="109"/>
        <v>100</v>
      </c>
      <c r="J1476" s="130">
        <v>0</v>
      </c>
      <c r="K1476" s="130">
        <f t="shared" si="110"/>
        <v>1</v>
      </c>
      <c r="L1476" s="130">
        <v>0</v>
      </c>
      <c r="M1476" s="130">
        <v>0</v>
      </c>
      <c r="N1476" s="130">
        <v>0</v>
      </c>
      <c r="O1476" s="130">
        <v>0</v>
      </c>
      <c r="P1476" s="130">
        <v>0</v>
      </c>
      <c r="Q1476" s="130">
        <v>0</v>
      </c>
      <c r="R1476" s="130">
        <v>0</v>
      </c>
      <c r="S1476" s="130">
        <v>0</v>
      </c>
      <c r="T1476" s="130">
        <v>0</v>
      </c>
      <c r="U1476" s="130">
        <v>0</v>
      </c>
    </row>
    <row r="1477" ht="17.25" spans="1:21">
      <c r="A1477" s="132">
        <f t="shared" si="111"/>
        <v>11015073</v>
      </c>
      <c r="B1477" s="130" t="str">
        <f>s_level_attribute!E1477</f>
        <v>若叶73级属性</v>
      </c>
      <c r="C1477" s="130">
        <v>101</v>
      </c>
      <c r="D1477" s="131">
        <f>[2]主角成长属性配表!E1474</f>
        <v>767</v>
      </c>
      <c r="E1477" s="131">
        <f>[2]主角成长属性配表!F1474</f>
        <v>192</v>
      </c>
      <c r="F1477" s="131">
        <f>[2]主角成长属性配表!G1474</f>
        <v>9198</v>
      </c>
      <c r="G1477" s="130">
        <v>0</v>
      </c>
      <c r="H1477" s="130">
        <v>0</v>
      </c>
      <c r="I1477" s="130">
        <f t="shared" si="109"/>
        <v>100</v>
      </c>
      <c r="J1477" s="130">
        <v>0</v>
      </c>
      <c r="K1477" s="130">
        <f t="shared" si="110"/>
        <v>1</v>
      </c>
      <c r="L1477" s="130">
        <v>0</v>
      </c>
      <c r="M1477" s="130">
        <v>0</v>
      </c>
      <c r="N1477" s="130">
        <v>0</v>
      </c>
      <c r="O1477" s="130">
        <v>0</v>
      </c>
      <c r="P1477" s="130">
        <v>0</v>
      </c>
      <c r="Q1477" s="130">
        <v>0</v>
      </c>
      <c r="R1477" s="130">
        <v>0</v>
      </c>
      <c r="S1477" s="130">
        <v>0</v>
      </c>
      <c r="T1477" s="130">
        <v>0</v>
      </c>
      <c r="U1477" s="130">
        <v>0</v>
      </c>
    </row>
    <row r="1478" ht="17.25" spans="1:21">
      <c r="A1478" s="132">
        <f t="shared" si="111"/>
        <v>11015074</v>
      </c>
      <c r="B1478" s="130" t="str">
        <f>s_level_attribute!E1478</f>
        <v>若叶74级属性</v>
      </c>
      <c r="C1478" s="130">
        <v>101</v>
      </c>
      <c r="D1478" s="131">
        <f>[2]主角成长属性配表!E1475</f>
        <v>777</v>
      </c>
      <c r="E1478" s="131">
        <f>[2]主角成长属性配表!F1475</f>
        <v>194</v>
      </c>
      <c r="F1478" s="131">
        <f>[2]主角成长属性配表!G1475</f>
        <v>9324</v>
      </c>
      <c r="G1478" s="130">
        <v>0</v>
      </c>
      <c r="H1478" s="130">
        <v>0</v>
      </c>
      <c r="I1478" s="130">
        <f t="shared" si="109"/>
        <v>100</v>
      </c>
      <c r="J1478" s="130">
        <v>0</v>
      </c>
      <c r="K1478" s="130">
        <f t="shared" si="110"/>
        <v>1</v>
      </c>
      <c r="L1478" s="130">
        <v>0</v>
      </c>
      <c r="M1478" s="130">
        <v>0</v>
      </c>
      <c r="N1478" s="130">
        <v>0</v>
      </c>
      <c r="O1478" s="130">
        <v>0</v>
      </c>
      <c r="P1478" s="130">
        <v>0</v>
      </c>
      <c r="Q1478" s="130">
        <v>0</v>
      </c>
      <c r="R1478" s="130">
        <v>0</v>
      </c>
      <c r="S1478" s="130">
        <v>0</v>
      </c>
      <c r="T1478" s="130">
        <v>0</v>
      </c>
      <c r="U1478" s="130">
        <v>0</v>
      </c>
    </row>
    <row r="1479" ht="17.25" spans="1:21">
      <c r="A1479" s="132">
        <f t="shared" si="111"/>
        <v>11015075</v>
      </c>
      <c r="B1479" s="130" t="str">
        <f>s_level_attribute!E1479</f>
        <v>若叶75级属性</v>
      </c>
      <c r="C1479" s="130">
        <v>101</v>
      </c>
      <c r="D1479" s="131">
        <f>[2]主角成长属性配表!E1476</f>
        <v>788</v>
      </c>
      <c r="E1479" s="131">
        <f>[2]主角成长属性配表!F1476</f>
        <v>197</v>
      </c>
      <c r="F1479" s="131">
        <f>[2]主角成长属性配表!G1476</f>
        <v>9450</v>
      </c>
      <c r="G1479" s="130">
        <v>0</v>
      </c>
      <c r="H1479" s="130">
        <v>0</v>
      </c>
      <c r="I1479" s="130">
        <f t="shared" si="109"/>
        <v>100</v>
      </c>
      <c r="J1479" s="130">
        <v>0</v>
      </c>
      <c r="K1479" s="130">
        <f t="shared" si="110"/>
        <v>1</v>
      </c>
      <c r="L1479" s="130">
        <v>0</v>
      </c>
      <c r="M1479" s="130">
        <v>0</v>
      </c>
      <c r="N1479" s="130">
        <v>0</v>
      </c>
      <c r="O1479" s="130">
        <v>0</v>
      </c>
      <c r="P1479" s="130">
        <v>0</v>
      </c>
      <c r="Q1479" s="130">
        <v>0</v>
      </c>
      <c r="R1479" s="130">
        <v>0</v>
      </c>
      <c r="S1479" s="130">
        <v>0</v>
      </c>
      <c r="T1479" s="130">
        <v>0</v>
      </c>
      <c r="U1479" s="130">
        <v>0</v>
      </c>
    </row>
    <row r="1480" ht="17.25" spans="1:21">
      <c r="A1480" s="132">
        <f t="shared" si="111"/>
        <v>11015076</v>
      </c>
      <c r="B1480" s="130" t="str">
        <f>s_level_attribute!E1480</f>
        <v>若叶76级属性</v>
      </c>
      <c r="C1480" s="130">
        <v>101</v>
      </c>
      <c r="D1480" s="131">
        <f>[2]主角成长属性配表!E1477</f>
        <v>798</v>
      </c>
      <c r="E1480" s="131">
        <f>[2]主角成长属性配表!F1477</f>
        <v>200</v>
      </c>
      <c r="F1480" s="131">
        <f>[2]主角成长属性配表!G1477</f>
        <v>9576</v>
      </c>
      <c r="G1480" s="130">
        <v>0</v>
      </c>
      <c r="H1480" s="130">
        <v>0</v>
      </c>
      <c r="I1480" s="130">
        <f t="shared" si="109"/>
        <v>100</v>
      </c>
      <c r="J1480" s="130">
        <v>0</v>
      </c>
      <c r="K1480" s="130">
        <f t="shared" si="110"/>
        <v>1</v>
      </c>
      <c r="L1480" s="130">
        <v>0</v>
      </c>
      <c r="M1480" s="130">
        <v>0</v>
      </c>
      <c r="N1480" s="130">
        <v>0</v>
      </c>
      <c r="O1480" s="130">
        <v>0</v>
      </c>
      <c r="P1480" s="130">
        <v>0</v>
      </c>
      <c r="Q1480" s="130">
        <v>0</v>
      </c>
      <c r="R1480" s="130">
        <v>0</v>
      </c>
      <c r="S1480" s="130">
        <v>0</v>
      </c>
      <c r="T1480" s="130">
        <v>0</v>
      </c>
      <c r="U1480" s="130">
        <v>0</v>
      </c>
    </row>
    <row r="1481" ht="17.25" spans="1:21">
      <c r="A1481" s="132">
        <f t="shared" si="111"/>
        <v>11015077</v>
      </c>
      <c r="B1481" s="130" t="str">
        <f>s_level_attribute!E1481</f>
        <v>若叶77级属性</v>
      </c>
      <c r="C1481" s="130">
        <v>101</v>
      </c>
      <c r="D1481" s="131">
        <f>[2]主角成长属性配表!E1478</f>
        <v>809</v>
      </c>
      <c r="E1481" s="131">
        <f>[2]主角成长属性配表!F1478</f>
        <v>202</v>
      </c>
      <c r="F1481" s="131">
        <f>[2]主角成长属性配表!G1478</f>
        <v>9702</v>
      </c>
      <c r="G1481" s="130">
        <v>0</v>
      </c>
      <c r="H1481" s="130">
        <v>0</v>
      </c>
      <c r="I1481" s="130">
        <f t="shared" si="109"/>
        <v>100</v>
      </c>
      <c r="J1481" s="130">
        <v>0</v>
      </c>
      <c r="K1481" s="130">
        <f t="shared" si="110"/>
        <v>1</v>
      </c>
      <c r="L1481" s="130">
        <v>0</v>
      </c>
      <c r="M1481" s="130">
        <v>0</v>
      </c>
      <c r="N1481" s="130">
        <v>0</v>
      </c>
      <c r="O1481" s="130">
        <v>0</v>
      </c>
      <c r="P1481" s="130">
        <v>0</v>
      </c>
      <c r="Q1481" s="130">
        <v>0</v>
      </c>
      <c r="R1481" s="130">
        <v>0</v>
      </c>
      <c r="S1481" s="130">
        <v>0</v>
      </c>
      <c r="T1481" s="130">
        <v>0</v>
      </c>
      <c r="U1481" s="130">
        <v>0</v>
      </c>
    </row>
    <row r="1482" ht="17.25" spans="1:21">
      <c r="A1482" s="132">
        <f t="shared" si="111"/>
        <v>11015078</v>
      </c>
      <c r="B1482" s="130" t="str">
        <f>s_level_attribute!E1482</f>
        <v>若叶78级属性</v>
      </c>
      <c r="C1482" s="130">
        <v>101</v>
      </c>
      <c r="D1482" s="131">
        <f>[2]主角成长属性配表!E1479</f>
        <v>819</v>
      </c>
      <c r="E1482" s="131">
        <f>[2]主角成长属性配表!F1479</f>
        <v>205</v>
      </c>
      <c r="F1482" s="131">
        <f>[2]主角成长属性配表!G1479</f>
        <v>9828</v>
      </c>
      <c r="G1482" s="130">
        <v>0</v>
      </c>
      <c r="H1482" s="130">
        <v>0</v>
      </c>
      <c r="I1482" s="130">
        <f t="shared" si="109"/>
        <v>100</v>
      </c>
      <c r="J1482" s="130">
        <v>0</v>
      </c>
      <c r="K1482" s="130">
        <f t="shared" si="110"/>
        <v>1</v>
      </c>
      <c r="L1482" s="130">
        <v>0</v>
      </c>
      <c r="M1482" s="130">
        <v>0</v>
      </c>
      <c r="N1482" s="130">
        <v>0</v>
      </c>
      <c r="O1482" s="130">
        <v>0</v>
      </c>
      <c r="P1482" s="130">
        <v>0</v>
      </c>
      <c r="Q1482" s="130">
        <v>0</v>
      </c>
      <c r="R1482" s="130">
        <v>0</v>
      </c>
      <c r="S1482" s="130">
        <v>0</v>
      </c>
      <c r="T1482" s="130">
        <v>0</v>
      </c>
      <c r="U1482" s="130">
        <v>0</v>
      </c>
    </row>
    <row r="1483" ht="17.25" spans="1:21">
      <c r="A1483" s="132">
        <f t="shared" si="111"/>
        <v>11015079</v>
      </c>
      <c r="B1483" s="130" t="str">
        <f>s_level_attribute!E1483</f>
        <v>若叶79级属性</v>
      </c>
      <c r="C1483" s="130">
        <v>101</v>
      </c>
      <c r="D1483" s="131">
        <f>[2]主角成长属性配表!E1480</f>
        <v>830</v>
      </c>
      <c r="E1483" s="131">
        <f>[2]主角成长属性配表!F1480</f>
        <v>207</v>
      </c>
      <c r="F1483" s="131">
        <f>[2]主角成长属性配表!G1480</f>
        <v>9954</v>
      </c>
      <c r="G1483" s="130">
        <v>0</v>
      </c>
      <c r="H1483" s="130">
        <v>0</v>
      </c>
      <c r="I1483" s="130">
        <f t="shared" si="109"/>
        <v>100</v>
      </c>
      <c r="J1483" s="130">
        <v>0</v>
      </c>
      <c r="K1483" s="130">
        <f t="shared" si="110"/>
        <v>1</v>
      </c>
      <c r="L1483" s="130">
        <v>0</v>
      </c>
      <c r="M1483" s="130">
        <v>0</v>
      </c>
      <c r="N1483" s="130">
        <v>0</v>
      </c>
      <c r="O1483" s="130">
        <v>0</v>
      </c>
      <c r="P1483" s="130">
        <v>0</v>
      </c>
      <c r="Q1483" s="130">
        <v>0</v>
      </c>
      <c r="R1483" s="130">
        <v>0</v>
      </c>
      <c r="S1483" s="130">
        <v>0</v>
      </c>
      <c r="T1483" s="130">
        <v>0</v>
      </c>
      <c r="U1483" s="130">
        <v>0</v>
      </c>
    </row>
    <row r="1484" ht="17.25" spans="1:21">
      <c r="A1484" s="132">
        <f t="shared" si="111"/>
        <v>11015080</v>
      </c>
      <c r="B1484" s="130" t="str">
        <f>s_level_attribute!E1484</f>
        <v>若叶80级属性</v>
      </c>
      <c r="C1484" s="130">
        <v>101</v>
      </c>
      <c r="D1484" s="131">
        <f>[2]主角成长属性配表!E1481</f>
        <v>840</v>
      </c>
      <c r="E1484" s="131">
        <f>[2]主角成长属性配表!F1481</f>
        <v>210</v>
      </c>
      <c r="F1484" s="131">
        <f>[2]主角成长属性配表!G1481</f>
        <v>10080</v>
      </c>
      <c r="G1484" s="130">
        <v>0</v>
      </c>
      <c r="H1484" s="130">
        <v>0</v>
      </c>
      <c r="I1484" s="130">
        <f t="shared" si="109"/>
        <v>100</v>
      </c>
      <c r="J1484" s="130">
        <v>0</v>
      </c>
      <c r="K1484" s="130">
        <f t="shared" si="110"/>
        <v>1</v>
      </c>
      <c r="L1484" s="130">
        <v>0</v>
      </c>
      <c r="M1484" s="130">
        <v>0</v>
      </c>
      <c r="N1484" s="130">
        <v>0</v>
      </c>
      <c r="O1484" s="130">
        <v>0</v>
      </c>
      <c r="P1484" s="130">
        <v>0</v>
      </c>
      <c r="Q1484" s="130">
        <v>0</v>
      </c>
      <c r="R1484" s="130">
        <v>0</v>
      </c>
      <c r="S1484" s="130">
        <v>0</v>
      </c>
      <c r="T1484" s="130">
        <v>0</v>
      </c>
      <c r="U1484" s="130">
        <v>0</v>
      </c>
    </row>
    <row r="1485" ht="17.25" spans="1:21">
      <c r="A1485" s="132">
        <f t="shared" si="111"/>
        <v>11015081</v>
      </c>
      <c r="B1485" s="130" t="str">
        <f>s_level_attribute!E1485</f>
        <v>若叶81级属性</v>
      </c>
      <c r="C1485" s="130">
        <v>101</v>
      </c>
      <c r="D1485" s="131">
        <f>[2]主角成长属性配表!E1482</f>
        <v>851</v>
      </c>
      <c r="E1485" s="131">
        <f>[2]主角成长属性配表!F1482</f>
        <v>213</v>
      </c>
      <c r="F1485" s="131">
        <f>[2]主角成长属性配表!G1482</f>
        <v>10206</v>
      </c>
      <c r="G1485" s="130">
        <v>0</v>
      </c>
      <c r="H1485" s="130">
        <v>0</v>
      </c>
      <c r="I1485" s="130">
        <f t="shared" si="109"/>
        <v>100</v>
      </c>
      <c r="J1485" s="130">
        <v>0</v>
      </c>
      <c r="K1485" s="130">
        <f t="shared" si="110"/>
        <v>1</v>
      </c>
      <c r="L1485" s="130">
        <v>0</v>
      </c>
      <c r="M1485" s="130">
        <v>0</v>
      </c>
      <c r="N1485" s="130">
        <v>0</v>
      </c>
      <c r="O1485" s="130">
        <v>0</v>
      </c>
      <c r="P1485" s="130">
        <v>0</v>
      </c>
      <c r="Q1485" s="130">
        <v>0</v>
      </c>
      <c r="R1485" s="130">
        <v>0</v>
      </c>
      <c r="S1485" s="130">
        <v>0</v>
      </c>
      <c r="T1485" s="130">
        <v>0</v>
      </c>
      <c r="U1485" s="130">
        <v>0</v>
      </c>
    </row>
    <row r="1486" ht="17.25" spans="1:21">
      <c r="A1486" s="132">
        <f t="shared" si="111"/>
        <v>11015082</v>
      </c>
      <c r="B1486" s="130" t="str">
        <f>s_level_attribute!E1486</f>
        <v>若叶82级属性</v>
      </c>
      <c r="C1486" s="130">
        <v>101</v>
      </c>
      <c r="D1486" s="131">
        <f>[2]主角成长属性配表!E1483</f>
        <v>861</v>
      </c>
      <c r="E1486" s="131">
        <f>[2]主角成长属性配表!F1483</f>
        <v>215</v>
      </c>
      <c r="F1486" s="131">
        <f>[2]主角成长属性配表!G1483</f>
        <v>10332</v>
      </c>
      <c r="G1486" s="130">
        <v>0</v>
      </c>
      <c r="H1486" s="130">
        <v>0</v>
      </c>
      <c r="I1486" s="130">
        <f t="shared" si="109"/>
        <v>100</v>
      </c>
      <c r="J1486" s="130">
        <v>0</v>
      </c>
      <c r="K1486" s="130">
        <f t="shared" si="110"/>
        <v>1</v>
      </c>
      <c r="L1486" s="130">
        <v>0</v>
      </c>
      <c r="M1486" s="130">
        <v>0</v>
      </c>
      <c r="N1486" s="130">
        <v>0</v>
      </c>
      <c r="O1486" s="130">
        <v>0</v>
      </c>
      <c r="P1486" s="130">
        <v>0</v>
      </c>
      <c r="Q1486" s="130">
        <v>0</v>
      </c>
      <c r="R1486" s="130">
        <v>0</v>
      </c>
      <c r="S1486" s="130">
        <v>0</v>
      </c>
      <c r="T1486" s="130">
        <v>0</v>
      </c>
      <c r="U1486" s="130">
        <v>0</v>
      </c>
    </row>
    <row r="1487" ht="17.25" spans="1:21">
      <c r="A1487" s="132">
        <f t="shared" si="111"/>
        <v>11015083</v>
      </c>
      <c r="B1487" s="130" t="str">
        <f>s_level_attribute!E1487</f>
        <v>若叶83级属性</v>
      </c>
      <c r="C1487" s="130">
        <v>101</v>
      </c>
      <c r="D1487" s="131">
        <f>[2]主角成长属性配表!E1484</f>
        <v>872</v>
      </c>
      <c r="E1487" s="131">
        <f>[2]主角成长属性配表!F1484</f>
        <v>218</v>
      </c>
      <c r="F1487" s="131">
        <f>[2]主角成长属性配表!G1484</f>
        <v>10458</v>
      </c>
      <c r="G1487" s="130">
        <v>0</v>
      </c>
      <c r="H1487" s="130">
        <v>0</v>
      </c>
      <c r="I1487" s="130">
        <f t="shared" si="109"/>
        <v>100</v>
      </c>
      <c r="J1487" s="130">
        <v>0</v>
      </c>
      <c r="K1487" s="130">
        <f t="shared" si="110"/>
        <v>1</v>
      </c>
      <c r="L1487" s="130">
        <v>0</v>
      </c>
      <c r="M1487" s="130">
        <v>0</v>
      </c>
      <c r="N1487" s="130">
        <v>0</v>
      </c>
      <c r="O1487" s="130">
        <v>0</v>
      </c>
      <c r="P1487" s="130">
        <v>0</v>
      </c>
      <c r="Q1487" s="130">
        <v>0</v>
      </c>
      <c r="R1487" s="130">
        <v>0</v>
      </c>
      <c r="S1487" s="130">
        <v>0</v>
      </c>
      <c r="T1487" s="130">
        <v>0</v>
      </c>
      <c r="U1487" s="130">
        <v>0</v>
      </c>
    </row>
    <row r="1488" ht="17.25" spans="1:21">
      <c r="A1488" s="132">
        <f t="shared" si="111"/>
        <v>11015084</v>
      </c>
      <c r="B1488" s="130" t="str">
        <f>s_level_attribute!E1488</f>
        <v>若叶84级属性</v>
      </c>
      <c r="C1488" s="130">
        <v>101</v>
      </c>
      <c r="D1488" s="131">
        <f>[2]主角成长属性配表!E1485</f>
        <v>882</v>
      </c>
      <c r="E1488" s="131">
        <f>[2]主角成长属性配表!F1485</f>
        <v>221</v>
      </c>
      <c r="F1488" s="131">
        <f>[2]主角成长属性配表!G1485</f>
        <v>10584</v>
      </c>
      <c r="G1488" s="130">
        <v>0</v>
      </c>
      <c r="H1488" s="130">
        <v>0</v>
      </c>
      <c r="I1488" s="130">
        <f t="shared" si="109"/>
        <v>100</v>
      </c>
      <c r="J1488" s="130">
        <v>0</v>
      </c>
      <c r="K1488" s="130">
        <f t="shared" si="110"/>
        <v>1</v>
      </c>
      <c r="L1488" s="130">
        <v>0</v>
      </c>
      <c r="M1488" s="130">
        <v>0</v>
      </c>
      <c r="N1488" s="130">
        <v>0</v>
      </c>
      <c r="O1488" s="130">
        <v>0</v>
      </c>
      <c r="P1488" s="130">
        <v>0</v>
      </c>
      <c r="Q1488" s="130">
        <v>0</v>
      </c>
      <c r="R1488" s="130">
        <v>0</v>
      </c>
      <c r="S1488" s="130">
        <v>0</v>
      </c>
      <c r="T1488" s="130">
        <v>0</v>
      </c>
      <c r="U1488" s="130">
        <v>0</v>
      </c>
    </row>
    <row r="1489" ht="17.25" spans="1:21">
      <c r="A1489" s="132">
        <f t="shared" si="111"/>
        <v>11015085</v>
      </c>
      <c r="B1489" s="130" t="str">
        <f>s_level_attribute!E1489</f>
        <v>若叶85级属性</v>
      </c>
      <c r="C1489" s="130">
        <v>101</v>
      </c>
      <c r="D1489" s="131">
        <f>[2]主角成长属性配表!E1486</f>
        <v>893</v>
      </c>
      <c r="E1489" s="131">
        <f>[2]主角成长属性配表!F1486</f>
        <v>223</v>
      </c>
      <c r="F1489" s="131">
        <f>[2]主角成长属性配表!G1486</f>
        <v>10710</v>
      </c>
      <c r="G1489" s="130">
        <v>0</v>
      </c>
      <c r="H1489" s="130">
        <v>0</v>
      </c>
      <c r="I1489" s="130">
        <f t="shared" si="109"/>
        <v>100</v>
      </c>
      <c r="J1489" s="130">
        <v>0</v>
      </c>
      <c r="K1489" s="130">
        <f t="shared" si="110"/>
        <v>1</v>
      </c>
      <c r="L1489" s="130">
        <v>0</v>
      </c>
      <c r="M1489" s="130">
        <v>0</v>
      </c>
      <c r="N1489" s="130">
        <v>0</v>
      </c>
      <c r="O1489" s="130">
        <v>0</v>
      </c>
      <c r="P1489" s="130">
        <v>0</v>
      </c>
      <c r="Q1489" s="130">
        <v>0</v>
      </c>
      <c r="R1489" s="130">
        <v>0</v>
      </c>
      <c r="S1489" s="130">
        <v>0</v>
      </c>
      <c r="T1489" s="130">
        <v>0</v>
      </c>
      <c r="U1489" s="130">
        <v>0</v>
      </c>
    </row>
    <row r="1490" ht="17.25" spans="1:21">
      <c r="A1490" s="132">
        <f t="shared" si="111"/>
        <v>11015086</v>
      </c>
      <c r="B1490" s="130" t="str">
        <f>s_level_attribute!E1490</f>
        <v>若叶86级属性</v>
      </c>
      <c r="C1490" s="130">
        <v>101</v>
      </c>
      <c r="D1490" s="131">
        <f>[2]主角成长属性配表!E1487</f>
        <v>903</v>
      </c>
      <c r="E1490" s="131">
        <f>[2]主角成长属性配表!F1487</f>
        <v>226</v>
      </c>
      <c r="F1490" s="131">
        <f>[2]主角成长属性配表!G1487</f>
        <v>10836</v>
      </c>
      <c r="G1490" s="130">
        <v>0</v>
      </c>
      <c r="H1490" s="130">
        <v>0</v>
      </c>
      <c r="I1490" s="130">
        <f t="shared" si="109"/>
        <v>100</v>
      </c>
      <c r="J1490" s="130">
        <v>0</v>
      </c>
      <c r="K1490" s="130">
        <f t="shared" si="110"/>
        <v>1</v>
      </c>
      <c r="L1490" s="130">
        <v>0</v>
      </c>
      <c r="M1490" s="130">
        <v>0</v>
      </c>
      <c r="N1490" s="130">
        <v>0</v>
      </c>
      <c r="O1490" s="130">
        <v>0</v>
      </c>
      <c r="P1490" s="130">
        <v>0</v>
      </c>
      <c r="Q1490" s="130">
        <v>0</v>
      </c>
      <c r="R1490" s="130">
        <v>0</v>
      </c>
      <c r="S1490" s="130">
        <v>0</v>
      </c>
      <c r="T1490" s="130">
        <v>0</v>
      </c>
      <c r="U1490" s="130">
        <v>0</v>
      </c>
    </row>
    <row r="1491" ht="17.25" spans="1:21">
      <c r="A1491" s="132">
        <f t="shared" si="111"/>
        <v>11015087</v>
      </c>
      <c r="B1491" s="130" t="str">
        <f>s_level_attribute!E1491</f>
        <v>若叶87级属性</v>
      </c>
      <c r="C1491" s="130">
        <v>101</v>
      </c>
      <c r="D1491" s="131">
        <f>[2]主角成长属性配表!E1488</f>
        <v>914</v>
      </c>
      <c r="E1491" s="131">
        <f>[2]主角成长属性配表!F1488</f>
        <v>228</v>
      </c>
      <c r="F1491" s="131">
        <f>[2]主角成长属性配表!G1488</f>
        <v>10962</v>
      </c>
      <c r="G1491" s="130">
        <v>0</v>
      </c>
      <c r="H1491" s="130">
        <v>0</v>
      </c>
      <c r="I1491" s="130">
        <f t="shared" si="109"/>
        <v>100</v>
      </c>
      <c r="J1491" s="130">
        <v>0</v>
      </c>
      <c r="K1491" s="130">
        <f t="shared" si="110"/>
        <v>1</v>
      </c>
      <c r="L1491" s="130">
        <v>0</v>
      </c>
      <c r="M1491" s="130">
        <v>0</v>
      </c>
      <c r="N1491" s="130">
        <v>0</v>
      </c>
      <c r="O1491" s="130">
        <v>0</v>
      </c>
      <c r="P1491" s="130">
        <v>0</v>
      </c>
      <c r="Q1491" s="130">
        <v>0</v>
      </c>
      <c r="R1491" s="130">
        <v>0</v>
      </c>
      <c r="S1491" s="130">
        <v>0</v>
      </c>
      <c r="T1491" s="130">
        <v>0</v>
      </c>
      <c r="U1491" s="130">
        <v>0</v>
      </c>
    </row>
    <row r="1492" ht="17.25" spans="1:21">
      <c r="A1492" s="132">
        <f t="shared" si="111"/>
        <v>11015088</v>
      </c>
      <c r="B1492" s="130" t="str">
        <f>s_level_attribute!E1492</f>
        <v>若叶88级属性</v>
      </c>
      <c r="C1492" s="130">
        <v>101</v>
      </c>
      <c r="D1492" s="131">
        <f>[2]主角成长属性配表!E1489</f>
        <v>924</v>
      </c>
      <c r="E1492" s="131">
        <f>[2]主角成长属性配表!F1489</f>
        <v>231</v>
      </c>
      <c r="F1492" s="131">
        <f>[2]主角成长属性配表!G1489</f>
        <v>11088</v>
      </c>
      <c r="G1492" s="130">
        <v>0</v>
      </c>
      <c r="H1492" s="130">
        <v>0</v>
      </c>
      <c r="I1492" s="130">
        <f t="shared" si="109"/>
        <v>100</v>
      </c>
      <c r="J1492" s="130">
        <v>0</v>
      </c>
      <c r="K1492" s="130">
        <f t="shared" si="110"/>
        <v>1</v>
      </c>
      <c r="L1492" s="130">
        <v>0</v>
      </c>
      <c r="M1492" s="130">
        <v>0</v>
      </c>
      <c r="N1492" s="130">
        <v>0</v>
      </c>
      <c r="O1492" s="130">
        <v>0</v>
      </c>
      <c r="P1492" s="130">
        <v>0</v>
      </c>
      <c r="Q1492" s="130">
        <v>0</v>
      </c>
      <c r="R1492" s="130">
        <v>0</v>
      </c>
      <c r="S1492" s="130">
        <v>0</v>
      </c>
      <c r="T1492" s="130">
        <v>0</v>
      </c>
      <c r="U1492" s="130">
        <v>0</v>
      </c>
    </row>
    <row r="1493" ht="17.25" spans="1:21">
      <c r="A1493" s="132">
        <f t="shared" si="111"/>
        <v>11015089</v>
      </c>
      <c r="B1493" s="130" t="str">
        <f>s_level_attribute!E1493</f>
        <v>若叶89级属性</v>
      </c>
      <c r="C1493" s="130">
        <v>101</v>
      </c>
      <c r="D1493" s="131">
        <f>[2]主角成长属性配表!E1490</f>
        <v>935</v>
      </c>
      <c r="E1493" s="131">
        <f>[2]主角成长属性配表!F1490</f>
        <v>234</v>
      </c>
      <c r="F1493" s="131">
        <f>[2]主角成长属性配表!G1490</f>
        <v>11214</v>
      </c>
      <c r="G1493" s="130">
        <v>0</v>
      </c>
      <c r="H1493" s="130">
        <v>0</v>
      </c>
      <c r="I1493" s="130">
        <f t="shared" si="109"/>
        <v>100</v>
      </c>
      <c r="J1493" s="130">
        <v>0</v>
      </c>
      <c r="K1493" s="130">
        <f t="shared" si="110"/>
        <v>1</v>
      </c>
      <c r="L1493" s="130">
        <v>0</v>
      </c>
      <c r="M1493" s="130">
        <v>0</v>
      </c>
      <c r="N1493" s="130">
        <v>0</v>
      </c>
      <c r="O1493" s="130">
        <v>0</v>
      </c>
      <c r="P1493" s="130">
        <v>0</v>
      </c>
      <c r="Q1493" s="130">
        <v>0</v>
      </c>
      <c r="R1493" s="130">
        <v>0</v>
      </c>
      <c r="S1493" s="130">
        <v>0</v>
      </c>
      <c r="T1493" s="130">
        <v>0</v>
      </c>
      <c r="U1493" s="130">
        <v>0</v>
      </c>
    </row>
    <row r="1494" ht="17.25" spans="1:21">
      <c r="A1494" s="132">
        <f t="shared" si="111"/>
        <v>11015090</v>
      </c>
      <c r="B1494" s="130" t="str">
        <f>s_level_attribute!E1494</f>
        <v>若叶90级属性</v>
      </c>
      <c r="C1494" s="130">
        <v>101</v>
      </c>
      <c r="D1494" s="131">
        <f>[2]主角成长属性配表!E1491</f>
        <v>945</v>
      </c>
      <c r="E1494" s="131">
        <f>[2]主角成长属性配表!F1491</f>
        <v>236</v>
      </c>
      <c r="F1494" s="131">
        <f>[2]主角成长属性配表!G1491</f>
        <v>11340</v>
      </c>
      <c r="G1494" s="130">
        <v>0</v>
      </c>
      <c r="H1494" s="130">
        <v>0</v>
      </c>
      <c r="I1494" s="130">
        <f t="shared" si="109"/>
        <v>100</v>
      </c>
      <c r="J1494" s="130">
        <v>0</v>
      </c>
      <c r="K1494" s="130">
        <f t="shared" si="110"/>
        <v>1</v>
      </c>
      <c r="L1494" s="130">
        <v>0</v>
      </c>
      <c r="M1494" s="130">
        <v>0</v>
      </c>
      <c r="N1494" s="130">
        <v>0</v>
      </c>
      <c r="O1494" s="130">
        <v>0</v>
      </c>
      <c r="P1494" s="130">
        <v>0</v>
      </c>
      <c r="Q1494" s="130">
        <v>0</v>
      </c>
      <c r="R1494" s="130">
        <v>0</v>
      </c>
      <c r="S1494" s="130">
        <v>0</v>
      </c>
      <c r="T1494" s="130">
        <v>0</v>
      </c>
      <c r="U1494" s="130">
        <v>0</v>
      </c>
    </row>
    <row r="1495" ht="17.25" spans="1:21">
      <c r="A1495" s="132">
        <f t="shared" si="111"/>
        <v>11015091</v>
      </c>
      <c r="B1495" s="130" t="str">
        <f>s_level_attribute!E1495</f>
        <v>若叶91级属性</v>
      </c>
      <c r="C1495" s="130">
        <v>101</v>
      </c>
      <c r="D1495" s="131">
        <f>[2]主角成长属性配表!E1492</f>
        <v>956</v>
      </c>
      <c r="E1495" s="131">
        <f>[2]主角成长属性配表!F1492</f>
        <v>239</v>
      </c>
      <c r="F1495" s="131">
        <f>[2]主角成长属性配表!G1492</f>
        <v>11466</v>
      </c>
      <c r="G1495" s="130">
        <v>0</v>
      </c>
      <c r="H1495" s="130">
        <v>0</v>
      </c>
      <c r="I1495" s="130">
        <f t="shared" si="109"/>
        <v>100</v>
      </c>
      <c r="J1495" s="130">
        <v>0</v>
      </c>
      <c r="K1495" s="130">
        <f t="shared" si="110"/>
        <v>1</v>
      </c>
      <c r="L1495" s="130">
        <v>0</v>
      </c>
      <c r="M1495" s="130">
        <v>0</v>
      </c>
      <c r="N1495" s="130">
        <v>0</v>
      </c>
      <c r="O1495" s="130">
        <v>0</v>
      </c>
      <c r="P1495" s="130">
        <v>0</v>
      </c>
      <c r="Q1495" s="130">
        <v>0</v>
      </c>
      <c r="R1495" s="130">
        <v>0</v>
      </c>
      <c r="S1495" s="130">
        <v>0</v>
      </c>
      <c r="T1495" s="130">
        <v>0</v>
      </c>
      <c r="U1495" s="130">
        <v>0</v>
      </c>
    </row>
    <row r="1496" ht="17.25" spans="1:21">
      <c r="A1496" s="132">
        <f t="shared" si="111"/>
        <v>11015092</v>
      </c>
      <c r="B1496" s="130" t="str">
        <f>s_level_attribute!E1496</f>
        <v>若叶92级属性</v>
      </c>
      <c r="C1496" s="130">
        <v>101</v>
      </c>
      <c r="D1496" s="131">
        <f>[2]主角成长属性配表!E1493</f>
        <v>966</v>
      </c>
      <c r="E1496" s="131">
        <f>[2]主角成长属性配表!F1493</f>
        <v>242</v>
      </c>
      <c r="F1496" s="131">
        <f>[2]主角成长属性配表!G1493</f>
        <v>11592</v>
      </c>
      <c r="G1496" s="130">
        <v>0</v>
      </c>
      <c r="H1496" s="130">
        <v>0</v>
      </c>
      <c r="I1496" s="130">
        <f t="shared" si="109"/>
        <v>100</v>
      </c>
      <c r="J1496" s="130">
        <v>0</v>
      </c>
      <c r="K1496" s="130">
        <f t="shared" si="110"/>
        <v>1</v>
      </c>
      <c r="L1496" s="130">
        <v>0</v>
      </c>
      <c r="M1496" s="130">
        <v>0</v>
      </c>
      <c r="N1496" s="130">
        <v>0</v>
      </c>
      <c r="O1496" s="130">
        <v>0</v>
      </c>
      <c r="P1496" s="130">
        <v>0</v>
      </c>
      <c r="Q1496" s="130">
        <v>0</v>
      </c>
      <c r="R1496" s="130">
        <v>0</v>
      </c>
      <c r="S1496" s="130">
        <v>0</v>
      </c>
      <c r="T1496" s="130">
        <v>0</v>
      </c>
      <c r="U1496" s="130">
        <v>0</v>
      </c>
    </row>
    <row r="1497" ht="17.25" spans="1:21">
      <c r="A1497" s="132">
        <f t="shared" si="111"/>
        <v>11015093</v>
      </c>
      <c r="B1497" s="130" t="str">
        <f>s_level_attribute!E1497</f>
        <v>若叶93级属性</v>
      </c>
      <c r="C1497" s="130">
        <v>101</v>
      </c>
      <c r="D1497" s="131">
        <f>[2]主角成长属性配表!E1494</f>
        <v>977</v>
      </c>
      <c r="E1497" s="131">
        <f>[2]主角成长属性配表!F1494</f>
        <v>244</v>
      </c>
      <c r="F1497" s="131">
        <f>[2]主角成长属性配表!G1494</f>
        <v>11718</v>
      </c>
      <c r="G1497" s="130">
        <v>0</v>
      </c>
      <c r="H1497" s="130">
        <v>0</v>
      </c>
      <c r="I1497" s="130">
        <f t="shared" si="109"/>
        <v>100</v>
      </c>
      <c r="J1497" s="130">
        <v>0</v>
      </c>
      <c r="K1497" s="130">
        <f t="shared" si="110"/>
        <v>1</v>
      </c>
      <c r="L1497" s="130">
        <v>0</v>
      </c>
      <c r="M1497" s="130">
        <v>0</v>
      </c>
      <c r="N1497" s="130">
        <v>0</v>
      </c>
      <c r="O1497" s="130">
        <v>0</v>
      </c>
      <c r="P1497" s="130">
        <v>0</v>
      </c>
      <c r="Q1497" s="130">
        <v>0</v>
      </c>
      <c r="R1497" s="130">
        <v>0</v>
      </c>
      <c r="S1497" s="130">
        <v>0</v>
      </c>
      <c r="T1497" s="130">
        <v>0</v>
      </c>
      <c r="U1497" s="130">
        <v>0</v>
      </c>
    </row>
    <row r="1498" ht="17.25" spans="1:21">
      <c r="A1498" s="132">
        <f t="shared" si="111"/>
        <v>11015094</v>
      </c>
      <c r="B1498" s="130" t="str">
        <f>s_level_attribute!E1498</f>
        <v>若叶94级属性</v>
      </c>
      <c r="C1498" s="130">
        <v>101</v>
      </c>
      <c r="D1498" s="131">
        <f>[2]主角成长属性配表!E1495</f>
        <v>987</v>
      </c>
      <c r="E1498" s="131">
        <f>[2]主角成长属性配表!F1495</f>
        <v>247</v>
      </c>
      <c r="F1498" s="131">
        <f>[2]主角成长属性配表!G1495</f>
        <v>11844</v>
      </c>
      <c r="G1498" s="130">
        <v>0</v>
      </c>
      <c r="H1498" s="130">
        <v>0</v>
      </c>
      <c r="I1498" s="130">
        <f t="shared" si="109"/>
        <v>100</v>
      </c>
      <c r="J1498" s="130">
        <v>0</v>
      </c>
      <c r="K1498" s="130">
        <f t="shared" si="110"/>
        <v>1</v>
      </c>
      <c r="L1498" s="130">
        <v>0</v>
      </c>
      <c r="M1498" s="130">
        <v>0</v>
      </c>
      <c r="N1498" s="130">
        <v>0</v>
      </c>
      <c r="O1498" s="130">
        <v>0</v>
      </c>
      <c r="P1498" s="130">
        <v>0</v>
      </c>
      <c r="Q1498" s="130">
        <v>0</v>
      </c>
      <c r="R1498" s="130">
        <v>0</v>
      </c>
      <c r="S1498" s="130">
        <v>0</v>
      </c>
      <c r="T1498" s="130">
        <v>0</v>
      </c>
      <c r="U1498" s="130">
        <v>0</v>
      </c>
    </row>
    <row r="1499" ht="17.25" spans="1:21">
      <c r="A1499" s="132">
        <f t="shared" si="111"/>
        <v>11015095</v>
      </c>
      <c r="B1499" s="130" t="str">
        <f>s_level_attribute!E1499</f>
        <v>若叶95级属性</v>
      </c>
      <c r="C1499" s="130">
        <v>101</v>
      </c>
      <c r="D1499" s="131">
        <f>[2]主角成长属性配表!E1496</f>
        <v>998</v>
      </c>
      <c r="E1499" s="131">
        <f>[2]主角成长属性配表!F1496</f>
        <v>249</v>
      </c>
      <c r="F1499" s="131">
        <f>[2]主角成长属性配表!G1496</f>
        <v>11970</v>
      </c>
      <c r="G1499" s="130">
        <v>0</v>
      </c>
      <c r="H1499" s="130">
        <v>0</v>
      </c>
      <c r="I1499" s="130">
        <f t="shared" si="109"/>
        <v>100</v>
      </c>
      <c r="J1499" s="130">
        <v>0</v>
      </c>
      <c r="K1499" s="130">
        <f t="shared" si="110"/>
        <v>1</v>
      </c>
      <c r="L1499" s="130">
        <v>0</v>
      </c>
      <c r="M1499" s="130">
        <v>0</v>
      </c>
      <c r="N1499" s="130">
        <v>0</v>
      </c>
      <c r="O1499" s="130">
        <v>0</v>
      </c>
      <c r="P1499" s="130">
        <v>0</v>
      </c>
      <c r="Q1499" s="130">
        <v>0</v>
      </c>
      <c r="R1499" s="130">
        <v>0</v>
      </c>
      <c r="S1499" s="130">
        <v>0</v>
      </c>
      <c r="T1499" s="130">
        <v>0</v>
      </c>
      <c r="U1499" s="130">
        <v>0</v>
      </c>
    </row>
    <row r="1500" ht="17.25" spans="1:21">
      <c r="A1500" s="132">
        <f t="shared" si="111"/>
        <v>11015096</v>
      </c>
      <c r="B1500" s="130" t="str">
        <f>s_level_attribute!E1500</f>
        <v>若叶96级属性</v>
      </c>
      <c r="C1500" s="130">
        <v>101</v>
      </c>
      <c r="D1500" s="131">
        <f>[2]主角成长属性配表!E1497</f>
        <v>1008</v>
      </c>
      <c r="E1500" s="131">
        <f>[2]主角成长属性配表!F1497</f>
        <v>252</v>
      </c>
      <c r="F1500" s="131">
        <f>[2]主角成长属性配表!G1497</f>
        <v>12096</v>
      </c>
      <c r="G1500" s="130">
        <v>0</v>
      </c>
      <c r="H1500" s="130">
        <v>0</v>
      </c>
      <c r="I1500" s="130">
        <f t="shared" si="109"/>
        <v>100</v>
      </c>
      <c r="J1500" s="130">
        <v>0</v>
      </c>
      <c r="K1500" s="130">
        <f t="shared" si="110"/>
        <v>1</v>
      </c>
      <c r="L1500" s="130">
        <v>0</v>
      </c>
      <c r="M1500" s="130">
        <v>0</v>
      </c>
      <c r="N1500" s="130">
        <v>0</v>
      </c>
      <c r="O1500" s="130">
        <v>0</v>
      </c>
      <c r="P1500" s="130">
        <v>0</v>
      </c>
      <c r="Q1500" s="130">
        <v>0</v>
      </c>
      <c r="R1500" s="130">
        <v>0</v>
      </c>
      <c r="S1500" s="130">
        <v>0</v>
      </c>
      <c r="T1500" s="130">
        <v>0</v>
      </c>
      <c r="U1500" s="130">
        <v>0</v>
      </c>
    </row>
    <row r="1501" ht="17.25" spans="1:21">
      <c r="A1501" s="132">
        <f t="shared" si="111"/>
        <v>11015097</v>
      </c>
      <c r="B1501" s="130" t="str">
        <f>s_level_attribute!E1501</f>
        <v>若叶97级属性</v>
      </c>
      <c r="C1501" s="130">
        <v>101</v>
      </c>
      <c r="D1501" s="131">
        <f>[2]主角成长属性配表!E1498</f>
        <v>1019</v>
      </c>
      <c r="E1501" s="131">
        <f>[2]主角成长属性配表!F1498</f>
        <v>255</v>
      </c>
      <c r="F1501" s="131">
        <f>[2]主角成长属性配表!G1498</f>
        <v>12222</v>
      </c>
      <c r="G1501" s="130">
        <v>0</v>
      </c>
      <c r="H1501" s="130">
        <v>0</v>
      </c>
      <c r="I1501" s="130">
        <f t="shared" si="109"/>
        <v>100</v>
      </c>
      <c r="J1501" s="130">
        <v>0</v>
      </c>
      <c r="K1501" s="130">
        <f t="shared" si="110"/>
        <v>1</v>
      </c>
      <c r="L1501" s="130">
        <v>0</v>
      </c>
      <c r="M1501" s="130">
        <v>0</v>
      </c>
      <c r="N1501" s="130">
        <v>0</v>
      </c>
      <c r="O1501" s="130">
        <v>0</v>
      </c>
      <c r="P1501" s="130">
        <v>0</v>
      </c>
      <c r="Q1501" s="130">
        <v>0</v>
      </c>
      <c r="R1501" s="130">
        <v>0</v>
      </c>
      <c r="S1501" s="130">
        <v>0</v>
      </c>
      <c r="T1501" s="130">
        <v>0</v>
      </c>
      <c r="U1501" s="130">
        <v>0</v>
      </c>
    </row>
    <row r="1502" ht="17.25" spans="1:21">
      <c r="A1502" s="132">
        <f t="shared" si="111"/>
        <v>11015098</v>
      </c>
      <c r="B1502" s="130" t="str">
        <f>s_level_attribute!E1502</f>
        <v>若叶98级属性</v>
      </c>
      <c r="C1502" s="130">
        <v>101</v>
      </c>
      <c r="D1502" s="131">
        <f>[2]主角成长属性配表!E1499</f>
        <v>1029</v>
      </c>
      <c r="E1502" s="131">
        <f>[2]主角成长属性配表!F1499</f>
        <v>257</v>
      </c>
      <c r="F1502" s="131">
        <f>[2]主角成长属性配表!G1499</f>
        <v>12348</v>
      </c>
      <c r="G1502" s="130">
        <v>0</v>
      </c>
      <c r="H1502" s="130">
        <v>0</v>
      </c>
      <c r="I1502" s="130">
        <f t="shared" si="109"/>
        <v>100</v>
      </c>
      <c r="J1502" s="130">
        <v>0</v>
      </c>
      <c r="K1502" s="130">
        <f t="shared" si="110"/>
        <v>1</v>
      </c>
      <c r="L1502" s="130">
        <v>0</v>
      </c>
      <c r="M1502" s="130">
        <v>0</v>
      </c>
      <c r="N1502" s="130">
        <v>0</v>
      </c>
      <c r="O1502" s="130">
        <v>0</v>
      </c>
      <c r="P1502" s="130">
        <v>0</v>
      </c>
      <c r="Q1502" s="130">
        <v>0</v>
      </c>
      <c r="R1502" s="130">
        <v>0</v>
      </c>
      <c r="S1502" s="130">
        <v>0</v>
      </c>
      <c r="T1502" s="130">
        <v>0</v>
      </c>
      <c r="U1502" s="130">
        <v>0</v>
      </c>
    </row>
    <row r="1503" ht="17.25" spans="1:21">
      <c r="A1503" s="132">
        <f t="shared" si="111"/>
        <v>11015099</v>
      </c>
      <c r="B1503" s="130" t="str">
        <f>s_level_attribute!E1503</f>
        <v>若叶99级属性</v>
      </c>
      <c r="C1503" s="130">
        <v>101</v>
      </c>
      <c r="D1503" s="131">
        <f>[2]主角成长属性配表!E1500</f>
        <v>1040</v>
      </c>
      <c r="E1503" s="131">
        <f>[2]主角成长属性配表!F1500</f>
        <v>260</v>
      </c>
      <c r="F1503" s="131">
        <f>[2]主角成长属性配表!G1500</f>
        <v>12474</v>
      </c>
      <c r="G1503" s="130">
        <v>0</v>
      </c>
      <c r="H1503" s="130">
        <v>0</v>
      </c>
      <c r="I1503" s="130">
        <f t="shared" si="109"/>
        <v>100</v>
      </c>
      <c r="J1503" s="130">
        <v>0</v>
      </c>
      <c r="K1503" s="130">
        <f t="shared" si="110"/>
        <v>1</v>
      </c>
      <c r="L1503" s="130">
        <v>0</v>
      </c>
      <c r="M1503" s="130">
        <v>0</v>
      </c>
      <c r="N1503" s="130">
        <v>0</v>
      </c>
      <c r="O1503" s="130">
        <v>0</v>
      </c>
      <c r="P1503" s="130">
        <v>0</v>
      </c>
      <c r="Q1503" s="130">
        <v>0</v>
      </c>
      <c r="R1503" s="130">
        <v>0</v>
      </c>
      <c r="S1503" s="130">
        <v>0</v>
      </c>
      <c r="T1503" s="130">
        <v>0</v>
      </c>
      <c r="U1503" s="130">
        <v>0</v>
      </c>
    </row>
    <row r="1504" ht="17.25" spans="1:21">
      <c r="A1504" s="132">
        <f t="shared" si="111"/>
        <v>11015100</v>
      </c>
      <c r="B1504" s="130" t="str">
        <f>s_level_attribute!E1504</f>
        <v>若叶100级属性</v>
      </c>
      <c r="C1504" s="130">
        <v>101</v>
      </c>
      <c r="D1504" s="131">
        <f>[2]主角成长属性配表!E1501</f>
        <v>1050</v>
      </c>
      <c r="E1504" s="131">
        <f>[2]主角成长属性配表!F1501</f>
        <v>263</v>
      </c>
      <c r="F1504" s="131">
        <f>[2]主角成长属性配表!G1501</f>
        <v>12600</v>
      </c>
      <c r="G1504" s="130">
        <v>0</v>
      </c>
      <c r="H1504" s="130">
        <v>0</v>
      </c>
      <c r="I1504" s="130">
        <f t="shared" si="109"/>
        <v>100</v>
      </c>
      <c r="J1504" s="130">
        <v>0</v>
      </c>
      <c r="K1504" s="130">
        <f t="shared" si="110"/>
        <v>1</v>
      </c>
      <c r="L1504" s="130">
        <v>0</v>
      </c>
      <c r="M1504" s="130">
        <v>0</v>
      </c>
      <c r="N1504" s="130">
        <v>0</v>
      </c>
      <c r="O1504" s="130">
        <v>0</v>
      </c>
      <c r="P1504" s="130">
        <v>0</v>
      </c>
      <c r="Q1504" s="130">
        <v>0</v>
      </c>
      <c r="R1504" s="130">
        <v>0</v>
      </c>
      <c r="S1504" s="130">
        <v>0</v>
      </c>
      <c r="T1504" s="130">
        <v>0</v>
      </c>
      <c r="U1504" s="130">
        <v>0</v>
      </c>
    </row>
    <row r="1505" s="122" customFormat="1" ht="17.25" spans="1:21">
      <c r="A1505" s="129">
        <v>1</v>
      </c>
      <c r="B1505" s="129"/>
      <c r="C1505" s="129"/>
      <c r="D1505" s="129"/>
      <c r="E1505" s="129"/>
      <c r="F1505" s="129"/>
      <c r="G1505" s="129"/>
      <c r="H1505" s="129"/>
      <c r="I1505" s="129"/>
      <c r="J1505" s="129"/>
      <c r="K1505" s="129"/>
      <c r="L1505" s="129"/>
      <c r="M1505" s="129"/>
      <c r="N1505" s="129"/>
      <c r="O1505" s="129"/>
      <c r="P1505" s="129"/>
      <c r="Q1505" s="129"/>
      <c r="R1505" s="129"/>
      <c r="S1505" s="129"/>
      <c r="T1505" s="129"/>
      <c r="U1505" s="129"/>
    </row>
    <row r="1506" ht="17.25" spans="1:21">
      <c r="A1506" s="129">
        <v>11110000</v>
      </c>
      <c r="B1506" s="130" t="str">
        <f>VLOOKUP([1]s_employe_quality!$B5,[1]s_employe!$A$5:$B$19,2,0)&amp;"-进阶"&amp;[1]s_employe_quality!$C5</f>
        <v>奈奈-进阶0</v>
      </c>
      <c r="C1506" s="130">
        <v>102</v>
      </c>
      <c r="D1506" s="131">
        <f>[2]主角进阶属性配表!E2</f>
        <v>0</v>
      </c>
      <c r="E1506" s="131">
        <f>[2]主角进阶属性配表!F2</f>
        <v>0</v>
      </c>
      <c r="F1506" s="131">
        <f>[2]主角进阶属性配表!G2</f>
        <v>0</v>
      </c>
      <c r="G1506" s="130">
        <v>0</v>
      </c>
      <c r="H1506" s="130">
        <v>0</v>
      </c>
      <c r="I1506" s="130">
        <v>0</v>
      </c>
      <c r="J1506" s="130">
        <v>0</v>
      </c>
      <c r="K1506" s="130">
        <v>0</v>
      </c>
      <c r="L1506" s="130">
        <v>0</v>
      </c>
      <c r="M1506" s="130">
        <v>0</v>
      </c>
      <c r="N1506" s="130">
        <v>0</v>
      </c>
      <c r="O1506" s="130">
        <v>0</v>
      </c>
      <c r="P1506" s="130">
        <v>0</v>
      </c>
      <c r="Q1506" s="130">
        <v>0</v>
      </c>
      <c r="R1506" s="130">
        <v>0</v>
      </c>
      <c r="S1506" s="130">
        <v>0</v>
      </c>
      <c r="T1506" s="130">
        <v>0</v>
      </c>
      <c r="U1506" s="130">
        <v>0</v>
      </c>
    </row>
    <row r="1507" ht="17.25" spans="1:21">
      <c r="A1507" s="132">
        <f>A1506+1</f>
        <v>11110001</v>
      </c>
      <c r="B1507" s="130" t="str">
        <f>VLOOKUP([1]s_employe_quality!$B6,[1]s_employe!$A$5:$B$19,2,0)&amp;"-进阶"&amp;[1]s_employe_quality!$C6</f>
        <v>奈奈-进阶1</v>
      </c>
      <c r="C1507" s="130">
        <v>102</v>
      </c>
      <c r="D1507" s="131">
        <f>[2]主角进阶属性配表!E3</f>
        <v>0</v>
      </c>
      <c r="E1507" s="131">
        <f>[2]主角进阶属性配表!F3</f>
        <v>0</v>
      </c>
      <c r="F1507" s="131">
        <f>[2]主角进阶属性配表!G3</f>
        <v>0</v>
      </c>
      <c r="G1507" s="130">
        <v>0</v>
      </c>
      <c r="H1507" s="130">
        <v>0</v>
      </c>
      <c r="I1507" s="130">
        <v>0</v>
      </c>
      <c r="J1507" s="130">
        <v>0</v>
      </c>
      <c r="K1507" s="130">
        <v>0</v>
      </c>
      <c r="L1507" s="130">
        <v>0</v>
      </c>
      <c r="M1507" s="130">
        <v>0</v>
      </c>
      <c r="N1507" s="130">
        <v>0</v>
      </c>
      <c r="O1507" s="130">
        <v>0</v>
      </c>
      <c r="P1507" s="130">
        <v>0</v>
      </c>
      <c r="Q1507" s="130">
        <v>0</v>
      </c>
      <c r="R1507" s="130">
        <v>0</v>
      </c>
      <c r="S1507" s="130">
        <v>0</v>
      </c>
      <c r="T1507" s="130">
        <v>0</v>
      </c>
      <c r="U1507" s="130">
        <v>0</v>
      </c>
    </row>
    <row r="1508" ht="17.25" spans="1:21">
      <c r="A1508" s="132">
        <f t="shared" ref="A1508:A1516" si="112">A1507+1</f>
        <v>11110002</v>
      </c>
      <c r="B1508" s="130" t="str">
        <f>VLOOKUP([1]s_employe_quality!$B7,[1]s_employe!$A$5:$B$19,2,0)&amp;"-进阶"&amp;[1]s_employe_quality!$C7</f>
        <v>奈奈-进阶2</v>
      </c>
      <c r="C1508" s="130">
        <v>102</v>
      </c>
      <c r="D1508" s="131">
        <f>[2]主角进阶属性配表!E4</f>
        <v>25</v>
      </c>
      <c r="E1508" s="131">
        <f>[2]主角进阶属性配表!F4</f>
        <v>5</v>
      </c>
      <c r="F1508" s="131">
        <f>[2]主角进阶属性配表!G4</f>
        <v>200</v>
      </c>
      <c r="G1508" s="130">
        <v>0</v>
      </c>
      <c r="H1508" s="130">
        <v>0</v>
      </c>
      <c r="I1508" s="130">
        <v>0</v>
      </c>
      <c r="J1508" s="130">
        <v>0</v>
      </c>
      <c r="K1508" s="130">
        <v>0</v>
      </c>
      <c r="L1508" s="130">
        <v>0</v>
      </c>
      <c r="M1508" s="130">
        <v>0</v>
      </c>
      <c r="N1508" s="130">
        <v>0</v>
      </c>
      <c r="O1508" s="130">
        <v>0</v>
      </c>
      <c r="P1508" s="130">
        <v>0</v>
      </c>
      <c r="Q1508" s="130">
        <v>0</v>
      </c>
      <c r="R1508" s="130">
        <v>0</v>
      </c>
      <c r="S1508" s="130">
        <v>0</v>
      </c>
      <c r="T1508" s="130">
        <v>0</v>
      </c>
      <c r="U1508" s="130">
        <v>0</v>
      </c>
    </row>
    <row r="1509" ht="17.25" spans="1:21">
      <c r="A1509" s="132">
        <f t="shared" si="112"/>
        <v>11110003</v>
      </c>
      <c r="B1509" s="130" t="str">
        <f>VLOOKUP([1]s_employe_quality!$B8,[1]s_employe!$A$5:$B$19,2,0)&amp;"-进阶"&amp;[1]s_employe_quality!$C8</f>
        <v>奈奈-进阶3</v>
      </c>
      <c r="C1509" s="130">
        <v>102</v>
      </c>
      <c r="D1509" s="131">
        <f>[2]主角进阶属性配表!E5</f>
        <v>50</v>
      </c>
      <c r="E1509" s="131">
        <f>[2]主角进阶属性配表!F5</f>
        <v>10</v>
      </c>
      <c r="F1509" s="131">
        <f>[2]主角进阶属性配表!G5</f>
        <v>400</v>
      </c>
      <c r="G1509" s="130">
        <v>0</v>
      </c>
      <c r="H1509" s="130">
        <v>0</v>
      </c>
      <c r="I1509" s="130">
        <v>0</v>
      </c>
      <c r="J1509" s="130">
        <v>0</v>
      </c>
      <c r="K1509" s="130">
        <v>0</v>
      </c>
      <c r="L1509" s="130">
        <v>0</v>
      </c>
      <c r="M1509" s="130">
        <v>0</v>
      </c>
      <c r="N1509" s="130">
        <v>0</v>
      </c>
      <c r="O1509" s="130">
        <v>0</v>
      </c>
      <c r="P1509" s="130">
        <v>0</v>
      </c>
      <c r="Q1509" s="130">
        <v>0</v>
      </c>
      <c r="R1509" s="130">
        <v>0</v>
      </c>
      <c r="S1509" s="130">
        <v>0</v>
      </c>
      <c r="T1509" s="130">
        <v>0</v>
      </c>
      <c r="U1509" s="130">
        <v>0</v>
      </c>
    </row>
    <row r="1510" ht="17.25" spans="1:21">
      <c r="A1510" s="132">
        <f t="shared" si="112"/>
        <v>11110004</v>
      </c>
      <c r="B1510" s="130" t="str">
        <f>VLOOKUP([1]s_employe_quality!$B9,[1]s_employe!$A$5:$B$19,2,0)&amp;"-进阶"&amp;[1]s_employe_quality!$C9</f>
        <v>奈奈-进阶4</v>
      </c>
      <c r="C1510" s="130">
        <v>102</v>
      </c>
      <c r="D1510" s="131">
        <f>[2]主角进阶属性配表!E6</f>
        <v>75</v>
      </c>
      <c r="E1510" s="131">
        <f>[2]主角进阶属性配表!F6</f>
        <v>15</v>
      </c>
      <c r="F1510" s="131">
        <f>[2]主角进阶属性配表!G6</f>
        <v>600</v>
      </c>
      <c r="G1510" s="130">
        <v>0</v>
      </c>
      <c r="H1510" s="130">
        <v>0</v>
      </c>
      <c r="I1510" s="130">
        <v>0</v>
      </c>
      <c r="J1510" s="130">
        <v>0</v>
      </c>
      <c r="K1510" s="130">
        <v>0</v>
      </c>
      <c r="L1510" s="130">
        <v>0</v>
      </c>
      <c r="M1510" s="130">
        <v>0</v>
      </c>
      <c r="N1510" s="130">
        <v>0</v>
      </c>
      <c r="O1510" s="130">
        <v>0</v>
      </c>
      <c r="P1510" s="130">
        <v>0</v>
      </c>
      <c r="Q1510" s="130">
        <v>0</v>
      </c>
      <c r="R1510" s="130">
        <v>0</v>
      </c>
      <c r="S1510" s="130">
        <v>0</v>
      </c>
      <c r="T1510" s="130">
        <v>0</v>
      </c>
      <c r="U1510" s="130">
        <v>0</v>
      </c>
    </row>
    <row r="1511" ht="17.25" spans="1:21">
      <c r="A1511" s="132">
        <f t="shared" si="112"/>
        <v>11110005</v>
      </c>
      <c r="B1511" s="130" t="str">
        <f>VLOOKUP([1]s_employe_quality!$B10,[1]s_employe!$A$5:$B$19,2,0)&amp;"-进阶"&amp;[1]s_employe_quality!$C10</f>
        <v>奈奈-进阶5</v>
      </c>
      <c r="C1511" s="130">
        <v>102</v>
      </c>
      <c r="D1511" s="131">
        <f>[2]主角进阶属性配表!E7</f>
        <v>100</v>
      </c>
      <c r="E1511" s="131">
        <f>[2]主角进阶属性配表!F7</f>
        <v>20</v>
      </c>
      <c r="F1511" s="131">
        <f>[2]主角进阶属性配表!G7</f>
        <v>800</v>
      </c>
      <c r="G1511" s="130">
        <v>0</v>
      </c>
      <c r="H1511" s="130">
        <v>0</v>
      </c>
      <c r="I1511" s="130">
        <v>0</v>
      </c>
      <c r="J1511" s="130">
        <v>0</v>
      </c>
      <c r="K1511" s="130">
        <v>0</v>
      </c>
      <c r="L1511" s="130">
        <v>0</v>
      </c>
      <c r="M1511" s="130">
        <v>0</v>
      </c>
      <c r="N1511" s="130">
        <v>0</v>
      </c>
      <c r="O1511" s="130">
        <v>0</v>
      </c>
      <c r="P1511" s="130">
        <v>0</v>
      </c>
      <c r="Q1511" s="130">
        <v>0</v>
      </c>
      <c r="R1511" s="130">
        <v>0</v>
      </c>
      <c r="S1511" s="130">
        <v>0</v>
      </c>
      <c r="T1511" s="130">
        <v>0</v>
      </c>
      <c r="U1511" s="130">
        <v>0</v>
      </c>
    </row>
    <row r="1512" ht="17.25" spans="1:21">
      <c r="A1512" s="132">
        <f t="shared" si="112"/>
        <v>11110006</v>
      </c>
      <c r="B1512" s="130" t="str">
        <f>VLOOKUP([1]s_employe_quality!$B11,[1]s_employe!$A$5:$B$19,2,0)&amp;"-进阶"&amp;[1]s_employe_quality!$C11</f>
        <v>奈奈-进阶6</v>
      </c>
      <c r="C1512" s="130">
        <v>102</v>
      </c>
      <c r="D1512" s="131">
        <f>[2]主角进阶属性配表!E8</f>
        <v>125</v>
      </c>
      <c r="E1512" s="131">
        <f>[2]主角进阶属性配表!F8</f>
        <v>25</v>
      </c>
      <c r="F1512" s="131">
        <f>[2]主角进阶属性配表!G8</f>
        <v>1000</v>
      </c>
      <c r="G1512" s="130">
        <v>0</v>
      </c>
      <c r="H1512" s="130">
        <v>0</v>
      </c>
      <c r="I1512" s="130">
        <v>0</v>
      </c>
      <c r="J1512" s="130">
        <v>0</v>
      </c>
      <c r="K1512" s="130">
        <v>0</v>
      </c>
      <c r="L1512" s="130">
        <v>0</v>
      </c>
      <c r="M1512" s="130">
        <v>0</v>
      </c>
      <c r="N1512" s="130">
        <v>0</v>
      </c>
      <c r="O1512" s="130">
        <v>0</v>
      </c>
      <c r="P1512" s="130">
        <v>0</v>
      </c>
      <c r="Q1512" s="130">
        <v>0</v>
      </c>
      <c r="R1512" s="130">
        <v>0</v>
      </c>
      <c r="S1512" s="130">
        <v>0</v>
      </c>
      <c r="T1512" s="130">
        <v>0</v>
      </c>
      <c r="U1512" s="130">
        <v>0</v>
      </c>
    </row>
    <row r="1513" ht="17.25" spans="1:21">
      <c r="A1513" s="132">
        <f t="shared" si="112"/>
        <v>11110007</v>
      </c>
      <c r="B1513" s="130" t="str">
        <f>VLOOKUP([1]s_employe_quality!$B12,[1]s_employe!$A$5:$B$19,2,0)&amp;"-进阶"&amp;[1]s_employe_quality!$C12</f>
        <v>奈奈-进阶7</v>
      </c>
      <c r="C1513" s="130">
        <v>102</v>
      </c>
      <c r="D1513" s="131">
        <f>[2]主角进阶属性配表!E9</f>
        <v>150</v>
      </c>
      <c r="E1513" s="131">
        <f>[2]主角进阶属性配表!F9</f>
        <v>30</v>
      </c>
      <c r="F1513" s="131">
        <f>[2]主角进阶属性配表!G9</f>
        <v>1200</v>
      </c>
      <c r="G1513" s="130">
        <v>0</v>
      </c>
      <c r="H1513" s="130">
        <v>0</v>
      </c>
      <c r="I1513" s="130">
        <v>0</v>
      </c>
      <c r="J1513" s="130">
        <v>0</v>
      </c>
      <c r="K1513" s="130">
        <v>0</v>
      </c>
      <c r="L1513" s="130">
        <v>0</v>
      </c>
      <c r="M1513" s="130">
        <v>0</v>
      </c>
      <c r="N1513" s="130">
        <v>0</v>
      </c>
      <c r="O1513" s="130">
        <v>0</v>
      </c>
      <c r="P1513" s="130">
        <v>0</v>
      </c>
      <c r="Q1513" s="130">
        <v>0</v>
      </c>
      <c r="R1513" s="130">
        <v>0</v>
      </c>
      <c r="S1513" s="130">
        <v>0</v>
      </c>
      <c r="T1513" s="130">
        <v>0</v>
      </c>
      <c r="U1513" s="130">
        <v>0</v>
      </c>
    </row>
    <row r="1514" ht="17.25" spans="1:21">
      <c r="A1514" s="132">
        <f t="shared" si="112"/>
        <v>11110008</v>
      </c>
      <c r="B1514" s="130" t="str">
        <f>VLOOKUP([1]s_employe_quality!$B13,[1]s_employe!$A$5:$B$19,2,0)&amp;"-进阶"&amp;[1]s_employe_quality!$C13</f>
        <v>奈奈-进阶8</v>
      </c>
      <c r="C1514" s="130">
        <v>102</v>
      </c>
      <c r="D1514" s="131">
        <f>[2]主角进阶属性配表!E10</f>
        <v>175</v>
      </c>
      <c r="E1514" s="131">
        <f>[2]主角进阶属性配表!F10</f>
        <v>35</v>
      </c>
      <c r="F1514" s="131">
        <f>[2]主角进阶属性配表!G10</f>
        <v>1400</v>
      </c>
      <c r="G1514" s="130">
        <v>0</v>
      </c>
      <c r="H1514" s="130">
        <v>0</v>
      </c>
      <c r="I1514" s="130">
        <v>0</v>
      </c>
      <c r="J1514" s="130">
        <v>0</v>
      </c>
      <c r="K1514" s="130">
        <v>0</v>
      </c>
      <c r="L1514" s="130">
        <v>0</v>
      </c>
      <c r="M1514" s="130">
        <v>0</v>
      </c>
      <c r="N1514" s="130">
        <v>0</v>
      </c>
      <c r="O1514" s="130">
        <v>0</v>
      </c>
      <c r="P1514" s="130">
        <v>0</v>
      </c>
      <c r="Q1514" s="130">
        <v>0</v>
      </c>
      <c r="R1514" s="130">
        <v>0</v>
      </c>
      <c r="S1514" s="130">
        <v>0</v>
      </c>
      <c r="T1514" s="130">
        <v>0</v>
      </c>
      <c r="U1514" s="130">
        <v>0</v>
      </c>
    </row>
    <row r="1515" ht="17.25" spans="1:21">
      <c r="A1515" s="132">
        <f t="shared" si="112"/>
        <v>11110009</v>
      </c>
      <c r="B1515" s="130" t="str">
        <f>VLOOKUP([1]s_employe_quality!$B14,[1]s_employe!$A$5:$B$19,2,0)&amp;"-进阶"&amp;[1]s_employe_quality!$C14</f>
        <v>奈奈-进阶9</v>
      </c>
      <c r="C1515" s="130">
        <v>102</v>
      </c>
      <c r="D1515" s="131">
        <f>[2]主角进阶属性配表!E11</f>
        <v>200</v>
      </c>
      <c r="E1515" s="131">
        <f>[2]主角进阶属性配表!F11</f>
        <v>40</v>
      </c>
      <c r="F1515" s="131">
        <f>[2]主角进阶属性配表!G11</f>
        <v>1600</v>
      </c>
      <c r="G1515" s="130">
        <v>0</v>
      </c>
      <c r="H1515" s="130">
        <v>0</v>
      </c>
      <c r="I1515" s="130">
        <v>0</v>
      </c>
      <c r="J1515" s="130">
        <v>0</v>
      </c>
      <c r="K1515" s="130">
        <v>0</v>
      </c>
      <c r="L1515" s="130">
        <v>0</v>
      </c>
      <c r="M1515" s="130">
        <v>0</v>
      </c>
      <c r="N1515" s="130">
        <v>0</v>
      </c>
      <c r="O1515" s="130">
        <v>0</v>
      </c>
      <c r="P1515" s="130">
        <v>0</v>
      </c>
      <c r="Q1515" s="130">
        <v>0</v>
      </c>
      <c r="R1515" s="130">
        <v>0</v>
      </c>
      <c r="S1515" s="130">
        <v>0</v>
      </c>
      <c r="T1515" s="130">
        <v>0</v>
      </c>
      <c r="U1515" s="130">
        <v>0</v>
      </c>
    </row>
    <row r="1516" ht="17.25" spans="1:21">
      <c r="A1516" s="132">
        <f t="shared" si="112"/>
        <v>11110010</v>
      </c>
      <c r="B1516" s="130" t="str">
        <f>VLOOKUP([1]s_employe_quality!$B15,[1]s_employe!$A$5:$B$19,2,0)&amp;"-进阶"&amp;[1]s_employe_quality!$C15</f>
        <v>奈奈-进阶10</v>
      </c>
      <c r="C1516" s="130">
        <v>102</v>
      </c>
      <c r="D1516" s="131">
        <f>[2]主角进阶属性配表!E12</f>
        <v>225</v>
      </c>
      <c r="E1516" s="131">
        <f>[2]主角进阶属性配表!F12</f>
        <v>45</v>
      </c>
      <c r="F1516" s="131">
        <f>[2]主角进阶属性配表!G12</f>
        <v>1800</v>
      </c>
      <c r="G1516" s="130">
        <v>0</v>
      </c>
      <c r="H1516" s="130">
        <v>0</v>
      </c>
      <c r="I1516" s="130">
        <v>0</v>
      </c>
      <c r="J1516" s="130">
        <v>0</v>
      </c>
      <c r="K1516" s="130">
        <v>0</v>
      </c>
      <c r="L1516" s="130">
        <v>0</v>
      </c>
      <c r="M1516" s="130">
        <v>0</v>
      </c>
      <c r="N1516" s="130">
        <v>0</v>
      </c>
      <c r="O1516" s="130">
        <v>0</v>
      </c>
      <c r="P1516" s="130">
        <v>0</v>
      </c>
      <c r="Q1516" s="130">
        <v>0</v>
      </c>
      <c r="R1516" s="130">
        <v>0</v>
      </c>
      <c r="S1516" s="130">
        <v>0</v>
      </c>
      <c r="T1516" s="130">
        <v>0</v>
      </c>
      <c r="U1516" s="130">
        <v>0</v>
      </c>
    </row>
    <row r="1517" ht="17.25" spans="1:21">
      <c r="A1517" s="129">
        <v>11108000</v>
      </c>
      <c r="B1517" s="130" t="str">
        <f>VLOOKUP([1]s_employe_quality!$B16,[1]s_employe!$A$5:$B$19,2,0)&amp;"-进阶"&amp;[1]s_employe_quality!$C16</f>
        <v>真希-进阶0</v>
      </c>
      <c r="C1517" s="130">
        <v>102</v>
      </c>
      <c r="D1517" s="131">
        <f>[2]主角进阶属性配表!E13</f>
        <v>0</v>
      </c>
      <c r="E1517" s="131">
        <f>[2]主角进阶属性配表!F13</f>
        <v>0</v>
      </c>
      <c r="F1517" s="131">
        <f>[2]主角进阶属性配表!G13</f>
        <v>0</v>
      </c>
      <c r="G1517" s="130">
        <v>0</v>
      </c>
      <c r="H1517" s="130">
        <v>0</v>
      </c>
      <c r="I1517" s="130">
        <v>0</v>
      </c>
      <c r="J1517" s="130">
        <v>0</v>
      </c>
      <c r="K1517" s="130">
        <v>0</v>
      </c>
      <c r="L1517" s="130">
        <v>0</v>
      </c>
      <c r="M1517" s="130">
        <v>0</v>
      </c>
      <c r="N1517" s="130">
        <v>0</v>
      </c>
      <c r="O1517" s="130">
        <v>0</v>
      </c>
      <c r="P1517" s="130">
        <v>0</v>
      </c>
      <c r="Q1517" s="130">
        <v>0</v>
      </c>
      <c r="R1517" s="130">
        <v>0</v>
      </c>
      <c r="S1517" s="130">
        <v>0</v>
      </c>
      <c r="T1517" s="130">
        <v>0</v>
      </c>
      <c r="U1517" s="130">
        <v>0</v>
      </c>
    </row>
    <row r="1518" ht="17.25" spans="1:21">
      <c r="A1518" s="132">
        <f>A1517+1</f>
        <v>11108001</v>
      </c>
      <c r="B1518" s="130" t="str">
        <f>VLOOKUP([1]s_employe_quality!$B17,[1]s_employe!$A$5:$B$19,2,0)&amp;"-进阶"&amp;[1]s_employe_quality!$C17</f>
        <v>真希-进阶1</v>
      </c>
      <c r="C1518" s="130">
        <v>102</v>
      </c>
      <c r="D1518" s="131">
        <f>[2]主角进阶属性配表!E14</f>
        <v>0</v>
      </c>
      <c r="E1518" s="131">
        <f>[2]主角进阶属性配表!F14</f>
        <v>0</v>
      </c>
      <c r="F1518" s="131">
        <f>[2]主角进阶属性配表!G14</f>
        <v>0</v>
      </c>
      <c r="G1518" s="130">
        <v>0</v>
      </c>
      <c r="H1518" s="130">
        <v>0</v>
      </c>
      <c r="I1518" s="130">
        <v>0</v>
      </c>
      <c r="J1518" s="130">
        <v>0</v>
      </c>
      <c r="K1518" s="130">
        <v>0</v>
      </c>
      <c r="L1518" s="130">
        <v>0</v>
      </c>
      <c r="M1518" s="130">
        <v>0</v>
      </c>
      <c r="N1518" s="130">
        <v>0</v>
      </c>
      <c r="O1518" s="130">
        <v>0</v>
      </c>
      <c r="P1518" s="130">
        <v>0</v>
      </c>
      <c r="Q1518" s="130">
        <v>0</v>
      </c>
      <c r="R1518" s="130">
        <v>0</v>
      </c>
      <c r="S1518" s="130">
        <v>0</v>
      </c>
      <c r="T1518" s="130">
        <v>0</v>
      </c>
      <c r="U1518" s="130">
        <v>0</v>
      </c>
    </row>
    <row r="1519" ht="17.25" spans="1:21">
      <c r="A1519" s="132">
        <f t="shared" ref="A1519:A1527" si="113">A1518+1</f>
        <v>11108002</v>
      </c>
      <c r="B1519" s="130" t="str">
        <f>VLOOKUP([1]s_employe_quality!$B18,[1]s_employe!$A$5:$B$19,2,0)&amp;"-进阶"&amp;[1]s_employe_quality!$C18</f>
        <v>真希-进阶2</v>
      </c>
      <c r="C1519" s="130">
        <v>102</v>
      </c>
      <c r="D1519" s="131">
        <f>[2]主角进阶属性配表!E15</f>
        <v>31</v>
      </c>
      <c r="E1519" s="131">
        <f>[2]主角进阶属性配表!F15</f>
        <v>6</v>
      </c>
      <c r="F1519" s="131">
        <f>[2]主角进阶属性配表!G15</f>
        <v>250</v>
      </c>
      <c r="G1519" s="130">
        <v>0</v>
      </c>
      <c r="H1519" s="130">
        <v>0</v>
      </c>
      <c r="I1519" s="130">
        <v>0</v>
      </c>
      <c r="J1519" s="130">
        <v>0</v>
      </c>
      <c r="K1519" s="130">
        <v>0</v>
      </c>
      <c r="L1519" s="130">
        <v>0</v>
      </c>
      <c r="M1519" s="130">
        <v>0</v>
      </c>
      <c r="N1519" s="130">
        <v>0</v>
      </c>
      <c r="O1519" s="130">
        <v>0</v>
      </c>
      <c r="P1519" s="130">
        <v>0</v>
      </c>
      <c r="Q1519" s="130">
        <v>0</v>
      </c>
      <c r="R1519" s="130">
        <v>0</v>
      </c>
      <c r="S1519" s="130">
        <v>0</v>
      </c>
      <c r="T1519" s="130">
        <v>0</v>
      </c>
      <c r="U1519" s="130">
        <v>0</v>
      </c>
    </row>
    <row r="1520" ht="17.25" spans="1:21">
      <c r="A1520" s="132">
        <f t="shared" si="113"/>
        <v>11108003</v>
      </c>
      <c r="B1520" s="130" t="str">
        <f>VLOOKUP([1]s_employe_quality!$B19,[1]s_employe!$A$5:$B$19,2,0)&amp;"-进阶"&amp;[1]s_employe_quality!$C19</f>
        <v>真希-进阶3</v>
      </c>
      <c r="C1520" s="130">
        <v>102</v>
      </c>
      <c r="D1520" s="131">
        <f>[2]主角进阶属性配表!E16</f>
        <v>63</v>
      </c>
      <c r="E1520" s="131">
        <f>[2]主角进阶属性配表!F16</f>
        <v>13</v>
      </c>
      <c r="F1520" s="131">
        <f>[2]主角进阶属性配表!G16</f>
        <v>500</v>
      </c>
      <c r="G1520" s="130">
        <v>0</v>
      </c>
      <c r="H1520" s="130">
        <v>0</v>
      </c>
      <c r="I1520" s="130">
        <v>0</v>
      </c>
      <c r="J1520" s="130">
        <v>0</v>
      </c>
      <c r="K1520" s="130">
        <v>0</v>
      </c>
      <c r="L1520" s="130">
        <v>0</v>
      </c>
      <c r="M1520" s="130">
        <v>0</v>
      </c>
      <c r="N1520" s="130">
        <v>0</v>
      </c>
      <c r="O1520" s="130">
        <v>0</v>
      </c>
      <c r="P1520" s="130">
        <v>0</v>
      </c>
      <c r="Q1520" s="130">
        <v>0</v>
      </c>
      <c r="R1520" s="130">
        <v>0</v>
      </c>
      <c r="S1520" s="130">
        <v>0</v>
      </c>
      <c r="T1520" s="130">
        <v>0</v>
      </c>
      <c r="U1520" s="130">
        <v>0</v>
      </c>
    </row>
    <row r="1521" ht="17.25" spans="1:21">
      <c r="A1521" s="132">
        <f t="shared" si="113"/>
        <v>11108004</v>
      </c>
      <c r="B1521" s="130" t="str">
        <f>VLOOKUP([1]s_employe_quality!$B20,[1]s_employe!$A$5:$B$19,2,0)&amp;"-进阶"&amp;[1]s_employe_quality!$C20</f>
        <v>真希-进阶4</v>
      </c>
      <c r="C1521" s="130">
        <v>102</v>
      </c>
      <c r="D1521" s="131">
        <f>[2]主角进阶属性配表!E17</f>
        <v>94</v>
      </c>
      <c r="E1521" s="131">
        <f>[2]主角进阶属性配表!F17</f>
        <v>19</v>
      </c>
      <c r="F1521" s="131">
        <f>[2]主角进阶属性配表!G17</f>
        <v>750</v>
      </c>
      <c r="G1521" s="130">
        <v>0</v>
      </c>
      <c r="H1521" s="130">
        <v>0</v>
      </c>
      <c r="I1521" s="130">
        <v>0</v>
      </c>
      <c r="J1521" s="130">
        <v>0</v>
      </c>
      <c r="K1521" s="130">
        <v>0</v>
      </c>
      <c r="L1521" s="130">
        <v>0</v>
      </c>
      <c r="M1521" s="130">
        <v>0</v>
      </c>
      <c r="N1521" s="130">
        <v>0</v>
      </c>
      <c r="O1521" s="130">
        <v>0</v>
      </c>
      <c r="P1521" s="130">
        <v>0</v>
      </c>
      <c r="Q1521" s="130">
        <v>0</v>
      </c>
      <c r="R1521" s="130">
        <v>0</v>
      </c>
      <c r="S1521" s="130">
        <v>0</v>
      </c>
      <c r="T1521" s="130">
        <v>0</v>
      </c>
      <c r="U1521" s="130">
        <v>0</v>
      </c>
    </row>
    <row r="1522" ht="17.25" spans="1:21">
      <c r="A1522" s="132">
        <f t="shared" si="113"/>
        <v>11108005</v>
      </c>
      <c r="B1522" s="130" t="str">
        <f>VLOOKUP([1]s_employe_quality!$B21,[1]s_employe!$A$5:$B$19,2,0)&amp;"-进阶"&amp;[1]s_employe_quality!$C21</f>
        <v>真希-进阶5</v>
      </c>
      <c r="C1522" s="130">
        <v>102</v>
      </c>
      <c r="D1522" s="131">
        <f>[2]主角进阶属性配表!E18</f>
        <v>125</v>
      </c>
      <c r="E1522" s="131">
        <f>[2]主角进阶属性配表!F18</f>
        <v>25</v>
      </c>
      <c r="F1522" s="131">
        <f>[2]主角进阶属性配表!G18</f>
        <v>1000</v>
      </c>
      <c r="G1522" s="130">
        <v>0</v>
      </c>
      <c r="H1522" s="130">
        <v>0</v>
      </c>
      <c r="I1522" s="130">
        <v>0</v>
      </c>
      <c r="J1522" s="130">
        <v>0</v>
      </c>
      <c r="K1522" s="130">
        <v>0</v>
      </c>
      <c r="L1522" s="130">
        <v>0</v>
      </c>
      <c r="M1522" s="130">
        <v>0</v>
      </c>
      <c r="N1522" s="130">
        <v>0</v>
      </c>
      <c r="O1522" s="130">
        <v>0</v>
      </c>
      <c r="P1522" s="130">
        <v>0</v>
      </c>
      <c r="Q1522" s="130">
        <v>0</v>
      </c>
      <c r="R1522" s="130">
        <v>0</v>
      </c>
      <c r="S1522" s="130">
        <v>0</v>
      </c>
      <c r="T1522" s="130">
        <v>0</v>
      </c>
      <c r="U1522" s="130">
        <v>0</v>
      </c>
    </row>
    <row r="1523" ht="17.25" spans="1:21">
      <c r="A1523" s="132">
        <f t="shared" si="113"/>
        <v>11108006</v>
      </c>
      <c r="B1523" s="130" t="str">
        <f>VLOOKUP([1]s_employe_quality!$B22,[1]s_employe!$A$5:$B$19,2,0)&amp;"-进阶"&amp;[1]s_employe_quality!$C22</f>
        <v>真希-进阶6</v>
      </c>
      <c r="C1523" s="130">
        <v>102</v>
      </c>
      <c r="D1523" s="131">
        <f>[2]主角进阶属性配表!E19</f>
        <v>156</v>
      </c>
      <c r="E1523" s="131">
        <f>[2]主角进阶属性配表!F19</f>
        <v>31</v>
      </c>
      <c r="F1523" s="131">
        <f>[2]主角进阶属性配表!G19</f>
        <v>1250</v>
      </c>
      <c r="G1523" s="130">
        <v>0</v>
      </c>
      <c r="H1523" s="130">
        <v>0</v>
      </c>
      <c r="I1523" s="130">
        <v>0</v>
      </c>
      <c r="J1523" s="130">
        <v>0</v>
      </c>
      <c r="K1523" s="130">
        <v>0</v>
      </c>
      <c r="L1523" s="130">
        <v>0</v>
      </c>
      <c r="M1523" s="130">
        <v>0</v>
      </c>
      <c r="N1523" s="130">
        <v>0</v>
      </c>
      <c r="O1523" s="130">
        <v>0</v>
      </c>
      <c r="P1523" s="130">
        <v>0</v>
      </c>
      <c r="Q1523" s="130">
        <v>0</v>
      </c>
      <c r="R1523" s="130">
        <v>0</v>
      </c>
      <c r="S1523" s="130">
        <v>0</v>
      </c>
      <c r="T1523" s="130">
        <v>0</v>
      </c>
      <c r="U1523" s="130">
        <v>0</v>
      </c>
    </row>
    <row r="1524" ht="17.25" spans="1:21">
      <c r="A1524" s="132">
        <f t="shared" si="113"/>
        <v>11108007</v>
      </c>
      <c r="B1524" s="130" t="str">
        <f>VLOOKUP([1]s_employe_quality!$B23,[1]s_employe!$A$5:$B$19,2,0)&amp;"-进阶"&amp;[1]s_employe_quality!$C23</f>
        <v>真希-进阶7</v>
      </c>
      <c r="C1524" s="130">
        <v>102</v>
      </c>
      <c r="D1524" s="131">
        <f>[2]主角进阶属性配表!E20</f>
        <v>188</v>
      </c>
      <c r="E1524" s="131">
        <f>[2]主角进阶属性配表!F20</f>
        <v>38</v>
      </c>
      <c r="F1524" s="131">
        <f>[2]主角进阶属性配表!G20</f>
        <v>1500</v>
      </c>
      <c r="G1524" s="130">
        <v>0</v>
      </c>
      <c r="H1524" s="130">
        <v>0</v>
      </c>
      <c r="I1524" s="130">
        <v>0</v>
      </c>
      <c r="J1524" s="130">
        <v>0</v>
      </c>
      <c r="K1524" s="130">
        <v>0</v>
      </c>
      <c r="L1524" s="130">
        <v>0</v>
      </c>
      <c r="M1524" s="130">
        <v>0</v>
      </c>
      <c r="N1524" s="130">
        <v>0</v>
      </c>
      <c r="O1524" s="130">
        <v>0</v>
      </c>
      <c r="P1524" s="130">
        <v>0</v>
      </c>
      <c r="Q1524" s="130">
        <v>0</v>
      </c>
      <c r="R1524" s="130">
        <v>0</v>
      </c>
      <c r="S1524" s="130">
        <v>0</v>
      </c>
      <c r="T1524" s="130">
        <v>0</v>
      </c>
      <c r="U1524" s="130">
        <v>0</v>
      </c>
    </row>
    <row r="1525" ht="17.25" spans="1:21">
      <c r="A1525" s="132">
        <f t="shared" si="113"/>
        <v>11108008</v>
      </c>
      <c r="B1525" s="130" t="str">
        <f>VLOOKUP([1]s_employe_quality!$B24,[1]s_employe!$A$5:$B$19,2,0)&amp;"-进阶"&amp;[1]s_employe_quality!$C24</f>
        <v>真希-进阶8</v>
      </c>
      <c r="C1525" s="130">
        <v>102</v>
      </c>
      <c r="D1525" s="131">
        <f>[2]主角进阶属性配表!E21</f>
        <v>219</v>
      </c>
      <c r="E1525" s="131">
        <f>[2]主角进阶属性配表!F21</f>
        <v>44</v>
      </c>
      <c r="F1525" s="131">
        <f>[2]主角进阶属性配表!G21</f>
        <v>1750</v>
      </c>
      <c r="G1525" s="130">
        <v>0</v>
      </c>
      <c r="H1525" s="130">
        <v>0</v>
      </c>
      <c r="I1525" s="130">
        <v>0</v>
      </c>
      <c r="J1525" s="130">
        <v>0</v>
      </c>
      <c r="K1525" s="130">
        <v>0</v>
      </c>
      <c r="L1525" s="130">
        <v>0</v>
      </c>
      <c r="M1525" s="130">
        <v>0</v>
      </c>
      <c r="N1525" s="130">
        <v>0</v>
      </c>
      <c r="O1525" s="130">
        <v>0</v>
      </c>
      <c r="P1525" s="130">
        <v>0</v>
      </c>
      <c r="Q1525" s="130">
        <v>0</v>
      </c>
      <c r="R1525" s="130">
        <v>0</v>
      </c>
      <c r="S1525" s="130">
        <v>0</v>
      </c>
      <c r="T1525" s="130">
        <v>0</v>
      </c>
      <c r="U1525" s="130">
        <v>0</v>
      </c>
    </row>
    <row r="1526" ht="17.25" spans="1:21">
      <c r="A1526" s="132">
        <f t="shared" si="113"/>
        <v>11108009</v>
      </c>
      <c r="B1526" s="130" t="str">
        <f>VLOOKUP([1]s_employe_quality!$B25,[1]s_employe!$A$5:$B$19,2,0)&amp;"-进阶"&amp;[1]s_employe_quality!$C25</f>
        <v>真希-进阶9</v>
      </c>
      <c r="C1526" s="130">
        <v>102</v>
      </c>
      <c r="D1526" s="131">
        <f>[2]主角进阶属性配表!E22</f>
        <v>250</v>
      </c>
      <c r="E1526" s="131">
        <f>[2]主角进阶属性配表!F22</f>
        <v>50</v>
      </c>
      <c r="F1526" s="131">
        <f>[2]主角进阶属性配表!G22</f>
        <v>2000</v>
      </c>
      <c r="G1526" s="130">
        <v>0</v>
      </c>
      <c r="H1526" s="130">
        <v>0</v>
      </c>
      <c r="I1526" s="130">
        <v>0</v>
      </c>
      <c r="J1526" s="130">
        <v>0</v>
      </c>
      <c r="K1526" s="130">
        <v>0</v>
      </c>
      <c r="L1526" s="130">
        <v>0</v>
      </c>
      <c r="M1526" s="130">
        <v>0</v>
      </c>
      <c r="N1526" s="130">
        <v>0</v>
      </c>
      <c r="O1526" s="130">
        <v>0</v>
      </c>
      <c r="P1526" s="130">
        <v>0</v>
      </c>
      <c r="Q1526" s="130">
        <v>0</v>
      </c>
      <c r="R1526" s="130">
        <v>0</v>
      </c>
      <c r="S1526" s="130">
        <v>0</v>
      </c>
      <c r="T1526" s="130">
        <v>0</v>
      </c>
      <c r="U1526" s="130">
        <v>0</v>
      </c>
    </row>
    <row r="1527" ht="17.25" spans="1:21">
      <c r="A1527" s="132">
        <f t="shared" si="113"/>
        <v>11108010</v>
      </c>
      <c r="B1527" s="130" t="str">
        <f>VLOOKUP([1]s_employe_quality!$B26,[1]s_employe!$A$5:$B$19,2,0)&amp;"-进阶"&amp;[1]s_employe_quality!$C26</f>
        <v>真希-进阶10</v>
      </c>
      <c r="C1527" s="130">
        <v>102</v>
      </c>
      <c r="D1527" s="131">
        <f>[2]主角进阶属性配表!E23</f>
        <v>281</v>
      </c>
      <c r="E1527" s="131">
        <f>[2]主角进阶属性配表!F23</f>
        <v>56</v>
      </c>
      <c r="F1527" s="131">
        <f>[2]主角进阶属性配表!G23</f>
        <v>2250</v>
      </c>
      <c r="G1527" s="130">
        <v>0</v>
      </c>
      <c r="H1527" s="130">
        <v>0</v>
      </c>
      <c r="I1527" s="130">
        <v>0</v>
      </c>
      <c r="J1527" s="130">
        <v>0</v>
      </c>
      <c r="K1527" s="130">
        <v>0</v>
      </c>
      <c r="L1527" s="130">
        <v>0</v>
      </c>
      <c r="M1527" s="130">
        <v>0</v>
      </c>
      <c r="N1527" s="130">
        <v>0</v>
      </c>
      <c r="O1527" s="130">
        <v>0</v>
      </c>
      <c r="P1527" s="130">
        <v>0</v>
      </c>
      <c r="Q1527" s="130">
        <v>0</v>
      </c>
      <c r="R1527" s="130">
        <v>0</v>
      </c>
      <c r="S1527" s="130">
        <v>0</v>
      </c>
      <c r="T1527" s="130">
        <v>0</v>
      </c>
      <c r="U1527" s="130">
        <v>0</v>
      </c>
    </row>
    <row r="1528" ht="17.25" spans="1:21">
      <c r="A1528" s="129">
        <v>11105000</v>
      </c>
      <c r="B1528" s="130" t="str">
        <f>VLOOKUP([1]s_employe_quality!$B27,[1]s_employe!$A$5:$B$19,2,0)&amp;"-进阶"&amp;[1]s_employe_quality!$C27</f>
        <v>南宫唯-进阶0</v>
      </c>
      <c r="C1528" s="130">
        <v>102</v>
      </c>
      <c r="D1528" s="131">
        <f>[2]主角进阶属性配表!E24</f>
        <v>0</v>
      </c>
      <c r="E1528" s="131">
        <f>[2]主角进阶属性配表!F24</f>
        <v>0</v>
      </c>
      <c r="F1528" s="131">
        <f>[2]主角进阶属性配表!G24</f>
        <v>0</v>
      </c>
      <c r="G1528" s="130">
        <v>0</v>
      </c>
      <c r="H1528" s="130">
        <v>0</v>
      </c>
      <c r="I1528" s="130">
        <v>0</v>
      </c>
      <c r="J1528" s="130">
        <v>0</v>
      </c>
      <c r="K1528" s="130">
        <v>0</v>
      </c>
      <c r="L1528" s="130">
        <v>0</v>
      </c>
      <c r="M1528" s="130">
        <v>0</v>
      </c>
      <c r="N1528" s="130">
        <v>0</v>
      </c>
      <c r="O1528" s="130">
        <v>0</v>
      </c>
      <c r="P1528" s="130">
        <v>0</v>
      </c>
      <c r="Q1528" s="130">
        <v>0</v>
      </c>
      <c r="R1528" s="130">
        <v>0</v>
      </c>
      <c r="S1528" s="130">
        <v>0</v>
      </c>
      <c r="T1528" s="130">
        <v>0</v>
      </c>
      <c r="U1528" s="130">
        <v>0</v>
      </c>
    </row>
    <row r="1529" ht="17.25" spans="1:21">
      <c r="A1529" s="132">
        <f>A1528+1</f>
        <v>11105001</v>
      </c>
      <c r="B1529" s="130" t="str">
        <f>VLOOKUP([1]s_employe_quality!$B28,[1]s_employe!$A$5:$B$19,2,0)&amp;"-进阶"&amp;[1]s_employe_quality!$C28</f>
        <v>南宫唯-进阶1</v>
      </c>
      <c r="C1529" s="130">
        <v>102</v>
      </c>
      <c r="D1529" s="131">
        <f>[2]主角进阶属性配表!E25</f>
        <v>0</v>
      </c>
      <c r="E1529" s="131">
        <f>[2]主角进阶属性配表!F25</f>
        <v>0</v>
      </c>
      <c r="F1529" s="131">
        <f>[2]主角进阶属性配表!G25</f>
        <v>0</v>
      </c>
      <c r="G1529" s="130">
        <v>0</v>
      </c>
      <c r="H1529" s="130">
        <v>0</v>
      </c>
      <c r="I1529" s="130">
        <v>0</v>
      </c>
      <c r="J1529" s="130">
        <v>0</v>
      </c>
      <c r="K1529" s="130">
        <v>0</v>
      </c>
      <c r="L1529" s="130">
        <v>0</v>
      </c>
      <c r="M1529" s="130">
        <v>0</v>
      </c>
      <c r="N1529" s="130">
        <v>0</v>
      </c>
      <c r="O1529" s="130">
        <v>0</v>
      </c>
      <c r="P1529" s="130">
        <v>0</v>
      </c>
      <c r="Q1529" s="130">
        <v>0</v>
      </c>
      <c r="R1529" s="130">
        <v>0</v>
      </c>
      <c r="S1529" s="130">
        <v>0</v>
      </c>
      <c r="T1529" s="130">
        <v>0</v>
      </c>
      <c r="U1529" s="130">
        <v>0</v>
      </c>
    </row>
    <row r="1530" ht="17.25" spans="1:21">
      <c r="A1530" s="132">
        <f t="shared" ref="A1530:A1538" si="114">A1529+1</f>
        <v>11105002</v>
      </c>
      <c r="B1530" s="130" t="str">
        <f>VLOOKUP([1]s_employe_quality!$B29,[1]s_employe!$A$5:$B$19,2,0)&amp;"-进阶"&amp;[1]s_employe_quality!$C29</f>
        <v>南宫唯-进阶2</v>
      </c>
      <c r="C1530" s="130">
        <v>102</v>
      </c>
      <c r="D1530" s="131">
        <f>[2]主角进阶属性配表!E26</f>
        <v>38</v>
      </c>
      <c r="E1530" s="131">
        <f>[2]主角进阶属性配表!F26</f>
        <v>8</v>
      </c>
      <c r="F1530" s="131">
        <f>[2]主角进阶属性配表!G26</f>
        <v>300</v>
      </c>
      <c r="G1530" s="130">
        <v>0</v>
      </c>
      <c r="H1530" s="130">
        <v>0</v>
      </c>
      <c r="I1530" s="130">
        <v>0</v>
      </c>
      <c r="J1530" s="130">
        <v>0</v>
      </c>
      <c r="K1530" s="130">
        <v>0</v>
      </c>
      <c r="L1530" s="130">
        <v>0</v>
      </c>
      <c r="M1530" s="130">
        <v>0</v>
      </c>
      <c r="N1530" s="130">
        <v>0</v>
      </c>
      <c r="O1530" s="130">
        <v>0</v>
      </c>
      <c r="P1530" s="130">
        <v>0</v>
      </c>
      <c r="Q1530" s="130">
        <v>0</v>
      </c>
      <c r="R1530" s="130">
        <v>0</v>
      </c>
      <c r="S1530" s="130">
        <v>0</v>
      </c>
      <c r="T1530" s="130">
        <v>0</v>
      </c>
      <c r="U1530" s="130">
        <v>0</v>
      </c>
    </row>
    <row r="1531" ht="17.25" spans="1:21">
      <c r="A1531" s="132">
        <f t="shared" si="114"/>
        <v>11105003</v>
      </c>
      <c r="B1531" s="130" t="str">
        <f>VLOOKUP([1]s_employe_quality!$B30,[1]s_employe!$A$5:$B$19,2,0)&amp;"-进阶"&amp;[1]s_employe_quality!$C30</f>
        <v>南宫唯-进阶3</v>
      </c>
      <c r="C1531" s="130">
        <v>102</v>
      </c>
      <c r="D1531" s="131">
        <f>[2]主角进阶属性配表!E27</f>
        <v>75</v>
      </c>
      <c r="E1531" s="131">
        <f>[2]主角进阶属性配表!F27</f>
        <v>15</v>
      </c>
      <c r="F1531" s="131">
        <f>[2]主角进阶属性配表!G27</f>
        <v>600</v>
      </c>
      <c r="G1531" s="130">
        <v>0</v>
      </c>
      <c r="H1531" s="130">
        <v>0</v>
      </c>
      <c r="I1531" s="130">
        <v>0</v>
      </c>
      <c r="J1531" s="130">
        <v>0</v>
      </c>
      <c r="K1531" s="130">
        <v>0</v>
      </c>
      <c r="L1531" s="130">
        <v>0</v>
      </c>
      <c r="M1531" s="130">
        <v>0</v>
      </c>
      <c r="N1531" s="130">
        <v>0</v>
      </c>
      <c r="O1531" s="130">
        <v>0</v>
      </c>
      <c r="P1531" s="130">
        <v>0</v>
      </c>
      <c r="Q1531" s="130">
        <v>0</v>
      </c>
      <c r="R1531" s="130">
        <v>0</v>
      </c>
      <c r="S1531" s="130">
        <v>0</v>
      </c>
      <c r="T1531" s="130">
        <v>0</v>
      </c>
      <c r="U1531" s="130">
        <v>0</v>
      </c>
    </row>
    <row r="1532" ht="17.25" spans="1:21">
      <c r="A1532" s="132">
        <f t="shared" si="114"/>
        <v>11105004</v>
      </c>
      <c r="B1532" s="130" t="str">
        <f>VLOOKUP([1]s_employe_quality!$B31,[1]s_employe!$A$5:$B$19,2,0)&amp;"-进阶"&amp;[1]s_employe_quality!$C31</f>
        <v>南宫唯-进阶4</v>
      </c>
      <c r="C1532" s="130">
        <v>102</v>
      </c>
      <c r="D1532" s="131">
        <f>[2]主角进阶属性配表!E28</f>
        <v>113</v>
      </c>
      <c r="E1532" s="131">
        <f>[2]主角进阶属性配表!F28</f>
        <v>23</v>
      </c>
      <c r="F1532" s="131">
        <f>[2]主角进阶属性配表!G28</f>
        <v>900</v>
      </c>
      <c r="G1532" s="130">
        <v>0</v>
      </c>
      <c r="H1532" s="130">
        <v>0</v>
      </c>
      <c r="I1532" s="130">
        <v>0</v>
      </c>
      <c r="J1532" s="130">
        <v>0</v>
      </c>
      <c r="K1532" s="130">
        <v>0</v>
      </c>
      <c r="L1532" s="130">
        <v>0</v>
      </c>
      <c r="M1532" s="130">
        <v>0</v>
      </c>
      <c r="N1532" s="130">
        <v>0</v>
      </c>
      <c r="O1532" s="130">
        <v>0</v>
      </c>
      <c r="P1532" s="130">
        <v>0</v>
      </c>
      <c r="Q1532" s="130">
        <v>0</v>
      </c>
      <c r="R1532" s="130">
        <v>0</v>
      </c>
      <c r="S1532" s="130">
        <v>0</v>
      </c>
      <c r="T1532" s="130">
        <v>0</v>
      </c>
      <c r="U1532" s="130">
        <v>0</v>
      </c>
    </row>
    <row r="1533" ht="17.25" spans="1:21">
      <c r="A1533" s="132">
        <f t="shared" si="114"/>
        <v>11105005</v>
      </c>
      <c r="B1533" s="130" t="str">
        <f>VLOOKUP([1]s_employe_quality!$B32,[1]s_employe!$A$5:$B$19,2,0)&amp;"-进阶"&amp;[1]s_employe_quality!$C32</f>
        <v>南宫唯-进阶5</v>
      </c>
      <c r="C1533" s="130">
        <v>102</v>
      </c>
      <c r="D1533" s="131">
        <f>[2]主角进阶属性配表!E29</f>
        <v>150</v>
      </c>
      <c r="E1533" s="131">
        <f>[2]主角进阶属性配表!F29</f>
        <v>30</v>
      </c>
      <c r="F1533" s="131">
        <f>[2]主角进阶属性配表!G29</f>
        <v>1200</v>
      </c>
      <c r="G1533" s="130">
        <v>0</v>
      </c>
      <c r="H1533" s="130">
        <v>0</v>
      </c>
      <c r="I1533" s="130">
        <v>0</v>
      </c>
      <c r="J1533" s="130">
        <v>0</v>
      </c>
      <c r="K1533" s="130">
        <v>0</v>
      </c>
      <c r="L1533" s="130">
        <v>0</v>
      </c>
      <c r="M1533" s="130">
        <v>0</v>
      </c>
      <c r="N1533" s="130">
        <v>0</v>
      </c>
      <c r="O1533" s="130">
        <v>0</v>
      </c>
      <c r="P1533" s="130">
        <v>0</v>
      </c>
      <c r="Q1533" s="130">
        <v>0</v>
      </c>
      <c r="R1533" s="130">
        <v>0</v>
      </c>
      <c r="S1533" s="130">
        <v>0</v>
      </c>
      <c r="T1533" s="130">
        <v>0</v>
      </c>
      <c r="U1533" s="130">
        <v>0</v>
      </c>
    </row>
    <row r="1534" ht="17.25" spans="1:21">
      <c r="A1534" s="132">
        <f t="shared" si="114"/>
        <v>11105006</v>
      </c>
      <c r="B1534" s="130" t="str">
        <f>VLOOKUP([1]s_employe_quality!$B33,[1]s_employe!$A$5:$B$19,2,0)&amp;"-进阶"&amp;[1]s_employe_quality!$C33</f>
        <v>南宫唯-进阶6</v>
      </c>
      <c r="C1534" s="130">
        <v>102</v>
      </c>
      <c r="D1534" s="131">
        <f>[2]主角进阶属性配表!E30</f>
        <v>188</v>
      </c>
      <c r="E1534" s="131">
        <f>[2]主角进阶属性配表!F30</f>
        <v>38</v>
      </c>
      <c r="F1534" s="131">
        <f>[2]主角进阶属性配表!G30</f>
        <v>1500</v>
      </c>
      <c r="G1534" s="130">
        <v>0</v>
      </c>
      <c r="H1534" s="130">
        <v>0</v>
      </c>
      <c r="I1534" s="130">
        <v>0</v>
      </c>
      <c r="J1534" s="130">
        <v>0</v>
      </c>
      <c r="K1534" s="130">
        <v>0</v>
      </c>
      <c r="L1534" s="130">
        <v>0</v>
      </c>
      <c r="M1534" s="130">
        <v>0</v>
      </c>
      <c r="N1534" s="130">
        <v>0</v>
      </c>
      <c r="O1534" s="130">
        <v>0</v>
      </c>
      <c r="P1534" s="130">
        <v>0</v>
      </c>
      <c r="Q1534" s="130">
        <v>0</v>
      </c>
      <c r="R1534" s="130">
        <v>0</v>
      </c>
      <c r="S1534" s="130">
        <v>0</v>
      </c>
      <c r="T1534" s="130">
        <v>0</v>
      </c>
      <c r="U1534" s="130">
        <v>0</v>
      </c>
    </row>
    <row r="1535" ht="17.25" spans="1:21">
      <c r="A1535" s="132">
        <f t="shared" si="114"/>
        <v>11105007</v>
      </c>
      <c r="B1535" s="130" t="str">
        <f>VLOOKUP([1]s_employe_quality!$B34,[1]s_employe!$A$5:$B$19,2,0)&amp;"-进阶"&amp;[1]s_employe_quality!$C34</f>
        <v>南宫唯-进阶7</v>
      </c>
      <c r="C1535" s="130">
        <v>102</v>
      </c>
      <c r="D1535" s="131">
        <f>[2]主角进阶属性配表!E31</f>
        <v>225</v>
      </c>
      <c r="E1535" s="131">
        <f>[2]主角进阶属性配表!F31</f>
        <v>45</v>
      </c>
      <c r="F1535" s="131">
        <f>[2]主角进阶属性配表!G31</f>
        <v>1800</v>
      </c>
      <c r="G1535" s="130">
        <v>0</v>
      </c>
      <c r="H1535" s="130">
        <v>0</v>
      </c>
      <c r="I1535" s="130">
        <v>0</v>
      </c>
      <c r="J1535" s="130">
        <v>0</v>
      </c>
      <c r="K1535" s="130">
        <v>0</v>
      </c>
      <c r="L1535" s="130">
        <v>0</v>
      </c>
      <c r="M1535" s="130">
        <v>0</v>
      </c>
      <c r="N1535" s="130">
        <v>0</v>
      </c>
      <c r="O1535" s="130">
        <v>0</v>
      </c>
      <c r="P1535" s="130">
        <v>0</v>
      </c>
      <c r="Q1535" s="130">
        <v>0</v>
      </c>
      <c r="R1535" s="130">
        <v>0</v>
      </c>
      <c r="S1535" s="130">
        <v>0</v>
      </c>
      <c r="T1535" s="130">
        <v>0</v>
      </c>
      <c r="U1535" s="130">
        <v>0</v>
      </c>
    </row>
    <row r="1536" ht="17.25" spans="1:21">
      <c r="A1536" s="132">
        <f t="shared" si="114"/>
        <v>11105008</v>
      </c>
      <c r="B1536" s="130" t="str">
        <f>VLOOKUP([1]s_employe_quality!$B35,[1]s_employe!$A$5:$B$19,2,0)&amp;"-进阶"&amp;[1]s_employe_quality!$C35</f>
        <v>南宫唯-进阶8</v>
      </c>
      <c r="C1536" s="130">
        <v>102</v>
      </c>
      <c r="D1536" s="131">
        <f>[2]主角进阶属性配表!E32</f>
        <v>263</v>
      </c>
      <c r="E1536" s="131">
        <f>[2]主角进阶属性配表!F32</f>
        <v>53</v>
      </c>
      <c r="F1536" s="131">
        <f>[2]主角进阶属性配表!G32</f>
        <v>2100</v>
      </c>
      <c r="G1536" s="130">
        <v>0</v>
      </c>
      <c r="H1536" s="130">
        <v>0</v>
      </c>
      <c r="I1536" s="130">
        <v>0</v>
      </c>
      <c r="J1536" s="130">
        <v>0</v>
      </c>
      <c r="K1536" s="130">
        <v>0</v>
      </c>
      <c r="L1536" s="130">
        <v>0</v>
      </c>
      <c r="M1536" s="130">
        <v>0</v>
      </c>
      <c r="N1536" s="130">
        <v>0</v>
      </c>
      <c r="O1536" s="130">
        <v>0</v>
      </c>
      <c r="P1536" s="130">
        <v>0</v>
      </c>
      <c r="Q1536" s="130">
        <v>0</v>
      </c>
      <c r="R1536" s="130">
        <v>0</v>
      </c>
      <c r="S1536" s="130">
        <v>0</v>
      </c>
      <c r="T1536" s="130">
        <v>0</v>
      </c>
      <c r="U1536" s="130">
        <v>0</v>
      </c>
    </row>
    <row r="1537" ht="17.25" spans="1:21">
      <c r="A1537" s="132">
        <f t="shared" si="114"/>
        <v>11105009</v>
      </c>
      <c r="B1537" s="130" t="str">
        <f>VLOOKUP([1]s_employe_quality!$B36,[1]s_employe!$A$5:$B$19,2,0)&amp;"-进阶"&amp;[1]s_employe_quality!$C36</f>
        <v>南宫唯-进阶9</v>
      </c>
      <c r="C1537" s="130">
        <v>102</v>
      </c>
      <c r="D1537" s="131">
        <f>[2]主角进阶属性配表!E33</f>
        <v>300</v>
      </c>
      <c r="E1537" s="131">
        <f>[2]主角进阶属性配表!F33</f>
        <v>60</v>
      </c>
      <c r="F1537" s="131">
        <f>[2]主角进阶属性配表!G33</f>
        <v>2400</v>
      </c>
      <c r="G1537" s="130">
        <v>0</v>
      </c>
      <c r="H1537" s="130">
        <v>0</v>
      </c>
      <c r="I1537" s="130">
        <v>0</v>
      </c>
      <c r="J1537" s="130">
        <v>0</v>
      </c>
      <c r="K1537" s="130">
        <v>0</v>
      </c>
      <c r="L1537" s="130">
        <v>0</v>
      </c>
      <c r="M1537" s="130">
        <v>0</v>
      </c>
      <c r="N1537" s="130">
        <v>0</v>
      </c>
      <c r="O1537" s="130">
        <v>0</v>
      </c>
      <c r="P1537" s="130">
        <v>0</v>
      </c>
      <c r="Q1537" s="130">
        <v>0</v>
      </c>
      <c r="R1537" s="130">
        <v>0</v>
      </c>
      <c r="S1537" s="130">
        <v>0</v>
      </c>
      <c r="T1537" s="130">
        <v>0</v>
      </c>
      <c r="U1537" s="130">
        <v>0</v>
      </c>
    </row>
    <row r="1538" ht="17.25" spans="1:21">
      <c r="A1538" s="132">
        <f t="shared" si="114"/>
        <v>11105010</v>
      </c>
      <c r="B1538" s="130" t="str">
        <f>VLOOKUP([1]s_employe_quality!$B37,[1]s_employe!$A$5:$B$19,2,0)&amp;"-进阶"&amp;[1]s_employe_quality!$C37</f>
        <v>南宫唯-进阶10</v>
      </c>
      <c r="C1538" s="130">
        <v>102</v>
      </c>
      <c r="D1538" s="131">
        <f>[2]主角进阶属性配表!E34</f>
        <v>338</v>
      </c>
      <c r="E1538" s="131">
        <f>[2]主角进阶属性配表!F34</f>
        <v>68</v>
      </c>
      <c r="F1538" s="131">
        <f>[2]主角进阶属性配表!G34</f>
        <v>2700</v>
      </c>
      <c r="G1538" s="130">
        <v>0</v>
      </c>
      <c r="H1538" s="130">
        <v>0</v>
      </c>
      <c r="I1538" s="130">
        <v>0</v>
      </c>
      <c r="J1538" s="130">
        <v>0</v>
      </c>
      <c r="K1538" s="130">
        <v>0</v>
      </c>
      <c r="L1538" s="130">
        <v>0</v>
      </c>
      <c r="M1538" s="130">
        <v>0</v>
      </c>
      <c r="N1538" s="130">
        <v>0</v>
      </c>
      <c r="O1538" s="130">
        <v>0</v>
      </c>
      <c r="P1538" s="130">
        <v>0</v>
      </c>
      <c r="Q1538" s="130">
        <v>0</v>
      </c>
      <c r="R1538" s="130">
        <v>0</v>
      </c>
      <c r="S1538" s="130">
        <v>0</v>
      </c>
      <c r="T1538" s="130">
        <v>0</v>
      </c>
      <c r="U1538" s="130">
        <v>0</v>
      </c>
    </row>
    <row r="1539" ht="17.25" spans="1:21">
      <c r="A1539" s="129">
        <v>11114000</v>
      </c>
      <c r="B1539" s="130" t="str">
        <f>VLOOKUP([1]s_employe_quality!$B38,[1]s_employe!$A$5:$B$19,2,0)&amp;"-进阶"&amp;[1]s_employe_quality!$C38</f>
        <v>千遥-进阶0</v>
      </c>
      <c r="C1539" s="130">
        <v>102</v>
      </c>
      <c r="D1539" s="131">
        <f>[2]主角进阶属性配表!E35</f>
        <v>0</v>
      </c>
      <c r="E1539" s="131">
        <f>[2]主角进阶属性配表!F35</f>
        <v>0</v>
      </c>
      <c r="F1539" s="131">
        <f>[2]主角进阶属性配表!G35</f>
        <v>0</v>
      </c>
      <c r="G1539" s="130">
        <v>0</v>
      </c>
      <c r="H1539" s="130">
        <v>0</v>
      </c>
      <c r="I1539" s="130">
        <v>0</v>
      </c>
      <c r="J1539" s="130">
        <v>0</v>
      </c>
      <c r="K1539" s="130">
        <v>0</v>
      </c>
      <c r="L1539" s="130">
        <v>0</v>
      </c>
      <c r="M1539" s="130">
        <v>0</v>
      </c>
      <c r="N1539" s="130">
        <v>0</v>
      </c>
      <c r="O1539" s="130">
        <v>0</v>
      </c>
      <c r="P1539" s="130">
        <v>0</v>
      </c>
      <c r="Q1539" s="130">
        <v>0</v>
      </c>
      <c r="R1539" s="130">
        <v>0</v>
      </c>
      <c r="S1539" s="130">
        <v>0</v>
      </c>
      <c r="T1539" s="130">
        <v>0</v>
      </c>
      <c r="U1539" s="130">
        <v>0</v>
      </c>
    </row>
    <row r="1540" ht="17.25" spans="1:21">
      <c r="A1540" s="132">
        <f>A1539+1</f>
        <v>11114001</v>
      </c>
      <c r="B1540" s="130" t="str">
        <f>VLOOKUP([1]s_employe_quality!$B39,[1]s_employe!$A$5:$B$19,2,0)&amp;"-进阶"&amp;[1]s_employe_quality!$C39</f>
        <v>千遥-进阶1</v>
      </c>
      <c r="C1540" s="130">
        <v>102</v>
      </c>
      <c r="D1540" s="131">
        <f>[2]主角进阶属性配表!E36</f>
        <v>0</v>
      </c>
      <c r="E1540" s="131">
        <f>[2]主角进阶属性配表!F36</f>
        <v>0</v>
      </c>
      <c r="F1540" s="131">
        <f>[2]主角进阶属性配表!G36</f>
        <v>0</v>
      </c>
      <c r="G1540" s="130">
        <v>0</v>
      </c>
      <c r="H1540" s="130">
        <v>0</v>
      </c>
      <c r="I1540" s="130">
        <v>0</v>
      </c>
      <c r="J1540" s="130">
        <v>0</v>
      </c>
      <c r="K1540" s="130">
        <v>0</v>
      </c>
      <c r="L1540" s="130">
        <v>0</v>
      </c>
      <c r="M1540" s="130">
        <v>0</v>
      </c>
      <c r="N1540" s="130">
        <v>0</v>
      </c>
      <c r="O1540" s="130">
        <v>0</v>
      </c>
      <c r="P1540" s="130">
        <v>0</v>
      </c>
      <c r="Q1540" s="130">
        <v>0</v>
      </c>
      <c r="R1540" s="130">
        <v>0</v>
      </c>
      <c r="S1540" s="130">
        <v>0</v>
      </c>
      <c r="T1540" s="130">
        <v>0</v>
      </c>
      <c r="U1540" s="130">
        <v>0</v>
      </c>
    </row>
    <row r="1541" ht="17.25" spans="1:21">
      <c r="A1541" s="132">
        <f t="shared" ref="A1541:A1549" si="115">A1540+1</f>
        <v>11114002</v>
      </c>
      <c r="B1541" s="130" t="str">
        <f>VLOOKUP([1]s_employe_quality!$B40,[1]s_employe!$A$5:$B$19,2,0)&amp;"-进阶"&amp;[1]s_employe_quality!$C40</f>
        <v>千遥-进阶2</v>
      </c>
      <c r="C1541" s="130">
        <v>102</v>
      </c>
      <c r="D1541" s="131">
        <f>[2]主角进阶属性配表!E37</f>
        <v>44</v>
      </c>
      <c r="E1541" s="131">
        <f>[2]主角进阶属性配表!F37</f>
        <v>9</v>
      </c>
      <c r="F1541" s="131">
        <f>[2]主角进阶属性配表!G37</f>
        <v>350</v>
      </c>
      <c r="G1541" s="130">
        <v>0</v>
      </c>
      <c r="H1541" s="130">
        <v>0</v>
      </c>
      <c r="I1541" s="130">
        <v>0</v>
      </c>
      <c r="J1541" s="130">
        <v>0</v>
      </c>
      <c r="K1541" s="130">
        <v>0</v>
      </c>
      <c r="L1541" s="130">
        <v>0</v>
      </c>
      <c r="M1541" s="130">
        <v>0</v>
      </c>
      <c r="N1541" s="130">
        <v>0</v>
      </c>
      <c r="O1541" s="130">
        <v>0</v>
      </c>
      <c r="P1541" s="130">
        <v>0</v>
      </c>
      <c r="Q1541" s="130">
        <v>0</v>
      </c>
      <c r="R1541" s="130">
        <v>0</v>
      </c>
      <c r="S1541" s="130">
        <v>0</v>
      </c>
      <c r="T1541" s="130">
        <v>0</v>
      </c>
      <c r="U1541" s="130">
        <v>0</v>
      </c>
    </row>
    <row r="1542" ht="17.25" spans="1:21">
      <c r="A1542" s="132">
        <f t="shared" si="115"/>
        <v>11114003</v>
      </c>
      <c r="B1542" s="130" t="str">
        <f>VLOOKUP([1]s_employe_quality!$B41,[1]s_employe!$A$5:$B$19,2,0)&amp;"-进阶"&amp;[1]s_employe_quality!$C41</f>
        <v>千遥-进阶3</v>
      </c>
      <c r="C1542" s="130">
        <v>102</v>
      </c>
      <c r="D1542" s="131">
        <f>[2]主角进阶属性配表!E38</f>
        <v>88</v>
      </c>
      <c r="E1542" s="131">
        <f>[2]主角进阶属性配表!F38</f>
        <v>18</v>
      </c>
      <c r="F1542" s="131">
        <f>[2]主角进阶属性配表!G38</f>
        <v>700</v>
      </c>
      <c r="G1542" s="130">
        <v>0</v>
      </c>
      <c r="H1542" s="130">
        <v>0</v>
      </c>
      <c r="I1542" s="130">
        <v>0</v>
      </c>
      <c r="J1542" s="130">
        <v>0</v>
      </c>
      <c r="K1542" s="130">
        <v>0</v>
      </c>
      <c r="L1542" s="130">
        <v>0</v>
      </c>
      <c r="M1542" s="130">
        <v>0</v>
      </c>
      <c r="N1542" s="130">
        <v>0</v>
      </c>
      <c r="O1542" s="130">
        <v>0</v>
      </c>
      <c r="P1542" s="130">
        <v>0</v>
      </c>
      <c r="Q1542" s="130">
        <v>0</v>
      </c>
      <c r="R1542" s="130">
        <v>0</v>
      </c>
      <c r="S1542" s="130">
        <v>0</v>
      </c>
      <c r="T1542" s="130">
        <v>0</v>
      </c>
      <c r="U1542" s="130">
        <v>0</v>
      </c>
    </row>
    <row r="1543" ht="17.25" spans="1:21">
      <c r="A1543" s="132">
        <f t="shared" si="115"/>
        <v>11114004</v>
      </c>
      <c r="B1543" s="130" t="str">
        <f>VLOOKUP([1]s_employe_quality!$B42,[1]s_employe!$A$5:$B$19,2,0)&amp;"-进阶"&amp;[1]s_employe_quality!$C42</f>
        <v>千遥-进阶4</v>
      </c>
      <c r="C1543" s="130">
        <v>102</v>
      </c>
      <c r="D1543" s="131">
        <f>[2]主角进阶属性配表!E39</f>
        <v>131</v>
      </c>
      <c r="E1543" s="131">
        <f>[2]主角进阶属性配表!F39</f>
        <v>26</v>
      </c>
      <c r="F1543" s="131">
        <f>[2]主角进阶属性配表!G39</f>
        <v>1050</v>
      </c>
      <c r="G1543" s="130">
        <v>0</v>
      </c>
      <c r="H1543" s="130">
        <v>0</v>
      </c>
      <c r="I1543" s="130">
        <v>0</v>
      </c>
      <c r="J1543" s="130">
        <v>0</v>
      </c>
      <c r="K1543" s="130">
        <v>0</v>
      </c>
      <c r="L1543" s="130">
        <v>0</v>
      </c>
      <c r="M1543" s="130">
        <v>0</v>
      </c>
      <c r="N1543" s="130">
        <v>0</v>
      </c>
      <c r="O1543" s="130">
        <v>0</v>
      </c>
      <c r="P1543" s="130">
        <v>0</v>
      </c>
      <c r="Q1543" s="130">
        <v>0</v>
      </c>
      <c r="R1543" s="130">
        <v>0</v>
      </c>
      <c r="S1543" s="130">
        <v>0</v>
      </c>
      <c r="T1543" s="130">
        <v>0</v>
      </c>
      <c r="U1543" s="130">
        <v>0</v>
      </c>
    </row>
    <row r="1544" ht="17.25" spans="1:21">
      <c r="A1544" s="132">
        <f t="shared" si="115"/>
        <v>11114005</v>
      </c>
      <c r="B1544" s="130" t="str">
        <f>VLOOKUP([1]s_employe_quality!$B43,[1]s_employe!$A$5:$B$19,2,0)&amp;"-进阶"&amp;[1]s_employe_quality!$C43</f>
        <v>千遥-进阶5</v>
      </c>
      <c r="C1544" s="130">
        <v>102</v>
      </c>
      <c r="D1544" s="131">
        <f>[2]主角进阶属性配表!E40</f>
        <v>175</v>
      </c>
      <c r="E1544" s="131">
        <f>[2]主角进阶属性配表!F40</f>
        <v>35</v>
      </c>
      <c r="F1544" s="131">
        <f>[2]主角进阶属性配表!G40</f>
        <v>1400</v>
      </c>
      <c r="G1544" s="130">
        <v>0</v>
      </c>
      <c r="H1544" s="130">
        <v>0</v>
      </c>
      <c r="I1544" s="130">
        <v>0</v>
      </c>
      <c r="J1544" s="130">
        <v>0</v>
      </c>
      <c r="K1544" s="130">
        <v>0</v>
      </c>
      <c r="L1544" s="130">
        <v>0</v>
      </c>
      <c r="M1544" s="130">
        <v>0</v>
      </c>
      <c r="N1544" s="130">
        <v>0</v>
      </c>
      <c r="O1544" s="130">
        <v>0</v>
      </c>
      <c r="P1544" s="130">
        <v>0</v>
      </c>
      <c r="Q1544" s="130">
        <v>0</v>
      </c>
      <c r="R1544" s="130">
        <v>0</v>
      </c>
      <c r="S1544" s="130">
        <v>0</v>
      </c>
      <c r="T1544" s="130">
        <v>0</v>
      </c>
      <c r="U1544" s="130">
        <v>0</v>
      </c>
    </row>
    <row r="1545" ht="17.25" spans="1:21">
      <c r="A1545" s="132">
        <f t="shared" si="115"/>
        <v>11114006</v>
      </c>
      <c r="B1545" s="130" t="str">
        <f>VLOOKUP([1]s_employe_quality!$B44,[1]s_employe!$A$5:$B$19,2,0)&amp;"-进阶"&amp;[1]s_employe_quality!$C44</f>
        <v>千遥-进阶6</v>
      </c>
      <c r="C1545" s="130">
        <v>102</v>
      </c>
      <c r="D1545" s="131">
        <f>[2]主角进阶属性配表!E41</f>
        <v>219</v>
      </c>
      <c r="E1545" s="131">
        <f>[2]主角进阶属性配表!F41</f>
        <v>44</v>
      </c>
      <c r="F1545" s="131">
        <f>[2]主角进阶属性配表!G41</f>
        <v>1750</v>
      </c>
      <c r="G1545" s="130">
        <v>0</v>
      </c>
      <c r="H1545" s="130">
        <v>0</v>
      </c>
      <c r="I1545" s="130">
        <v>0</v>
      </c>
      <c r="J1545" s="130">
        <v>0</v>
      </c>
      <c r="K1545" s="130">
        <v>0</v>
      </c>
      <c r="L1545" s="130">
        <v>0</v>
      </c>
      <c r="M1545" s="130">
        <v>0</v>
      </c>
      <c r="N1545" s="130">
        <v>0</v>
      </c>
      <c r="O1545" s="130">
        <v>0</v>
      </c>
      <c r="P1545" s="130">
        <v>0</v>
      </c>
      <c r="Q1545" s="130">
        <v>0</v>
      </c>
      <c r="R1545" s="130">
        <v>0</v>
      </c>
      <c r="S1545" s="130">
        <v>0</v>
      </c>
      <c r="T1545" s="130">
        <v>0</v>
      </c>
      <c r="U1545" s="130">
        <v>0</v>
      </c>
    </row>
    <row r="1546" ht="17.25" spans="1:21">
      <c r="A1546" s="132">
        <f t="shared" si="115"/>
        <v>11114007</v>
      </c>
      <c r="B1546" s="130" t="str">
        <f>VLOOKUP([1]s_employe_quality!$B45,[1]s_employe!$A$5:$B$19,2,0)&amp;"-进阶"&amp;[1]s_employe_quality!$C45</f>
        <v>千遥-进阶7</v>
      </c>
      <c r="C1546" s="130">
        <v>102</v>
      </c>
      <c r="D1546" s="131">
        <f>[2]主角进阶属性配表!E42</f>
        <v>263</v>
      </c>
      <c r="E1546" s="131">
        <f>[2]主角进阶属性配表!F42</f>
        <v>53</v>
      </c>
      <c r="F1546" s="131">
        <f>[2]主角进阶属性配表!G42</f>
        <v>2100</v>
      </c>
      <c r="G1546" s="130">
        <v>0</v>
      </c>
      <c r="H1546" s="130">
        <v>0</v>
      </c>
      <c r="I1546" s="130">
        <v>0</v>
      </c>
      <c r="J1546" s="130">
        <v>0</v>
      </c>
      <c r="K1546" s="130">
        <v>0</v>
      </c>
      <c r="L1546" s="130">
        <v>0</v>
      </c>
      <c r="M1546" s="130">
        <v>0</v>
      </c>
      <c r="N1546" s="130">
        <v>0</v>
      </c>
      <c r="O1546" s="130">
        <v>0</v>
      </c>
      <c r="P1546" s="130">
        <v>0</v>
      </c>
      <c r="Q1546" s="130">
        <v>0</v>
      </c>
      <c r="R1546" s="130">
        <v>0</v>
      </c>
      <c r="S1546" s="130">
        <v>0</v>
      </c>
      <c r="T1546" s="130">
        <v>0</v>
      </c>
      <c r="U1546" s="130">
        <v>0</v>
      </c>
    </row>
    <row r="1547" ht="17.25" spans="1:21">
      <c r="A1547" s="132">
        <f t="shared" si="115"/>
        <v>11114008</v>
      </c>
      <c r="B1547" s="130" t="str">
        <f>VLOOKUP([1]s_employe_quality!$B46,[1]s_employe!$A$5:$B$19,2,0)&amp;"-进阶"&amp;[1]s_employe_quality!$C46</f>
        <v>千遥-进阶8</v>
      </c>
      <c r="C1547" s="130">
        <v>102</v>
      </c>
      <c r="D1547" s="131">
        <f>[2]主角进阶属性配表!E43</f>
        <v>306</v>
      </c>
      <c r="E1547" s="131">
        <f>[2]主角进阶属性配表!F43</f>
        <v>61</v>
      </c>
      <c r="F1547" s="131">
        <f>[2]主角进阶属性配表!G43</f>
        <v>2450</v>
      </c>
      <c r="G1547" s="130">
        <v>0</v>
      </c>
      <c r="H1547" s="130">
        <v>0</v>
      </c>
      <c r="I1547" s="130">
        <v>0</v>
      </c>
      <c r="J1547" s="130">
        <v>0</v>
      </c>
      <c r="K1547" s="130">
        <v>0</v>
      </c>
      <c r="L1547" s="130">
        <v>0</v>
      </c>
      <c r="M1547" s="130">
        <v>0</v>
      </c>
      <c r="N1547" s="130">
        <v>0</v>
      </c>
      <c r="O1547" s="130">
        <v>0</v>
      </c>
      <c r="P1547" s="130">
        <v>0</v>
      </c>
      <c r="Q1547" s="130">
        <v>0</v>
      </c>
      <c r="R1547" s="130">
        <v>0</v>
      </c>
      <c r="S1547" s="130">
        <v>0</v>
      </c>
      <c r="T1547" s="130">
        <v>0</v>
      </c>
      <c r="U1547" s="130">
        <v>0</v>
      </c>
    </row>
    <row r="1548" ht="17.25" spans="1:21">
      <c r="A1548" s="132">
        <f t="shared" si="115"/>
        <v>11114009</v>
      </c>
      <c r="B1548" s="130" t="str">
        <f>VLOOKUP([1]s_employe_quality!$B47,[1]s_employe!$A$5:$B$19,2,0)&amp;"-进阶"&amp;[1]s_employe_quality!$C47</f>
        <v>千遥-进阶9</v>
      </c>
      <c r="C1548" s="130">
        <v>102</v>
      </c>
      <c r="D1548" s="131">
        <f>[2]主角进阶属性配表!E44</f>
        <v>350</v>
      </c>
      <c r="E1548" s="131">
        <f>[2]主角进阶属性配表!F44</f>
        <v>70</v>
      </c>
      <c r="F1548" s="131">
        <f>[2]主角进阶属性配表!G44</f>
        <v>2800</v>
      </c>
      <c r="G1548" s="130">
        <v>0</v>
      </c>
      <c r="H1548" s="130">
        <v>0</v>
      </c>
      <c r="I1548" s="130">
        <v>0</v>
      </c>
      <c r="J1548" s="130">
        <v>0</v>
      </c>
      <c r="K1548" s="130">
        <v>0</v>
      </c>
      <c r="L1548" s="130">
        <v>0</v>
      </c>
      <c r="M1548" s="130">
        <v>0</v>
      </c>
      <c r="N1548" s="130">
        <v>0</v>
      </c>
      <c r="O1548" s="130">
        <v>0</v>
      </c>
      <c r="P1548" s="130">
        <v>0</v>
      </c>
      <c r="Q1548" s="130">
        <v>0</v>
      </c>
      <c r="R1548" s="130">
        <v>0</v>
      </c>
      <c r="S1548" s="130">
        <v>0</v>
      </c>
      <c r="T1548" s="130">
        <v>0</v>
      </c>
      <c r="U1548" s="130">
        <v>0</v>
      </c>
    </row>
    <row r="1549" ht="17.25" spans="1:21">
      <c r="A1549" s="132">
        <f t="shared" si="115"/>
        <v>11114010</v>
      </c>
      <c r="B1549" s="130" t="str">
        <f>VLOOKUP([1]s_employe_quality!$B48,[1]s_employe!$A$5:$B$19,2,0)&amp;"-进阶"&amp;[1]s_employe_quality!$C48</f>
        <v>千遥-进阶10</v>
      </c>
      <c r="C1549" s="130">
        <v>102</v>
      </c>
      <c r="D1549" s="131">
        <f>[2]主角进阶属性配表!E45</f>
        <v>394</v>
      </c>
      <c r="E1549" s="131">
        <f>[2]主角进阶属性配表!F45</f>
        <v>79</v>
      </c>
      <c r="F1549" s="131">
        <f>[2]主角进阶属性配表!G45</f>
        <v>3150</v>
      </c>
      <c r="G1549" s="130">
        <v>0</v>
      </c>
      <c r="H1549" s="130">
        <v>0</v>
      </c>
      <c r="I1549" s="130">
        <v>0</v>
      </c>
      <c r="J1549" s="130">
        <v>0</v>
      </c>
      <c r="K1549" s="130">
        <v>0</v>
      </c>
      <c r="L1549" s="130">
        <v>0</v>
      </c>
      <c r="M1549" s="130">
        <v>0</v>
      </c>
      <c r="N1549" s="130">
        <v>0</v>
      </c>
      <c r="O1549" s="130">
        <v>0</v>
      </c>
      <c r="P1549" s="130">
        <v>0</v>
      </c>
      <c r="Q1549" s="130">
        <v>0</v>
      </c>
      <c r="R1549" s="130">
        <v>0</v>
      </c>
      <c r="S1549" s="130">
        <v>0</v>
      </c>
      <c r="T1549" s="130">
        <v>0</v>
      </c>
      <c r="U1549" s="130">
        <v>0</v>
      </c>
    </row>
    <row r="1550" ht="17.25" spans="1:21">
      <c r="A1550" s="129">
        <v>11111000</v>
      </c>
      <c r="B1550" s="130" t="str">
        <f>VLOOKUP([1]s_employe_quality!$B49,[1]s_employe!$A$5:$B$19,2,0)&amp;"-进阶"&amp;[1]s_employe_quality!$C49</f>
        <v>榊原樱-进阶0</v>
      </c>
      <c r="C1550" s="130">
        <v>102</v>
      </c>
      <c r="D1550" s="131">
        <f>[2]主角进阶属性配表!E46</f>
        <v>0</v>
      </c>
      <c r="E1550" s="131">
        <f>[2]主角进阶属性配表!F46</f>
        <v>0</v>
      </c>
      <c r="F1550" s="131">
        <f>[2]主角进阶属性配表!G46</f>
        <v>0</v>
      </c>
      <c r="G1550" s="130">
        <v>0</v>
      </c>
      <c r="H1550" s="130">
        <v>0</v>
      </c>
      <c r="I1550" s="130">
        <v>0</v>
      </c>
      <c r="J1550" s="130">
        <v>0</v>
      </c>
      <c r="K1550" s="130">
        <v>0</v>
      </c>
      <c r="L1550" s="130">
        <v>0</v>
      </c>
      <c r="M1550" s="130">
        <v>0</v>
      </c>
      <c r="N1550" s="130">
        <v>0</v>
      </c>
      <c r="O1550" s="130">
        <v>0</v>
      </c>
      <c r="P1550" s="130">
        <v>0</v>
      </c>
      <c r="Q1550" s="130">
        <v>0</v>
      </c>
      <c r="R1550" s="130">
        <v>0</v>
      </c>
      <c r="S1550" s="130">
        <v>0</v>
      </c>
      <c r="T1550" s="130">
        <v>0</v>
      </c>
      <c r="U1550" s="130">
        <v>0</v>
      </c>
    </row>
    <row r="1551" ht="17.25" spans="1:21">
      <c r="A1551" s="132">
        <f>A1550+1</f>
        <v>11111001</v>
      </c>
      <c r="B1551" s="130" t="str">
        <f>VLOOKUP([1]s_employe_quality!$B50,[1]s_employe!$A$5:$B$19,2,0)&amp;"-进阶"&amp;[1]s_employe_quality!$C50</f>
        <v>榊原樱-进阶1</v>
      </c>
      <c r="C1551" s="130">
        <v>102</v>
      </c>
      <c r="D1551" s="131">
        <f>[2]主角进阶属性配表!E47</f>
        <v>0</v>
      </c>
      <c r="E1551" s="131">
        <f>[2]主角进阶属性配表!F47</f>
        <v>0</v>
      </c>
      <c r="F1551" s="131">
        <f>[2]主角进阶属性配表!G47</f>
        <v>0</v>
      </c>
      <c r="G1551" s="130">
        <v>0</v>
      </c>
      <c r="H1551" s="130">
        <v>0</v>
      </c>
      <c r="I1551" s="130">
        <v>0</v>
      </c>
      <c r="J1551" s="130">
        <v>0</v>
      </c>
      <c r="K1551" s="130">
        <v>0</v>
      </c>
      <c r="L1551" s="130">
        <v>0</v>
      </c>
      <c r="M1551" s="130">
        <v>0</v>
      </c>
      <c r="N1551" s="130">
        <v>0</v>
      </c>
      <c r="O1551" s="130">
        <v>0</v>
      </c>
      <c r="P1551" s="130">
        <v>0</v>
      </c>
      <c r="Q1551" s="130">
        <v>0</v>
      </c>
      <c r="R1551" s="130">
        <v>0</v>
      </c>
      <c r="S1551" s="130">
        <v>0</v>
      </c>
      <c r="T1551" s="130">
        <v>0</v>
      </c>
      <c r="U1551" s="130">
        <v>0</v>
      </c>
    </row>
    <row r="1552" ht="17.25" spans="1:21">
      <c r="A1552" s="132">
        <f t="shared" ref="A1552:A1560" si="116">A1551+1</f>
        <v>11111002</v>
      </c>
      <c r="B1552" s="130" t="str">
        <f>VLOOKUP([1]s_employe_quality!$B51,[1]s_employe!$A$5:$B$19,2,0)&amp;"-进阶"&amp;[1]s_employe_quality!$C51</f>
        <v>榊原樱-进阶2</v>
      </c>
      <c r="C1552" s="130">
        <v>102</v>
      </c>
      <c r="D1552" s="131">
        <f>[2]主角进阶属性配表!E48</f>
        <v>44</v>
      </c>
      <c r="E1552" s="131">
        <f>[2]主角进阶属性配表!F48</f>
        <v>9</v>
      </c>
      <c r="F1552" s="131">
        <f>[2]主角进阶属性配表!G48</f>
        <v>350</v>
      </c>
      <c r="G1552" s="130">
        <v>0</v>
      </c>
      <c r="H1552" s="130">
        <v>0</v>
      </c>
      <c r="I1552" s="130">
        <v>0</v>
      </c>
      <c r="J1552" s="130">
        <v>0</v>
      </c>
      <c r="K1552" s="130">
        <v>0</v>
      </c>
      <c r="L1552" s="130">
        <v>0</v>
      </c>
      <c r="M1552" s="130">
        <v>0</v>
      </c>
      <c r="N1552" s="130">
        <v>0</v>
      </c>
      <c r="O1552" s="130">
        <v>0</v>
      </c>
      <c r="P1552" s="130">
        <v>0</v>
      </c>
      <c r="Q1552" s="130">
        <v>0</v>
      </c>
      <c r="R1552" s="130">
        <v>0</v>
      </c>
      <c r="S1552" s="130">
        <v>0</v>
      </c>
      <c r="T1552" s="130">
        <v>0</v>
      </c>
      <c r="U1552" s="130">
        <v>0</v>
      </c>
    </row>
    <row r="1553" ht="17.25" spans="1:21">
      <c r="A1553" s="132">
        <f t="shared" si="116"/>
        <v>11111003</v>
      </c>
      <c r="B1553" s="130" t="str">
        <f>VLOOKUP([1]s_employe_quality!$B52,[1]s_employe!$A$5:$B$19,2,0)&amp;"-进阶"&amp;[1]s_employe_quality!$C52</f>
        <v>榊原樱-进阶3</v>
      </c>
      <c r="C1553" s="130">
        <v>102</v>
      </c>
      <c r="D1553" s="131">
        <f>[2]主角进阶属性配表!E49</f>
        <v>88</v>
      </c>
      <c r="E1553" s="131">
        <f>[2]主角进阶属性配表!F49</f>
        <v>18</v>
      </c>
      <c r="F1553" s="131">
        <f>[2]主角进阶属性配表!G49</f>
        <v>700</v>
      </c>
      <c r="G1553" s="130">
        <v>0</v>
      </c>
      <c r="H1553" s="130">
        <v>0</v>
      </c>
      <c r="I1553" s="130">
        <v>0</v>
      </c>
      <c r="J1553" s="130">
        <v>0</v>
      </c>
      <c r="K1553" s="130">
        <v>0</v>
      </c>
      <c r="L1553" s="130">
        <v>0</v>
      </c>
      <c r="M1553" s="130">
        <v>0</v>
      </c>
      <c r="N1553" s="130">
        <v>0</v>
      </c>
      <c r="O1553" s="130">
        <v>0</v>
      </c>
      <c r="P1553" s="130">
        <v>0</v>
      </c>
      <c r="Q1553" s="130">
        <v>0</v>
      </c>
      <c r="R1553" s="130">
        <v>0</v>
      </c>
      <c r="S1553" s="130">
        <v>0</v>
      </c>
      <c r="T1553" s="130">
        <v>0</v>
      </c>
      <c r="U1553" s="130">
        <v>0</v>
      </c>
    </row>
    <row r="1554" ht="17.25" spans="1:21">
      <c r="A1554" s="132">
        <f t="shared" si="116"/>
        <v>11111004</v>
      </c>
      <c r="B1554" s="130" t="str">
        <f>VLOOKUP([1]s_employe_quality!$B53,[1]s_employe!$A$5:$B$19,2,0)&amp;"-进阶"&amp;[1]s_employe_quality!$C53</f>
        <v>榊原樱-进阶4</v>
      </c>
      <c r="C1554" s="130">
        <v>102</v>
      </c>
      <c r="D1554" s="131">
        <f>[2]主角进阶属性配表!E50</f>
        <v>131</v>
      </c>
      <c r="E1554" s="131">
        <f>[2]主角进阶属性配表!F50</f>
        <v>26</v>
      </c>
      <c r="F1554" s="131">
        <f>[2]主角进阶属性配表!G50</f>
        <v>1050</v>
      </c>
      <c r="G1554" s="130">
        <v>0</v>
      </c>
      <c r="H1554" s="130">
        <v>0</v>
      </c>
      <c r="I1554" s="130">
        <v>0</v>
      </c>
      <c r="J1554" s="130">
        <v>0</v>
      </c>
      <c r="K1554" s="130">
        <v>0</v>
      </c>
      <c r="L1554" s="130">
        <v>0</v>
      </c>
      <c r="M1554" s="130">
        <v>0</v>
      </c>
      <c r="N1554" s="130">
        <v>0</v>
      </c>
      <c r="O1554" s="130">
        <v>0</v>
      </c>
      <c r="P1554" s="130">
        <v>0</v>
      </c>
      <c r="Q1554" s="130">
        <v>0</v>
      </c>
      <c r="R1554" s="130">
        <v>0</v>
      </c>
      <c r="S1554" s="130">
        <v>0</v>
      </c>
      <c r="T1554" s="130">
        <v>0</v>
      </c>
      <c r="U1554" s="130">
        <v>0</v>
      </c>
    </row>
    <row r="1555" ht="17.25" spans="1:21">
      <c r="A1555" s="132">
        <f t="shared" si="116"/>
        <v>11111005</v>
      </c>
      <c r="B1555" s="130" t="str">
        <f>VLOOKUP([1]s_employe_quality!$B54,[1]s_employe!$A$5:$B$19,2,0)&amp;"-进阶"&amp;[1]s_employe_quality!$C54</f>
        <v>榊原樱-进阶5</v>
      </c>
      <c r="C1555" s="130">
        <v>102</v>
      </c>
      <c r="D1555" s="131">
        <f>[2]主角进阶属性配表!E51</f>
        <v>175</v>
      </c>
      <c r="E1555" s="131">
        <f>[2]主角进阶属性配表!F51</f>
        <v>35</v>
      </c>
      <c r="F1555" s="131">
        <f>[2]主角进阶属性配表!G51</f>
        <v>1400</v>
      </c>
      <c r="G1555" s="130">
        <v>0</v>
      </c>
      <c r="H1555" s="130">
        <v>0</v>
      </c>
      <c r="I1555" s="130">
        <v>0</v>
      </c>
      <c r="J1555" s="130">
        <v>0</v>
      </c>
      <c r="K1555" s="130">
        <v>0</v>
      </c>
      <c r="L1555" s="130">
        <v>0</v>
      </c>
      <c r="M1555" s="130">
        <v>0</v>
      </c>
      <c r="N1555" s="130">
        <v>0</v>
      </c>
      <c r="O1555" s="130">
        <v>0</v>
      </c>
      <c r="P1555" s="130">
        <v>0</v>
      </c>
      <c r="Q1555" s="130">
        <v>0</v>
      </c>
      <c r="R1555" s="130">
        <v>0</v>
      </c>
      <c r="S1555" s="130">
        <v>0</v>
      </c>
      <c r="T1555" s="130">
        <v>0</v>
      </c>
      <c r="U1555" s="130">
        <v>0</v>
      </c>
    </row>
    <row r="1556" ht="17.25" spans="1:21">
      <c r="A1556" s="132">
        <f t="shared" si="116"/>
        <v>11111006</v>
      </c>
      <c r="B1556" s="130" t="str">
        <f>VLOOKUP([1]s_employe_quality!$B55,[1]s_employe!$A$5:$B$19,2,0)&amp;"-进阶"&amp;[1]s_employe_quality!$C55</f>
        <v>榊原樱-进阶6</v>
      </c>
      <c r="C1556" s="130">
        <v>102</v>
      </c>
      <c r="D1556" s="131">
        <f>[2]主角进阶属性配表!E52</f>
        <v>219</v>
      </c>
      <c r="E1556" s="131">
        <f>[2]主角进阶属性配表!F52</f>
        <v>44</v>
      </c>
      <c r="F1556" s="131">
        <f>[2]主角进阶属性配表!G52</f>
        <v>1750</v>
      </c>
      <c r="G1556" s="130">
        <v>0</v>
      </c>
      <c r="H1556" s="130">
        <v>0</v>
      </c>
      <c r="I1556" s="130">
        <v>0</v>
      </c>
      <c r="J1556" s="130">
        <v>0</v>
      </c>
      <c r="K1556" s="130">
        <v>0</v>
      </c>
      <c r="L1556" s="130">
        <v>0</v>
      </c>
      <c r="M1556" s="130">
        <v>0</v>
      </c>
      <c r="N1556" s="130">
        <v>0</v>
      </c>
      <c r="O1556" s="130">
        <v>0</v>
      </c>
      <c r="P1556" s="130">
        <v>0</v>
      </c>
      <c r="Q1556" s="130">
        <v>0</v>
      </c>
      <c r="R1556" s="130">
        <v>0</v>
      </c>
      <c r="S1556" s="130">
        <v>0</v>
      </c>
      <c r="T1556" s="130">
        <v>0</v>
      </c>
      <c r="U1556" s="130">
        <v>0</v>
      </c>
    </row>
    <row r="1557" ht="17.25" spans="1:21">
      <c r="A1557" s="132">
        <f t="shared" si="116"/>
        <v>11111007</v>
      </c>
      <c r="B1557" s="130" t="str">
        <f>VLOOKUP([1]s_employe_quality!$B56,[1]s_employe!$A$5:$B$19,2,0)&amp;"-进阶"&amp;[1]s_employe_quality!$C56</f>
        <v>榊原樱-进阶7</v>
      </c>
      <c r="C1557" s="130">
        <v>102</v>
      </c>
      <c r="D1557" s="131">
        <f>[2]主角进阶属性配表!E53</f>
        <v>263</v>
      </c>
      <c r="E1557" s="131">
        <f>[2]主角进阶属性配表!F53</f>
        <v>53</v>
      </c>
      <c r="F1557" s="131">
        <f>[2]主角进阶属性配表!G53</f>
        <v>2100</v>
      </c>
      <c r="G1557" s="130">
        <v>0</v>
      </c>
      <c r="H1557" s="130">
        <v>0</v>
      </c>
      <c r="I1557" s="130">
        <v>0</v>
      </c>
      <c r="J1557" s="130">
        <v>0</v>
      </c>
      <c r="K1557" s="130">
        <v>0</v>
      </c>
      <c r="L1557" s="130">
        <v>0</v>
      </c>
      <c r="M1557" s="130">
        <v>0</v>
      </c>
      <c r="N1557" s="130">
        <v>0</v>
      </c>
      <c r="O1557" s="130">
        <v>0</v>
      </c>
      <c r="P1557" s="130">
        <v>0</v>
      </c>
      <c r="Q1557" s="130">
        <v>0</v>
      </c>
      <c r="R1557" s="130">
        <v>0</v>
      </c>
      <c r="S1557" s="130">
        <v>0</v>
      </c>
      <c r="T1557" s="130">
        <v>0</v>
      </c>
      <c r="U1557" s="130">
        <v>0</v>
      </c>
    </row>
    <row r="1558" ht="17.25" spans="1:21">
      <c r="A1558" s="132">
        <f t="shared" si="116"/>
        <v>11111008</v>
      </c>
      <c r="B1558" s="130" t="str">
        <f>VLOOKUP([1]s_employe_quality!$B57,[1]s_employe!$A$5:$B$19,2,0)&amp;"-进阶"&amp;[1]s_employe_quality!$C57</f>
        <v>榊原樱-进阶8</v>
      </c>
      <c r="C1558" s="130">
        <v>102</v>
      </c>
      <c r="D1558" s="131">
        <f>[2]主角进阶属性配表!E54</f>
        <v>306</v>
      </c>
      <c r="E1558" s="131">
        <f>[2]主角进阶属性配表!F54</f>
        <v>61</v>
      </c>
      <c r="F1558" s="131">
        <f>[2]主角进阶属性配表!G54</f>
        <v>2450</v>
      </c>
      <c r="G1558" s="130">
        <v>0</v>
      </c>
      <c r="H1558" s="130">
        <v>0</v>
      </c>
      <c r="I1558" s="130">
        <v>0</v>
      </c>
      <c r="J1558" s="130">
        <v>0</v>
      </c>
      <c r="K1558" s="130">
        <v>0</v>
      </c>
      <c r="L1558" s="130">
        <v>0</v>
      </c>
      <c r="M1558" s="130">
        <v>0</v>
      </c>
      <c r="N1558" s="130">
        <v>0</v>
      </c>
      <c r="O1558" s="130">
        <v>0</v>
      </c>
      <c r="P1558" s="130">
        <v>0</v>
      </c>
      <c r="Q1558" s="130">
        <v>0</v>
      </c>
      <c r="R1558" s="130">
        <v>0</v>
      </c>
      <c r="S1558" s="130">
        <v>0</v>
      </c>
      <c r="T1558" s="130">
        <v>0</v>
      </c>
      <c r="U1558" s="130">
        <v>0</v>
      </c>
    </row>
    <row r="1559" ht="17.25" spans="1:21">
      <c r="A1559" s="132">
        <f t="shared" si="116"/>
        <v>11111009</v>
      </c>
      <c r="B1559" s="130" t="str">
        <f>VLOOKUP([1]s_employe_quality!$B58,[1]s_employe!$A$5:$B$19,2,0)&amp;"-进阶"&amp;[1]s_employe_quality!$C58</f>
        <v>榊原樱-进阶9</v>
      </c>
      <c r="C1559" s="130">
        <v>102</v>
      </c>
      <c r="D1559" s="131">
        <f>[2]主角进阶属性配表!E55</f>
        <v>350</v>
      </c>
      <c r="E1559" s="131">
        <f>[2]主角进阶属性配表!F55</f>
        <v>70</v>
      </c>
      <c r="F1559" s="131">
        <f>[2]主角进阶属性配表!G55</f>
        <v>2800</v>
      </c>
      <c r="G1559" s="130">
        <v>0</v>
      </c>
      <c r="H1559" s="130">
        <v>0</v>
      </c>
      <c r="I1559" s="130">
        <v>0</v>
      </c>
      <c r="J1559" s="130">
        <v>0</v>
      </c>
      <c r="K1559" s="130">
        <v>0</v>
      </c>
      <c r="L1559" s="130">
        <v>0</v>
      </c>
      <c r="M1559" s="130">
        <v>0</v>
      </c>
      <c r="N1559" s="130">
        <v>0</v>
      </c>
      <c r="O1559" s="130">
        <v>0</v>
      </c>
      <c r="P1559" s="130">
        <v>0</v>
      </c>
      <c r="Q1559" s="130">
        <v>0</v>
      </c>
      <c r="R1559" s="130">
        <v>0</v>
      </c>
      <c r="S1559" s="130">
        <v>0</v>
      </c>
      <c r="T1559" s="130">
        <v>0</v>
      </c>
      <c r="U1559" s="130">
        <v>0</v>
      </c>
    </row>
    <row r="1560" ht="17.25" spans="1:21">
      <c r="A1560" s="132">
        <f t="shared" si="116"/>
        <v>11111010</v>
      </c>
      <c r="B1560" s="130" t="str">
        <f>VLOOKUP([1]s_employe_quality!$B59,[1]s_employe!$A$5:$B$19,2,0)&amp;"-进阶"&amp;[1]s_employe_quality!$C59</f>
        <v>榊原樱-进阶10</v>
      </c>
      <c r="C1560" s="130">
        <v>102</v>
      </c>
      <c r="D1560" s="131">
        <f>[2]主角进阶属性配表!E56</f>
        <v>394</v>
      </c>
      <c r="E1560" s="131">
        <f>[2]主角进阶属性配表!F56</f>
        <v>79</v>
      </c>
      <c r="F1560" s="131">
        <f>[2]主角进阶属性配表!G56</f>
        <v>3150</v>
      </c>
      <c r="G1560" s="130">
        <v>0</v>
      </c>
      <c r="H1560" s="130">
        <v>0</v>
      </c>
      <c r="I1560" s="130">
        <v>0</v>
      </c>
      <c r="J1560" s="130">
        <v>0</v>
      </c>
      <c r="K1560" s="130">
        <v>0</v>
      </c>
      <c r="L1560" s="130">
        <v>0</v>
      </c>
      <c r="M1560" s="130">
        <v>0</v>
      </c>
      <c r="N1560" s="130">
        <v>0</v>
      </c>
      <c r="O1560" s="130">
        <v>0</v>
      </c>
      <c r="P1560" s="130">
        <v>0</v>
      </c>
      <c r="Q1560" s="130">
        <v>0</v>
      </c>
      <c r="R1560" s="130">
        <v>0</v>
      </c>
      <c r="S1560" s="130">
        <v>0</v>
      </c>
      <c r="T1560" s="130">
        <v>0</v>
      </c>
      <c r="U1560" s="130">
        <v>0</v>
      </c>
    </row>
    <row r="1561" ht="17.25" spans="1:21">
      <c r="A1561" s="129">
        <v>11103000</v>
      </c>
      <c r="B1561" s="130" t="str">
        <f>VLOOKUP([1]s_employe_quality!$B60,[1]s_employe!$A$5:$B$19,2,0)&amp;"-进阶"&amp;[1]s_employe_quality!$C60</f>
        <v>凯瑟琳-进阶0</v>
      </c>
      <c r="C1561" s="130">
        <v>102</v>
      </c>
      <c r="D1561" s="131">
        <f>[2]主角进阶属性配表!E57</f>
        <v>0</v>
      </c>
      <c r="E1561" s="131">
        <f>[2]主角进阶属性配表!F57</f>
        <v>0</v>
      </c>
      <c r="F1561" s="131">
        <f>[2]主角进阶属性配表!G57</f>
        <v>0</v>
      </c>
      <c r="G1561" s="130">
        <v>0</v>
      </c>
      <c r="H1561" s="130">
        <v>0</v>
      </c>
      <c r="I1561" s="130">
        <v>0</v>
      </c>
      <c r="J1561" s="130">
        <v>0</v>
      </c>
      <c r="K1561" s="130">
        <v>0</v>
      </c>
      <c r="L1561" s="130">
        <v>0</v>
      </c>
      <c r="M1561" s="130">
        <v>0</v>
      </c>
      <c r="N1561" s="130">
        <v>0</v>
      </c>
      <c r="O1561" s="130">
        <v>0</v>
      </c>
      <c r="P1561" s="130">
        <v>0</v>
      </c>
      <c r="Q1561" s="130">
        <v>0</v>
      </c>
      <c r="R1561" s="130">
        <v>0</v>
      </c>
      <c r="S1561" s="130">
        <v>0</v>
      </c>
      <c r="T1561" s="130">
        <v>0</v>
      </c>
      <c r="U1561" s="130">
        <v>0</v>
      </c>
    </row>
    <row r="1562" ht="17.25" spans="1:21">
      <c r="A1562" s="132">
        <f>A1561+1</f>
        <v>11103001</v>
      </c>
      <c r="B1562" s="130" t="str">
        <f>VLOOKUP([1]s_employe_quality!$B61,[1]s_employe!$A$5:$B$19,2,0)&amp;"-进阶"&amp;[1]s_employe_quality!$C61</f>
        <v>凯瑟琳-进阶1</v>
      </c>
      <c r="C1562" s="130">
        <v>102</v>
      </c>
      <c r="D1562" s="131">
        <f>[2]主角进阶属性配表!E58</f>
        <v>0</v>
      </c>
      <c r="E1562" s="131">
        <f>[2]主角进阶属性配表!F58</f>
        <v>0</v>
      </c>
      <c r="F1562" s="131">
        <f>[2]主角进阶属性配表!G58</f>
        <v>0</v>
      </c>
      <c r="G1562" s="130">
        <v>0</v>
      </c>
      <c r="H1562" s="130">
        <v>0</v>
      </c>
      <c r="I1562" s="130">
        <v>0</v>
      </c>
      <c r="J1562" s="130">
        <v>0</v>
      </c>
      <c r="K1562" s="130">
        <v>0</v>
      </c>
      <c r="L1562" s="130">
        <v>0</v>
      </c>
      <c r="M1562" s="130">
        <v>0</v>
      </c>
      <c r="N1562" s="130">
        <v>0</v>
      </c>
      <c r="O1562" s="130">
        <v>0</v>
      </c>
      <c r="P1562" s="130">
        <v>0</v>
      </c>
      <c r="Q1562" s="130">
        <v>0</v>
      </c>
      <c r="R1562" s="130">
        <v>0</v>
      </c>
      <c r="S1562" s="130">
        <v>0</v>
      </c>
      <c r="T1562" s="130">
        <v>0</v>
      </c>
      <c r="U1562" s="130">
        <v>0</v>
      </c>
    </row>
    <row r="1563" ht="17.25" spans="1:21">
      <c r="A1563" s="132">
        <f t="shared" ref="A1563:A1571" si="117">A1562+1</f>
        <v>11103002</v>
      </c>
      <c r="B1563" s="130" t="str">
        <f>VLOOKUP([1]s_employe_quality!$B62,[1]s_employe!$A$5:$B$19,2,0)&amp;"-进阶"&amp;[1]s_employe_quality!$C62</f>
        <v>凯瑟琳-进阶2</v>
      </c>
      <c r="C1563" s="130">
        <v>102</v>
      </c>
      <c r="D1563" s="131">
        <f>[2]主角进阶属性配表!E59</f>
        <v>30</v>
      </c>
      <c r="E1563" s="131">
        <f>[2]主角进阶属性配表!F59</f>
        <v>5</v>
      </c>
      <c r="F1563" s="131">
        <f>[2]主角进阶属性配表!G59</f>
        <v>160</v>
      </c>
      <c r="G1563" s="130">
        <v>0</v>
      </c>
      <c r="H1563" s="130">
        <v>0</v>
      </c>
      <c r="I1563" s="130">
        <v>0</v>
      </c>
      <c r="J1563" s="130">
        <v>0</v>
      </c>
      <c r="K1563" s="130">
        <v>0</v>
      </c>
      <c r="L1563" s="130">
        <v>0</v>
      </c>
      <c r="M1563" s="130">
        <v>0</v>
      </c>
      <c r="N1563" s="130">
        <v>0</v>
      </c>
      <c r="O1563" s="130">
        <v>0</v>
      </c>
      <c r="P1563" s="130">
        <v>0</v>
      </c>
      <c r="Q1563" s="130">
        <v>0</v>
      </c>
      <c r="R1563" s="130">
        <v>0</v>
      </c>
      <c r="S1563" s="130">
        <v>0</v>
      </c>
      <c r="T1563" s="130">
        <v>0</v>
      </c>
      <c r="U1563" s="130">
        <v>0</v>
      </c>
    </row>
    <row r="1564" ht="17.25" spans="1:21">
      <c r="A1564" s="132">
        <f t="shared" si="117"/>
        <v>11103003</v>
      </c>
      <c r="B1564" s="130" t="str">
        <f>VLOOKUP([1]s_employe_quality!$B63,[1]s_employe!$A$5:$B$19,2,0)&amp;"-进阶"&amp;[1]s_employe_quality!$C63</f>
        <v>凯瑟琳-进阶3</v>
      </c>
      <c r="C1564" s="130">
        <v>102</v>
      </c>
      <c r="D1564" s="131">
        <f>[2]主角进阶属性配表!E60</f>
        <v>60</v>
      </c>
      <c r="E1564" s="131">
        <f>[2]主角进阶属性配表!F60</f>
        <v>10</v>
      </c>
      <c r="F1564" s="131">
        <f>[2]主角进阶属性配表!G60</f>
        <v>320</v>
      </c>
      <c r="G1564" s="130">
        <v>0</v>
      </c>
      <c r="H1564" s="130">
        <v>0</v>
      </c>
      <c r="I1564" s="130">
        <v>0</v>
      </c>
      <c r="J1564" s="130">
        <v>0</v>
      </c>
      <c r="K1564" s="130">
        <v>0</v>
      </c>
      <c r="L1564" s="130">
        <v>0</v>
      </c>
      <c r="M1564" s="130">
        <v>0</v>
      </c>
      <c r="N1564" s="130">
        <v>0</v>
      </c>
      <c r="O1564" s="130">
        <v>0</v>
      </c>
      <c r="P1564" s="130">
        <v>0</v>
      </c>
      <c r="Q1564" s="130">
        <v>0</v>
      </c>
      <c r="R1564" s="130">
        <v>0</v>
      </c>
      <c r="S1564" s="130">
        <v>0</v>
      </c>
      <c r="T1564" s="130">
        <v>0</v>
      </c>
      <c r="U1564" s="130">
        <v>0</v>
      </c>
    </row>
    <row r="1565" ht="17.25" spans="1:21">
      <c r="A1565" s="132">
        <f t="shared" si="117"/>
        <v>11103004</v>
      </c>
      <c r="B1565" s="130" t="str">
        <f>VLOOKUP([1]s_employe_quality!$B64,[1]s_employe!$A$5:$B$19,2,0)&amp;"-进阶"&amp;[1]s_employe_quality!$C64</f>
        <v>凯瑟琳-进阶4</v>
      </c>
      <c r="C1565" s="130">
        <v>102</v>
      </c>
      <c r="D1565" s="131">
        <f>[2]主角进阶属性配表!E61</f>
        <v>90</v>
      </c>
      <c r="E1565" s="131">
        <f>[2]主角进阶属性配表!F61</f>
        <v>15</v>
      </c>
      <c r="F1565" s="131">
        <f>[2]主角进阶属性配表!G61</f>
        <v>480</v>
      </c>
      <c r="G1565" s="130">
        <v>0</v>
      </c>
      <c r="H1565" s="130">
        <v>0</v>
      </c>
      <c r="I1565" s="130">
        <v>0</v>
      </c>
      <c r="J1565" s="130">
        <v>0</v>
      </c>
      <c r="K1565" s="130">
        <v>0</v>
      </c>
      <c r="L1565" s="130">
        <v>0</v>
      </c>
      <c r="M1565" s="130">
        <v>0</v>
      </c>
      <c r="N1565" s="130">
        <v>0</v>
      </c>
      <c r="O1565" s="130">
        <v>0</v>
      </c>
      <c r="P1565" s="130">
        <v>0</v>
      </c>
      <c r="Q1565" s="130">
        <v>0</v>
      </c>
      <c r="R1565" s="130">
        <v>0</v>
      </c>
      <c r="S1565" s="130">
        <v>0</v>
      </c>
      <c r="T1565" s="130">
        <v>0</v>
      </c>
      <c r="U1565" s="130">
        <v>0</v>
      </c>
    </row>
    <row r="1566" ht="17.25" spans="1:21">
      <c r="A1566" s="132">
        <f t="shared" si="117"/>
        <v>11103005</v>
      </c>
      <c r="B1566" s="130" t="str">
        <f>VLOOKUP([1]s_employe_quality!$B65,[1]s_employe!$A$5:$B$19,2,0)&amp;"-进阶"&amp;[1]s_employe_quality!$C65</f>
        <v>凯瑟琳-进阶5</v>
      </c>
      <c r="C1566" s="130">
        <v>102</v>
      </c>
      <c r="D1566" s="131">
        <f>[2]主角进阶属性配表!E62</f>
        <v>120</v>
      </c>
      <c r="E1566" s="131">
        <f>[2]主角进阶属性配表!F62</f>
        <v>20</v>
      </c>
      <c r="F1566" s="131">
        <f>[2]主角进阶属性配表!G62</f>
        <v>640</v>
      </c>
      <c r="G1566" s="130">
        <v>0</v>
      </c>
      <c r="H1566" s="130">
        <v>0</v>
      </c>
      <c r="I1566" s="130">
        <v>0</v>
      </c>
      <c r="J1566" s="130">
        <v>0</v>
      </c>
      <c r="K1566" s="130">
        <v>0</v>
      </c>
      <c r="L1566" s="130">
        <v>0</v>
      </c>
      <c r="M1566" s="130">
        <v>0</v>
      </c>
      <c r="N1566" s="130">
        <v>0</v>
      </c>
      <c r="O1566" s="130">
        <v>0</v>
      </c>
      <c r="P1566" s="130">
        <v>0</v>
      </c>
      <c r="Q1566" s="130">
        <v>0</v>
      </c>
      <c r="R1566" s="130">
        <v>0</v>
      </c>
      <c r="S1566" s="130">
        <v>0</v>
      </c>
      <c r="T1566" s="130">
        <v>0</v>
      </c>
      <c r="U1566" s="130">
        <v>0</v>
      </c>
    </row>
    <row r="1567" ht="17.25" spans="1:21">
      <c r="A1567" s="132">
        <f t="shared" si="117"/>
        <v>11103006</v>
      </c>
      <c r="B1567" s="130" t="str">
        <f>VLOOKUP([1]s_employe_quality!$B66,[1]s_employe!$A$5:$B$19,2,0)&amp;"-进阶"&amp;[1]s_employe_quality!$C66</f>
        <v>凯瑟琳-进阶6</v>
      </c>
      <c r="C1567" s="130">
        <v>102</v>
      </c>
      <c r="D1567" s="131">
        <f>[2]主角进阶属性配表!E63</f>
        <v>150</v>
      </c>
      <c r="E1567" s="131">
        <f>[2]主角进阶属性配表!F63</f>
        <v>25</v>
      </c>
      <c r="F1567" s="131">
        <f>[2]主角进阶属性配表!G63</f>
        <v>800</v>
      </c>
      <c r="G1567" s="130">
        <v>0</v>
      </c>
      <c r="H1567" s="130">
        <v>0</v>
      </c>
      <c r="I1567" s="130">
        <v>0</v>
      </c>
      <c r="J1567" s="130">
        <v>0</v>
      </c>
      <c r="K1567" s="130">
        <v>0</v>
      </c>
      <c r="L1567" s="130">
        <v>0</v>
      </c>
      <c r="M1567" s="130">
        <v>0</v>
      </c>
      <c r="N1567" s="130">
        <v>0</v>
      </c>
      <c r="O1567" s="130">
        <v>0</v>
      </c>
      <c r="P1567" s="130">
        <v>0</v>
      </c>
      <c r="Q1567" s="130">
        <v>0</v>
      </c>
      <c r="R1567" s="130">
        <v>0</v>
      </c>
      <c r="S1567" s="130">
        <v>0</v>
      </c>
      <c r="T1567" s="130">
        <v>0</v>
      </c>
      <c r="U1567" s="130">
        <v>0</v>
      </c>
    </row>
    <row r="1568" ht="17.25" spans="1:21">
      <c r="A1568" s="132">
        <f t="shared" si="117"/>
        <v>11103007</v>
      </c>
      <c r="B1568" s="130" t="str">
        <f>VLOOKUP([1]s_employe_quality!$B67,[1]s_employe!$A$5:$B$19,2,0)&amp;"-进阶"&amp;[1]s_employe_quality!$C67</f>
        <v>凯瑟琳-进阶7</v>
      </c>
      <c r="C1568" s="130">
        <v>102</v>
      </c>
      <c r="D1568" s="131">
        <f>[2]主角进阶属性配表!E64</f>
        <v>180</v>
      </c>
      <c r="E1568" s="131">
        <f>[2]主角进阶属性配表!F64</f>
        <v>30</v>
      </c>
      <c r="F1568" s="131">
        <f>[2]主角进阶属性配表!G64</f>
        <v>960</v>
      </c>
      <c r="G1568" s="130">
        <v>0</v>
      </c>
      <c r="H1568" s="130">
        <v>0</v>
      </c>
      <c r="I1568" s="130">
        <v>0</v>
      </c>
      <c r="J1568" s="130">
        <v>0</v>
      </c>
      <c r="K1568" s="130">
        <v>0</v>
      </c>
      <c r="L1568" s="130">
        <v>0</v>
      </c>
      <c r="M1568" s="130">
        <v>0</v>
      </c>
      <c r="N1568" s="130">
        <v>0</v>
      </c>
      <c r="O1568" s="130">
        <v>0</v>
      </c>
      <c r="P1568" s="130">
        <v>0</v>
      </c>
      <c r="Q1568" s="130">
        <v>0</v>
      </c>
      <c r="R1568" s="130">
        <v>0</v>
      </c>
      <c r="S1568" s="130">
        <v>0</v>
      </c>
      <c r="T1568" s="130">
        <v>0</v>
      </c>
      <c r="U1568" s="130">
        <v>0</v>
      </c>
    </row>
    <row r="1569" ht="17.25" spans="1:21">
      <c r="A1569" s="132">
        <f t="shared" si="117"/>
        <v>11103008</v>
      </c>
      <c r="B1569" s="130" t="str">
        <f>VLOOKUP([1]s_employe_quality!$B68,[1]s_employe!$A$5:$B$19,2,0)&amp;"-进阶"&amp;[1]s_employe_quality!$C68</f>
        <v>凯瑟琳-进阶8</v>
      </c>
      <c r="C1569" s="130">
        <v>102</v>
      </c>
      <c r="D1569" s="131">
        <f>[2]主角进阶属性配表!E65</f>
        <v>210</v>
      </c>
      <c r="E1569" s="131">
        <f>[2]主角进阶属性配表!F65</f>
        <v>35</v>
      </c>
      <c r="F1569" s="131">
        <f>[2]主角进阶属性配表!G65</f>
        <v>1120</v>
      </c>
      <c r="G1569" s="130">
        <v>0</v>
      </c>
      <c r="H1569" s="130">
        <v>0</v>
      </c>
      <c r="I1569" s="130">
        <v>0</v>
      </c>
      <c r="J1569" s="130">
        <v>0</v>
      </c>
      <c r="K1569" s="130">
        <v>0</v>
      </c>
      <c r="L1569" s="130">
        <v>0</v>
      </c>
      <c r="M1569" s="130">
        <v>0</v>
      </c>
      <c r="N1569" s="130">
        <v>0</v>
      </c>
      <c r="O1569" s="130">
        <v>0</v>
      </c>
      <c r="P1569" s="130">
        <v>0</v>
      </c>
      <c r="Q1569" s="130">
        <v>0</v>
      </c>
      <c r="R1569" s="130">
        <v>0</v>
      </c>
      <c r="S1569" s="130">
        <v>0</v>
      </c>
      <c r="T1569" s="130">
        <v>0</v>
      </c>
      <c r="U1569" s="130">
        <v>0</v>
      </c>
    </row>
    <row r="1570" ht="17.25" spans="1:21">
      <c r="A1570" s="132">
        <f t="shared" si="117"/>
        <v>11103009</v>
      </c>
      <c r="B1570" s="130" t="str">
        <f>VLOOKUP([1]s_employe_quality!$B69,[1]s_employe!$A$5:$B$19,2,0)&amp;"-进阶"&amp;[1]s_employe_quality!$C69</f>
        <v>凯瑟琳-进阶9</v>
      </c>
      <c r="C1570" s="130">
        <v>102</v>
      </c>
      <c r="D1570" s="131">
        <f>[2]主角进阶属性配表!E66</f>
        <v>240</v>
      </c>
      <c r="E1570" s="131">
        <f>[2]主角进阶属性配表!F66</f>
        <v>40</v>
      </c>
      <c r="F1570" s="131">
        <f>[2]主角进阶属性配表!G66</f>
        <v>1280</v>
      </c>
      <c r="G1570" s="130">
        <v>0</v>
      </c>
      <c r="H1570" s="130">
        <v>0</v>
      </c>
      <c r="I1570" s="130">
        <v>0</v>
      </c>
      <c r="J1570" s="130">
        <v>0</v>
      </c>
      <c r="K1570" s="130">
        <v>0</v>
      </c>
      <c r="L1570" s="130">
        <v>0</v>
      </c>
      <c r="M1570" s="130">
        <v>0</v>
      </c>
      <c r="N1570" s="130">
        <v>0</v>
      </c>
      <c r="O1570" s="130">
        <v>0</v>
      </c>
      <c r="P1570" s="130">
        <v>0</v>
      </c>
      <c r="Q1570" s="130">
        <v>0</v>
      </c>
      <c r="R1570" s="130">
        <v>0</v>
      </c>
      <c r="S1570" s="130">
        <v>0</v>
      </c>
      <c r="T1570" s="130">
        <v>0</v>
      </c>
      <c r="U1570" s="130">
        <v>0</v>
      </c>
    </row>
    <row r="1571" ht="17.25" spans="1:21">
      <c r="A1571" s="132">
        <f t="shared" si="117"/>
        <v>11103010</v>
      </c>
      <c r="B1571" s="130" t="str">
        <f>VLOOKUP([1]s_employe_quality!$B70,[1]s_employe!$A$5:$B$19,2,0)&amp;"-进阶"&amp;[1]s_employe_quality!$C70</f>
        <v>凯瑟琳-进阶10</v>
      </c>
      <c r="C1571" s="130">
        <v>102</v>
      </c>
      <c r="D1571" s="131">
        <f>[2]主角进阶属性配表!E67</f>
        <v>270</v>
      </c>
      <c r="E1571" s="131">
        <f>[2]主角进阶属性配表!F67</f>
        <v>45</v>
      </c>
      <c r="F1571" s="131">
        <f>[2]主角进阶属性配表!G67</f>
        <v>1440</v>
      </c>
      <c r="G1571" s="130">
        <v>0</v>
      </c>
      <c r="H1571" s="130">
        <v>0</v>
      </c>
      <c r="I1571" s="130">
        <v>0</v>
      </c>
      <c r="J1571" s="130">
        <v>0</v>
      </c>
      <c r="K1571" s="130">
        <v>0</v>
      </c>
      <c r="L1571" s="130">
        <v>0</v>
      </c>
      <c r="M1571" s="130">
        <v>0</v>
      </c>
      <c r="N1571" s="130">
        <v>0</v>
      </c>
      <c r="O1571" s="130">
        <v>0</v>
      </c>
      <c r="P1571" s="130">
        <v>0</v>
      </c>
      <c r="Q1571" s="130">
        <v>0</v>
      </c>
      <c r="R1571" s="130">
        <v>0</v>
      </c>
      <c r="S1571" s="130">
        <v>0</v>
      </c>
      <c r="T1571" s="130">
        <v>0</v>
      </c>
      <c r="U1571" s="130">
        <v>0</v>
      </c>
    </row>
    <row r="1572" ht="17.25" spans="1:21">
      <c r="A1572" s="129">
        <v>11102000</v>
      </c>
      <c r="B1572" s="130" t="str">
        <f>VLOOKUP([1]s_employe_quality!$B71,[1]s_employe!$A$5:$B$19,2,0)&amp;"-进阶"&amp;[1]s_employe_quality!$C71</f>
        <v>花音-进阶0</v>
      </c>
      <c r="C1572" s="130">
        <v>102</v>
      </c>
      <c r="D1572" s="131">
        <f>[2]主角进阶属性配表!E68</f>
        <v>0</v>
      </c>
      <c r="E1572" s="131">
        <f>[2]主角进阶属性配表!F68</f>
        <v>0</v>
      </c>
      <c r="F1572" s="131">
        <f>[2]主角进阶属性配表!G68</f>
        <v>0</v>
      </c>
      <c r="G1572" s="130">
        <v>0</v>
      </c>
      <c r="H1572" s="130">
        <v>0</v>
      </c>
      <c r="I1572" s="130">
        <v>0</v>
      </c>
      <c r="J1572" s="130">
        <v>0</v>
      </c>
      <c r="K1572" s="130">
        <v>0</v>
      </c>
      <c r="L1572" s="130">
        <v>0</v>
      </c>
      <c r="M1572" s="130">
        <v>0</v>
      </c>
      <c r="N1572" s="130">
        <v>0</v>
      </c>
      <c r="O1572" s="130">
        <v>0</v>
      </c>
      <c r="P1572" s="130">
        <v>0</v>
      </c>
      <c r="Q1572" s="130">
        <v>0</v>
      </c>
      <c r="R1572" s="130">
        <v>0</v>
      </c>
      <c r="S1572" s="130">
        <v>0</v>
      </c>
      <c r="T1572" s="130">
        <v>0</v>
      </c>
      <c r="U1572" s="130">
        <v>0</v>
      </c>
    </row>
    <row r="1573" ht="17.25" spans="1:21">
      <c r="A1573" s="132">
        <f>A1572+1</f>
        <v>11102001</v>
      </c>
      <c r="B1573" s="130" t="str">
        <f>VLOOKUP([1]s_employe_quality!$B72,[1]s_employe!$A$5:$B$19,2,0)&amp;"-进阶"&amp;[1]s_employe_quality!$C72</f>
        <v>花音-进阶1</v>
      </c>
      <c r="C1573" s="130">
        <v>102</v>
      </c>
      <c r="D1573" s="131">
        <f>[2]主角进阶属性配表!E69</f>
        <v>0</v>
      </c>
      <c r="E1573" s="131">
        <f>[2]主角进阶属性配表!F69</f>
        <v>0</v>
      </c>
      <c r="F1573" s="131">
        <f>[2]主角进阶属性配表!G69</f>
        <v>0</v>
      </c>
      <c r="G1573" s="130">
        <v>0</v>
      </c>
      <c r="H1573" s="130">
        <v>0</v>
      </c>
      <c r="I1573" s="130">
        <v>0</v>
      </c>
      <c r="J1573" s="130">
        <v>0</v>
      </c>
      <c r="K1573" s="130">
        <v>0</v>
      </c>
      <c r="L1573" s="130">
        <v>0</v>
      </c>
      <c r="M1573" s="130">
        <v>0</v>
      </c>
      <c r="N1573" s="130">
        <v>0</v>
      </c>
      <c r="O1573" s="130">
        <v>0</v>
      </c>
      <c r="P1573" s="130">
        <v>0</v>
      </c>
      <c r="Q1573" s="130">
        <v>0</v>
      </c>
      <c r="R1573" s="130">
        <v>0</v>
      </c>
      <c r="S1573" s="130">
        <v>0</v>
      </c>
      <c r="T1573" s="130">
        <v>0</v>
      </c>
      <c r="U1573" s="130">
        <v>0</v>
      </c>
    </row>
    <row r="1574" ht="17.25" spans="1:21">
      <c r="A1574" s="132">
        <f t="shared" ref="A1574:A1582" si="118">A1573+1</f>
        <v>11102002</v>
      </c>
      <c r="B1574" s="130" t="str">
        <f>VLOOKUP([1]s_employe_quality!$B73,[1]s_employe!$A$5:$B$19,2,0)&amp;"-进阶"&amp;[1]s_employe_quality!$C73</f>
        <v>花音-进阶2</v>
      </c>
      <c r="C1574" s="130">
        <v>102</v>
      </c>
      <c r="D1574" s="131">
        <f>[2]主角进阶属性配表!E70</f>
        <v>38</v>
      </c>
      <c r="E1574" s="131">
        <f>[2]主角进阶属性配表!F70</f>
        <v>6</v>
      </c>
      <c r="F1574" s="131">
        <f>[2]主角进阶属性配表!G70</f>
        <v>200</v>
      </c>
      <c r="G1574" s="130">
        <v>0</v>
      </c>
      <c r="H1574" s="130">
        <v>0</v>
      </c>
      <c r="I1574" s="130">
        <v>0</v>
      </c>
      <c r="J1574" s="130">
        <v>0</v>
      </c>
      <c r="K1574" s="130">
        <v>0</v>
      </c>
      <c r="L1574" s="130">
        <v>0</v>
      </c>
      <c r="M1574" s="130">
        <v>0</v>
      </c>
      <c r="N1574" s="130">
        <v>0</v>
      </c>
      <c r="O1574" s="130">
        <v>0</v>
      </c>
      <c r="P1574" s="130">
        <v>0</v>
      </c>
      <c r="Q1574" s="130">
        <v>0</v>
      </c>
      <c r="R1574" s="130">
        <v>0</v>
      </c>
      <c r="S1574" s="130">
        <v>0</v>
      </c>
      <c r="T1574" s="130">
        <v>0</v>
      </c>
      <c r="U1574" s="130">
        <v>0</v>
      </c>
    </row>
    <row r="1575" ht="17.25" spans="1:21">
      <c r="A1575" s="132">
        <f t="shared" si="118"/>
        <v>11102003</v>
      </c>
      <c r="B1575" s="130" t="str">
        <f>VLOOKUP([1]s_employe_quality!$B74,[1]s_employe!$A$5:$B$19,2,0)&amp;"-进阶"&amp;[1]s_employe_quality!$C74</f>
        <v>花音-进阶3</v>
      </c>
      <c r="C1575" s="130">
        <v>102</v>
      </c>
      <c r="D1575" s="131">
        <f>[2]主角进阶属性配表!E71</f>
        <v>75</v>
      </c>
      <c r="E1575" s="131">
        <f>[2]主角进阶属性配表!F71</f>
        <v>13</v>
      </c>
      <c r="F1575" s="131">
        <f>[2]主角进阶属性配表!G71</f>
        <v>400</v>
      </c>
      <c r="G1575" s="130">
        <v>0</v>
      </c>
      <c r="H1575" s="130">
        <v>0</v>
      </c>
      <c r="I1575" s="130">
        <v>0</v>
      </c>
      <c r="J1575" s="130">
        <v>0</v>
      </c>
      <c r="K1575" s="130">
        <v>0</v>
      </c>
      <c r="L1575" s="130">
        <v>0</v>
      </c>
      <c r="M1575" s="130">
        <v>0</v>
      </c>
      <c r="N1575" s="130">
        <v>0</v>
      </c>
      <c r="O1575" s="130">
        <v>0</v>
      </c>
      <c r="P1575" s="130">
        <v>0</v>
      </c>
      <c r="Q1575" s="130">
        <v>0</v>
      </c>
      <c r="R1575" s="130">
        <v>0</v>
      </c>
      <c r="S1575" s="130">
        <v>0</v>
      </c>
      <c r="T1575" s="130">
        <v>0</v>
      </c>
      <c r="U1575" s="130">
        <v>0</v>
      </c>
    </row>
    <row r="1576" ht="17.25" spans="1:21">
      <c r="A1576" s="132">
        <f t="shared" si="118"/>
        <v>11102004</v>
      </c>
      <c r="B1576" s="130" t="str">
        <f>VLOOKUP([1]s_employe_quality!$B75,[1]s_employe!$A$5:$B$19,2,0)&amp;"-进阶"&amp;[1]s_employe_quality!$C75</f>
        <v>花音-进阶4</v>
      </c>
      <c r="C1576" s="130">
        <v>102</v>
      </c>
      <c r="D1576" s="131">
        <f>[2]主角进阶属性配表!E72</f>
        <v>113</v>
      </c>
      <c r="E1576" s="131">
        <f>[2]主角进阶属性配表!F72</f>
        <v>19</v>
      </c>
      <c r="F1576" s="131">
        <f>[2]主角进阶属性配表!G72</f>
        <v>600</v>
      </c>
      <c r="G1576" s="130">
        <v>0</v>
      </c>
      <c r="H1576" s="130">
        <v>0</v>
      </c>
      <c r="I1576" s="130">
        <v>0</v>
      </c>
      <c r="J1576" s="130">
        <v>0</v>
      </c>
      <c r="K1576" s="130">
        <v>0</v>
      </c>
      <c r="L1576" s="130">
        <v>0</v>
      </c>
      <c r="M1576" s="130">
        <v>0</v>
      </c>
      <c r="N1576" s="130">
        <v>0</v>
      </c>
      <c r="O1576" s="130">
        <v>0</v>
      </c>
      <c r="P1576" s="130">
        <v>0</v>
      </c>
      <c r="Q1576" s="130">
        <v>0</v>
      </c>
      <c r="R1576" s="130">
        <v>0</v>
      </c>
      <c r="S1576" s="130">
        <v>0</v>
      </c>
      <c r="T1576" s="130">
        <v>0</v>
      </c>
      <c r="U1576" s="130">
        <v>0</v>
      </c>
    </row>
    <row r="1577" ht="17.25" spans="1:21">
      <c r="A1577" s="132">
        <f t="shared" si="118"/>
        <v>11102005</v>
      </c>
      <c r="B1577" s="130" t="str">
        <f>VLOOKUP([1]s_employe_quality!$B76,[1]s_employe!$A$5:$B$19,2,0)&amp;"-进阶"&amp;[1]s_employe_quality!$C76</f>
        <v>花音-进阶5</v>
      </c>
      <c r="C1577" s="130">
        <v>102</v>
      </c>
      <c r="D1577" s="131">
        <f>[2]主角进阶属性配表!E73</f>
        <v>150</v>
      </c>
      <c r="E1577" s="131">
        <f>[2]主角进阶属性配表!F73</f>
        <v>25</v>
      </c>
      <c r="F1577" s="131">
        <f>[2]主角进阶属性配表!G73</f>
        <v>800</v>
      </c>
      <c r="G1577" s="130">
        <v>0</v>
      </c>
      <c r="H1577" s="130">
        <v>0</v>
      </c>
      <c r="I1577" s="130">
        <v>0</v>
      </c>
      <c r="J1577" s="130">
        <v>0</v>
      </c>
      <c r="K1577" s="130">
        <v>0</v>
      </c>
      <c r="L1577" s="130">
        <v>0</v>
      </c>
      <c r="M1577" s="130">
        <v>0</v>
      </c>
      <c r="N1577" s="130">
        <v>0</v>
      </c>
      <c r="O1577" s="130">
        <v>0</v>
      </c>
      <c r="P1577" s="130">
        <v>0</v>
      </c>
      <c r="Q1577" s="130">
        <v>0</v>
      </c>
      <c r="R1577" s="130">
        <v>0</v>
      </c>
      <c r="S1577" s="130">
        <v>0</v>
      </c>
      <c r="T1577" s="130">
        <v>0</v>
      </c>
      <c r="U1577" s="130">
        <v>0</v>
      </c>
    </row>
    <row r="1578" ht="17.25" spans="1:21">
      <c r="A1578" s="132">
        <f t="shared" si="118"/>
        <v>11102006</v>
      </c>
      <c r="B1578" s="130" t="str">
        <f>VLOOKUP([1]s_employe_quality!$B77,[1]s_employe!$A$5:$B$19,2,0)&amp;"-进阶"&amp;[1]s_employe_quality!$C77</f>
        <v>花音-进阶6</v>
      </c>
      <c r="C1578" s="130">
        <v>102</v>
      </c>
      <c r="D1578" s="131">
        <f>[2]主角进阶属性配表!E74</f>
        <v>188</v>
      </c>
      <c r="E1578" s="131">
        <f>[2]主角进阶属性配表!F74</f>
        <v>31</v>
      </c>
      <c r="F1578" s="131">
        <f>[2]主角进阶属性配表!G74</f>
        <v>1000</v>
      </c>
      <c r="G1578" s="130">
        <v>0</v>
      </c>
      <c r="H1578" s="130">
        <v>0</v>
      </c>
      <c r="I1578" s="130">
        <v>0</v>
      </c>
      <c r="J1578" s="130">
        <v>0</v>
      </c>
      <c r="K1578" s="130">
        <v>0</v>
      </c>
      <c r="L1578" s="130">
        <v>0</v>
      </c>
      <c r="M1578" s="130">
        <v>0</v>
      </c>
      <c r="N1578" s="130">
        <v>0</v>
      </c>
      <c r="O1578" s="130">
        <v>0</v>
      </c>
      <c r="P1578" s="130">
        <v>0</v>
      </c>
      <c r="Q1578" s="130">
        <v>0</v>
      </c>
      <c r="R1578" s="130">
        <v>0</v>
      </c>
      <c r="S1578" s="130">
        <v>0</v>
      </c>
      <c r="T1578" s="130">
        <v>0</v>
      </c>
      <c r="U1578" s="130">
        <v>0</v>
      </c>
    </row>
    <row r="1579" ht="17.25" spans="1:21">
      <c r="A1579" s="132">
        <f t="shared" si="118"/>
        <v>11102007</v>
      </c>
      <c r="B1579" s="130" t="str">
        <f>VLOOKUP([1]s_employe_quality!$B78,[1]s_employe!$A$5:$B$19,2,0)&amp;"-进阶"&amp;[1]s_employe_quality!$C78</f>
        <v>花音-进阶7</v>
      </c>
      <c r="C1579" s="130">
        <v>102</v>
      </c>
      <c r="D1579" s="131">
        <f>[2]主角进阶属性配表!E75</f>
        <v>225</v>
      </c>
      <c r="E1579" s="131">
        <f>[2]主角进阶属性配表!F75</f>
        <v>38</v>
      </c>
      <c r="F1579" s="131">
        <f>[2]主角进阶属性配表!G75</f>
        <v>1200</v>
      </c>
      <c r="G1579" s="130">
        <v>0</v>
      </c>
      <c r="H1579" s="130">
        <v>0</v>
      </c>
      <c r="I1579" s="130">
        <v>0</v>
      </c>
      <c r="J1579" s="130">
        <v>0</v>
      </c>
      <c r="K1579" s="130">
        <v>0</v>
      </c>
      <c r="L1579" s="130">
        <v>0</v>
      </c>
      <c r="M1579" s="130">
        <v>0</v>
      </c>
      <c r="N1579" s="130">
        <v>0</v>
      </c>
      <c r="O1579" s="130">
        <v>0</v>
      </c>
      <c r="P1579" s="130">
        <v>0</v>
      </c>
      <c r="Q1579" s="130">
        <v>0</v>
      </c>
      <c r="R1579" s="130">
        <v>0</v>
      </c>
      <c r="S1579" s="130">
        <v>0</v>
      </c>
      <c r="T1579" s="130">
        <v>0</v>
      </c>
      <c r="U1579" s="130">
        <v>0</v>
      </c>
    </row>
    <row r="1580" ht="17.25" spans="1:21">
      <c r="A1580" s="132">
        <f t="shared" si="118"/>
        <v>11102008</v>
      </c>
      <c r="B1580" s="130" t="str">
        <f>VLOOKUP([1]s_employe_quality!$B79,[1]s_employe!$A$5:$B$19,2,0)&amp;"-进阶"&amp;[1]s_employe_quality!$C79</f>
        <v>花音-进阶8</v>
      </c>
      <c r="C1580" s="130">
        <v>102</v>
      </c>
      <c r="D1580" s="131">
        <f>[2]主角进阶属性配表!E76</f>
        <v>263</v>
      </c>
      <c r="E1580" s="131">
        <f>[2]主角进阶属性配表!F76</f>
        <v>44</v>
      </c>
      <c r="F1580" s="131">
        <f>[2]主角进阶属性配表!G76</f>
        <v>1400</v>
      </c>
      <c r="G1580" s="130">
        <v>0</v>
      </c>
      <c r="H1580" s="130">
        <v>0</v>
      </c>
      <c r="I1580" s="130">
        <v>0</v>
      </c>
      <c r="J1580" s="130">
        <v>0</v>
      </c>
      <c r="K1580" s="130">
        <v>0</v>
      </c>
      <c r="L1580" s="130">
        <v>0</v>
      </c>
      <c r="M1580" s="130">
        <v>0</v>
      </c>
      <c r="N1580" s="130">
        <v>0</v>
      </c>
      <c r="O1580" s="130">
        <v>0</v>
      </c>
      <c r="P1580" s="130">
        <v>0</v>
      </c>
      <c r="Q1580" s="130">
        <v>0</v>
      </c>
      <c r="R1580" s="130">
        <v>0</v>
      </c>
      <c r="S1580" s="130">
        <v>0</v>
      </c>
      <c r="T1580" s="130">
        <v>0</v>
      </c>
      <c r="U1580" s="130">
        <v>0</v>
      </c>
    </row>
    <row r="1581" ht="17.25" spans="1:21">
      <c r="A1581" s="132">
        <f t="shared" si="118"/>
        <v>11102009</v>
      </c>
      <c r="B1581" s="130" t="str">
        <f>VLOOKUP([1]s_employe_quality!$B80,[1]s_employe!$A$5:$B$19,2,0)&amp;"-进阶"&amp;[1]s_employe_quality!$C80</f>
        <v>花音-进阶9</v>
      </c>
      <c r="C1581" s="130">
        <v>102</v>
      </c>
      <c r="D1581" s="131">
        <f>[2]主角进阶属性配表!E77</f>
        <v>300</v>
      </c>
      <c r="E1581" s="131">
        <f>[2]主角进阶属性配表!F77</f>
        <v>50</v>
      </c>
      <c r="F1581" s="131">
        <f>[2]主角进阶属性配表!G77</f>
        <v>1600</v>
      </c>
      <c r="G1581" s="130">
        <v>0</v>
      </c>
      <c r="H1581" s="130">
        <v>0</v>
      </c>
      <c r="I1581" s="130">
        <v>0</v>
      </c>
      <c r="J1581" s="130">
        <v>0</v>
      </c>
      <c r="K1581" s="130">
        <v>0</v>
      </c>
      <c r="L1581" s="130">
        <v>0</v>
      </c>
      <c r="M1581" s="130">
        <v>0</v>
      </c>
      <c r="N1581" s="130">
        <v>0</v>
      </c>
      <c r="O1581" s="130">
        <v>0</v>
      </c>
      <c r="P1581" s="130">
        <v>0</v>
      </c>
      <c r="Q1581" s="130">
        <v>0</v>
      </c>
      <c r="R1581" s="130">
        <v>0</v>
      </c>
      <c r="S1581" s="130">
        <v>0</v>
      </c>
      <c r="T1581" s="130">
        <v>0</v>
      </c>
      <c r="U1581" s="130">
        <v>0</v>
      </c>
    </row>
    <row r="1582" ht="17.25" spans="1:21">
      <c r="A1582" s="132">
        <f t="shared" si="118"/>
        <v>11102010</v>
      </c>
      <c r="B1582" s="130" t="str">
        <f>VLOOKUP([1]s_employe_quality!$B81,[1]s_employe!$A$5:$B$19,2,0)&amp;"-进阶"&amp;[1]s_employe_quality!$C81</f>
        <v>花音-进阶10</v>
      </c>
      <c r="C1582" s="130">
        <v>102</v>
      </c>
      <c r="D1582" s="131">
        <f>[2]主角进阶属性配表!E78</f>
        <v>338</v>
      </c>
      <c r="E1582" s="131">
        <f>[2]主角进阶属性配表!F78</f>
        <v>56</v>
      </c>
      <c r="F1582" s="131">
        <f>[2]主角进阶属性配表!G78</f>
        <v>1800</v>
      </c>
      <c r="G1582" s="130">
        <v>0</v>
      </c>
      <c r="H1582" s="130">
        <v>0</v>
      </c>
      <c r="I1582" s="130">
        <v>0</v>
      </c>
      <c r="J1582" s="130">
        <v>0</v>
      </c>
      <c r="K1582" s="130">
        <v>0</v>
      </c>
      <c r="L1582" s="130">
        <v>0</v>
      </c>
      <c r="M1582" s="130">
        <v>0</v>
      </c>
      <c r="N1582" s="130">
        <v>0</v>
      </c>
      <c r="O1582" s="130">
        <v>0</v>
      </c>
      <c r="P1582" s="130">
        <v>0</v>
      </c>
      <c r="Q1582" s="130">
        <v>0</v>
      </c>
      <c r="R1582" s="130">
        <v>0</v>
      </c>
      <c r="S1582" s="130">
        <v>0</v>
      </c>
      <c r="T1582" s="130">
        <v>0</v>
      </c>
      <c r="U1582" s="130">
        <v>0</v>
      </c>
    </row>
    <row r="1583" ht="17.25" spans="1:21">
      <c r="A1583" s="129">
        <v>11113000</v>
      </c>
      <c r="B1583" s="130" t="str">
        <f>VLOOKUP([1]s_employe_quality!$B82,[1]s_employe!$A$5:$B$19,2,0)&amp;"-进阶"&amp;[1]s_employe_quality!$C82</f>
        <v>玲奈-进阶0</v>
      </c>
      <c r="C1583" s="130">
        <v>102</v>
      </c>
      <c r="D1583" s="131">
        <f>[2]主角进阶属性配表!E79</f>
        <v>0</v>
      </c>
      <c r="E1583" s="131">
        <f>[2]主角进阶属性配表!F79</f>
        <v>0</v>
      </c>
      <c r="F1583" s="131">
        <f>[2]主角进阶属性配表!G79</f>
        <v>0</v>
      </c>
      <c r="G1583" s="130">
        <v>0</v>
      </c>
      <c r="H1583" s="130">
        <v>0</v>
      </c>
      <c r="I1583" s="130">
        <v>0</v>
      </c>
      <c r="J1583" s="130">
        <v>0</v>
      </c>
      <c r="K1583" s="130">
        <v>0</v>
      </c>
      <c r="L1583" s="130">
        <v>0</v>
      </c>
      <c r="M1583" s="130">
        <v>0</v>
      </c>
      <c r="N1583" s="130">
        <v>0</v>
      </c>
      <c r="O1583" s="130">
        <v>0</v>
      </c>
      <c r="P1583" s="130">
        <v>0</v>
      </c>
      <c r="Q1583" s="130">
        <v>0</v>
      </c>
      <c r="R1583" s="130">
        <v>0</v>
      </c>
      <c r="S1583" s="130">
        <v>0</v>
      </c>
      <c r="T1583" s="130">
        <v>0</v>
      </c>
      <c r="U1583" s="130">
        <v>0</v>
      </c>
    </row>
    <row r="1584" ht="17.25" spans="1:21">
      <c r="A1584" s="132">
        <f>A1583+1</f>
        <v>11113001</v>
      </c>
      <c r="B1584" s="130" t="str">
        <f>VLOOKUP([1]s_employe_quality!$B83,[1]s_employe!$A$5:$B$19,2,0)&amp;"-进阶"&amp;[1]s_employe_quality!$C83</f>
        <v>玲奈-进阶1</v>
      </c>
      <c r="C1584" s="130">
        <v>102</v>
      </c>
      <c r="D1584" s="131">
        <f>[2]主角进阶属性配表!E80</f>
        <v>0</v>
      </c>
      <c r="E1584" s="131">
        <f>[2]主角进阶属性配表!F80</f>
        <v>0</v>
      </c>
      <c r="F1584" s="131">
        <f>[2]主角进阶属性配表!G80</f>
        <v>0</v>
      </c>
      <c r="G1584" s="130">
        <v>0</v>
      </c>
      <c r="H1584" s="130">
        <v>0</v>
      </c>
      <c r="I1584" s="130">
        <v>0</v>
      </c>
      <c r="J1584" s="130">
        <v>0</v>
      </c>
      <c r="K1584" s="130">
        <v>0</v>
      </c>
      <c r="L1584" s="130">
        <v>0</v>
      </c>
      <c r="M1584" s="130">
        <v>0</v>
      </c>
      <c r="N1584" s="130">
        <v>0</v>
      </c>
      <c r="O1584" s="130">
        <v>0</v>
      </c>
      <c r="P1584" s="130">
        <v>0</v>
      </c>
      <c r="Q1584" s="130">
        <v>0</v>
      </c>
      <c r="R1584" s="130">
        <v>0</v>
      </c>
      <c r="S1584" s="130">
        <v>0</v>
      </c>
      <c r="T1584" s="130">
        <v>0</v>
      </c>
      <c r="U1584" s="130">
        <v>0</v>
      </c>
    </row>
    <row r="1585" ht="17.25" spans="1:21">
      <c r="A1585" s="132">
        <f t="shared" ref="A1585:A1593" si="119">A1584+1</f>
        <v>11113002</v>
      </c>
      <c r="B1585" s="130" t="str">
        <f>VLOOKUP([1]s_employe_quality!$B84,[1]s_employe!$A$5:$B$19,2,0)&amp;"-进阶"&amp;[1]s_employe_quality!$C84</f>
        <v>玲奈-进阶2</v>
      </c>
      <c r="C1585" s="130">
        <v>102</v>
      </c>
      <c r="D1585" s="131">
        <f>[2]主角进阶属性配表!E81</f>
        <v>45</v>
      </c>
      <c r="E1585" s="131">
        <f>[2]主角进阶属性配表!F81</f>
        <v>8</v>
      </c>
      <c r="F1585" s="131">
        <f>[2]主角进阶属性配表!G81</f>
        <v>240</v>
      </c>
      <c r="G1585" s="130">
        <v>0</v>
      </c>
      <c r="H1585" s="130">
        <v>0</v>
      </c>
      <c r="I1585" s="130">
        <v>0</v>
      </c>
      <c r="J1585" s="130">
        <v>0</v>
      </c>
      <c r="K1585" s="130">
        <v>0</v>
      </c>
      <c r="L1585" s="130">
        <v>0</v>
      </c>
      <c r="M1585" s="130">
        <v>0</v>
      </c>
      <c r="N1585" s="130">
        <v>0</v>
      </c>
      <c r="O1585" s="130">
        <v>0</v>
      </c>
      <c r="P1585" s="130">
        <v>0</v>
      </c>
      <c r="Q1585" s="130">
        <v>0</v>
      </c>
      <c r="R1585" s="130">
        <v>0</v>
      </c>
      <c r="S1585" s="130">
        <v>0</v>
      </c>
      <c r="T1585" s="130">
        <v>0</v>
      </c>
      <c r="U1585" s="130">
        <v>0</v>
      </c>
    </row>
    <row r="1586" ht="17.25" spans="1:21">
      <c r="A1586" s="132">
        <f t="shared" si="119"/>
        <v>11113003</v>
      </c>
      <c r="B1586" s="130" t="str">
        <f>VLOOKUP([1]s_employe_quality!$B85,[1]s_employe!$A$5:$B$19,2,0)&amp;"-进阶"&amp;[1]s_employe_quality!$C85</f>
        <v>玲奈-进阶3</v>
      </c>
      <c r="C1586" s="130">
        <v>102</v>
      </c>
      <c r="D1586" s="131">
        <f>[2]主角进阶属性配表!E82</f>
        <v>90</v>
      </c>
      <c r="E1586" s="131">
        <f>[2]主角进阶属性配表!F82</f>
        <v>15</v>
      </c>
      <c r="F1586" s="131">
        <f>[2]主角进阶属性配表!G82</f>
        <v>480</v>
      </c>
      <c r="G1586" s="130">
        <v>0</v>
      </c>
      <c r="H1586" s="130">
        <v>0</v>
      </c>
      <c r="I1586" s="130">
        <v>0</v>
      </c>
      <c r="J1586" s="130">
        <v>0</v>
      </c>
      <c r="K1586" s="130">
        <v>0</v>
      </c>
      <c r="L1586" s="130">
        <v>0</v>
      </c>
      <c r="M1586" s="130">
        <v>0</v>
      </c>
      <c r="N1586" s="130">
        <v>0</v>
      </c>
      <c r="O1586" s="130">
        <v>0</v>
      </c>
      <c r="P1586" s="130">
        <v>0</v>
      </c>
      <c r="Q1586" s="130">
        <v>0</v>
      </c>
      <c r="R1586" s="130">
        <v>0</v>
      </c>
      <c r="S1586" s="130">
        <v>0</v>
      </c>
      <c r="T1586" s="130">
        <v>0</v>
      </c>
      <c r="U1586" s="130">
        <v>0</v>
      </c>
    </row>
    <row r="1587" ht="17.25" spans="1:21">
      <c r="A1587" s="132">
        <f t="shared" si="119"/>
        <v>11113004</v>
      </c>
      <c r="B1587" s="130" t="str">
        <f>VLOOKUP([1]s_employe_quality!$B86,[1]s_employe!$A$5:$B$19,2,0)&amp;"-进阶"&amp;[1]s_employe_quality!$C86</f>
        <v>玲奈-进阶4</v>
      </c>
      <c r="C1587" s="130">
        <v>102</v>
      </c>
      <c r="D1587" s="131">
        <f>[2]主角进阶属性配表!E83</f>
        <v>135</v>
      </c>
      <c r="E1587" s="131">
        <f>[2]主角进阶属性配表!F83</f>
        <v>23</v>
      </c>
      <c r="F1587" s="131">
        <f>[2]主角进阶属性配表!G83</f>
        <v>720</v>
      </c>
      <c r="G1587" s="130">
        <v>0</v>
      </c>
      <c r="H1587" s="130">
        <v>0</v>
      </c>
      <c r="I1587" s="130">
        <v>0</v>
      </c>
      <c r="J1587" s="130">
        <v>0</v>
      </c>
      <c r="K1587" s="130">
        <v>0</v>
      </c>
      <c r="L1587" s="130">
        <v>0</v>
      </c>
      <c r="M1587" s="130">
        <v>0</v>
      </c>
      <c r="N1587" s="130">
        <v>0</v>
      </c>
      <c r="O1587" s="130">
        <v>0</v>
      </c>
      <c r="P1587" s="130">
        <v>0</v>
      </c>
      <c r="Q1587" s="130">
        <v>0</v>
      </c>
      <c r="R1587" s="130">
        <v>0</v>
      </c>
      <c r="S1587" s="130">
        <v>0</v>
      </c>
      <c r="T1587" s="130">
        <v>0</v>
      </c>
      <c r="U1587" s="130">
        <v>0</v>
      </c>
    </row>
    <row r="1588" ht="17.25" spans="1:21">
      <c r="A1588" s="132">
        <f t="shared" si="119"/>
        <v>11113005</v>
      </c>
      <c r="B1588" s="130" t="str">
        <f>VLOOKUP([1]s_employe_quality!$B87,[1]s_employe!$A$5:$B$19,2,0)&amp;"-进阶"&amp;[1]s_employe_quality!$C87</f>
        <v>玲奈-进阶5</v>
      </c>
      <c r="C1588" s="130">
        <v>102</v>
      </c>
      <c r="D1588" s="131">
        <f>[2]主角进阶属性配表!E84</f>
        <v>180</v>
      </c>
      <c r="E1588" s="131">
        <f>[2]主角进阶属性配表!F84</f>
        <v>30</v>
      </c>
      <c r="F1588" s="131">
        <f>[2]主角进阶属性配表!G84</f>
        <v>960</v>
      </c>
      <c r="G1588" s="130">
        <v>0</v>
      </c>
      <c r="H1588" s="130">
        <v>0</v>
      </c>
      <c r="I1588" s="130">
        <v>0</v>
      </c>
      <c r="J1588" s="130">
        <v>0</v>
      </c>
      <c r="K1588" s="130">
        <v>0</v>
      </c>
      <c r="L1588" s="130">
        <v>0</v>
      </c>
      <c r="M1588" s="130">
        <v>0</v>
      </c>
      <c r="N1588" s="130">
        <v>0</v>
      </c>
      <c r="O1588" s="130">
        <v>0</v>
      </c>
      <c r="P1588" s="130">
        <v>0</v>
      </c>
      <c r="Q1588" s="130">
        <v>0</v>
      </c>
      <c r="R1588" s="130">
        <v>0</v>
      </c>
      <c r="S1588" s="130">
        <v>0</v>
      </c>
      <c r="T1588" s="130">
        <v>0</v>
      </c>
      <c r="U1588" s="130">
        <v>0</v>
      </c>
    </row>
    <row r="1589" ht="17.25" spans="1:21">
      <c r="A1589" s="132">
        <f t="shared" si="119"/>
        <v>11113006</v>
      </c>
      <c r="B1589" s="130" t="str">
        <f>VLOOKUP([1]s_employe_quality!$B88,[1]s_employe!$A$5:$B$19,2,0)&amp;"-进阶"&amp;[1]s_employe_quality!$C88</f>
        <v>玲奈-进阶6</v>
      </c>
      <c r="C1589" s="130">
        <v>102</v>
      </c>
      <c r="D1589" s="131">
        <f>[2]主角进阶属性配表!E85</f>
        <v>225</v>
      </c>
      <c r="E1589" s="131">
        <f>[2]主角进阶属性配表!F85</f>
        <v>38</v>
      </c>
      <c r="F1589" s="131">
        <f>[2]主角进阶属性配表!G85</f>
        <v>1200</v>
      </c>
      <c r="G1589" s="130">
        <v>0</v>
      </c>
      <c r="H1589" s="130">
        <v>0</v>
      </c>
      <c r="I1589" s="130">
        <v>0</v>
      </c>
      <c r="J1589" s="130">
        <v>0</v>
      </c>
      <c r="K1589" s="130">
        <v>0</v>
      </c>
      <c r="L1589" s="130">
        <v>0</v>
      </c>
      <c r="M1589" s="130">
        <v>0</v>
      </c>
      <c r="N1589" s="130">
        <v>0</v>
      </c>
      <c r="O1589" s="130">
        <v>0</v>
      </c>
      <c r="P1589" s="130">
        <v>0</v>
      </c>
      <c r="Q1589" s="130">
        <v>0</v>
      </c>
      <c r="R1589" s="130">
        <v>0</v>
      </c>
      <c r="S1589" s="130">
        <v>0</v>
      </c>
      <c r="T1589" s="130">
        <v>0</v>
      </c>
      <c r="U1589" s="130">
        <v>0</v>
      </c>
    </row>
    <row r="1590" ht="17.25" spans="1:21">
      <c r="A1590" s="132">
        <f t="shared" si="119"/>
        <v>11113007</v>
      </c>
      <c r="B1590" s="130" t="str">
        <f>VLOOKUP([1]s_employe_quality!$B89,[1]s_employe!$A$5:$B$19,2,0)&amp;"-进阶"&amp;[1]s_employe_quality!$C89</f>
        <v>玲奈-进阶7</v>
      </c>
      <c r="C1590" s="130">
        <v>102</v>
      </c>
      <c r="D1590" s="131">
        <f>[2]主角进阶属性配表!E86</f>
        <v>270</v>
      </c>
      <c r="E1590" s="131">
        <f>[2]主角进阶属性配表!F86</f>
        <v>45</v>
      </c>
      <c r="F1590" s="131">
        <f>[2]主角进阶属性配表!G86</f>
        <v>1440</v>
      </c>
      <c r="G1590" s="130">
        <v>0</v>
      </c>
      <c r="H1590" s="130">
        <v>0</v>
      </c>
      <c r="I1590" s="130">
        <v>0</v>
      </c>
      <c r="J1590" s="130">
        <v>0</v>
      </c>
      <c r="K1590" s="130">
        <v>0</v>
      </c>
      <c r="L1590" s="130">
        <v>0</v>
      </c>
      <c r="M1590" s="130">
        <v>0</v>
      </c>
      <c r="N1590" s="130">
        <v>0</v>
      </c>
      <c r="O1590" s="130">
        <v>0</v>
      </c>
      <c r="P1590" s="130">
        <v>0</v>
      </c>
      <c r="Q1590" s="130">
        <v>0</v>
      </c>
      <c r="R1590" s="130">
        <v>0</v>
      </c>
      <c r="S1590" s="130">
        <v>0</v>
      </c>
      <c r="T1590" s="130">
        <v>0</v>
      </c>
      <c r="U1590" s="130">
        <v>0</v>
      </c>
    </row>
    <row r="1591" ht="17.25" spans="1:21">
      <c r="A1591" s="132">
        <f t="shared" si="119"/>
        <v>11113008</v>
      </c>
      <c r="B1591" s="130" t="str">
        <f>VLOOKUP([1]s_employe_quality!$B90,[1]s_employe!$A$5:$B$19,2,0)&amp;"-进阶"&amp;[1]s_employe_quality!$C90</f>
        <v>玲奈-进阶8</v>
      </c>
      <c r="C1591" s="130">
        <v>102</v>
      </c>
      <c r="D1591" s="131">
        <f>[2]主角进阶属性配表!E87</f>
        <v>315</v>
      </c>
      <c r="E1591" s="131">
        <f>[2]主角进阶属性配表!F87</f>
        <v>53</v>
      </c>
      <c r="F1591" s="131">
        <f>[2]主角进阶属性配表!G87</f>
        <v>1680</v>
      </c>
      <c r="G1591" s="130">
        <v>0</v>
      </c>
      <c r="H1591" s="130">
        <v>0</v>
      </c>
      <c r="I1591" s="130">
        <v>0</v>
      </c>
      <c r="J1591" s="130">
        <v>0</v>
      </c>
      <c r="K1591" s="130">
        <v>0</v>
      </c>
      <c r="L1591" s="130">
        <v>0</v>
      </c>
      <c r="M1591" s="130">
        <v>0</v>
      </c>
      <c r="N1591" s="130">
        <v>0</v>
      </c>
      <c r="O1591" s="130">
        <v>0</v>
      </c>
      <c r="P1591" s="130">
        <v>0</v>
      </c>
      <c r="Q1591" s="130">
        <v>0</v>
      </c>
      <c r="R1591" s="130">
        <v>0</v>
      </c>
      <c r="S1591" s="130">
        <v>0</v>
      </c>
      <c r="T1591" s="130">
        <v>0</v>
      </c>
      <c r="U1591" s="130">
        <v>0</v>
      </c>
    </row>
    <row r="1592" ht="17.25" spans="1:21">
      <c r="A1592" s="132">
        <f t="shared" si="119"/>
        <v>11113009</v>
      </c>
      <c r="B1592" s="130" t="str">
        <f>VLOOKUP([1]s_employe_quality!$B91,[1]s_employe!$A$5:$B$19,2,0)&amp;"-进阶"&amp;[1]s_employe_quality!$C91</f>
        <v>玲奈-进阶9</v>
      </c>
      <c r="C1592" s="130">
        <v>102</v>
      </c>
      <c r="D1592" s="131">
        <f>[2]主角进阶属性配表!E88</f>
        <v>360</v>
      </c>
      <c r="E1592" s="131">
        <f>[2]主角进阶属性配表!F88</f>
        <v>60</v>
      </c>
      <c r="F1592" s="131">
        <f>[2]主角进阶属性配表!G88</f>
        <v>1920</v>
      </c>
      <c r="G1592" s="130">
        <v>0</v>
      </c>
      <c r="H1592" s="130">
        <v>0</v>
      </c>
      <c r="I1592" s="130">
        <v>0</v>
      </c>
      <c r="J1592" s="130">
        <v>0</v>
      </c>
      <c r="K1592" s="130">
        <v>0</v>
      </c>
      <c r="L1592" s="130">
        <v>0</v>
      </c>
      <c r="M1592" s="130">
        <v>0</v>
      </c>
      <c r="N1592" s="130">
        <v>0</v>
      </c>
      <c r="O1592" s="130">
        <v>0</v>
      </c>
      <c r="P1592" s="130">
        <v>0</v>
      </c>
      <c r="Q1592" s="130">
        <v>0</v>
      </c>
      <c r="R1592" s="130">
        <v>0</v>
      </c>
      <c r="S1592" s="130">
        <v>0</v>
      </c>
      <c r="T1592" s="130">
        <v>0</v>
      </c>
      <c r="U1592" s="130">
        <v>0</v>
      </c>
    </row>
    <row r="1593" ht="17.25" spans="1:21">
      <c r="A1593" s="132">
        <f t="shared" si="119"/>
        <v>11113010</v>
      </c>
      <c r="B1593" s="130" t="str">
        <f>VLOOKUP([1]s_employe_quality!$B92,[1]s_employe!$A$5:$B$19,2,0)&amp;"-进阶"&amp;[1]s_employe_quality!$C92</f>
        <v>玲奈-进阶10</v>
      </c>
      <c r="C1593" s="130">
        <v>102</v>
      </c>
      <c r="D1593" s="131">
        <f>[2]主角进阶属性配表!E89</f>
        <v>405</v>
      </c>
      <c r="E1593" s="131">
        <f>[2]主角进阶属性配表!F89</f>
        <v>68</v>
      </c>
      <c r="F1593" s="131">
        <f>[2]主角进阶属性配表!G89</f>
        <v>2160</v>
      </c>
      <c r="G1593" s="130">
        <v>0</v>
      </c>
      <c r="H1593" s="130">
        <v>0</v>
      </c>
      <c r="I1593" s="130">
        <v>0</v>
      </c>
      <c r="J1593" s="130">
        <v>0</v>
      </c>
      <c r="K1593" s="130">
        <v>0</v>
      </c>
      <c r="L1593" s="130">
        <v>0</v>
      </c>
      <c r="M1593" s="130">
        <v>0</v>
      </c>
      <c r="N1593" s="130">
        <v>0</v>
      </c>
      <c r="O1593" s="130">
        <v>0</v>
      </c>
      <c r="P1593" s="130">
        <v>0</v>
      </c>
      <c r="Q1593" s="130">
        <v>0</v>
      </c>
      <c r="R1593" s="130">
        <v>0</v>
      </c>
      <c r="S1593" s="130">
        <v>0</v>
      </c>
      <c r="T1593" s="130">
        <v>0</v>
      </c>
      <c r="U1593" s="130">
        <v>0</v>
      </c>
    </row>
    <row r="1594" ht="17.25" spans="1:21">
      <c r="A1594" s="129">
        <v>11107000</v>
      </c>
      <c r="B1594" s="130" t="str">
        <f>VLOOKUP([1]s_employe_quality!$B93,[1]s_employe!$A$5:$B$19,2,0)&amp;"-进阶"&amp;[1]s_employe_quality!$C93</f>
        <v>飞儿-进阶0</v>
      </c>
      <c r="C1594" s="130">
        <v>102</v>
      </c>
      <c r="D1594" s="131">
        <f>[2]主角进阶属性配表!E90</f>
        <v>0</v>
      </c>
      <c r="E1594" s="131">
        <f>[2]主角进阶属性配表!F90</f>
        <v>0</v>
      </c>
      <c r="F1594" s="131">
        <f>[2]主角进阶属性配表!G90</f>
        <v>0</v>
      </c>
      <c r="G1594" s="130">
        <v>0</v>
      </c>
      <c r="H1594" s="130">
        <v>0</v>
      </c>
      <c r="I1594" s="130">
        <v>0</v>
      </c>
      <c r="J1594" s="130">
        <v>0</v>
      </c>
      <c r="K1594" s="130">
        <v>0</v>
      </c>
      <c r="L1594" s="130">
        <v>0</v>
      </c>
      <c r="M1594" s="130">
        <v>0</v>
      </c>
      <c r="N1594" s="130">
        <v>0</v>
      </c>
      <c r="O1594" s="130">
        <v>0</v>
      </c>
      <c r="P1594" s="130">
        <v>0</v>
      </c>
      <c r="Q1594" s="130">
        <v>0</v>
      </c>
      <c r="R1594" s="130">
        <v>0</v>
      </c>
      <c r="S1594" s="130">
        <v>0</v>
      </c>
      <c r="T1594" s="130">
        <v>0</v>
      </c>
      <c r="U1594" s="130">
        <v>0</v>
      </c>
    </row>
    <row r="1595" ht="17.25" spans="1:21">
      <c r="A1595" s="132">
        <f>A1594+1</f>
        <v>11107001</v>
      </c>
      <c r="B1595" s="130" t="str">
        <f>VLOOKUP([1]s_employe_quality!$B94,[1]s_employe!$A$5:$B$19,2,0)&amp;"-进阶"&amp;[1]s_employe_quality!$C94</f>
        <v>飞儿-进阶1</v>
      </c>
      <c r="C1595" s="130">
        <v>102</v>
      </c>
      <c r="D1595" s="131">
        <f>[2]主角进阶属性配表!E91</f>
        <v>0</v>
      </c>
      <c r="E1595" s="131">
        <f>[2]主角进阶属性配表!F91</f>
        <v>0</v>
      </c>
      <c r="F1595" s="131">
        <f>[2]主角进阶属性配表!G91</f>
        <v>0</v>
      </c>
      <c r="G1595" s="130">
        <v>0</v>
      </c>
      <c r="H1595" s="130">
        <v>0</v>
      </c>
      <c r="I1595" s="130">
        <v>0</v>
      </c>
      <c r="J1595" s="130">
        <v>0</v>
      </c>
      <c r="K1595" s="130">
        <v>0</v>
      </c>
      <c r="L1595" s="130">
        <v>0</v>
      </c>
      <c r="M1595" s="130">
        <v>0</v>
      </c>
      <c r="N1595" s="130">
        <v>0</v>
      </c>
      <c r="O1595" s="130">
        <v>0</v>
      </c>
      <c r="P1595" s="130">
        <v>0</v>
      </c>
      <c r="Q1595" s="130">
        <v>0</v>
      </c>
      <c r="R1595" s="130">
        <v>0</v>
      </c>
      <c r="S1595" s="130">
        <v>0</v>
      </c>
      <c r="T1595" s="130">
        <v>0</v>
      </c>
      <c r="U1595" s="130">
        <v>0</v>
      </c>
    </row>
    <row r="1596" ht="17.25" spans="1:21">
      <c r="A1596" s="132">
        <f t="shared" ref="A1596:A1604" si="120">A1595+1</f>
        <v>11107002</v>
      </c>
      <c r="B1596" s="130" t="str">
        <f>VLOOKUP([1]s_employe_quality!$B95,[1]s_employe!$A$5:$B$19,2,0)&amp;"-进阶"&amp;[1]s_employe_quality!$C95</f>
        <v>飞儿-进阶2</v>
      </c>
      <c r="C1596" s="130">
        <v>102</v>
      </c>
      <c r="D1596" s="131">
        <f>[2]主角进阶属性配表!E92</f>
        <v>53</v>
      </c>
      <c r="E1596" s="131">
        <f>[2]主角进阶属性配表!F92</f>
        <v>9</v>
      </c>
      <c r="F1596" s="131">
        <f>[2]主角进阶属性配表!G92</f>
        <v>280</v>
      </c>
      <c r="G1596" s="130">
        <v>0</v>
      </c>
      <c r="H1596" s="130">
        <v>0</v>
      </c>
      <c r="I1596" s="130">
        <v>0</v>
      </c>
      <c r="J1596" s="130">
        <v>0</v>
      </c>
      <c r="K1596" s="130">
        <v>0</v>
      </c>
      <c r="L1596" s="130">
        <v>0</v>
      </c>
      <c r="M1596" s="130">
        <v>0</v>
      </c>
      <c r="N1596" s="130">
        <v>0</v>
      </c>
      <c r="O1596" s="130">
        <v>0</v>
      </c>
      <c r="P1596" s="130">
        <v>0</v>
      </c>
      <c r="Q1596" s="130">
        <v>0</v>
      </c>
      <c r="R1596" s="130">
        <v>0</v>
      </c>
      <c r="S1596" s="130">
        <v>0</v>
      </c>
      <c r="T1596" s="130">
        <v>0</v>
      </c>
      <c r="U1596" s="130">
        <v>0</v>
      </c>
    </row>
    <row r="1597" ht="17.25" spans="1:21">
      <c r="A1597" s="132">
        <f t="shared" si="120"/>
        <v>11107003</v>
      </c>
      <c r="B1597" s="130" t="str">
        <f>VLOOKUP([1]s_employe_quality!$B96,[1]s_employe!$A$5:$B$19,2,0)&amp;"-进阶"&amp;[1]s_employe_quality!$C96</f>
        <v>飞儿-进阶3</v>
      </c>
      <c r="C1597" s="130">
        <v>102</v>
      </c>
      <c r="D1597" s="131">
        <f>[2]主角进阶属性配表!E93</f>
        <v>105</v>
      </c>
      <c r="E1597" s="131">
        <f>[2]主角进阶属性配表!F93</f>
        <v>18</v>
      </c>
      <c r="F1597" s="131">
        <f>[2]主角进阶属性配表!G93</f>
        <v>560</v>
      </c>
      <c r="G1597" s="130">
        <v>0</v>
      </c>
      <c r="H1597" s="130">
        <v>0</v>
      </c>
      <c r="I1597" s="130">
        <v>0</v>
      </c>
      <c r="J1597" s="130">
        <v>0</v>
      </c>
      <c r="K1597" s="130">
        <v>0</v>
      </c>
      <c r="L1597" s="130">
        <v>0</v>
      </c>
      <c r="M1597" s="130">
        <v>0</v>
      </c>
      <c r="N1597" s="130">
        <v>0</v>
      </c>
      <c r="O1597" s="130">
        <v>0</v>
      </c>
      <c r="P1597" s="130">
        <v>0</v>
      </c>
      <c r="Q1597" s="130">
        <v>0</v>
      </c>
      <c r="R1597" s="130">
        <v>0</v>
      </c>
      <c r="S1597" s="130">
        <v>0</v>
      </c>
      <c r="T1597" s="130">
        <v>0</v>
      </c>
      <c r="U1597" s="130">
        <v>0</v>
      </c>
    </row>
    <row r="1598" ht="17.25" spans="1:21">
      <c r="A1598" s="132">
        <f t="shared" si="120"/>
        <v>11107004</v>
      </c>
      <c r="B1598" s="130" t="str">
        <f>VLOOKUP([1]s_employe_quality!$B97,[1]s_employe!$A$5:$B$19,2,0)&amp;"-进阶"&amp;[1]s_employe_quality!$C97</f>
        <v>飞儿-进阶4</v>
      </c>
      <c r="C1598" s="130">
        <v>102</v>
      </c>
      <c r="D1598" s="131">
        <f>[2]主角进阶属性配表!E94</f>
        <v>158</v>
      </c>
      <c r="E1598" s="131">
        <f>[2]主角进阶属性配表!F94</f>
        <v>26</v>
      </c>
      <c r="F1598" s="131">
        <f>[2]主角进阶属性配表!G94</f>
        <v>840</v>
      </c>
      <c r="G1598" s="130">
        <v>0</v>
      </c>
      <c r="H1598" s="130">
        <v>0</v>
      </c>
      <c r="I1598" s="130">
        <v>0</v>
      </c>
      <c r="J1598" s="130">
        <v>0</v>
      </c>
      <c r="K1598" s="130">
        <v>0</v>
      </c>
      <c r="L1598" s="130">
        <v>0</v>
      </c>
      <c r="M1598" s="130">
        <v>0</v>
      </c>
      <c r="N1598" s="130">
        <v>0</v>
      </c>
      <c r="O1598" s="130">
        <v>0</v>
      </c>
      <c r="P1598" s="130">
        <v>0</v>
      </c>
      <c r="Q1598" s="130">
        <v>0</v>
      </c>
      <c r="R1598" s="130">
        <v>0</v>
      </c>
      <c r="S1598" s="130">
        <v>0</v>
      </c>
      <c r="T1598" s="130">
        <v>0</v>
      </c>
      <c r="U1598" s="130">
        <v>0</v>
      </c>
    </row>
    <row r="1599" ht="17.25" spans="1:21">
      <c r="A1599" s="132">
        <f t="shared" si="120"/>
        <v>11107005</v>
      </c>
      <c r="B1599" s="130" t="str">
        <f>VLOOKUP([1]s_employe_quality!$B98,[1]s_employe!$A$5:$B$19,2,0)&amp;"-进阶"&amp;[1]s_employe_quality!$C98</f>
        <v>飞儿-进阶5</v>
      </c>
      <c r="C1599" s="130">
        <v>102</v>
      </c>
      <c r="D1599" s="131">
        <f>[2]主角进阶属性配表!E95</f>
        <v>210</v>
      </c>
      <c r="E1599" s="131">
        <f>[2]主角进阶属性配表!F95</f>
        <v>35</v>
      </c>
      <c r="F1599" s="131">
        <f>[2]主角进阶属性配表!G95</f>
        <v>1120</v>
      </c>
      <c r="G1599" s="130">
        <v>0</v>
      </c>
      <c r="H1599" s="130">
        <v>0</v>
      </c>
      <c r="I1599" s="130">
        <v>0</v>
      </c>
      <c r="J1599" s="130">
        <v>0</v>
      </c>
      <c r="K1599" s="130">
        <v>0</v>
      </c>
      <c r="L1599" s="130">
        <v>0</v>
      </c>
      <c r="M1599" s="130">
        <v>0</v>
      </c>
      <c r="N1599" s="130">
        <v>0</v>
      </c>
      <c r="O1599" s="130">
        <v>0</v>
      </c>
      <c r="P1599" s="130">
        <v>0</v>
      </c>
      <c r="Q1599" s="130">
        <v>0</v>
      </c>
      <c r="R1599" s="130">
        <v>0</v>
      </c>
      <c r="S1599" s="130">
        <v>0</v>
      </c>
      <c r="T1599" s="130">
        <v>0</v>
      </c>
      <c r="U1599" s="130">
        <v>0</v>
      </c>
    </row>
    <row r="1600" ht="17.25" spans="1:21">
      <c r="A1600" s="132">
        <f t="shared" si="120"/>
        <v>11107006</v>
      </c>
      <c r="B1600" s="130" t="str">
        <f>VLOOKUP([1]s_employe_quality!$B99,[1]s_employe!$A$5:$B$19,2,0)&amp;"-进阶"&amp;[1]s_employe_quality!$C99</f>
        <v>飞儿-进阶6</v>
      </c>
      <c r="C1600" s="130">
        <v>102</v>
      </c>
      <c r="D1600" s="131">
        <f>[2]主角进阶属性配表!E96</f>
        <v>263</v>
      </c>
      <c r="E1600" s="131">
        <f>[2]主角进阶属性配表!F96</f>
        <v>44</v>
      </c>
      <c r="F1600" s="131">
        <f>[2]主角进阶属性配表!G96</f>
        <v>1400</v>
      </c>
      <c r="G1600" s="130">
        <v>0</v>
      </c>
      <c r="H1600" s="130">
        <v>0</v>
      </c>
      <c r="I1600" s="130">
        <v>0</v>
      </c>
      <c r="J1600" s="130">
        <v>0</v>
      </c>
      <c r="K1600" s="130">
        <v>0</v>
      </c>
      <c r="L1600" s="130">
        <v>0</v>
      </c>
      <c r="M1600" s="130">
        <v>0</v>
      </c>
      <c r="N1600" s="130">
        <v>0</v>
      </c>
      <c r="O1600" s="130">
        <v>0</v>
      </c>
      <c r="P1600" s="130">
        <v>0</v>
      </c>
      <c r="Q1600" s="130">
        <v>0</v>
      </c>
      <c r="R1600" s="130">
        <v>0</v>
      </c>
      <c r="S1600" s="130">
        <v>0</v>
      </c>
      <c r="T1600" s="130">
        <v>0</v>
      </c>
      <c r="U1600" s="130">
        <v>0</v>
      </c>
    </row>
    <row r="1601" ht="17.25" spans="1:21">
      <c r="A1601" s="132">
        <f t="shared" si="120"/>
        <v>11107007</v>
      </c>
      <c r="B1601" s="130" t="str">
        <f>VLOOKUP([1]s_employe_quality!$B100,[1]s_employe!$A$5:$B$19,2,0)&amp;"-进阶"&amp;[1]s_employe_quality!$C100</f>
        <v>飞儿-进阶7</v>
      </c>
      <c r="C1601" s="130">
        <v>102</v>
      </c>
      <c r="D1601" s="131">
        <f>[2]主角进阶属性配表!E97</f>
        <v>315</v>
      </c>
      <c r="E1601" s="131">
        <f>[2]主角进阶属性配表!F97</f>
        <v>53</v>
      </c>
      <c r="F1601" s="131">
        <f>[2]主角进阶属性配表!G97</f>
        <v>1680</v>
      </c>
      <c r="G1601" s="130">
        <v>0</v>
      </c>
      <c r="H1601" s="130">
        <v>0</v>
      </c>
      <c r="I1601" s="130">
        <v>0</v>
      </c>
      <c r="J1601" s="130">
        <v>0</v>
      </c>
      <c r="K1601" s="130">
        <v>0</v>
      </c>
      <c r="L1601" s="130">
        <v>0</v>
      </c>
      <c r="M1601" s="130">
        <v>0</v>
      </c>
      <c r="N1601" s="130">
        <v>0</v>
      </c>
      <c r="O1601" s="130">
        <v>0</v>
      </c>
      <c r="P1601" s="130">
        <v>0</v>
      </c>
      <c r="Q1601" s="130">
        <v>0</v>
      </c>
      <c r="R1601" s="130">
        <v>0</v>
      </c>
      <c r="S1601" s="130">
        <v>0</v>
      </c>
      <c r="T1601" s="130">
        <v>0</v>
      </c>
      <c r="U1601" s="130">
        <v>0</v>
      </c>
    </row>
    <row r="1602" ht="17.25" spans="1:21">
      <c r="A1602" s="132">
        <f t="shared" si="120"/>
        <v>11107008</v>
      </c>
      <c r="B1602" s="130" t="str">
        <f>VLOOKUP([1]s_employe_quality!$B101,[1]s_employe!$A$5:$B$19,2,0)&amp;"-进阶"&amp;[1]s_employe_quality!$C101</f>
        <v>飞儿-进阶8</v>
      </c>
      <c r="C1602" s="130">
        <v>102</v>
      </c>
      <c r="D1602" s="131">
        <f>[2]主角进阶属性配表!E98</f>
        <v>368</v>
      </c>
      <c r="E1602" s="131">
        <f>[2]主角进阶属性配表!F98</f>
        <v>61</v>
      </c>
      <c r="F1602" s="131">
        <f>[2]主角进阶属性配表!G98</f>
        <v>1960</v>
      </c>
      <c r="G1602" s="130">
        <v>0</v>
      </c>
      <c r="H1602" s="130">
        <v>0</v>
      </c>
      <c r="I1602" s="130">
        <v>0</v>
      </c>
      <c r="J1602" s="130">
        <v>0</v>
      </c>
      <c r="K1602" s="130">
        <v>0</v>
      </c>
      <c r="L1602" s="130">
        <v>0</v>
      </c>
      <c r="M1602" s="130">
        <v>0</v>
      </c>
      <c r="N1602" s="130">
        <v>0</v>
      </c>
      <c r="O1602" s="130">
        <v>0</v>
      </c>
      <c r="P1602" s="130">
        <v>0</v>
      </c>
      <c r="Q1602" s="130">
        <v>0</v>
      </c>
      <c r="R1602" s="130">
        <v>0</v>
      </c>
      <c r="S1602" s="130">
        <v>0</v>
      </c>
      <c r="T1602" s="130">
        <v>0</v>
      </c>
      <c r="U1602" s="130">
        <v>0</v>
      </c>
    </row>
    <row r="1603" ht="17.25" spans="1:21">
      <c r="A1603" s="132">
        <f t="shared" si="120"/>
        <v>11107009</v>
      </c>
      <c r="B1603" s="130" t="str">
        <f>VLOOKUP([1]s_employe_quality!$B102,[1]s_employe!$A$5:$B$19,2,0)&amp;"-进阶"&amp;[1]s_employe_quality!$C102</f>
        <v>飞儿-进阶9</v>
      </c>
      <c r="C1603" s="130">
        <v>102</v>
      </c>
      <c r="D1603" s="131">
        <f>[2]主角进阶属性配表!E99</f>
        <v>420</v>
      </c>
      <c r="E1603" s="131">
        <f>[2]主角进阶属性配表!F99</f>
        <v>70</v>
      </c>
      <c r="F1603" s="131">
        <f>[2]主角进阶属性配表!G99</f>
        <v>2240</v>
      </c>
      <c r="G1603" s="130">
        <v>0</v>
      </c>
      <c r="H1603" s="130">
        <v>0</v>
      </c>
      <c r="I1603" s="130">
        <v>0</v>
      </c>
      <c r="J1603" s="130">
        <v>0</v>
      </c>
      <c r="K1603" s="130">
        <v>0</v>
      </c>
      <c r="L1603" s="130">
        <v>0</v>
      </c>
      <c r="M1603" s="130">
        <v>0</v>
      </c>
      <c r="N1603" s="130">
        <v>0</v>
      </c>
      <c r="O1603" s="130">
        <v>0</v>
      </c>
      <c r="P1603" s="130">
        <v>0</v>
      </c>
      <c r="Q1603" s="130">
        <v>0</v>
      </c>
      <c r="R1603" s="130">
        <v>0</v>
      </c>
      <c r="S1603" s="130">
        <v>0</v>
      </c>
      <c r="T1603" s="130">
        <v>0</v>
      </c>
      <c r="U1603" s="130">
        <v>0</v>
      </c>
    </row>
    <row r="1604" ht="17.25" spans="1:21">
      <c r="A1604" s="132">
        <f t="shared" si="120"/>
        <v>11107010</v>
      </c>
      <c r="B1604" s="130" t="str">
        <f>VLOOKUP([1]s_employe_quality!$B103,[1]s_employe!$A$5:$B$19,2,0)&amp;"-进阶"&amp;[1]s_employe_quality!$C103</f>
        <v>飞儿-进阶10</v>
      </c>
      <c r="C1604" s="130">
        <v>102</v>
      </c>
      <c r="D1604" s="131">
        <f>[2]主角进阶属性配表!E100</f>
        <v>473</v>
      </c>
      <c r="E1604" s="131">
        <f>[2]主角进阶属性配表!F100</f>
        <v>79</v>
      </c>
      <c r="F1604" s="131">
        <f>[2]主角进阶属性配表!G100</f>
        <v>2520</v>
      </c>
      <c r="G1604" s="130">
        <v>0</v>
      </c>
      <c r="H1604" s="130">
        <v>0</v>
      </c>
      <c r="I1604" s="130">
        <v>0</v>
      </c>
      <c r="J1604" s="130">
        <v>0</v>
      </c>
      <c r="K1604" s="130">
        <v>0</v>
      </c>
      <c r="L1604" s="130">
        <v>0</v>
      </c>
      <c r="M1604" s="130">
        <v>0</v>
      </c>
      <c r="N1604" s="130">
        <v>0</v>
      </c>
      <c r="O1604" s="130">
        <v>0</v>
      </c>
      <c r="P1604" s="130">
        <v>0</v>
      </c>
      <c r="Q1604" s="130">
        <v>0</v>
      </c>
      <c r="R1604" s="130">
        <v>0</v>
      </c>
      <c r="S1604" s="130">
        <v>0</v>
      </c>
      <c r="T1604" s="130">
        <v>0</v>
      </c>
      <c r="U1604" s="130">
        <v>0</v>
      </c>
    </row>
    <row r="1605" ht="17.25" spans="1:21">
      <c r="A1605" s="129">
        <v>11109000</v>
      </c>
      <c r="B1605" s="130" t="str">
        <f>VLOOKUP([1]s_employe_quality!$B104,[1]s_employe!$A$5:$B$19,2,0)&amp;"-进阶"&amp;[1]s_employe_quality!$C104</f>
        <v>潘朵拉-进阶0</v>
      </c>
      <c r="C1605" s="130">
        <v>102</v>
      </c>
      <c r="D1605" s="131">
        <f>[2]主角进阶属性配表!E101</f>
        <v>0</v>
      </c>
      <c r="E1605" s="131">
        <f>[2]主角进阶属性配表!F101</f>
        <v>0</v>
      </c>
      <c r="F1605" s="131">
        <f>[2]主角进阶属性配表!G101</f>
        <v>0</v>
      </c>
      <c r="G1605" s="130">
        <v>0</v>
      </c>
      <c r="H1605" s="130">
        <v>0</v>
      </c>
      <c r="I1605" s="130">
        <v>0</v>
      </c>
      <c r="J1605" s="130">
        <v>0</v>
      </c>
      <c r="K1605" s="130">
        <v>0</v>
      </c>
      <c r="L1605" s="130">
        <v>0</v>
      </c>
      <c r="M1605" s="130">
        <v>0</v>
      </c>
      <c r="N1605" s="130">
        <v>0</v>
      </c>
      <c r="O1605" s="130">
        <v>0</v>
      </c>
      <c r="P1605" s="130">
        <v>0</v>
      </c>
      <c r="Q1605" s="130">
        <v>0</v>
      </c>
      <c r="R1605" s="130">
        <v>0</v>
      </c>
      <c r="S1605" s="130">
        <v>0</v>
      </c>
      <c r="T1605" s="130">
        <v>0</v>
      </c>
      <c r="U1605" s="130">
        <v>0</v>
      </c>
    </row>
    <row r="1606" ht="17.25" spans="1:21">
      <c r="A1606" s="132">
        <f>A1605+1</f>
        <v>11109001</v>
      </c>
      <c r="B1606" s="130" t="str">
        <f>VLOOKUP([1]s_employe_quality!$B105,[1]s_employe!$A$5:$B$19,2,0)&amp;"-进阶"&amp;[1]s_employe_quality!$C105</f>
        <v>潘朵拉-进阶1</v>
      </c>
      <c r="C1606" s="130">
        <v>102</v>
      </c>
      <c r="D1606" s="131">
        <f>[2]主角进阶属性配表!E102</f>
        <v>0</v>
      </c>
      <c r="E1606" s="131">
        <f>[2]主角进阶属性配表!F102</f>
        <v>0</v>
      </c>
      <c r="F1606" s="131">
        <f>[2]主角进阶属性配表!G102</f>
        <v>0</v>
      </c>
      <c r="G1606" s="130">
        <v>0</v>
      </c>
      <c r="H1606" s="130">
        <v>0</v>
      </c>
      <c r="I1606" s="130">
        <v>0</v>
      </c>
      <c r="J1606" s="130">
        <v>0</v>
      </c>
      <c r="K1606" s="130">
        <v>0</v>
      </c>
      <c r="L1606" s="130">
        <v>0</v>
      </c>
      <c r="M1606" s="130">
        <v>0</v>
      </c>
      <c r="N1606" s="130">
        <v>0</v>
      </c>
      <c r="O1606" s="130">
        <v>0</v>
      </c>
      <c r="P1606" s="130">
        <v>0</v>
      </c>
      <c r="Q1606" s="130">
        <v>0</v>
      </c>
      <c r="R1606" s="130">
        <v>0</v>
      </c>
      <c r="S1606" s="130">
        <v>0</v>
      </c>
      <c r="T1606" s="130">
        <v>0</v>
      </c>
      <c r="U1606" s="130">
        <v>0</v>
      </c>
    </row>
    <row r="1607" ht="17.25" spans="1:21">
      <c r="A1607" s="132">
        <f t="shared" ref="A1607:A1615" si="121">A1606+1</f>
        <v>11109002</v>
      </c>
      <c r="B1607" s="130" t="str">
        <f>VLOOKUP([1]s_employe_quality!$B106,[1]s_employe!$A$5:$B$19,2,0)&amp;"-进阶"&amp;[1]s_employe_quality!$C106</f>
        <v>潘朵拉-进阶2</v>
      </c>
      <c r="C1607" s="130">
        <v>102</v>
      </c>
      <c r="D1607" s="131">
        <f>[2]主角进阶属性配表!E103</f>
        <v>53</v>
      </c>
      <c r="E1607" s="131">
        <f>[2]主角进阶属性配表!F103</f>
        <v>9</v>
      </c>
      <c r="F1607" s="131">
        <f>[2]主角进阶属性配表!G103</f>
        <v>280</v>
      </c>
      <c r="G1607" s="130">
        <v>0</v>
      </c>
      <c r="H1607" s="130">
        <v>0</v>
      </c>
      <c r="I1607" s="130">
        <v>0</v>
      </c>
      <c r="J1607" s="130">
        <v>0</v>
      </c>
      <c r="K1607" s="130">
        <v>0</v>
      </c>
      <c r="L1607" s="130">
        <v>0</v>
      </c>
      <c r="M1607" s="130">
        <v>0</v>
      </c>
      <c r="N1607" s="130">
        <v>0</v>
      </c>
      <c r="O1607" s="130">
        <v>0</v>
      </c>
      <c r="P1607" s="130">
        <v>0</v>
      </c>
      <c r="Q1607" s="130">
        <v>0</v>
      </c>
      <c r="R1607" s="130">
        <v>0</v>
      </c>
      <c r="S1607" s="130">
        <v>0</v>
      </c>
      <c r="T1607" s="130">
        <v>0</v>
      </c>
      <c r="U1607" s="130">
        <v>0</v>
      </c>
    </row>
    <row r="1608" ht="17.25" spans="1:21">
      <c r="A1608" s="132">
        <f t="shared" si="121"/>
        <v>11109003</v>
      </c>
      <c r="B1608" s="130" t="str">
        <f>VLOOKUP([1]s_employe_quality!$B107,[1]s_employe!$A$5:$B$19,2,0)&amp;"-进阶"&amp;[1]s_employe_quality!$C107</f>
        <v>潘朵拉-进阶3</v>
      </c>
      <c r="C1608" s="130">
        <v>102</v>
      </c>
      <c r="D1608" s="131">
        <f>[2]主角进阶属性配表!E104</f>
        <v>105</v>
      </c>
      <c r="E1608" s="131">
        <f>[2]主角进阶属性配表!F104</f>
        <v>18</v>
      </c>
      <c r="F1608" s="131">
        <f>[2]主角进阶属性配表!G104</f>
        <v>560</v>
      </c>
      <c r="G1608" s="130">
        <v>0</v>
      </c>
      <c r="H1608" s="130">
        <v>0</v>
      </c>
      <c r="I1608" s="130">
        <v>0</v>
      </c>
      <c r="J1608" s="130">
        <v>0</v>
      </c>
      <c r="K1608" s="130">
        <v>0</v>
      </c>
      <c r="L1608" s="130">
        <v>0</v>
      </c>
      <c r="M1608" s="130">
        <v>0</v>
      </c>
      <c r="N1608" s="130">
        <v>0</v>
      </c>
      <c r="O1608" s="130">
        <v>0</v>
      </c>
      <c r="P1608" s="130">
        <v>0</v>
      </c>
      <c r="Q1608" s="130">
        <v>0</v>
      </c>
      <c r="R1608" s="130">
        <v>0</v>
      </c>
      <c r="S1608" s="130">
        <v>0</v>
      </c>
      <c r="T1608" s="130">
        <v>0</v>
      </c>
      <c r="U1608" s="130">
        <v>0</v>
      </c>
    </row>
    <row r="1609" ht="17.25" spans="1:21">
      <c r="A1609" s="132">
        <f t="shared" si="121"/>
        <v>11109004</v>
      </c>
      <c r="B1609" s="130" t="str">
        <f>VLOOKUP([1]s_employe_quality!$B108,[1]s_employe!$A$5:$B$19,2,0)&amp;"-进阶"&amp;[1]s_employe_quality!$C108</f>
        <v>潘朵拉-进阶4</v>
      </c>
      <c r="C1609" s="130">
        <v>102</v>
      </c>
      <c r="D1609" s="131">
        <f>[2]主角进阶属性配表!E105</f>
        <v>158</v>
      </c>
      <c r="E1609" s="131">
        <f>[2]主角进阶属性配表!F105</f>
        <v>26</v>
      </c>
      <c r="F1609" s="131">
        <f>[2]主角进阶属性配表!G105</f>
        <v>840</v>
      </c>
      <c r="G1609" s="130">
        <v>0</v>
      </c>
      <c r="H1609" s="130">
        <v>0</v>
      </c>
      <c r="I1609" s="130">
        <v>0</v>
      </c>
      <c r="J1609" s="130">
        <v>0</v>
      </c>
      <c r="K1609" s="130">
        <v>0</v>
      </c>
      <c r="L1609" s="130">
        <v>0</v>
      </c>
      <c r="M1609" s="130">
        <v>0</v>
      </c>
      <c r="N1609" s="130">
        <v>0</v>
      </c>
      <c r="O1609" s="130">
        <v>0</v>
      </c>
      <c r="P1609" s="130">
        <v>0</v>
      </c>
      <c r="Q1609" s="130">
        <v>0</v>
      </c>
      <c r="R1609" s="130">
        <v>0</v>
      </c>
      <c r="S1609" s="130">
        <v>0</v>
      </c>
      <c r="T1609" s="130">
        <v>0</v>
      </c>
      <c r="U1609" s="130">
        <v>0</v>
      </c>
    </row>
    <row r="1610" ht="17.25" spans="1:21">
      <c r="A1610" s="132">
        <f t="shared" si="121"/>
        <v>11109005</v>
      </c>
      <c r="B1610" s="130" t="str">
        <f>VLOOKUP([1]s_employe_quality!$B109,[1]s_employe!$A$5:$B$19,2,0)&amp;"-进阶"&amp;[1]s_employe_quality!$C109</f>
        <v>潘朵拉-进阶5</v>
      </c>
      <c r="C1610" s="130">
        <v>102</v>
      </c>
      <c r="D1610" s="131">
        <f>[2]主角进阶属性配表!E106</f>
        <v>210</v>
      </c>
      <c r="E1610" s="131">
        <f>[2]主角进阶属性配表!F106</f>
        <v>35</v>
      </c>
      <c r="F1610" s="131">
        <f>[2]主角进阶属性配表!G106</f>
        <v>1120</v>
      </c>
      <c r="G1610" s="130">
        <v>0</v>
      </c>
      <c r="H1610" s="130">
        <v>0</v>
      </c>
      <c r="I1610" s="130">
        <v>0</v>
      </c>
      <c r="J1610" s="130">
        <v>0</v>
      </c>
      <c r="K1610" s="130">
        <v>0</v>
      </c>
      <c r="L1610" s="130">
        <v>0</v>
      </c>
      <c r="M1610" s="130">
        <v>0</v>
      </c>
      <c r="N1610" s="130">
        <v>0</v>
      </c>
      <c r="O1610" s="130">
        <v>0</v>
      </c>
      <c r="P1610" s="130">
        <v>0</v>
      </c>
      <c r="Q1610" s="130">
        <v>0</v>
      </c>
      <c r="R1610" s="130">
        <v>0</v>
      </c>
      <c r="S1610" s="130">
        <v>0</v>
      </c>
      <c r="T1610" s="130">
        <v>0</v>
      </c>
      <c r="U1610" s="130">
        <v>0</v>
      </c>
    </row>
    <row r="1611" ht="17.25" spans="1:21">
      <c r="A1611" s="132">
        <f t="shared" si="121"/>
        <v>11109006</v>
      </c>
      <c r="B1611" s="130" t="str">
        <f>VLOOKUP([1]s_employe_quality!$B110,[1]s_employe!$A$5:$B$19,2,0)&amp;"-进阶"&amp;[1]s_employe_quality!$C110</f>
        <v>潘朵拉-进阶6</v>
      </c>
      <c r="C1611" s="130">
        <v>102</v>
      </c>
      <c r="D1611" s="131">
        <f>[2]主角进阶属性配表!E107</f>
        <v>263</v>
      </c>
      <c r="E1611" s="131">
        <f>[2]主角进阶属性配表!F107</f>
        <v>44</v>
      </c>
      <c r="F1611" s="131">
        <f>[2]主角进阶属性配表!G107</f>
        <v>1400</v>
      </c>
      <c r="G1611" s="130">
        <v>0</v>
      </c>
      <c r="H1611" s="130">
        <v>0</v>
      </c>
      <c r="I1611" s="130">
        <v>0</v>
      </c>
      <c r="J1611" s="130">
        <v>0</v>
      </c>
      <c r="K1611" s="130">
        <v>0</v>
      </c>
      <c r="L1611" s="130">
        <v>0</v>
      </c>
      <c r="M1611" s="130">
        <v>0</v>
      </c>
      <c r="N1611" s="130">
        <v>0</v>
      </c>
      <c r="O1611" s="130">
        <v>0</v>
      </c>
      <c r="P1611" s="130">
        <v>0</v>
      </c>
      <c r="Q1611" s="130">
        <v>0</v>
      </c>
      <c r="R1611" s="130">
        <v>0</v>
      </c>
      <c r="S1611" s="130">
        <v>0</v>
      </c>
      <c r="T1611" s="130">
        <v>0</v>
      </c>
      <c r="U1611" s="130">
        <v>0</v>
      </c>
    </row>
    <row r="1612" ht="17.25" spans="1:21">
      <c r="A1612" s="132">
        <f t="shared" si="121"/>
        <v>11109007</v>
      </c>
      <c r="B1612" s="130" t="str">
        <f>VLOOKUP([1]s_employe_quality!$B111,[1]s_employe!$A$5:$B$19,2,0)&amp;"-进阶"&amp;[1]s_employe_quality!$C111</f>
        <v>潘朵拉-进阶7</v>
      </c>
      <c r="C1612" s="130">
        <v>102</v>
      </c>
      <c r="D1612" s="131">
        <f>[2]主角进阶属性配表!E108</f>
        <v>315</v>
      </c>
      <c r="E1612" s="131">
        <f>[2]主角进阶属性配表!F108</f>
        <v>53</v>
      </c>
      <c r="F1612" s="131">
        <f>[2]主角进阶属性配表!G108</f>
        <v>1680</v>
      </c>
      <c r="G1612" s="130">
        <v>0</v>
      </c>
      <c r="H1612" s="130">
        <v>0</v>
      </c>
      <c r="I1612" s="130">
        <v>0</v>
      </c>
      <c r="J1612" s="130">
        <v>0</v>
      </c>
      <c r="K1612" s="130">
        <v>0</v>
      </c>
      <c r="L1612" s="130">
        <v>0</v>
      </c>
      <c r="M1612" s="130">
        <v>0</v>
      </c>
      <c r="N1612" s="130">
        <v>0</v>
      </c>
      <c r="O1612" s="130">
        <v>0</v>
      </c>
      <c r="P1612" s="130">
        <v>0</v>
      </c>
      <c r="Q1612" s="130">
        <v>0</v>
      </c>
      <c r="R1612" s="130">
        <v>0</v>
      </c>
      <c r="S1612" s="130">
        <v>0</v>
      </c>
      <c r="T1612" s="130">
        <v>0</v>
      </c>
      <c r="U1612" s="130">
        <v>0</v>
      </c>
    </row>
    <row r="1613" ht="17.25" spans="1:21">
      <c r="A1613" s="132">
        <f t="shared" si="121"/>
        <v>11109008</v>
      </c>
      <c r="B1613" s="130" t="str">
        <f>VLOOKUP([1]s_employe_quality!$B112,[1]s_employe!$A$5:$B$19,2,0)&amp;"-进阶"&amp;[1]s_employe_quality!$C112</f>
        <v>潘朵拉-进阶8</v>
      </c>
      <c r="C1613" s="130">
        <v>102</v>
      </c>
      <c r="D1613" s="131">
        <f>[2]主角进阶属性配表!E109</f>
        <v>368</v>
      </c>
      <c r="E1613" s="131">
        <f>[2]主角进阶属性配表!F109</f>
        <v>61</v>
      </c>
      <c r="F1613" s="131">
        <f>[2]主角进阶属性配表!G109</f>
        <v>1960</v>
      </c>
      <c r="G1613" s="130">
        <v>0</v>
      </c>
      <c r="H1613" s="130">
        <v>0</v>
      </c>
      <c r="I1613" s="130">
        <v>0</v>
      </c>
      <c r="J1613" s="130">
        <v>0</v>
      </c>
      <c r="K1613" s="130">
        <v>0</v>
      </c>
      <c r="L1613" s="130">
        <v>0</v>
      </c>
      <c r="M1613" s="130">
        <v>0</v>
      </c>
      <c r="N1613" s="130">
        <v>0</v>
      </c>
      <c r="O1613" s="130">
        <v>0</v>
      </c>
      <c r="P1613" s="130">
        <v>0</v>
      </c>
      <c r="Q1613" s="130">
        <v>0</v>
      </c>
      <c r="R1613" s="130">
        <v>0</v>
      </c>
      <c r="S1613" s="130">
        <v>0</v>
      </c>
      <c r="T1613" s="130">
        <v>0</v>
      </c>
      <c r="U1613" s="130">
        <v>0</v>
      </c>
    </row>
    <row r="1614" ht="17.25" spans="1:21">
      <c r="A1614" s="132">
        <f t="shared" si="121"/>
        <v>11109009</v>
      </c>
      <c r="B1614" s="130" t="str">
        <f>VLOOKUP([1]s_employe_quality!$B113,[1]s_employe!$A$5:$B$19,2,0)&amp;"-进阶"&amp;[1]s_employe_quality!$C113</f>
        <v>潘朵拉-进阶9</v>
      </c>
      <c r="C1614" s="130">
        <v>102</v>
      </c>
      <c r="D1614" s="131">
        <f>[2]主角进阶属性配表!E110</f>
        <v>420</v>
      </c>
      <c r="E1614" s="131">
        <f>[2]主角进阶属性配表!F110</f>
        <v>70</v>
      </c>
      <c r="F1614" s="131">
        <f>[2]主角进阶属性配表!G110</f>
        <v>2240</v>
      </c>
      <c r="G1614" s="130">
        <v>0</v>
      </c>
      <c r="H1614" s="130">
        <v>0</v>
      </c>
      <c r="I1614" s="130">
        <v>0</v>
      </c>
      <c r="J1614" s="130">
        <v>0</v>
      </c>
      <c r="K1614" s="130">
        <v>0</v>
      </c>
      <c r="L1614" s="130">
        <v>0</v>
      </c>
      <c r="M1614" s="130">
        <v>0</v>
      </c>
      <c r="N1614" s="130">
        <v>0</v>
      </c>
      <c r="O1614" s="130">
        <v>0</v>
      </c>
      <c r="P1614" s="130">
        <v>0</v>
      </c>
      <c r="Q1614" s="130">
        <v>0</v>
      </c>
      <c r="R1614" s="130">
        <v>0</v>
      </c>
      <c r="S1614" s="130">
        <v>0</v>
      </c>
      <c r="T1614" s="130">
        <v>0</v>
      </c>
      <c r="U1614" s="130">
        <v>0</v>
      </c>
    </row>
    <row r="1615" ht="17.25" spans="1:21">
      <c r="A1615" s="132">
        <f t="shared" si="121"/>
        <v>11109010</v>
      </c>
      <c r="B1615" s="130" t="str">
        <f>VLOOKUP([1]s_employe_quality!$B114,[1]s_employe!$A$5:$B$19,2,0)&amp;"-进阶"&amp;[1]s_employe_quality!$C114</f>
        <v>潘朵拉-进阶10</v>
      </c>
      <c r="C1615" s="130">
        <v>102</v>
      </c>
      <c r="D1615" s="131">
        <f>[2]主角进阶属性配表!E111</f>
        <v>473</v>
      </c>
      <c r="E1615" s="131">
        <f>[2]主角进阶属性配表!F111</f>
        <v>79</v>
      </c>
      <c r="F1615" s="131">
        <f>[2]主角进阶属性配表!G111</f>
        <v>2520</v>
      </c>
      <c r="G1615" s="130">
        <v>0</v>
      </c>
      <c r="H1615" s="130">
        <v>0</v>
      </c>
      <c r="I1615" s="130">
        <v>0</v>
      </c>
      <c r="J1615" s="130">
        <v>0</v>
      </c>
      <c r="K1615" s="130">
        <v>0</v>
      </c>
      <c r="L1615" s="130">
        <v>0</v>
      </c>
      <c r="M1615" s="130">
        <v>0</v>
      </c>
      <c r="N1615" s="130">
        <v>0</v>
      </c>
      <c r="O1615" s="130">
        <v>0</v>
      </c>
      <c r="P1615" s="130">
        <v>0</v>
      </c>
      <c r="Q1615" s="130">
        <v>0</v>
      </c>
      <c r="R1615" s="130">
        <v>0</v>
      </c>
      <c r="S1615" s="130">
        <v>0</v>
      </c>
      <c r="T1615" s="130">
        <v>0</v>
      </c>
      <c r="U1615" s="130">
        <v>0</v>
      </c>
    </row>
    <row r="1616" ht="17.25" spans="1:21">
      <c r="A1616" s="129">
        <v>11101000</v>
      </c>
      <c r="B1616" s="130" t="str">
        <f>VLOOKUP([1]s_employe_quality!$B115,[1]s_employe!$A$5:$B$19,2,0)&amp;"-进阶"&amp;[1]s_employe_quality!$C115</f>
        <v>可可妮露-进阶0</v>
      </c>
      <c r="C1616" s="130">
        <v>102</v>
      </c>
      <c r="D1616" s="131">
        <f>[2]主角进阶属性配表!E112</f>
        <v>0</v>
      </c>
      <c r="E1616" s="131">
        <f>[2]主角进阶属性配表!F112</f>
        <v>0</v>
      </c>
      <c r="F1616" s="131">
        <f>[2]主角进阶属性配表!G112</f>
        <v>0</v>
      </c>
      <c r="G1616" s="130">
        <v>0</v>
      </c>
      <c r="H1616" s="130">
        <v>0</v>
      </c>
      <c r="I1616" s="130">
        <v>0</v>
      </c>
      <c r="J1616" s="130">
        <v>0</v>
      </c>
      <c r="K1616" s="130">
        <v>0</v>
      </c>
      <c r="L1616" s="130">
        <v>0</v>
      </c>
      <c r="M1616" s="130">
        <v>0</v>
      </c>
      <c r="N1616" s="130">
        <v>0</v>
      </c>
      <c r="O1616" s="130">
        <v>0</v>
      </c>
      <c r="P1616" s="130">
        <v>0</v>
      </c>
      <c r="Q1616" s="130">
        <v>0</v>
      </c>
      <c r="R1616" s="130">
        <v>0</v>
      </c>
      <c r="S1616" s="130">
        <v>0</v>
      </c>
      <c r="T1616" s="130">
        <v>0</v>
      </c>
      <c r="U1616" s="130">
        <v>0</v>
      </c>
    </row>
    <row r="1617" ht="17.25" spans="1:21">
      <c r="A1617" s="132">
        <f>A1616+1</f>
        <v>11101001</v>
      </c>
      <c r="B1617" s="130" t="str">
        <f>VLOOKUP([1]s_employe_quality!$B116,[1]s_employe!$A$5:$B$19,2,0)&amp;"-进阶"&amp;[1]s_employe_quality!$C116</f>
        <v>可可妮露-进阶1</v>
      </c>
      <c r="C1617" s="130">
        <v>102</v>
      </c>
      <c r="D1617" s="131">
        <f>[2]主角进阶属性配表!E113</f>
        <v>0</v>
      </c>
      <c r="E1617" s="131">
        <f>[2]主角进阶属性配表!F113</f>
        <v>0</v>
      </c>
      <c r="F1617" s="131">
        <f>[2]主角进阶属性配表!G113</f>
        <v>0</v>
      </c>
      <c r="G1617" s="130">
        <v>0</v>
      </c>
      <c r="H1617" s="130">
        <v>0</v>
      </c>
      <c r="I1617" s="130">
        <v>0</v>
      </c>
      <c r="J1617" s="130">
        <v>0</v>
      </c>
      <c r="K1617" s="130">
        <v>0</v>
      </c>
      <c r="L1617" s="130">
        <v>0</v>
      </c>
      <c r="M1617" s="130">
        <v>0</v>
      </c>
      <c r="N1617" s="130">
        <v>0</v>
      </c>
      <c r="O1617" s="130">
        <v>0</v>
      </c>
      <c r="P1617" s="130">
        <v>0</v>
      </c>
      <c r="Q1617" s="130">
        <v>0</v>
      </c>
      <c r="R1617" s="130">
        <v>0</v>
      </c>
      <c r="S1617" s="130">
        <v>0</v>
      </c>
      <c r="T1617" s="130">
        <v>0</v>
      </c>
      <c r="U1617" s="130">
        <v>0</v>
      </c>
    </row>
    <row r="1618" ht="17.25" spans="1:21">
      <c r="A1618" s="132">
        <f t="shared" ref="A1618:A1626" si="122">A1617+1</f>
        <v>11101002</v>
      </c>
      <c r="B1618" s="130" t="str">
        <f>VLOOKUP([1]s_employe_quality!$B117,[1]s_employe!$A$5:$B$19,2,0)&amp;"-进阶"&amp;[1]s_employe_quality!$C117</f>
        <v>可可妮露-进阶2</v>
      </c>
      <c r="C1618" s="130">
        <v>102</v>
      </c>
      <c r="D1618" s="131">
        <f>[2]主角进阶属性配表!E114</f>
        <v>20</v>
      </c>
      <c r="E1618" s="131">
        <f>[2]主角进阶属性配表!F114</f>
        <v>5</v>
      </c>
      <c r="F1618" s="131">
        <f>[2]主角进阶属性配表!G114</f>
        <v>240</v>
      </c>
      <c r="G1618" s="130">
        <v>0</v>
      </c>
      <c r="H1618" s="130">
        <v>0</v>
      </c>
      <c r="I1618" s="130">
        <v>0</v>
      </c>
      <c r="J1618" s="130">
        <v>0</v>
      </c>
      <c r="K1618" s="130">
        <v>0</v>
      </c>
      <c r="L1618" s="130">
        <v>0</v>
      </c>
      <c r="M1618" s="130">
        <v>0</v>
      </c>
      <c r="N1618" s="130">
        <v>0</v>
      </c>
      <c r="O1618" s="130">
        <v>0</v>
      </c>
      <c r="P1618" s="130">
        <v>0</v>
      </c>
      <c r="Q1618" s="130">
        <v>0</v>
      </c>
      <c r="R1618" s="130">
        <v>0</v>
      </c>
      <c r="S1618" s="130">
        <v>0</v>
      </c>
      <c r="T1618" s="130">
        <v>0</v>
      </c>
      <c r="U1618" s="130">
        <v>0</v>
      </c>
    </row>
    <row r="1619" ht="17.25" spans="1:21">
      <c r="A1619" s="132">
        <f t="shared" si="122"/>
        <v>11101003</v>
      </c>
      <c r="B1619" s="130" t="str">
        <f>VLOOKUP([1]s_employe_quality!$B118,[1]s_employe!$A$5:$B$19,2,0)&amp;"-进阶"&amp;[1]s_employe_quality!$C118</f>
        <v>可可妮露-进阶3</v>
      </c>
      <c r="C1619" s="130">
        <v>102</v>
      </c>
      <c r="D1619" s="131">
        <f>[2]主角进阶属性配表!E115</f>
        <v>40</v>
      </c>
      <c r="E1619" s="131">
        <f>[2]主角进阶属性配表!F115</f>
        <v>10</v>
      </c>
      <c r="F1619" s="131">
        <f>[2]主角进阶属性配表!G115</f>
        <v>480</v>
      </c>
      <c r="G1619" s="130">
        <v>0</v>
      </c>
      <c r="H1619" s="130">
        <v>0</v>
      </c>
      <c r="I1619" s="130">
        <v>0</v>
      </c>
      <c r="J1619" s="130">
        <v>0</v>
      </c>
      <c r="K1619" s="130">
        <v>0</v>
      </c>
      <c r="L1619" s="130">
        <v>0</v>
      </c>
      <c r="M1619" s="130">
        <v>0</v>
      </c>
      <c r="N1619" s="130">
        <v>0</v>
      </c>
      <c r="O1619" s="130">
        <v>0</v>
      </c>
      <c r="P1619" s="130">
        <v>0</v>
      </c>
      <c r="Q1619" s="130">
        <v>0</v>
      </c>
      <c r="R1619" s="130">
        <v>0</v>
      </c>
      <c r="S1619" s="130">
        <v>0</v>
      </c>
      <c r="T1619" s="130">
        <v>0</v>
      </c>
      <c r="U1619" s="130">
        <v>0</v>
      </c>
    </row>
    <row r="1620" ht="17.25" spans="1:21">
      <c r="A1620" s="132">
        <f t="shared" si="122"/>
        <v>11101004</v>
      </c>
      <c r="B1620" s="130" t="str">
        <f>VLOOKUP([1]s_employe_quality!$B119,[1]s_employe!$A$5:$B$19,2,0)&amp;"-进阶"&amp;[1]s_employe_quality!$C119</f>
        <v>可可妮露-进阶4</v>
      </c>
      <c r="C1620" s="130">
        <v>102</v>
      </c>
      <c r="D1620" s="131">
        <f>[2]主角进阶属性配表!E116</f>
        <v>60</v>
      </c>
      <c r="E1620" s="131">
        <f>[2]主角进阶属性配表!F116</f>
        <v>15</v>
      </c>
      <c r="F1620" s="131">
        <f>[2]主角进阶属性配表!G116</f>
        <v>720</v>
      </c>
      <c r="G1620" s="130">
        <v>0</v>
      </c>
      <c r="H1620" s="130">
        <v>0</v>
      </c>
      <c r="I1620" s="130">
        <v>0</v>
      </c>
      <c r="J1620" s="130">
        <v>0</v>
      </c>
      <c r="K1620" s="130">
        <v>0</v>
      </c>
      <c r="L1620" s="130">
        <v>0</v>
      </c>
      <c r="M1620" s="130">
        <v>0</v>
      </c>
      <c r="N1620" s="130">
        <v>0</v>
      </c>
      <c r="O1620" s="130">
        <v>0</v>
      </c>
      <c r="P1620" s="130">
        <v>0</v>
      </c>
      <c r="Q1620" s="130">
        <v>0</v>
      </c>
      <c r="R1620" s="130">
        <v>0</v>
      </c>
      <c r="S1620" s="130">
        <v>0</v>
      </c>
      <c r="T1620" s="130">
        <v>0</v>
      </c>
      <c r="U1620" s="130">
        <v>0</v>
      </c>
    </row>
    <row r="1621" ht="17.25" spans="1:21">
      <c r="A1621" s="132">
        <f t="shared" si="122"/>
        <v>11101005</v>
      </c>
      <c r="B1621" s="130" t="str">
        <f>VLOOKUP([1]s_employe_quality!$B120,[1]s_employe!$A$5:$B$19,2,0)&amp;"-进阶"&amp;[1]s_employe_quality!$C120</f>
        <v>可可妮露-进阶5</v>
      </c>
      <c r="C1621" s="130">
        <v>102</v>
      </c>
      <c r="D1621" s="131">
        <f>[2]主角进阶属性配表!E117</f>
        <v>80</v>
      </c>
      <c r="E1621" s="131">
        <f>[2]主角进阶属性配表!F117</f>
        <v>20</v>
      </c>
      <c r="F1621" s="131">
        <f>[2]主角进阶属性配表!G117</f>
        <v>960</v>
      </c>
      <c r="G1621" s="130">
        <v>0</v>
      </c>
      <c r="H1621" s="130">
        <v>0</v>
      </c>
      <c r="I1621" s="130">
        <v>0</v>
      </c>
      <c r="J1621" s="130">
        <v>0</v>
      </c>
      <c r="K1621" s="130">
        <v>0</v>
      </c>
      <c r="L1621" s="130">
        <v>0</v>
      </c>
      <c r="M1621" s="130">
        <v>0</v>
      </c>
      <c r="N1621" s="130">
        <v>0</v>
      </c>
      <c r="O1621" s="130">
        <v>0</v>
      </c>
      <c r="P1621" s="130">
        <v>0</v>
      </c>
      <c r="Q1621" s="130">
        <v>0</v>
      </c>
      <c r="R1621" s="130">
        <v>0</v>
      </c>
      <c r="S1621" s="130">
        <v>0</v>
      </c>
      <c r="T1621" s="130">
        <v>0</v>
      </c>
      <c r="U1621" s="130">
        <v>0</v>
      </c>
    </row>
    <row r="1622" ht="17.25" spans="1:21">
      <c r="A1622" s="132">
        <f t="shared" si="122"/>
        <v>11101006</v>
      </c>
      <c r="B1622" s="130" t="str">
        <f>VLOOKUP([1]s_employe_quality!$B121,[1]s_employe!$A$5:$B$19,2,0)&amp;"-进阶"&amp;[1]s_employe_quality!$C121</f>
        <v>可可妮露-进阶6</v>
      </c>
      <c r="C1622" s="130">
        <v>102</v>
      </c>
      <c r="D1622" s="131">
        <f>[2]主角进阶属性配表!E118</f>
        <v>100</v>
      </c>
      <c r="E1622" s="131">
        <f>[2]主角进阶属性配表!F118</f>
        <v>25</v>
      </c>
      <c r="F1622" s="131">
        <f>[2]主角进阶属性配表!G118</f>
        <v>1200</v>
      </c>
      <c r="G1622" s="130">
        <v>0</v>
      </c>
      <c r="H1622" s="130">
        <v>0</v>
      </c>
      <c r="I1622" s="130">
        <v>0</v>
      </c>
      <c r="J1622" s="130">
        <v>0</v>
      </c>
      <c r="K1622" s="130">
        <v>0</v>
      </c>
      <c r="L1622" s="130">
        <v>0</v>
      </c>
      <c r="M1622" s="130">
        <v>0</v>
      </c>
      <c r="N1622" s="130">
        <v>0</v>
      </c>
      <c r="O1622" s="130">
        <v>0</v>
      </c>
      <c r="P1622" s="130">
        <v>0</v>
      </c>
      <c r="Q1622" s="130">
        <v>0</v>
      </c>
      <c r="R1622" s="130">
        <v>0</v>
      </c>
      <c r="S1622" s="130">
        <v>0</v>
      </c>
      <c r="T1622" s="130">
        <v>0</v>
      </c>
      <c r="U1622" s="130">
        <v>0</v>
      </c>
    </row>
    <row r="1623" ht="17.25" spans="1:21">
      <c r="A1623" s="132">
        <f t="shared" si="122"/>
        <v>11101007</v>
      </c>
      <c r="B1623" s="130" t="str">
        <f>VLOOKUP([1]s_employe_quality!$B122,[1]s_employe!$A$5:$B$19,2,0)&amp;"-进阶"&amp;[1]s_employe_quality!$C122</f>
        <v>可可妮露-进阶7</v>
      </c>
      <c r="C1623" s="130">
        <v>102</v>
      </c>
      <c r="D1623" s="131">
        <f>[2]主角进阶属性配表!E119</f>
        <v>120</v>
      </c>
      <c r="E1623" s="131">
        <f>[2]主角进阶属性配表!F119</f>
        <v>30</v>
      </c>
      <c r="F1623" s="131">
        <f>[2]主角进阶属性配表!G119</f>
        <v>1440</v>
      </c>
      <c r="G1623" s="130">
        <v>0</v>
      </c>
      <c r="H1623" s="130">
        <v>0</v>
      </c>
      <c r="I1623" s="130">
        <v>0</v>
      </c>
      <c r="J1623" s="130">
        <v>0</v>
      </c>
      <c r="K1623" s="130">
        <v>0</v>
      </c>
      <c r="L1623" s="130">
        <v>0</v>
      </c>
      <c r="M1623" s="130">
        <v>0</v>
      </c>
      <c r="N1623" s="130">
        <v>0</v>
      </c>
      <c r="O1623" s="130">
        <v>0</v>
      </c>
      <c r="P1623" s="130">
        <v>0</v>
      </c>
      <c r="Q1623" s="130">
        <v>0</v>
      </c>
      <c r="R1623" s="130">
        <v>0</v>
      </c>
      <c r="S1623" s="130">
        <v>0</v>
      </c>
      <c r="T1623" s="130">
        <v>0</v>
      </c>
      <c r="U1623" s="130">
        <v>0</v>
      </c>
    </row>
    <row r="1624" ht="17.25" spans="1:21">
      <c r="A1624" s="132">
        <f t="shared" si="122"/>
        <v>11101008</v>
      </c>
      <c r="B1624" s="130" t="str">
        <f>VLOOKUP([1]s_employe_quality!$B123,[1]s_employe!$A$5:$B$19,2,0)&amp;"-进阶"&amp;[1]s_employe_quality!$C123</f>
        <v>可可妮露-进阶8</v>
      </c>
      <c r="C1624" s="130">
        <v>102</v>
      </c>
      <c r="D1624" s="131">
        <f>[2]主角进阶属性配表!E120</f>
        <v>140</v>
      </c>
      <c r="E1624" s="131">
        <f>[2]主角进阶属性配表!F120</f>
        <v>35</v>
      </c>
      <c r="F1624" s="131">
        <f>[2]主角进阶属性配表!G120</f>
        <v>1680</v>
      </c>
      <c r="G1624" s="130">
        <v>0</v>
      </c>
      <c r="H1624" s="130">
        <v>0</v>
      </c>
      <c r="I1624" s="130">
        <v>0</v>
      </c>
      <c r="J1624" s="130">
        <v>0</v>
      </c>
      <c r="K1624" s="130">
        <v>0</v>
      </c>
      <c r="L1624" s="130">
        <v>0</v>
      </c>
      <c r="M1624" s="130">
        <v>0</v>
      </c>
      <c r="N1624" s="130">
        <v>0</v>
      </c>
      <c r="O1624" s="130">
        <v>0</v>
      </c>
      <c r="P1624" s="130">
        <v>0</v>
      </c>
      <c r="Q1624" s="130">
        <v>0</v>
      </c>
      <c r="R1624" s="130">
        <v>0</v>
      </c>
      <c r="S1624" s="130">
        <v>0</v>
      </c>
      <c r="T1624" s="130">
        <v>0</v>
      </c>
      <c r="U1624" s="130">
        <v>0</v>
      </c>
    </row>
    <row r="1625" ht="17.25" spans="1:21">
      <c r="A1625" s="132">
        <f t="shared" si="122"/>
        <v>11101009</v>
      </c>
      <c r="B1625" s="130" t="str">
        <f>VLOOKUP([1]s_employe_quality!$B124,[1]s_employe!$A$5:$B$19,2,0)&amp;"-进阶"&amp;[1]s_employe_quality!$C124</f>
        <v>可可妮露-进阶9</v>
      </c>
      <c r="C1625" s="130">
        <v>102</v>
      </c>
      <c r="D1625" s="131">
        <f>[2]主角进阶属性配表!E121</f>
        <v>160</v>
      </c>
      <c r="E1625" s="131">
        <f>[2]主角进阶属性配表!F121</f>
        <v>40</v>
      </c>
      <c r="F1625" s="131">
        <f>[2]主角进阶属性配表!G121</f>
        <v>1920</v>
      </c>
      <c r="G1625" s="130">
        <v>0</v>
      </c>
      <c r="H1625" s="130">
        <v>0</v>
      </c>
      <c r="I1625" s="130">
        <v>0</v>
      </c>
      <c r="J1625" s="130">
        <v>0</v>
      </c>
      <c r="K1625" s="130">
        <v>0</v>
      </c>
      <c r="L1625" s="130">
        <v>0</v>
      </c>
      <c r="M1625" s="130">
        <v>0</v>
      </c>
      <c r="N1625" s="130">
        <v>0</v>
      </c>
      <c r="O1625" s="130">
        <v>0</v>
      </c>
      <c r="P1625" s="130">
        <v>0</v>
      </c>
      <c r="Q1625" s="130">
        <v>0</v>
      </c>
      <c r="R1625" s="130">
        <v>0</v>
      </c>
      <c r="S1625" s="130">
        <v>0</v>
      </c>
      <c r="T1625" s="130">
        <v>0</v>
      </c>
      <c r="U1625" s="130">
        <v>0</v>
      </c>
    </row>
    <row r="1626" ht="17.25" spans="1:21">
      <c r="A1626" s="132">
        <f t="shared" si="122"/>
        <v>11101010</v>
      </c>
      <c r="B1626" s="130" t="str">
        <f>VLOOKUP([1]s_employe_quality!$B125,[1]s_employe!$A$5:$B$19,2,0)&amp;"-进阶"&amp;[1]s_employe_quality!$C125</f>
        <v>可可妮露-进阶10</v>
      </c>
      <c r="C1626" s="130">
        <v>102</v>
      </c>
      <c r="D1626" s="131">
        <f>[2]主角进阶属性配表!E122</f>
        <v>180</v>
      </c>
      <c r="E1626" s="131">
        <f>[2]主角进阶属性配表!F122</f>
        <v>45</v>
      </c>
      <c r="F1626" s="131">
        <f>[2]主角进阶属性配表!G122</f>
        <v>2160</v>
      </c>
      <c r="G1626" s="130">
        <v>0</v>
      </c>
      <c r="H1626" s="130">
        <v>0</v>
      </c>
      <c r="I1626" s="130">
        <v>0</v>
      </c>
      <c r="J1626" s="130">
        <v>0</v>
      </c>
      <c r="K1626" s="130">
        <v>0</v>
      </c>
      <c r="L1626" s="130">
        <v>0</v>
      </c>
      <c r="M1626" s="130">
        <v>0</v>
      </c>
      <c r="N1626" s="130">
        <v>0</v>
      </c>
      <c r="O1626" s="130">
        <v>0</v>
      </c>
      <c r="P1626" s="130">
        <v>0</v>
      </c>
      <c r="Q1626" s="130">
        <v>0</v>
      </c>
      <c r="R1626" s="130">
        <v>0</v>
      </c>
      <c r="S1626" s="130">
        <v>0</v>
      </c>
      <c r="T1626" s="130">
        <v>0</v>
      </c>
      <c r="U1626" s="130">
        <v>0</v>
      </c>
    </row>
    <row r="1627" ht="17.25" spans="1:21">
      <c r="A1627" s="129">
        <v>11112000</v>
      </c>
      <c r="B1627" s="130" t="str">
        <f>VLOOKUP([1]s_employe_quality!$B126,[1]s_employe!$A$5:$B$19,2,0)&amp;"-进阶"&amp;[1]s_employe_quality!$C126</f>
        <v>柒柒-进阶0</v>
      </c>
      <c r="C1627" s="130">
        <v>102</v>
      </c>
      <c r="D1627" s="131">
        <f>[2]主角进阶属性配表!E123</f>
        <v>0</v>
      </c>
      <c r="E1627" s="131">
        <f>[2]主角进阶属性配表!F123</f>
        <v>0</v>
      </c>
      <c r="F1627" s="131">
        <f>[2]主角进阶属性配表!G123</f>
        <v>0</v>
      </c>
      <c r="G1627" s="130">
        <v>0</v>
      </c>
      <c r="H1627" s="130">
        <v>0</v>
      </c>
      <c r="I1627" s="130">
        <v>0</v>
      </c>
      <c r="J1627" s="130">
        <v>0</v>
      </c>
      <c r="K1627" s="130">
        <v>0</v>
      </c>
      <c r="L1627" s="130">
        <v>0</v>
      </c>
      <c r="M1627" s="130">
        <v>0</v>
      </c>
      <c r="N1627" s="130">
        <v>0</v>
      </c>
      <c r="O1627" s="130">
        <v>0</v>
      </c>
      <c r="P1627" s="130">
        <v>0</v>
      </c>
      <c r="Q1627" s="130">
        <v>0</v>
      </c>
      <c r="R1627" s="130">
        <v>0</v>
      </c>
      <c r="S1627" s="130">
        <v>0</v>
      </c>
      <c r="T1627" s="130">
        <v>0</v>
      </c>
      <c r="U1627" s="130">
        <v>0</v>
      </c>
    </row>
    <row r="1628" ht="17.25" spans="1:21">
      <c r="A1628" s="132">
        <f>A1627+1</f>
        <v>11112001</v>
      </c>
      <c r="B1628" s="130" t="str">
        <f>VLOOKUP([1]s_employe_quality!$B127,[1]s_employe!$A$5:$B$19,2,0)&amp;"-进阶"&amp;[1]s_employe_quality!$C127</f>
        <v>柒柒-进阶1</v>
      </c>
      <c r="C1628" s="130">
        <v>102</v>
      </c>
      <c r="D1628" s="131">
        <f>[2]主角进阶属性配表!E124</f>
        <v>0</v>
      </c>
      <c r="E1628" s="131">
        <f>[2]主角进阶属性配表!F124</f>
        <v>0</v>
      </c>
      <c r="F1628" s="131">
        <f>[2]主角进阶属性配表!G124</f>
        <v>0</v>
      </c>
      <c r="G1628" s="130">
        <v>0</v>
      </c>
      <c r="H1628" s="130">
        <v>0</v>
      </c>
      <c r="I1628" s="130">
        <v>0</v>
      </c>
      <c r="J1628" s="130">
        <v>0</v>
      </c>
      <c r="K1628" s="130">
        <v>0</v>
      </c>
      <c r="L1628" s="130">
        <v>0</v>
      </c>
      <c r="M1628" s="130">
        <v>0</v>
      </c>
      <c r="N1628" s="130">
        <v>0</v>
      </c>
      <c r="O1628" s="130">
        <v>0</v>
      </c>
      <c r="P1628" s="130">
        <v>0</v>
      </c>
      <c r="Q1628" s="130">
        <v>0</v>
      </c>
      <c r="R1628" s="130">
        <v>0</v>
      </c>
      <c r="S1628" s="130">
        <v>0</v>
      </c>
      <c r="T1628" s="130">
        <v>0</v>
      </c>
      <c r="U1628" s="130">
        <v>0</v>
      </c>
    </row>
    <row r="1629" ht="17.25" spans="1:21">
      <c r="A1629" s="132">
        <f t="shared" ref="A1629:A1637" si="123">A1628+1</f>
        <v>11112002</v>
      </c>
      <c r="B1629" s="130" t="str">
        <f>VLOOKUP([1]s_employe_quality!$B128,[1]s_employe!$A$5:$B$19,2,0)&amp;"-进阶"&amp;[1]s_employe_quality!$C128</f>
        <v>柒柒-进阶2</v>
      </c>
      <c r="C1629" s="130">
        <v>102</v>
      </c>
      <c r="D1629" s="131">
        <f>[2]主角进阶属性配表!E125</f>
        <v>25</v>
      </c>
      <c r="E1629" s="131">
        <f>[2]主角进阶属性配表!F125</f>
        <v>6</v>
      </c>
      <c r="F1629" s="131">
        <f>[2]主角进阶属性配表!G125</f>
        <v>300</v>
      </c>
      <c r="G1629" s="130">
        <v>0</v>
      </c>
      <c r="H1629" s="130">
        <v>0</v>
      </c>
      <c r="I1629" s="130">
        <v>0</v>
      </c>
      <c r="J1629" s="130">
        <v>0</v>
      </c>
      <c r="K1629" s="130">
        <v>0</v>
      </c>
      <c r="L1629" s="130">
        <v>0</v>
      </c>
      <c r="M1629" s="130">
        <v>0</v>
      </c>
      <c r="N1629" s="130">
        <v>0</v>
      </c>
      <c r="O1629" s="130">
        <v>0</v>
      </c>
      <c r="P1629" s="130">
        <v>0</v>
      </c>
      <c r="Q1629" s="130">
        <v>0</v>
      </c>
      <c r="R1629" s="130">
        <v>0</v>
      </c>
      <c r="S1629" s="130">
        <v>0</v>
      </c>
      <c r="T1629" s="130">
        <v>0</v>
      </c>
      <c r="U1629" s="130">
        <v>0</v>
      </c>
    </row>
    <row r="1630" ht="17.25" spans="1:21">
      <c r="A1630" s="132">
        <f t="shared" si="123"/>
        <v>11112003</v>
      </c>
      <c r="B1630" s="130" t="str">
        <f>VLOOKUP([1]s_employe_quality!$B129,[1]s_employe!$A$5:$B$19,2,0)&amp;"-进阶"&amp;[1]s_employe_quality!$C129</f>
        <v>柒柒-进阶3</v>
      </c>
      <c r="C1630" s="130">
        <v>102</v>
      </c>
      <c r="D1630" s="131">
        <f>[2]主角进阶属性配表!E126</f>
        <v>50</v>
      </c>
      <c r="E1630" s="131">
        <f>[2]主角进阶属性配表!F126</f>
        <v>13</v>
      </c>
      <c r="F1630" s="131">
        <f>[2]主角进阶属性配表!G126</f>
        <v>600</v>
      </c>
      <c r="G1630" s="130">
        <v>0</v>
      </c>
      <c r="H1630" s="130">
        <v>0</v>
      </c>
      <c r="I1630" s="130">
        <v>0</v>
      </c>
      <c r="J1630" s="130">
        <v>0</v>
      </c>
      <c r="K1630" s="130">
        <v>0</v>
      </c>
      <c r="L1630" s="130">
        <v>0</v>
      </c>
      <c r="M1630" s="130">
        <v>0</v>
      </c>
      <c r="N1630" s="130">
        <v>0</v>
      </c>
      <c r="O1630" s="130">
        <v>0</v>
      </c>
      <c r="P1630" s="130">
        <v>0</v>
      </c>
      <c r="Q1630" s="130">
        <v>0</v>
      </c>
      <c r="R1630" s="130">
        <v>0</v>
      </c>
      <c r="S1630" s="130">
        <v>0</v>
      </c>
      <c r="T1630" s="130">
        <v>0</v>
      </c>
      <c r="U1630" s="130">
        <v>0</v>
      </c>
    </row>
    <row r="1631" ht="17.25" spans="1:21">
      <c r="A1631" s="132">
        <f t="shared" si="123"/>
        <v>11112004</v>
      </c>
      <c r="B1631" s="130" t="str">
        <f>VLOOKUP([1]s_employe_quality!$B130,[1]s_employe!$A$5:$B$19,2,0)&amp;"-进阶"&amp;[1]s_employe_quality!$C130</f>
        <v>柒柒-进阶4</v>
      </c>
      <c r="C1631" s="130">
        <v>102</v>
      </c>
      <c r="D1631" s="131">
        <f>[2]主角进阶属性配表!E127</f>
        <v>75</v>
      </c>
      <c r="E1631" s="131">
        <f>[2]主角进阶属性配表!F127</f>
        <v>19</v>
      </c>
      <c r="F1631" s="131">
        <f>[2]主角进阶属性配表!G127</f>
        <v>900</v>
      </c>
      <c r="G1631" s="130">
        <v>0</v>
      </c>
      <c r="H1631" s="130">
        <v>0</v>
      </c>
      <c r="I1631" s="130">
        <v>0</v>
      </c>
      <c r="J1631" s="130">
        <v>0</v>
      </c>
      <c r="K1631" s="130">
        <v>0</v>
      </c>
      <c r="L1631" s="130">
        <v>0</v>
      </c>
      <c r="M1631" s="130">
        <v>0</v>
      </c>
      <c r="N1631" s="130">
        <v>0</v>
      </c>
      <c r="O1631" s="130">
        <v>0</v>
      </c>
      <c r="P1631" s="130">
        <v>0</v>
      </c>
      <c r="Q1631" s="130">
        <v>0</v>
      </c>
      <c r="R1631" s="130">
        <v>0</v>
      </c>
      <c r="S1631" s="130">
        <v>0</v>
      </c>
      <c r="T1631" s="130">
        <v>0</v>
      </c>
      <c r="U1631" s="130">
        <v>0</v>
      </c>
    </row>
    <row r="1632" ht="17.25" spans="1:21">
      <c r="A1632" s="132">
        <f t="shared" si="123"/>
        <v>11112005</v>
      </c>
      <c r="B1632" s="130" t="str">
        <f>VLOOKUP([1]s_employe_quality!$B131,[1]s_employe!$A$5:$B$19,2,0)&amp;"-进阶"&amp;[1]s_employe_quality!$C131</f>
        <v>柒柒-进阶5</v>
      </c>
      <c r="C1632" s="130">
        <v>102</v>
      </c>
      <c r="D1632" s="131">
        <f>[2]主角进阶属性配表!E128</f>
        <v>100</v>
      </c>
      <c r="E1632" s="131">
        <f>[2]主角进阶属性配表!F128</f>
        <v>25</v>
      </c>
      <c r="F1632" s="131">
        <f>[2]主角进阶属性配表!G128</f>
        <v>1200</v>
      </c>
      <c r="G1632" s="130">
        <v>0</v>
      </c>
      <c r="H1632" s="130">
        <v>0</v>
      </c>
      <c r="I1632" s="130">
        <v>0</v>
      </c>
      <c r="J1632" s="130">
        <v>0</v>
      </c>
      <c r="K1632" s="130">
        <v>0</v>
      </c>
      <c r="L1632" s="130">
        <v>0</v>
      </c>
      <c r="M1632" s="130">
        <v>0</v>
      </c>
      <c r="N1632" s="130">
        <v>0</v>
      </c>
      <c r="O1632" s="130">
        <v>0</v>
      </c>
      <c r="P1632" s="130">
        <v>0</v>
      </c>
      <c r="Q1632" s="130">
        <v>0</v>
      </c>
      <c r="R1632" s="130">
        <v>0</v>
      </c>
      <c r="S1632" s="130">
        <v>0</v>
      </c>
      <c r="T1632" s="130">
        <v>0</v>
      </c>
      <c r="U1632" s="130">
        <v>0</v>
      </c>
    </row>
    <row r="1633" ht="17.25" spans="1:21">
      <c r="A1633" s="132">
        <f t="shared" si="123"/>
        <v>11112006</v>
      </c>
      <c r="B1633" s="130" t="str">
        <f>VLOOKUP([1]s_employe_quality!$B132,[1]s_employe!$A$5:$B$19,2,0)&amp;"-进阶"&amp;[1]s_employe_quality!$C132</f>
        <v>柒柒-进阶6</v>
      </c>
      <c r="C1633" s="130">
        <v>102</v>
      </c>
      <c r="D1633" s="131">
        <f>[2]主角进阶属性配表!E129</f>
        <v>125</v>
      </c>
      <c r="E1633" s="131">
        <f>[2]主角进阶属性配表!F129</f>
        <v>31</v>
      </c>
      <c r="F1633" s="131">
        <f>[2]主角进阶属性配表!G129</f>
        <v>1500</v>
      </c>
      <c r="G1633" s="130">
        <v>0</v>
      </c>
      <c r="H1633" s="130">
        <v>0</v>
      </c>
      <c r="I1633" s="130">
        <v>0</v>
      </c>
      <c r="J1633" s="130">
        <v>0</v>
      </c>
      <c r="K1633" s="130">
        <v>0</v>
      </c>
      <c r="L1633" s="130">
        <v>0</v>
      </c>
      <c r="M1633" s="130">
        <v>0</v>
      </c>
      <c r="N1633" s="130">
        <v>0</v>
      </c>
      <c r="O1633" s="130">
        <v>0</v>
      </c>
      <c r="P1633" s="130">
        <v>0</v>
      </c>
      <c r="Q1633" s="130">
        <v>0</v>
      </c>
      <c r="R1633" s="130">
        <v>0</v>
      </c>
      <c r="S1633" s="130">
        <v>0</v>
      </c>
      <c r="T1633" s="130">
        <v>0</v>
      </c>
      <c r="U1633" s="130">
        <v>0</v>
      </c>
    </row>
    <row r="1634" ht="17.25" spans="1:21">
      <c r="A1634" s="132">
        <f t="shared" si="123"/>
        <v>11112007</v>
      </c>
      <c r="B1634" s="130" t="str">
        <f>VLOOKUP([1]s_employe_quality!$B133,[1]s_employe!$A$5:$B$19,2,0)&amp;"-进阶"&amp;[1]s_employe_quality!$C133</f>
        <v>柒柒-进阶7</v>
      </c>
      <c r="C1634" s="130">
        <v>102</v>
      </c>
      <c r="D1634" s="131">
        <f>[2]主角进阶属性配表!E130</f>
        <v>150</v>
      </c>
      <c r="E1634" s="131">
        <f>[2]主角进阶属性配表!F130</f>
        <v>38</v>
      </c>
      <c r="F1634" s="131">
        <f>[2]主角进阶属性配表!G130</f>
        <v>1800</v>
      </c>
      <c r="G1634" s="130">
        <v>0</v>
      </c>
      <c r="H1634" s="130">
        <v>0</v>
      </c>
      <c r="I1634" s="130">
        <v>0</v>
      </c>
      <c r="J1634" s="130">
        <v>0</v>
      </c>
      <c r="K1634" s="130">
        <v>0</v>
      </c>
      <c r="L1634" s="130">
        <v>0</v>
      </c>
      <c r="M1634" s="130">
        <v>0</v>
      </c>
      <c r="N1634" s="130">
        <v>0</v>
      </c>
      <c r="O1634" s="130">
        <v>0</v>
      </c>
      <c r="P1634" s="130">
        <v>0</v>
      </c>
      <c r="Q1634" s="130">
        <v>0</v>
      </c>
      <c r="R1634" s="130">
        <v>0</v>
      </c>
      <c r="S1634" s="130">
        <v>0</v>
      </c>
      <c r="T1634" s="130">
        <v>0</v>
      </c>
      <c r="U1634" s="130">
        <v>0</v>
      </c>
    </row>
    <row r="1635" ht="17.25" spans="1:21">
      <c r="A1635" s="132">
        <f t="shared" si="123"/>
        <v>11112008</v>
      </c>
      <c r="B1635" s="130" t="str">
        <f>VLOOKUP([1]s_employe_quality!$B134,[1]s_employe!$A$5:$B$19,2,0)&amp;"-进阶"&amp;[1]s_employe_quality!$C134</f>
        <v>柒柒-进阶8</v>
      </c>
      <c r="C1635" s="130">
        <v>102</v>
      </c>
      <c r="D1635" s="131">
        <f>[2]主角进阶属性配表!E131</f>
        <v>175</v>
      </c>
      <c r="E1635" s="131">
        <f>[2]主角进阶属性配表!F131</f>
        <v>44</v>
      </c>
      <c r="F1635" s="131">
        <f>[2]主角进阶属性配表!G131</f>
        <v>2100</v>
      </c>
      <c r="G1635" s="130">
        <v>0</v>
      </c>
      <c r="H1635" s="130">
        <v>0</v>
      </c>
      <c r="I1635" s="130">
        <v>0</v>
      </c>
      <c r="J1635" s="130">
        <v>0</v>
      </c>
      <c r="K1635" s="130">
        <v>0</v>
      </c>
      <c r="L1635" s="130">
        <v>0</v>
      </c>
      <c r="M1635" s="130">
        <v>0</v>
      </c>
      <c r="N1635" s="130">
        <v>0</v>
      </c>
      <c r="O1635" s="130">
        <v>0</v>
      </c>
      <c r="P1635" s="130">
        <v>0</v>
      </c>
      <c r="Q1635" s="130">
        <v>0</v>
      </c>
      <c r="R1635" s="130">
        <v>0</v>
      </c>
      <c r="S1635" s="130">
        <v>0</v>
      </c>
      <c r="T1635" s="130">
        <v>0</v>
      </c>
      <c r="U1635" s="130">
        <v>0</v>
      </c>
    </row>
    <row r="1636" ht="17.25" spans="1:21">
      <c r="A1636" s="132">
        <f t="shared" si="123"/>
        <v>11112009</v>
      </c>
      <c r="B1636" s="130" t="str">
        <f>VLOOKUP([1]s_employe_quality!$B135,[1]s_employe!$A$5:$B$19,2,0)&amp;"-进阶"&amp;[1]s_employe_quality!$C135</f>
        <v>柒柒-进阶9</v>
      </c>
      <c r="C1636" s="130">
        <v>102</v>
      </c>
      <c r="D1636" s="131">
        <f>[2]主角进阶属性配表!E132</f>
        <v>200</v>
      </c>
      <c r="E1636" s="131">
        <f>[2]主角进阶属性配表!F132</f>
        <v>50</v>
      </c>
      <c r="F1636" s="131">
        <f>[2]主角进阶属性配表!G132</f>
        <v>2400</v>
      </c>
      <c r="G1636" s="130">
        <v>0</v>
      </c>
      <c r="H1636" s="130">
        <v>0</v>
      </c>
      <c r="I1636" s="130">
        <v>0</v>
      </c>
      <c r="J1636" s="130">
        <v>0</v>
      </c>
      <c r="K1636" s="130">
        <v>0</v>
      </c>
      <c r="L1636" s="130">
        <v>0</v>
      </c>
      <c r="M1636" s="130">
        <v>0</v>
      </c>
      <c r="N1636" s="130">
        <v>0</v>
      </c>
      <c r="O1636" s="130">
        <v>0</v>
      </c>
      <c r="P1636" s="130">
        <v>0</v>
      </c>
      <c r="Q1636" s="130">
        <v>0</v>
      </c>
      <c r="R1636" s="130">
        <v>0</v>
      </c>
      <c r="S1636" s="130">
        <v>0</v>
      </c>
      <c r="T1636" s="130">
        <v>0</v>
      </c>
      <c r="U1636" s="130">
        <v>0</v>
      </c>
    </row>
    <row r="1637" ht="17.25" spans="1:21">
      <c r="A1637" s="132">
        <f t="shared" si="123"/>
        <v>11112010</v>
      </c>
      <c r="B1637" s="130" t="str">
        <f>VLOOKUP([1]s_employe_quality!$B136,[1]s_employe!$A$5:$B$19,2,0)&amp;"-进阶"&amp;[1]s_employe_quality!$C136</f>
        <v>柒柒-进阶10</v>
      </c>
      <c r="C1637" s="130">
        <v>102</v>
      </c>
      <c r="D1637" s="131">
        <f>[2]主角进阶属性配表!E133</f>
        <v>225</v>
      </c>
      <c r="E1637" s="131">
        <f>[2]主角进阶属性配表!F133</f>
        <v>56</v>
      </c>
      <c r="F1637" s="131">
        <f>[2]主角进阶属性配表!G133</f>
        <v>2700</v>
      </c>
      <c r="G1637" s="130">
        <v>0</v>
      </c>
      <c r="H1637" s="130">
        <v>0</v>
      </c>
      <c r="I1637" s="130">
        <v>0</v>
      </c>
      <c r="J1637" s="130">
        <v>0</v>
      </c>
      <c r="K1637" s="130">
        <v>0</v>
      </c>
      <c r="L1637" s="130">
        <v>0</v>
      </c>
      <c r="M1637" s="130">
        <v>0</v>
      </c>
      <c r="N1637" s="130">
        <v>0</v>
      </c>
      <c r="O1637" s="130">
        <v>0</v>
      </c>
      <c r="P1637" s="130">
        <v>0</v>
      </c>
      <c r="Q1637" s="130">
        <v>0</v>
      </c>
      <c r="R1637" s="130">
        <v>0</v>
      </c>
      <c r="S1637" s="130">
        <v>0</v>
      </c>
      <c r="T1637" s="130">
        <v>0</v>
      </c>
      <c r="U1637" s="130">
        <v>0</v>
      </c>
    </row>
    <row r="1638" ht="17.25" spans="1:21">
      <c r="A1638" s="129">
        <v>11106000</v>
      </c>
      <c r="B1638" s="130" t="str">
        <f>VLOOKUP([1]s_employe_quality!$B137,[1]s_employe!$A$5:$B$19,2,0)&amp;"-进阶"&amp;[1]s_employe_quality!$C137</f>
        <v>娜塔莉-进阶0</v>
      </c>
      <c r="C1638" s="130">
        <v>102</v>
      </c>
      <c r="D1638" s="131">
        <f>[2]主角进阶属性配表!E134</f>
        <v>0</v>
      </c>
      <c r="E1638" s="131">
        <f>[2]主角进阶属性配表!F134</f>
        <v>0</v>
      </c>
      <c r="F1638" s="131">
        <f>[2]主角进阶属性配表!G134</f>
        <v>0</v>
      </c>
      <c r="G1638" s="130">
        <v>0</v>
      </c>
      <c r="H1638" s="130">
        <v>0</v>
      </c>
      <c r="I1638" s="130">
        <v>0</v>
      </c>
      <c r="J1638" s="130">
        <v>0</v>
      </c>
      <c r="K1638" s="130">
        <v>0</v>
      </c>
      <c r="L1638" s="130">
        <v>0</v>
      </c>
      <c r="M1638" s="130">
        <v>0</v>
      </c>
      <c r="N1638" s="130">
        <v>0</v>
      </c>
      <c r="O1638" s="130">
        <v>0</v>
      </c>
      <c r="P1638" s="130">
        <v>0</v>
      </c>
      <c r="Q1638" s="130">
        <v>0</v>
      </c>
      <c r="R1638" s="130">
        <v>0</v>
      </c>
      <c r="S1638" s="130">
        <v>0</v>
      </c>
      <c r="T1638" s="130">
        <v>0</v>
      </c>
      <c r="U1638" s="130">
        <v>0</v>
      </c>
    </row>
    <row r="1639" ht="17.25" spans="1:21">
      <c r="A1639" s="132">
        <f>A1638+1</f>
        <v>11106001</v>
      </c>
      <c r="B1639" s="130" t="str">
        <f>VLOOKUP([1]s_employe_quality!$B138,[1]s_employe!$A$5:$B$19,2,0)&amp;"-进阶"&amp;[1]s_employe_quality!$C138</f>
        <v>娜塔莉-进阶1</v>
      </c>
      <c r="C1639" s="130">
        <v>102</v>
      </c>
      <c r="D1639" s="131">
        <f>[2]主角进阶属性配表!E135</f>
        <v>0</v>
      </c>
      <c r="E1639" s="131">
        <f>[2]主角进阶属性配表!F135</f>
        <v>0</v>
      </c>
      <c r="F1639" s="131">
        <f>[2]主角进阶属性配表!G135</f>
        <v>0</v>
      </c>
      <c r="G1639" s="130">
        <v>0</v>
      </c>
      <c r="H1639" s="130">
        <v>0</v>
      </c>
      <c r="I1639" s="130">
        <v>0</v>
      </c>
      <c r="J1639" s="130">
        <v>0</v>
      </c>
      <c r="K1639" s="130">
        <v>0</v>
      </c>
      <c r="L1639" s="130">
        <v>0</v>
      </c>
      <c r="M1639" s="130">
        <v>0</v>
      </c>
      <c r="N1639" s="130">
        <v>0</v>
      </c>
      <c r="O1639" s="130">
        <v>0</v>
      </c>
      <c r="P1639" s="130">
        <v>0</v>
      </c>
      <c r="Q1639" s="130">
        <v>0</v>
      </c>
      <c r="R1639" s="130">
        <v>0</v>
      </c>
      <c r="S1639" s="130">
        <v>0</v>
      </c>
      <c r="T1639" s="130">
        <v>0</v>
      </c>
      <c r="U1639" s="130">
        <v>0</v>
      </c>
    </row>
    <row r="1640" ht="17.25" spans="1:21">
      <c r="A1640" s="132">
        <f t="shared" ref="A1640:A1648" si="124">A1639+1</f>
        <v>11106002</v>
      </c>
      <c r="B1640" s="130" t="str">
        <f>VLOOKUP([1]s_employe_quality!$B139,[1]s_employe!$A$5:$B$19,2,0)&amp;"-进阶"&amp;[1]s_employe_quality!$C139</f>
        <v>娜塔莉-进阶2</v>
      </c>
      <c r="C1640" s="130">
        <v>102</v>
      </c>
      <c r="D1640" s="131">
        <f>[2]主角进阶属性配表!E136</f>
        <v>30</v>
      </c>
      <c r="E1640" s="131">
        <f>[2]主角进阶属性配表!F136</f>
        <v>8</v>
      </c>
      <c r="F1640" s="131">
        <f>[2]主角进阶属性配表!G136</f>
        <v>360</v>
      </c>
      <c r="G1640" s="130">
        <v>0</v>
      </c>
      <c r="H1640" s="130">
        <v>0</v>
      </c>
      <c r="I1640" s="130">
        <v>0</v>
      </c>
      <c r="J1640" s="130">
        <v>0</v>
      </c>
      <c r="K1640" s="130">
        <v>0</v>
      </c>
      <c r="L1640" s="130">
        <v>0</v>
      </c>
      <c r="M1640" s="130">
        <v>0</v>
      </c>
      <c r="N1640" s="130">
        <v>0</v>
      </c>
      <c r="O1640" s="130">
        <v>0</v>
      </c>
      <c r="P1640" s="130">
        <v>0</v>
      </c>
      <c r="Q1640" s="130">
        <v>0</v>
      </c>
      <c r="R1640" s="130">
        <v>0</v>
      </c>
      <c r="S1640" s="130">
        <v>0</v>
      </c>
      <c r="T1640" s="130">
        <v>0</v>
      </c>
      <c r="U1640" s="130">
        <v>0</v>
      </c>
    </row>
    <row r="1641" ht="17.25" spans="1:21">
      <c r="A1641" s="132">
        <f t="shared" si="124"/>
        <v>11106003</v>
      </c>
      <c r="B1641" s="130" t="str">
        <f>VLOOKUP([1]s_employe_quality!$B140,[1]s_employe!$A$5:$B$19,2,0)&amp;"-进阶"&amp;[1]s_employe_quality!$C140</f>
        <v>娜塔莉-进阶3</v>
      </c>
      <c r="C1641" s="130">
        <v>102</v>
      </c>
      <c r="D1641" s="131">
        <f>[2]主角进阶属性配表!E137</f>
        <v>60</v>
      </c>
      <c r="E1641" s="131">
        <f>[2]主角进阶属性配表!F137</f>
        <v>15</v>
      </c>
      <c r="F1641" s="131">
        <f>[2]主角进阶属性配表!G137</f>
        <v>720</v>
      </c>
      <c r="G1641" s="130">
        <v>0</v>
      </c>
      <c r="H1641" s="130">
        <v>0</v>
      </c>
      <c r="I1641" s="130">
        <v>0</v>
      </c>
      <c r="J1641" s="130">
        <v>0</v>
      </c>
      <c r="K1641" s="130">
        <v>0</v>
      </c>
      <c r="L1641" s="130">
        <v>0</v>
      </c>
      <c r="M1641" s="130">
        <v>0</v>
      </c>
      <c r="N1641" s="130">
        <v>0</v>
      </c>
      <c r="O1641" s="130">
        <v>0</v>
      </c>
      <c r="P1641" s="130">
        <v>0</v>
      </c>
      <c r="Q1641" s="130">
        <v>0</v>
      </c>
      <c r="R1641" s="130">
        <v>0</v>
      </c>
      <c r="S1641" s="130">
        <v>0</v>
      </c>
      <c r="T1641" s="130">
        <v>0</v>
      </c>
      <c r="U1641" s="130">
        <v>0</v>
      </c>
    </row>
    <row r="1642" ht="17.25" spans="1:21">
      <c r="A1642" s="132">
        <f t="shared" si="124"/>
        <v>11106004</v>
      </c>
      <c r="B1642" s="130" t="str">
        <f>VLOOKUP([1]s_employe_quality!$B141,[1]s_employe!$A$5:$B$19,2,0)&amp;"-进阶"&amp;[1]s_employe_quality!$C141</f>
        <v>娜塔莉-进阶4</v>
      </c>
      <c r="C1642" s="130">
        <v>102</v>
      </c>
      <c r="D1642" s="131">
        <f>[2]主角进阶属性配表!E138</f>
        <v>90</v>
      </c>
      <c r="E1642" s="131">
        <f>[2]主角进阶属性配表!F138</f>
        <v>23</v>
      </c>
      <c r="F1642" s="131">
        <f>[2]主角进阶属性配表!G138</f>
        <v>1080</v>
      </c>
      <c r="G1642" s="130">
        <v>0</v>
      </c>
      <c r="H1642" s="130">
        <v>0</v>
      </c>
      <c r="I1642" s="130">
        <v>0</v>
      </c>
      <c r="J1642" s="130">
        <v>0</v>
      </c>
      <c r="K1642" s="130">
        <v>0</v>
      </c>
      <c r="L1642" s="130">
        <v>0</v>
      </c>
      <c r="M1642" s="130">
        <v>0</v>
      </c>
      <c r="N1642" s="130">
        <v>0</v>
      </c>
      <c r="O1642" s="130">
        <v>0</v>
      </c>
      <c r="P1642" s="130">
        <v>0</v>
      </c>
      <c r="Q1642" s="130">
        <v>0</v>
      </c>
      <c r="R1642" s="130">
        <v>0</v>
      </c>
      <c r="S1642" s="130">
        <v>0</v>
      </c>
      <c r="T1642" s="130">
        <v>0</v>
      </c>
      <c r="U1642" s="130">
        <v>0</v>
      </c>
    </row>
    <row r="1643" ht="17.25" spans="1:21">
      <c r="A1643" s="132">
        <f t="shared" si="124"/>
        <v>11106005</v>
      </c>
      <c r="B1643" s="130" t="str">
        <f>VLOOKUP([1]s_employe_quality!$B142,[1]s_employe!$A$5:$B$19,2,0)&amp;"-进阶"&amp;[1]s_employe_quality!$C142</f>
        <v>娜塔莉-进阶5</v>
      </c>
      <c r="C1643" s="130">
        <v>102</v>
      </c>
      <c r="D1643" s="131">
        <f>[2]主角进阶属性配表!E139</f>
        <v>120</v>
      </c>
      <c r="E1643" s="131">
        <f>[2]主角进阶属性配表!F139</f>
        <v>30</v>
      </c>
      <c r="F1643" s="131">
        <f>[2]主角进阶属性配表!G139</f>
        <v>1440</v>
      </c>
      <c r="G1643" s="130">
        <v>0</v>
      </c>
      <c r="H1643" s="130">
        <v>0</v>
      </c>
      <c r="I1643" s="130">
        <v>0</v>
      </c>
      <c r="J1643" s="130">
        <v>0</v>
      </c>
      <c r="K1643" s="130">
        <v>0</v>
      </c>
      <c r="L1643" s="130">
        <v>0</v>
      </c>
      <c r="M1643" s="130">
        <v>0</v>
      </c>
      <c r="N1643" s="130">
        <v>0</v>
      </c>
      <c r="O1643" s="130">
        <v>0</v>
      </c>
      <c r="P1643" s="130">
        <v>0</v>
      </c>
      <c r="Q1643" s="130">
        <v>0</v>
      </c>
      <c r="R1643" s="130">
        <v>0</v>
      </c>
      <c r="S1643" s="130">
        <v>0</v>
      </c>
      <c r="T1643" s="130">
        <v>0</v>
      </c>
      <c r="U1643" s="130">
        <v>0</v>
      </c>
    </row>
    <row r="1644" ht="17.25" spans="1:21">
      <c r="A1644" s="132">
        <f t="shared" si="124"/>
        <v>11106006</v>
      </c>
      <c r="B1644" s="130" t="str">
        <f>VLOOKUP([1]s_employe_quality!$B143,[1]s_employe!$A$5:$B$19,2,0)&amp;"-进阶"&amp;[1]s_employe_quality!$C143</f>
        <v>娜塔莉-进阶6</v>
      </c>
      <c r="C1644" s="130">
        <v>102</v>
      </c>
      <c r="D1644" s="131">
        <f>[2]主角进阶属性配表!E140</f>
        <v>150</v>
      </c>
      <c r="E1644" s="131">
        <f>[2]主角进阶属性配表!F140</f>
        <v>38</v>
      </c>
      <c r="F1644" s="131">
        <f>[2]主角进阶属性配表!G140</f>
        <v>1800</v>
      </c>
      <c r="G1644" s="130">
        <v>0</v>
      </c>
      <c r="H1644" s="130">
        <v>0</v>
      </c>
      <c r="I1644" s="130">
        <v>0</v>
      </c>
      <c r="J1644" s="130">
        <v>0</v>
      </c>
      <c r="K1644" s="130">
        <v>0</v>
      </c>
      <c r="L1644" s="130">
        <v>0</v>
      </c>
      <c r="M1644" s="130">
        <v>0</v>
      </c>
      <c r="N1644" s="130">
        <v>0</v>
      </c>
      <c r="O1644" s="130">
        <v>0</v>
      </c>
      <c r="P1644" s="130">
        <v>0</v>
      </c>
      <c r="Q1644" s="130">
        <v>0</v>
      </c>
      <c r="R1644" s="130">
        <v>0</v>
      </c>
      <c r="S1644" s="130">
        <v>0</v>
      </c>
      <c r="T1644" s="130">
        <v>0</v>
      </c>
      <c r="U1644" s="130">
        <v>0</v>
      </c>
    </row>
    <row r="1645" ht="17.25" spans="1:21">
      <c r="A1645" s="132">
        <f t="shared" si="124"/>
        <v>11106007</v>
      </c>
      <c r="B1645" s="130" t="str">
        <f>VLOOKUP([1]s_employe_quality!$B144,[1]s_employe!$A$5:$B$19,2,0)&amp;"-进阶"&amp;[1]s_employe_quality!$C144</f>
        <v>娜塔莉-进阶7</v>
      </c>
      <c r="C1645" s="130">
        <v>102</v>
      </c>
      <c r="D1645" s="131">
        <f>[2]主角进阶属性配表!E141</f>
        <v>180</v>
      </c>
      <c r="E1645" s="131">
        <f>[2]主角进阶属性配表!F141</f>
        <v>45</v>
      </c>
      <c r="F1645" s="131">
        <f>[2]主角进阶属性配表!G141</f>
        <v>2160</v>
      </c>
      <c r="G1645" s="130">
        <v>0</v>
      </c>
      <c r="H1645" s="130">
        <v>0</v>
      </c>
      <c r="I1645" s="130">
        <v>0</v>
      </c>
      <c r="J1645" s="130">
        <v>0</v>
      </c>
      <c r="K1645" s="130">
        <v>0</v>
      </c>
      <c r="L1645" s="130">
        <v>0</v>
      </c>
      <c r="M1645" s="130">
        <v>0</v>
      </c>
      <c r="N1645" s="130">
        <v>0</v>
      </c>
      <c r="O1645" s="130">
        <v>0</v>
      </c>
      <c r="P1645" s="130">
        <v>0</v>
      </c>
      <c r="Q1645" s="130">
        <v>0</v>
      </c>
      <c r="R1645" s="130">
        <v>0</v>
      </c>
      <c r="S1645" s="130">
        <v>0</v>
      </c>
      <c r="T1645" s="130">
        <v>0</v>
      </c>
      <c r="U1645" s="130">
        <v>0</v>
      </c>
    </row>
    <row r="1646" ht="17.25" spans="1:21">
      <c r="A1646" s="132">
        <f t="shared" si="124"/>
        <v>11106008</v>
      </c>
      <c r="B1646" s="130" t="str">
        <f>VLOOKUP([1]s_employe_quality!$B145,[1]s_employe!$A$5:$B$19,2,0)&amp;"-进阶"&amp;[1]s_employe_quality!$C145</f>
        <v>娜塔莉-进阶8</v>
      </c>
      <c r="C1646" s="130">
        <v>102</v>
      </c>
      <c r="D1646" s="131">
        <f>[2]主角进阶属性配表!E142</f>
        <v>210</v>
      </c>
      <c r="E1646" s="131">
        <f>[2]主角进阶属性配表!F142</f>
        <v>53</v>
      </c>
      <c r="F1646" s="131">
        <f>[2]主角进阶属性配表!G142</f>
        <v>2520</v>
      </c>
      <c r="G1646" s="130">
        <v>0</v>
      </c>
      <c r="H1646" s="130">
        <v>0</v>
      </c>
      <c r="I1646" s="130">
        <v>0</v>
      </c>
      <c r="J1646" s="130">
        <v>0</v>
      </c>
      <c r="K1646" s="130">
        <v>0</v>
      </c>
      <c r="L1646" s="130">
        <v>0</v>
      </c>
      <c r="M1646" s="130">
        <v>0</v>
      </c>
      <c r="N1646" s="130">
        <v>0</v>
      </c>
      <c r="O1646" s="130">
        <v>0</v>
      </c>
      <c r="P1646" s="130">
        <v>0</v>
      </c>
      <c r="Q1646" s="130">
        <v>0</v>
      </c>
      <c r="R1646" s="130">
        <v>0</v>
      </c>
      <c r="S1646" s="130">
        <v>0</v>
      </c>
      <c r="T1646" s="130">
        <v>0</v>
      </c>
      <c r="U1646" s="130">
        <v>0</v>
      </c>
    </row>
    <row r="1647" ht="17.25" spans="1:21">
      <c r="A1647" s="132">
        <f t="shared" si="124"/>
        <v>11106009</v>
      </c>
      <c r="B1647" s="130" t="str">
        <f>VLOOKUP([1]s_employe_quality!$B146,[1]s_employe!$A$5:$B$19,2,0)&amp;"-进阶"&amp;[1]s_employe_quality!$C146</f>
        <v>娜塔莉-进阶9</v>
      </c>
      <c r="C1647" s="130">
        <v>102</v>
      </c>
      <c r="D1647" s="131">
        <f>[2]主角进阶属性配表!E143</f>
        <v>240</v>
      </c>
      <c r="E1647" s="131">
        <f>[2]主角进阶属性配表!F143</f>
        <v>60</v>
      </c>
      <c r="F1647" s="131">
        <f>[2]主角进阶属性配表!G143</f>
        <v>2880</v>
      </c>
      <c r="G1647" s="130">
        <v>0</v>
      </c>
      <c r="H1647" s="130">
        <v>0</v>
      </c>
      <c r="I1647" s="130">
        <v>0</v>
      </c>
      <c r="J1647" s="130">
        <v>0</v>
      </c>
      <c r="K1647" s="130">
        <v>0</v>
      </c>
      <c r="L1647" s="130">
        <v>0</v>
      </c>
      <c r="M1647" s="130">
        <v>0</v>
      </c>
      <c r="N1647" s="130">
        <v>0</v>
      </c>
      <c r="O1647" s="130">
        <v>0</v>
      </c>
      <c r="P1647" s="130">
        <v>0</v>
      </c>
      <c r="Q1647" s="130">
        <v>0</v>
      </c>
      <c r="R1647" s="130">
        <v>0</v>
      </c>
      <c r="S1647" s="130">
        <v>0</v>
      </c>
      <c r="T1647" s="130">
        <v>0</v>
      </c>
      <c r="U1647" s="130">
        <v>0</v>
      </c>
    </row>
    <row r="1648" ht="17.25" spans="1:21">
      <c r="A1648" s="132">
        <f t="shared" si="124"/>
        <v>11106010</v>
      </c>
      <c r="B1648" s="130" t="str">
        <f>VLOOKUP([1]s_employe_quality!$B147,[1]s_employe!$A$5:$B$19,2,0)&amp;"-进阶"&amp;[1]s_employe_quality!$C147</f>
        <v>娜塔莉-进阶10</v>
      </c>
      <c r="C1648" s="130">
        <v>102</v>
      </c>
      <c r="D1648" s="131">
        <f>[2]主角进阶属性配表!E144</f>
        <v>270</v>
      </c>
      <c r="E1648" s="131">
        <f>[2]主角进阶属性配表!F144</f>
        <v>68</v>
      </c>
      <c r="F1648" s="131">
        <f>[2]主角进阶属性配表!G144</f>
        <v>3240</v>
      </c>
      <c r="G1648" s="130">
        <v>0</v>
      </c>
      <c r="H1648" s="130">
        <v>0</v>
      </c>
      <c r="I1648" s="130">
        <v>0</v>
      </c>
      <c r="J1648" s="130">
        <v>0</v>
      </c>
      <c r="K1648" s="130">
        <v>0</v>
      </c>
      <c r="L1648" s="130">
        <v>0</v>
      </c>
      <c r="M1648" s="130">
        <v>0</v>
      </c>
      <c r="N1648" s="130">
        <v>0</v>
      </c>
      <c r="O1648" s="130">
        <v>0</v>
      </c>
      <c r="P1648" s="130">
        <v>0</v>
      </c>
      <c r="Q1648" s="130">
        <v>0</v>
      </c>
      <c r="R1648" s="130">
        <v>0</v>
      </c>
      <c r="S1648" s="130">
        <v>0</v>
      </c>
      <c r="T1648" s="130">
        <v>0</v>
      </c>
      <c r="U1648" s="130">
        <v>0</v>
      </c>
    </row>
    <row r="1649" ht="17.25" spans="1:21">
      <c r="A1649" s="129">
        <v>11104000</v>
      </c>
      <c r="B1649" s="130" t="str">
        <f>VLOOKUP([1]s_employe_quality!$B148,[1]s_employe!$A$5:$B$19,2,0)&amp;"-进阶"&amp;[1]s_employe_quality!$C148</f>
        <v>南宫攸-进阶0</v>
      </c>
      <c r="C1649" s="130">
        <v>102</v>
      </c>
      <c r="D1649" s="131">
        <f>[2]主角进阶属性配表!E145</f>
        <v>0</v>
      </c>
      <c r="E1649" s="131">
        <f>[2]主角进阶属性配表!F145</f>
        <v>0</v>
      </c>
      <c r="F1649" s="131">
        <f>[2]主角进阶属性配表!G145</f>
        <v>0</v>
      </c>
      <c r="G1649" s="130">
        <v>0</v>
      </c>
      <c r="H1649" s="130">
        <v>0</v>
      </c>
      <c r="I1649" s="130">
        <v>0</v>
      </c>
      <c r="J1649" s="130">
        <v>0</v>
      </c>
      <c r="K1649" s="130">
        <v>0</v>
      </c>
      <c r="L1649" s="130">
        <v>0</v>
      </c>
      <c r="M1649" s="130">
        <v>0</v>
      </c>
      <c r="N1649" s="130">
        <v>0</v>
      </c>
      <c r="O1649" s="130">
        <v>0</v>
      </c>
      <c r="P1649" s="130">
        <v>0</v>
      </c>
      <c r="Q1649" s="130">
        <v>0</v>
      </c>
      <c r="R1649" s="130">
        <v>0</v>
      </c>
      <c r="S1649" s="130">
        <v>0</v>
      </c>
      <c r="T1649" s="130">
        <v>0</v>
      </c>
      <c r="U1649" s="130">
        <v>0</v>
      </c>
    </row>
    <row r="1650" ht="17.25" spans="1:21">
      <c r="A1650" s="132">
        <f>A1649+1</f>
        <v>11104001</v>
      </c>
      <c r="B1650" s="130" t="str">
        <f>VLOOKUP([1]s_employe_quality!$B149,[1]s_employe!$A$5:$B$19,2,0)&amp;"-进阶"&amp;[1]s_employe_quality!$C149</f>
        <v>南宫攸-进阶1</v>
      </c>
      <c r="C1650" s="130">
        <v>102</v>
      </c>
      <c r="D1650" s="131">
        <f>[2]主角进阶属性配表!E146</f>
        <v>0</v>
      </c>
      <c r="E1650" s="131">
        <f>[2]主角进阶属性配表!F146</f>
        <v>0</v>
      </c>
      <c r="F1650" s="131">
        <f>[2]主角进阶属性配表!G146</f>
        <v>0</v>
      </c>
      <c r="G1650" s="130">
        <v>0</v>
      </c>
      <c r="H1650" s="130">
        <v>0</v>
      </c>
      <c r="I1650" s="130">
        <v>0</v>
      </c>
      <c r="J1650" s="130">
        <v>0</v>
      </c>
      <c r="K1650" s="130">
        <v>0</v>
      </c>
      <c r="L1650" s="130">
        <v>0</v>
      </c>
      <c r="M1650" s="130">
        <v>0</v>
      </c>
      <c r="N1650" s="130">
        <v>0</v>
      </c>
      <c r="O1650" s="130">
        <v>0</v>
      </c>
      <c r="P1650" s="130">
        <v>0</v>
      </c>
      <c r="Q1650" s="130">
        <v>0</v>
      </c>
      <c r="R1650" s="130">
        <v>0</v>
      </c>
      <c r="S1650" s="130">
        <v>0</v>
      </c>
      <c r="T1650" s="130">
        <v>0</v>
      </c>
      <c r="U1650" s="130">
        <v>0</v>
      </c>
    </row>
    <row r="1651" ht="17.25" spans="1:21">
      <c r="A1651" s="132">
        <f t="shared" ref="A1651:A1659" si="125">A1650+1</f>
        <v>11104002</v>
      </c>
      <c r="B1651" s="130" t="str">
        <f>VLOOKUP([1]s_employe_quality!$B150,[1]s_employe!$A$5:$B$19,2,0)&amp;"-进阶"&amp;[1]s_employe_quality!$C150</f>
        <v>南宫攸-进阶2</v>
      </c>
      <c r="C1651" s="130">
        <v>102</v>
      </c>
      <c r="D1651" s="131">
        <f>[2]主角进阶属性配表!E147</f>
        <v>35</v>
      </c>
      <c r="E1651" s="131">
        <f>[2]主角进阶属性配表!F147</f>
        <v>9</v>
      </c>
      <c r="F1651" s="131">
        <f>[2]主角进阶属性配表!G147</f>
        <v>420</v>
      </c>
      <c r="G1651" s="130">
        <v>0</v>
      </c>
      <c r="H1651" s="130">
        <v>0</v>
      </c>
      <c r="I1651" s="130">
        <v>0</v>
      </c>
      <c r="J1651" s="130">
        <v>0</v>
      </c>
      <c r="K1651" s="130">
        <v>0</v>
      </c>
      <c r="L1651" s="130">
        <v>0</v>
      </c>
      <c r="M1651" s="130">
        <v>0</v>
      </c>
      <c r="N1651" s="130">
        <v>0</v>
      </c>
      <c r="O1651" s="130">
        <v>0</v>
      </c>
      <c r="P1651" s="130">
        <v>0</v>
      </c>
      <c r="Q1651" s="130">
        <v>0</v>
      </c>
      <c r="R1651" s="130">
        <v>0</v>
      </c>
      <c r="S1651" s="130">
        <v>0</v>
      </c>
      <c r="T1651" s="130">
        <v>0</v>
      </c>
      <c r="U1651" s="130">
        <v>0</v>
      </c>
    </row>
    <row r="1652" ht="17.25" spans="1:21">
      <c r="A1652" s="132">
        <f t="shared" si="125"/>
        <v>11104003</v>
      </c>
      <c r="B1652" s="130" t="str">
        <f>VLOOKUP([1]s_employe_quality!$B151,[1]s_employe!$A$5:$B$19,2,0)&amp;"-进阶"&amp;[1]s_employe_quality!$C151</f>
        <v>南宫攸-进阶3</v>
      </c>
      <c r="C1652" s="130">
        <v>102</v>
      </c>
      <c r="D1652" s="131">
        <f>[2]主角进阶属性配表!E148</f>
        <v>70</v>
      </c>
      <c r="E1652" s="131">
        <f>[2]主角进阶属性配表!F148</f>
        <v>18</v>
      </c>
      <c r="F1652" s="131">
        <f>[2]主角进阶属性配表!G148</f>
        <v>840</v>
      </c>
      <c r="G1652" s="130">
        <v>0</v>
      </c>
      <c r="H1652" s="130">
        <v>0</v>
      </c>
      <c r="I1652" s="130">
        <v>0</v>
      </c>
      <c r="J1652" s="130">
        <v>0</v>
      </c>
      <c r="K1652" s="130">
        <v>0</v>
      </c>
      <c r="L1652" s="130">
        <v>0</v>
      </c>
      <c r="M1652" s="130">
        <v>0</v>
      </c>
      <c r="N1652" s="130">
        <v>0</v>
      </c>
      <c r="O1652" s="130">
        <v>0</v>
      </c>
      <c r="P1652" s="130">
        <v>0</v>
      </c>
      <c r="Q1652" s="130">
        <v>0</v>
      </c>
      <c r="R1652" s="130">
        <v>0</v>
      </c>
      <c r="S1652" s="130">
        <v>0</v>
      </c>
      <c r="T1652" s="130">
        <v>0</v>
      </c>
      <c r="U1652" s="130">
        <v>0</v>
      </c>
    </row>
    <row r="1653" ht="17.25" spans="1:21">
      <c r="A1653" s="132">
        <f t="shared" si="125"/>
        <v>11104004</v>
      </c>
      <c r="B1653" s="130" t="str">
        <f>VLOOKUP([1]s_employe_quality!$B152,[1]s_employe!$A$5:$B$19,2,0)&amp;"-进阶"&amp;[1]s_employe_quality!$C152</f>
        <v>南宫攸-进阶4</v>
      </c>
      <c r="C1653" s="130">
        <v>102</v>
      </c>
      <c r="D1653" s="131">
        <f>[2]主角进阶属性配表!E149</f>
        <v>105</v>
      </c>
      <c r="E1653" s="131">
        <f>[2]主角进阶属性配表!F149</f>
        <v>26</v>
      </c>
      <c r="F1653" s="131">
        <f>[2]主角进阶属性配表!G149</f>
        <v>1260</v>
      </c>
      <c r="G1653" s="130">
        <v>0</v>
      </c>
      <c r="H1653" s="130">
        <v>0</v>
      </c>
      <c r="I1653" s="130">
        <v>0</v>
      </c>
      <c r="J1653" s="130">
        <v>0</v>
      </c>
      <c r="K1653" s="130">
        <v>0</v>
      </c>
      <c r="L1653" s="130">
        <v>0</v>
      </c>
      <c r="M1653" s="130">
        <v>0</v>
      </c>
      <c r="N1653" s="130">
        <v>0</v>
      </c>
      <c r="O1653" s="130">
        <v>0</v>
      </c>
      <c r="P1653" s="130">
        <v>0</v>
      </c>
      <c r="Q1653" s="130">
        <v>0</v>
      </c>
      <c r="R1653" s="130">
        <v>0</v>
      </c>
      <c r="S1653" s="130">
        <v>0</v>
      </c>
      <c r="T1653" s="130">
        <v>0</v>
      </c>
      <c r="U1653" s="130">
        <v>0</v>
      </c>
    </row>
    <row r="1654" ht="17.25" spans="1:21">
      <c r="A1654" s="132">
        <f t="shared" si="125"/>
        <v>11104005</v>
      </c>
      <c r="B1654" s="130" t="str">
        <f>VLOOKUP([1]s_employe_quality!$B153,[1]s_employe!$A$5:$B$19,2,0)&amp;"-进阶"&amp;[1]s_employe_quality!$C153</f>
        <v>南宫攸-进阶5</v>
      </c>
      <c r="C1654" s="130">
        <v>102</v>
      </c>
      <c r="D1654" s="131">
        <f>[2]主角进阶属性配表!E150</f>
        <v>140</v>
      </c>
      <c r="E1654" s="131">
        <f>[2]主角进阶属性配表!F150</f>
        <v>35</v>
      </c>
      <c r="F1654" s="131">
        <f>[2]主角进阶属性配表!G150</f>
        <v>1680</v>
      </c>
      <c r="G1654" s="130">
        <v>0</v>
      </c>
      <c r="H1654" s="130">
        <v>0</v>
      </c>
      <c r="I1654" s="130">
        <v>0</v>
      </c>
      <c r="J1654" s="130">
        <v>0</v>
      </c>
      <c r="K1654" s="130">
        <v>0</v>
      </c>
      <c r="L1654" s="130">
        <v>0</v>
      </c>
      <c r="M1654" s="130">
        <v>0</v>
      </c>
      <c r="N1654" s="130">
        <v>0</v>
      </c>
      <c r="O1654" s="130">
        <v>0</v>
      </c>
      <c r="P1654" s="130">
        <v>0</v>
      </c>
      <c r="Q1654" s="130">
        <v>0</v>
      </c>
      <c r="R1654" s="130">
        <v>0</v>
      </c>
      <c r="S1654" s="130">
        <v>0</v>
      </c>
      <c r="T1654" s="130">
        <v>0</v>
      </c>
      <c r="U1654" s="130">
        <v>0</v>
      </c>
    </row>
    <row r="1655" ht="17.25" spans="1:21">
      <c r="A1655" s="132">
        <f t="shared" si="125"/>
        <v>11104006</v>
      </c>
      <c r="B1655" s="130" t="str">
        <f>VLOOKUP([1]s_employe_quality!$B154,[1]s_employe!$A$5:$B$19,2,0)&amp;"-进阶"&amp;[1]s_employe_quality!$C154</f>
        <v>南宫攸-进阶6</v>
      </c>
      <c r="C1655" s="130">
        <v>102</v>
      </c>
      <c r="D1655" s="131">
        <f>[2]主角进阶属性配表!E151</f>
        <v>175</v>
      </c>
      <c r="E1655" s="131">
        <f>[2]主角进阶属性配表!F151</f>
        <v>44</v>
      </c>
      <c r="F1655" s="131">
        <f>[2]主角进阶属性配表!G151</f>
        <v>2100</v>
      </c>
      <c r="G1655" s="130">
        <v>0</v>
      </c>
      <c r="H1655" s="130">
        <v>0</v>
      </c>
      <c r="I1655" s="130">
        <v>0</v>
      </c>
      <c r="J1655" s="130">
        <v>0</v>
      </c>
      <c r="K1655" s="130">
        <v>0</v>
      </c>
      <c r="L1655" s="130">
        <v>0</v>
      </c>
      <c r="M1655" s="130">
        <v>0</v>
      </c>
      <c r="N1655" s="130">
        <v>0</v>
      </c>
      <c r="O1655" s="130">
        <v>0</v>
      </c>
      <c r="P1655" s="130">
        <v>0</v>
      </c>
      <c r="Q1655" s="130">
        <v>0</v>
      </c>
      <c r="R1655" s="130">
        <v>0</v>
      </c>
      <c r="S1655" s="130">
        <v>0</v>
      </c>
      <c r="T1655" s="130">
        <v>0</v>
      </c>
      <c r="U1655" s="130">
        <v>0</v>
      </c>
    </row>
    <row r="1656" ht="17.25" spans="1:21">
      <c r="A1656" s="132">
        <f t="shared" si="125"/>
        <v>11104007</v>
      </c>
      <c r="B1656" s="130" t="str">
        <f>VLOOKUP([1]s_employe_quality!$B155,[1]s_employe!$A$5:$B$19,2,0)&amp;"-进阶"&amp;[1]s_employe_quality!$C155</f>
        <v>南宫攸-进阶7</v>
      </c>
      <c r="C1656" s="130">
        <v>102</v>
      </c>
      <c r="D1656" s="131">
        <f>[2]主角进阶属性配表!E152</f>
        <v>210</v>
      </c>
      <c r="E1656" s="131">
        <f>[2]主角进阶属性配表!F152</f>
        <v>53</v>
      </c>
      <c r="F1656" s="131">
        <f>[2]主角进阶属性配表!G152</f>
        <v>2520</v>
      </c>
      <c r="G1656" s="130">
        <v>0</v>
      </c>
      <c r="H1656" s="130">
        <v>0</v>
      </c>
      <c r="I1656" s="130">
        <v>0</v>
      </c>
      <c r="J1656" s="130">
        <v>0</v>
      </c>
      <c r="K1656" s="130">
        <v>0</v>
      </c>
      <c r="L1656" s="130">
        <v>0</v>
      </c>
      <c r="M1656" s="130">
        <v>0</v>
      </c>
      <c r="N1656" s="130">
        <v>0</v>
      </c>
      <c r="O1656" s="130">
        <v>0</v>
      </c>
      <c r="P1656" s="130">
        <v>0</v>
      </c>
      <c r="Q1656" s="130">
        <v>0</v>
      </c>
      <c r="R1656" s="130">
        <v>0</v>
      </c>
      <c r="S1656" s="130">
        <v>0</v>
      </c>
      <c r="T1656" s="130">
        <v>0</v>
      </c>
      <c r="U1656" s="130">
        <v>0</v>
      </c>
    </row>
    <row r="1657" ht="17.25" spans="1:21">
      <c r="A1657" s="132">
        <f t="shared" si="125"/>
        <v>11104008</v>
      </c>
      <c r="B1657" s="130" t="str">
        <f>VLOOKUP([1]s_employe_quality!$B156,[1]s_employe!$A$5:$B$19,2,0)&amp;"-进阶"&amp;[1]s_employe_quality!$C156</f>
        <v>南宫攸-进阶8</v>
      </c>
      <c r="C1657" s="130">
        <v>102</v>
      </c>
      <c r="D1657" s="131">
        <f>[2]主角进阶属性配表!E153</f>
        <v>245</v>
      </c>
      <c r="E1657" s="131">
        <f>[2]主角进阶属性配表!F153</f>
        <v>61</v>
      </c>
      <c r="F1657" s="131">
        <f>[2]主角进阶属性配表!G153</f>
        <v>2940</v>
      </c>
      <c r="G1657" s="130">
        <v>0</v>
      </c>
      <c r="H1657" s="130">
        <v>0</v>
      </c>
      <c r="I1657" s="130">
        <v>0</v>
      </c>
      <c r="J1657" s="130">
        <v>0</v>
      </c>
      <c r="K1657" s="130">
        <v>0</v>
      </c>
      <c r="L1657" s="130">
        <v>0</v>
      </c>
      <c r="M1657" s="130">
        <v>0</v>
      </c>
      <c r="N1657" s="130">
        <v>0</v>
      </c>
      <c r="O1657" s="130">
        <v>0</v>
      </c>
      <c r="P1657" s="130">
        <v>0</v>
      </c>
      <c r="Q1657" s="130">
        <v>0</v>
      </c>
      <c r="R1657" s="130">
        <v>0</v>
      </c>
      <c r="S1657" s="130">
        <v>0</v>
      </c>
      <c r="T1657" s="130">
        <v>0</v>
      </c>
      <c r="U1657" s="130">
        <v>0</v>
      </c>
    </row>
    <row r="1658" ht="17.25" spans="1:21">
      <c r="A1658" s="132">
        <f t="shared" si="125"/>
        <v>11104009</v>
      </c>
      <c r="B1658" s="130" t="str">
        <f>VLOOKUP([1]s_employe_quality!$B157,[1]s_employe!$A$5:$B$19,2,0)&amp;"-进阶"&amp;[1]s_employe_quality!$C157</f>
        <v>南宫攸-进阶9</v>
      </c>
      <c r="C1658" s="130">
        <v>102</v>
      </c>
      <c r="D1658" s="131">
        <f>[2]主角进阶属性配表!E154</f>
        <v>280</v>
      </c>
      <c r="E1658" s="131">
        <f>[2]主角进阶属性配表!F154</f>
        <v>70</v>
      </c>
      <c r="F1658" s="131">
        <f>[2]主角进阶属性配表!G154</f>
        <v>3360</v>
      </c>
      <c r="G1658" s="130">
        <v>0</v>
      </c>
      <c r="H1658" s="130">
        <v>0</v>
      </c>
      <c r="I1658" s="130">
        <v>0</v>
      </c>
      <c r="J1658" s="130">
        <v>0</v>
      </c>
      <c r="K1658" s="130">
        <v>0</v>
      </c>
      <c r="L1658" s="130">
        <v>0</v>
      </c>
      <c r="M1658" s="130">
        <v>0</v>
      </c>
      <c r="N1658" s="130">
        <v>0</v>
      </c>
      <c r="O1658" s="130">
        <v>0</v>
      </c>
      <c r="P1658" s="130">
        <v>0</v>
      </c>
      <c r="Q1658" s="130">
        <v>0</v>
      </c>
      <c r="R1658" s="130">
        <v>0</v>
      </c>
      <c r="S1658" s="130">
        <v>0</v>
      </c>
      <c r="T1658" s="130">
        <v>0</v>
      </c>
      <c r="U1658" s="130">
        <v>0</v>
      </c>
    </row>
    <row r="1659" ht="17.25" spans="1:21">
      <c r="A1659" s="132">
        <f t="shared" si="125"/>
        <v>11104010</v>
      </c>
      <c r="B1659" s="130" t="str">
        <f>VLOOKUP([1]s_employe_quality!$B158,[1]s_employe!$A$5:$B$19,2,0)&amp;"-进阶"&amp;[1]s_employe_quality!$C158</f>
        <v>南宫攸-进阶10</v>
      </c>
      <c r="C1659" s="130">
        <v>102</v>
      </c>
      <c r="D1659" s="131">
        <f>[2]主角进阶属性配表!E155</f>
        <v>315</v>
      </c>
      <c r="E1659" s="131">
        <f>[2]主角进阶属性配表!F155</f>
        <v>79</v>
      </c>
      <c r="F1659" s="131">
        <f>[2]主角进阶属性配表!G155</f>
        <v>3780</v>
      </c>
      <c r="G1659" s="130">
        <v>0</v>
      </c>
      <c r="H1659" s="130">
        <v>0</v>
      </c>
      <c r="I1659" s="130">
        <v>0</v>
      </c>
      <c r="J1659" s="130">
        <v>0</v>
      </c>
      <c r="K1659" s="130">
        <v>0</v>
      </c>
      <c r="L1659" s="130">
        <v>0</v>
      </c>
      <c r="M1659" s="130">
        <v>0</v>
      </c>
      <c r="N1659" s="130">
        <v>0</v>
      </c>
      <c r="O1659" s="130">
        <v>0</v>
      </c>
      <c r="P1659" s="130">
        <v>0</v>
      </c>
      <c r="Q1659" s="130">
        <v>0</v>
      </c>
      <c r="R1659" s="130">
        <v>0</v>
      </c>
      <c r="S1659" s="130">
        <v>0</v>
      </c>
      <c r="T1659" s="130">
        <v>0</v>
      </c>
      <c r="U1659" s="130">
        <v>0</v>
      </c>
    </row>
    <row r="1660" ht="17.25" spans="1:21">
      <c r="A1660" s="129">
        <v>11115000</v>
      </c>
      <c r="B1660" s="130" t="str">
        <f>VLOOKUP([1]s_employe_quality!$B159,[1]s_employe!$A$5:$B$19,2,0)&amp;"-进阶"&amp;[1]s_employe_quality!$C159</f>
        <v>若叶-进阶0</v>
      </c>
      <c r="C1660" s="130">
        <v>102</v>
      </c>
      <c r="D1660" s="131">
        <f>[2]主角进阶属性配表!E156</f>
        <v>0</v>
      </c>
      <c r="E1660" s="131">
        <f>[2]主角进阶属性配表!F156</f>
        <v>0</v>
      </c>
      <c r="F1660" s="131">
        <f>[2]主角进阶属性配表!G156</f>
        <v>0</v>
      </c>
      <c r="G1660" s="130">
        <v>0</v>
      </c>
      <c r="H1660" s="130">
        <v>0</v>
      </c>
      <c r="I1660" s="130">
        <v>0</v>
      </c>
      <c r="J1660" s="130">
        <v>0</v>
      </c>
      <c r="K1660" s="130">
        <v>0</v>
      </c>
      <c r="L1660" s="130">
        <v>0</v>
      </c>
      <c r="M1660" s="130">
        <v>0</v>
      </c>
      <c r="N1660" s="130">
        <v>0</v>
      </c>
      <c r="O1660" s="130">
        <v>0</v>
      </c>
      <c r="P1660" s="130">
        <v>0</v>
      </c>
      <c r="Q1660" s="130">
        <v>0</v>
      </c>
      <c r="R1660" s="130">
        <v>0</v>
      </c>
      <c r="S1660" s="130">
        <v>0</v>
      </c>
      <c r="T1660" s="130">
        <v>0</v>
      </c>
      <c r="U1660" s="130">
        <v>0</v>
      </c>
    </row>
    <row r="1661" ht="17.25" spans="1:21">
      <c r="A1661" s="132">
        <f>A1660+1</f>
        <v>11115001</v>
      </c>
      <c r="B1661" s="130" t="str">
        <f>VLOOKUP([1]s_employe_quality!$B160,[1]s_employe!$A$5:$B$19,2,0)&amp;"-进阶"&amp;[1]s_employe_quality!$C160</f>
        <v>若叶-进阶1</v>
      </c>
      <c r="C1661" s="130">
        <v>102</v>
      </c>
      <c r="D1661" s="131">
        <f>[2]主角进阶属性配表!E157</f>
        <v>0</v>
      </c>
      <c r="E1661" s="131">
        <f>[2]主角进阶属性配表!F157</f>
        <v>0</v>
      </c>
      <c r="F1661" s="131">
        <f>[2]主角进阶属性配表!G157</f>
        <v>0</v>
      </c>
      <c r="G1661" s="130">
        <v>0</v>
      </c>
      <c r="H1661" s="130">
        <v>0</v>
      </c>
      <c r="I1661" s="130">
        <v>0</v>
      </c>
      <c r="J1661" s="130">
        <v>0</v>
      </c>
      <c r="K1661" s="130">
        <v>0</v>
      </c>
      <c r="L1661" s="130">
        <v>0</v>
      </c>
      <c r="M1661" s="130">
        <v>0</v>
      </c>
      <c r="N1661" s="130">
        <v>0</v>
      </c>
      <c r="O1661" s="130">
        <v>0</v>
      </c>
      <c r="P1661" s="130">
        <v>0</v>
      </c>
      <c r="Q1661" s="130">
        <v>0</v>
      </c>
      <c r="R1661" s="130">
        <v>0</v>
      </c>
      <c r="S1661" s="130">
        <v>0</v>
      </c>
      <c r="T1661" s="130">
        <v>0</v>
      </c>
      <c r="U1661" s="130">
        <v>0</v>
      </c>
    </row>
    <row r="1662" ht="17.25" spans="1:21">
      <c r="A1662" s="132">
        <f t="shared" ref="A1662:A1670" si="126">A1661+1</f>
        <v>11115002</v>
      </c>
      <c r="B1662" s="130" t="str">
        <f>VLOOKUP([1]s_employe_quality!$B161,[1]s_employe!$A$5:$B$19,2,0)&amp;"-进阶"&amp;[1]s_employe_quality!$C161</f>
        <v>若叶-进阶2</v>
      </c>
      <c r="C1662" s="130">
        <v>102</v>
      </c>
      <c r="D1662" s="131">
        <f>[2]主角进阶属性配表!E158</f>
        <v>35</v>
      </c>
      <c r="E1662" s="131">
        <f>[2]主角进阶属性配表!F158</f>
        <v>9</v>
      </c>
      <c r="F1662" s="131">
        <f>[2]主角进阶属性配表!G158</f>
        <v>420</v>
      </c>
      <c r="G1662" s="130">
        <v>0</v>
      </c>
      <c r="H1662" s="130">
        <v>0</v>
      </c>
      <c r="I1662" s="130">
        <v>0</v>
      </c>
      <c r="J1662" s="130">
        <v>0</v>
      </c>
      <c r="K1662" s="130">
        <v>0</v>
      </c>
      <c r="L1662" s="130">
        <v>0</v>
      </c>
      <c r="M1662" s="130">
        <v>0</v>
      </c>
      <c r="N1662" s="130">
        <v>0</v>
      </c>
      <c r="O1662" s="130">
        <v>0</v>
      </c>
      <c r="P1662" s="130">
        <v>0</v>
      </c>
      <c r="Q1662" s="130">
        <v>0</v>
      </c>
      <c r="R1662" s="130">
        <v>0</v>
      </c>
      <c r="S1662" s="130">
        <v>0</v>
      </c>
      <c r="T1662" s="130">
        <v>0</v>
      </c>
      <c r="U1662" s="130">
        <v>0</v>
      </c>
    </row>
    <row r="1663" ht="17.25" spans="1:21">
      <c r="A1663" s="132">
        <f t="shared" si="126"/>
        <v>11115003</v>
      </c>
      <c r="B1663" s="130" t="str">
        <f>VLOOKUP([1]s_employe_quality!$B162,[1]s_employe!$A$5:$B$19,2,0)&amp;"-进阶"&amp;[1]s_employe_quality!$C162</f>
        <v>若叶-进阶3</v>
      </c>
      <c r="C1663" s="130">
        <v>102</v>
      </c>
      <c r="D1663" s="131">
        <f>[2]主角进阶属性配表!E159</f>
        <v>70</v>
      </c>
      <c r="E1663" s="131">
        <f>[2]主角进阶属性配表!F159</f>
        <v>18</v>
      </c>
      <c r="F1663" s="131">
        <f>[2]主角进阶属性配表!G159</f>
        <v>840</v>
      </c>
      <c r="G1663" s="130">
        <v>0</v>
      </c>
      <c r="H1663" s="130">
        <v>0</v>
      </c>
      <c r="I1663" s="130">
        <v>0</v>
      </c>
      <c r="J1663" s="130">
        <v>0</v>
      </c>
      <c r="K1663" s="130">
        <v>0</v>
      </c>
      <c r="L1663" s="130">
        <v>0</v>
      </c>
      <c r="M1663" s="130">
        <v>0</v>
      </c>
      <c r="N1663" s="130">
        <v>0</v>
      </c>
      <c r="O1663" s="130">
        <v>0</v>
      </c>
      <c r="P1663" s="130">
        <v>0</v>
      </c>
      <c r="Q1663" s="130">
        <v>0</v>
      </c>
      <c r="R1663" s="130">
        <v>0</v>
      </c>
      <c r="S1663" s="130">
        <v>0</v>
      </c>
      <c r="T1663" s="130">
        <v>0</v>
      </c>
      <c r="U1663" s="130">
        <v>0</v>
      </c>
    </row>
    <row r="1664" ht="17.25" spans="1:21">
      <c r="A1664" s="132">
        <f t="shared" si="126"/>
        <v>11115004</v>
      </c>
      <c r="B1664" s="130" t="str">
        <f>VLOOKUP([1]s_employe_quality!$B163,[1]s_employe!$A$5:$B$19,2,0)&amp;"-进阶"&amp;[1]s_employe_quality!$C163</f>
        <v>若叶-进阶4</v>
      </c>
      <c r="C1664" s="130">
        <v>102</v>
      </c>
      <c r="D1664" s="131">
        <f>[2]主角进阶属性配表!E160</f>
        <v>105</v>
      </c>
      <c r="E1664" s="131">
        <f>[2]主角进阶属性配表!F160</f>
        <v>26</v>
      </c>
      <c r="F1664" s="131">
        <f>[2]主角进阶属性配表!G160</f>
        <v>1260</v>
      </c>
      <c r="G1664" s="130">
        <v>0</v>
      </c>
      <c r="H1664" s="130">
        <v>0</v>
      </c>
      <c r="I1664" s="130">
        <v>0</v>
      </c>
      <c r="J1664" s="130">
        <v>0</v>
      </c>
      <c r="K1664" s="130">
        <v>0</v>
      </c>
      <c r="L1664" s="130">
        <v>0</v>
      </c>
      <c r="M1664" s="130">
        <v>0</v>
      </c>
      <c r="N1664" s="130">
        <v>0</v>
      </c>
      <c r="O1664" s="130">
        <v>0</v>
      </c>
      <c r="P1664" s="130">
        <v>0</v>
      </c>
      <c r="Q1664" s="130">
        <v>0</v>
      </c>
      <c r="R1664" s="130">
        <v>0</v>
      </c>
      <c r="S1664" s="130">
        <v>0</v>
      </c>
      <c r="T1664" s="130">
        <v>0</v>
      </c>
      <c r="U1664" s="130">
        <v>0</v>
      </c>
    </row>
    <row r="1665" ht="17.25" spans="1:21">
      <c r="A1665" s="132">
        <f t="shared" si="126"/>
        <v>11115005</v>
      </c>
      <c r="B1665" s="130" t="str">
        <f>VLOOKUP([1]s_employe_quality!$B164,[1]s_employe!$A$5:$B$19,2,0)&amp;"-进阶"&amp;[1]s_employe_quality!$C164</f>
        <v>若叶-进阶5</v>
      </c>
      <c r="C1665" s="130">
        <v>102</v>
      </c>
      <c r="D1665" s="131">
        <f>[2]主角进阶属性配表!E161</f>
        <v>140</v>
      </c>
      <c r="E1665" s="131">
        <f>[2]主角进阶属性配表!F161</f>
        <v>35</v>
      </c>
      <c r="F1665" s="131">
        <f>[2]主角进阶属性配表!G161</f>
        <v>1680</v>
      </c>
      <c r="G1665" s="130">
        <v>0</v>
      </c>
      <c r="H1665" s="130">
        <v>0</v>
      </c>
      <c r="I1665" s="130">
        <v>0</v>
      </c>
      <c r="J1665" s="130">
        <v>0</v>
      </c>
      <c r="K1665" s="130">
        <v>0</v>
      </c>
      <c r="L1665" s="130">
        <v>0</v>
      </c>
      <c r="M1665" s="130">
        <v>0</v>
      </c>
      <c r="N1665" s="130">
        <v>0</v>
      </c>
      <c r="O1665" s="130">
        <v>0</v>
      </c>
      <c r="P1665" s="130">
        <v>0</v>
      </c>
      <c r="Q1665" s="130">
        <v>0</v>
      </c>
      <c r="R1665" s="130">
        <v>0</v>
      </c>
      <c r="S1665" s="130">
        <v>0</v>
      </c>
      <c r="T1665" s="130">
        <v>0</v>
      </c>
      <c r="U1665" s="130">
        <v>0</v>
      </c>
    </row>
    <row r="1666" ht="17.25" spans="1:21">
      <c r="A1666" s="132">
        <f t="shared" si="126"/>
        <v>11115006</v>
      </c>
      <c r="B1666" s="130" t="str">
        <f>VLOOKUP([1]s_employe_quality!$B165,[1]s_employe!$A$5:$B$19,2,0)&amp;"-进阶"&amp;[1]s_employe_quality!$C165</f>
        <v>若叶-进阶6</v>
      </c>
      <c r="C1666" s="130">
        <v>102</v>
      </c>
      <c r="D1666" s="131">
        <f>[2]主角进阶属性配表!E162</f>
        <v>175</v>
      </c>
      <c r="E1666" s="131">
        <f>[2]主角进阶属性配表!F162</f>
        <v>44</v>
      </c>
      <c r="F1666" s="131">
        <f>[2]主角进阶属性配表!G162</f>
        <v>2100</v>
      </c>
      <c r="G1666" s="130">
        <v>0</v>
      </c>
      <c r="H1666" s="130">
        <v>0</v>
      </c>
      <c r="I1666" s="130">
        <v>0</v>
      </c>
      <c r="J1666" s="130">
        <v>0</v>
      </c>
      <c r="K1666" s="130">
        <v>0</v>
      </c>
      <c r="L1666" s="130">
        <v>0</v>
      </c>
      <c r="M1666" s="130">
        <v>0</v>
      </c>
      <c r="N1666" s="130">
        <v>0</v>
      </c>
      <c r="O1666" s="130">
        <v>0</v>
      </c>
      <c r="P1666" s="130">
        <v>0</v>
      </c>
      <c r="Q1666" s="130">
        <v>0</v>
      </c>
      <c r="R1666" s="130">
        <v>0</v>
      </c>
      <c r="S1666" s="130">
        <v>0</v>
      </c>
      <c r="T1666" s="130">
        <v>0</v>
      </c>
      <c r="U1666" s="130">
        <v>0</v>
      </c>
    </row>
    <row r="1667" ht="17.25" spans="1:21">
      <c r="A1667" s="132">
        <f t="shared" si="126"/>
        <v>11115007</v>
      </c>
      <c r="B1667" s="130" t="str">
        <f>VLOOKUP([1]s_employe_quality!$B166,[1]s_employe!$A$5:$B$19,2,0)&amp;"-进阶"&amp;[1]s_employe_quality!$C166</f>
        <v>若叶-进阶7</v>
      </c>
      <c r="C1667" s="130">
        <v>102</v>
      </c>
      <c r="D1667" s="131">
        <f>[2]主角进阶属性配表!E163</f>
        <v>210</v>
      </c>
      <c r="E1667" s="131">
        <f>[2]主角进阶属性配表!F163</f>
        <v>53</v>
      </c>
      <c r="F1667" s="131">
        <f>[2]主角进阶属性配表!G163</f>
        <v>2520</v>
      </c>
      <c r="G1667" s="130">
        <v>0</v>
      </c>
      <c r="H1667" s="130">
        <v>0</v>
      </c>
      <c r="I1667" s="130">
        <v>0</v>
      </c>
      <c r="J1667" s="130">
        <v>0</v>
      </c>
      <c r="K1667" s="130">
        <v>0</v>
      </c>
      <c r="L1667" s="130">
        <v>0</v>
      </c>
      <c r="M1667" s="130">
        <v>0</v>
      </c>
      <c r="N1667" s="130">
        <v>0</v>
      </c>
      <c r="O1667" s="130">
        <v>0</v>
      </c>
      <c r="P1667" s="130">
        <v>0</v>
      </c>
      <c r="Q1667" s="130">
        <v>0</v>
      </c>
      <c r="R1667" s="130">
        <v>0</v>
      </c>
      <c r="S1667" s="130">
        <v>0</v>
      </c>
      <c r="T1667" s="130">
        <v>0</v>
      </c>
      <c r="U1667" s="130">
        <v>0</v>
      </c>
    </row>
    <row r="1668" ht="17.25" spans="1:21">
      <c r="A1668" s="132">
        <f t="shared" si="126"/>
        <v>11115008</v>
      </c>
      <c r="B1668" s="130" t="str">
        <f>VLOOKUP([1]s_employe_quality!$B167,[1]s_employe!$A$5:$B$19,2,0)&amp;"-进阶"&amp;[1]s_employe_quality!$C167</f>
        <v>若叶-进阶8</v>
      </c>
      <c r="C1668" s="130">
        <v>102</v>
      </c>
      <c r="D1668" s="131">
        <f>[2]主角进阶属性配表!E164</f>
        <v>245</v>
      </c>
      <c r="E1668" s="131">
        <f>[2]主角进阶属性配表!F164</f>
        <v>61</v>
      </c>
      <c r="F1668" s="131">
        <f>[2]主角进阶属性配表!G164</f>
        <v>2940</v>
      </c>
      <c r="G1668" s="130">
        <v>0</v>
      </c>
      <c r="H1668" s="130">
        <v>0</v>
      </c>
      <c r="I1668" s="130">
        <v>0</v>
      </c>
      <c r="J1668" s="130">
        <v>0</v>
      </c>
      <c r="K1668" s="130">
        <v>0</v>
      </c>
      <c r="L1668" s="130">
        <v>0</v>
      </c>
      <c r="M1668" s="130">
        <v>0</v>
      </c>
      <c r="N1668" s="130">
        <v>0</v>
      </c>
      <c r="O1668" s="130">
        <v>0</v>
      </c>
      <c r="P1668" s="130">
        <v>0</v>
      </c>
      <c r="Q1668" s="130">
        <v>0</v>
      </c>
      <c r="R1668" s="130">
        <v>0</v>
      </c>
      <c r="S1668" s="130">
        <v>0</v>
      </c>
      <c r="T1668" s="130">
        <v>0</v>
      </c>
      <c r="U1668" s="130">
        <v>0</v>
      </c>
    </row>
    <row r="1669" ht="17.25" spans="1:21">
      <c r="A1669" s="132">
        <f t="shared" si="126"/>
        <v>11115009</v>
      </c>
      <c r="B1669" s="130" t="str">
        <f>VLOOKUP([1]s_employe_quality!$B168,[1]s_employe!$A$5:$B$19,2,0)&amp;"-进阶"&amp;[1]s_employe_quality!$C168</f>
        <v>若叶-进阶9</v>
      </c>
      <c r="C1669" s="130">
        <v>102</v>
      </c>
      <c r="D1669" s="131">
        <f>[2]主角进阶属性配表!E165</f>
        <v>280</v>
      </c>
      <c r="E1669" s="131">
        <f>[2]主角进阶属性配表!F165</f>
        <v>70</v>
      </c>
      <c r="F1669" s="131">
        <f>[2]主角进阶属性配表!G165</f>
        <v>3360</v>
      </c>
      <c r="G1669" s="130">
        <v>0</v>
      </c>
      <c r="H1669" s="130">
        <v>0</v>
      </c>
      <c r="I1669" s="130">
        <v>0</v>
      </c>
      <c r="J1669" s="130">
        <v>0</v>
      </c>
      <c r="K1669" s="130">
        <v>0</v>
      </c>
      <c r="L1669" s="130">
        <v>0</v>
      </c>
      <c r="M1669" s="130">
        <v>0</v>
      </c>
      <c r="N1669" s="130">
        <v>0</v>
      </c>
      <c r="O1669" s="130">
        <v>0</v>
      </c>
      <c r="P1669" s="130">
        <v>0</v>
      </c>
      <c r="Q1669" s="130">
        <v>0</v>
      </c>
      <c r="R1669" s="130">
        <v>0</v>
      </c>
      <c r="S1669" s="130">
        <v>0</v>
      </c>
      <c r="T1669" s="130">
        <v>0</v>
      </c>
      <c r="U1669" s="130">
        <v>0</v>
      </c>
    </row>
    <row r="1670" ht="17.25" spans="1:21">
      <c r="A1670" s="132">
        <f t="shared" si="126"/>
        <v>11115010</v>
      </c>
      <c r="B1670" s="130" t="str">
        <f>VLOOKUP([1]s_employe_quality!$B169,[1]s_employe!$A$5:$B$19,2,0)&amp;"-进阶"&amp;[1]s_employe_quality!$C169</f>
        <v>若叶-进阶10</v>
      </c>
      <c r="C1670" s="130">
        <v>102</v>
      </c>
      <c r="D1670" s="131">
        <f>[2]主角进阶属性配表!E166</f>
        <v>315</v>
      </c>
      <c r="E1670" s="131">
        <f>[2]主角进阶属性配表!F166</f>
        <v>79</v>
      </c>
      <c r="F1670" s="131">
        <f>[2]主角进阶属性配表!G166</f>
        <v>3780</v>
      </c>
      <c r="G1670" s="130">
        <v>0</v>
      </c>
      <c r="H1670" s="130">
        <v>0</v>
      </c>
      <c r="I1670" s="130">
        <v>0</v>
      </c>
      <c r="J1670" s="130">
        <v>0</v>
      </c>
      <c r="K1670" s="130">
        <v>0</v>
      </c>
      <c r="L1670" s="130">
        <v>0</v>
      </c>
      <c r="M1670" s="130">
        <v>0</v>
      </c>
      <c r="N1670" s="130">
        <v>0</v>
      </c>
      <c r="O1670" s="130">
        <v>0</v>
      </c>
      <c r="P1670" s="130">
        <v>0</v>
      </c>
      <c r="Q1670" s="130">
        <v>0</v>
      </c>
      <c r="R1670" s="130">
        <v>0</v>
      </c>
      <c r="S1670" s="130">
        <v>0</v>
      </c>
      <c r="T1670" s="130">
        <v>0</v>
      </c>
      <c r="U1670" s="130">
        <v>0</v>
      </c>
    </row>
    <row r="1671" s="122" customFormat="1" ht="17.25" spans="1:21">
      <c r="A1671" s="129">
        <v>2</v>
      </c>
      <c r="B1671" s="129"/>
      <c r="C1671" s="129"/>
      <c r="D1671" s="129"/>
      <c r="E1671" s="129"/>
      <c r="F1671" s="129"/>
      <c r="G1671" s="129"/>
      <c r="H1671" s="129"/>
      <c r="I1671" s="129"/>
      <c r="J1671" s="129"/>
      <c r="K1671" s="129"/>
      <c r="L1671" s="129"/>
      <c r="M1671" s="129"/>
      <c r="N1671" s="129"/>
      <c r="O1671" s="129"/>
      <c r="P1671" s="129"/>
      <c r="Q1671" s="129"/>
      <c r="R1671" s="129"/>
      <c r="S1671" s="129"/>
      <c r="T1671" s="129"/>
      <c r="U1671" s="129"/>
    </row>
    <row r="1672" ht="17.25" spans="1:21">
      <c r="A1672" s="129">
        <v>11210000</v>
      </c>
      <c r="B1672" s="130" t="str">
        <f>[1]s_employe_star!$H5</f>
        <v>奈奈1星</v>
      </c>
      <c r="C1672" s="130">
        <v>103</v>
      </c>
      <c r="D1672" s="130">
        <v>0</v>
      </c>
      <c r="E1672" s="130">
        <v>0</v>
      </c>
      <c r="F1672" s="130">
        <v>0</v>
      </c>
      <c r="G1672" s="130">
        <v>0</v>
      </c>
      <c r="H1672" s="130">
        <v>0</v>
      </c>
      <c r="I1672" s="130">
        <v>0</v>
      </c>
      <c r="J1672" s="130">
        <v>0</v>
      </c>
      <c r="K1672" s="130">
        <v>0</v>
      </c>
      <c r="L1672" s="130">
        <v>0</v>
      </c>
      <c r="M1672" s="130">
        <v>0</v>
      </c>
      <c r="N1672" s="130">
        <v>0</v>
      </c>
      <c r="O1672" s="131">
        <f>[2]主角升星属性配表!J2</f>
        <v>0</v>
      </c>
      <c r="P1672" s="131">
        <f>[2]主角升星属性配表!K2</f>
        <v>0</v>
      </c>
      <c r="Q1672" s="131">
        <f>[2]主角升星属性配表!L2</f>
        <v>0</v>
      </c>
      <c r="R1672" s="130">
        <v>0</v>
      </c>
      <c r="S1672" s="130">
        <v>0</v>
      </c>
      <c r="T1672" s="130">
        <v>0</v>
      </c>
      <c r="U1672" s="130">
        <v>0</v>
      </c>
    </row>
    <row r="1673" ht="17.25" spans="1:21">
      <c r="A1673" s="132">
        <f>A1672+1</f>
        <v>11210001</v>
      </c>
      <c r="B1673" s="130" t="str">
        <f>[1]s_employe_star!$H6</f>
        <v>奈奈2星</v>
      </c>
      <c r="C1673" s="130">
        <v>103</v>
      </c>
      <c r="D1673" s="130">
        <v>0</v>
      </c>
      <c r="E1673" s="130">
        <v>0</v>
      </c>
      <c r="F1673" s="130">
        <v>0</v>
      </c>
      <c r="G1673" s="130">
        <v>0</v>
      </c>
      <c r="H1673" s="130">
        <v>0</v>
      </c>
      <c r="I1673" s="130">
        <v>0</v>
      </c>
      <c r="J1673" s="130">
        <v>0</v>
      </c>
      <c r="K1673" s="130">
        <v>0</v>
      </c>
      <c r="L1673" s="130">
        <v>0</v>
      </c>
      <c r="M1673" s="130">
        <v>0</v>
      </c>
      <c r="N1673" s="130">
        <v>0</v>
      </c>
      <c r="O1673" s="131">
        <f>[2]主角升星属性配表!J3</f>
        <v>0.1</v>
      </c>
      <c r="P1673" s="131">
        <f>[2]主角升星属性配表!K3</f>
        <v>0.1</v>
      </c>
      <c r="Q1673" s="131">
        <f>[2]主角升星属性配表!L3</f>
        <v>0.1</v>
      </c>
      <c r="R1673" s="130">
        <v>0</v>
      </c>
      <c r="S1673" s="130">
        <v>0</v>
      </c>
      <c r="T1673" s="130">
        <v>0</v>
      </c>
      <c r="U1673" s="130">
        <v>0</v>
      </c>
    </row>
    <row r="1674" ht="17.25" spans="1:21">
      <c r="A1674" s="132">
        <f t="shared" ref="A1674:A1679" si="127">A1673+1</f>
        <v>11210002</v>
      </c>
      <c r="B1674" s="130" t="str">
        <f>[1]s_employe_star!$H7</f>
        <v>奈奈3星</v>
      </c>
      <c r="C1674" s="130">
        <v>103</v>
      </c>
      <c r="D1674" s="130">
        <v>0</v>
      </c>
      <c r="E1674" s="130">
        <v>0</v>
      </c>
      <c r="F1674" s="130">
        <v>0</v>
      </c>
      <c r="G1674" s="130">
        <v>0</v>
      </c>
      <c r="H1674" s="130">
        <v>0</v>
      </c>
      <c r="I1674" s="130">
        <v>0</v>
      </c>
      <c r="J1674" s="130">
        <v>0</v>
      </c>
      <c r="K1674" s="130">
        <v>0</v>
      </c>
      <c r="L1674" s="130">
        <v>0</v>
      </c>
      <c r="M1674" s="130">
        <v>0</v>
      </c>
      <c r="N1674" s="130">
        <v>0</v>
      </c>
      <c r="O1674" s="131">
        <f>[2]主角升星属性配表!J4</f>
        <v>0.3</v>
      </c>
      <c r="P1674" s="131">
        <f>[2]主角升星属性配表!K4</f>
        <v>0.3</v>
      </c>
      <c r="Q1674" s="131">
        <f>[2]主角升星属性配表!L4</f>
        <v>0.3</v>
      </c>
      <c r="R1674" s="130">
        <v>0</v>
      </c>
      <c r="S1674" s="130">
        <v>0</v>
      </c>
      <c r="T1674" s="130">
        <v>0</v>
      </c>
      <c r="U1674" s="130">
        <v>0</v>
      </c>
    </row>
    <row r="1675" ht="17.25" spans="1:21">
      <c r="A1675" s="132">
        <f t="shared" si="127"/>
        <v>11210003</v>
      </c>
      <c r="B1675" s="130" t="str">
        <f>[1]s_employe_star!$H8</f>
        <v>奈奈4星</v>
      </c>
      <c r="C1675" s="130">
        <v>103</v>
      </c>
      <c r="D1675" s="130">
        <v>0</v>
      </c>
      <c r="E1675" s="130">
        <v>0</v>
      </c>
      <c r="F1675" s="130">
        <v>0</v>
      </c>
      <c r="G1675" s="130">
        <v>0</v>
      </c>
      <c r="H1675" s="130">
        <v>0</v>
      </c>
      <c r="I1675" s="130">
        <v>0</v>
      </c>
      <c r="J1675" s="130">
        <v>0</v>
      </c>
      <c r="K1675" s="130">
        <v>0</v>
      </c>
      <c r="L1675" s="130">
        <v>0</v>
      </c>
      <c r="M1675" s="130">
        <v>0</v>
      </c>
      <c r="N1675" s="130">
        <v>0</v>
      </c>
      <c r="O1675" s="131">
        <f>[2]主角升星属性配表!J5</f>
        <v>0.6</v>
      </c>
      <c r="P1675" s="131">
        <f>[2]主角升星属性配表!K5</f>
        <v>0.6</v>
      </c>
      <c r="Q1675" s="131">
        <f>[2]主角升星属性配表!L5</f>
        <v>0.6</v>
      </c>
      <c r="R1675" s="130">
        <v>0</v>
      </c>
      <c r="S1675" s="130">
        <v>0</v>
      </c>
      <c r="T1675" s="130">
        <v>0</v>
      </c>
      <c r="U1675" s="130">
        <v>0</v>
      </c>
    </row>
    <row r="1676" ht="17.25" spans="1:21">
      <c r="A1676" s="132">
        <f t="shared" si="127"/>
        <v>11210004</v>
      </c>
      <c r="B1676" s="130" t="str">
        <f>[1]s_employe_star!$H9</f>
        <v>奈奈5星</v>
      </c>
      <c r="C1676" s="130">
        <v>103</v>
      </c>
      <c r="D1676" s="130">
        <v>0</v>
      </c>
      <c r="E1676" s="130">
        <v>0</v>
      </c>
      <c r="F1676" s="130">
        <v>0</v>
      </c>
      <c r="G1676" s="130">
        <v>0</v>
      </c>
      <c r="H1676" s="130">
        <v>0</v>
      </c>
      <c r="I1676" s="130">
        <v>0</v>
      </c>
      <c r="J1676" s="130">
        <v>0</v>
      </c>
      <c r="K1676" s="130">
        <v>0</v>
      </c>
      <c r="L1676" s="130">
        <v>0</v>
      </c>
      <c r="M1676" s="130">
        <v>0</v>
      </c>
      <c r="N1676" s="130">
        <v>0</v>
      </c>
      <c r="O1676" s="131">
        <f>[2]主角升星属性配表!J6</f>
        <v>1</v>
      </c>
      <c r="P1676" s="131">
        <f>[2]主角升星属性配表!K6</f>
        <v>1</v>
      </c>
      <c r="Q1676" s="131">
        <f>[2]主角升星属性配表!L6</f>
        <v>1</v>
      </c>
      <c r="R1676" s="130">
        <v>0</v>
      </c>
      <c r="S1676" s="130">
        <v>0</v>
      </c>
      <c r="T1676" s="130">
        <v>0</v>
      </c>
      <c r="U1676" s="130">
        <v>0</v>
      </c>
    </row>
    <row r="1677" ht="17.25" spans="1:21">
      <c r="A1677" s="132">
        <f t="shared" si="127"/>
        <v>11210005</v>
      </c>
      <c r="B1677" s="130" t="str">
        <f>[1]s_employe_star!$H10</f>
        <v>奈奈6星</v>
      </c>
      <c r="C1677" s="130">
        <v>103</v>
      </c>
      <c r="D1677" s="130">
        <v>0</v>
      </c>
      <c r="E1677" s="130">
        <v>0</v>
      </c>
      <c r="F1677" s="130">
        <v>0</v>
      </c>
      <c r="G1677" s="130">
        <v>0</v>
      </c>
      <c r="H1677" s="130">
        <v>0</v>
      </c>
      <c r="I1677" s="130">
        <v>0</v>
      </c>
      <c r="J1677" s="130">
        <v>0</v>
      </c>
      <c r="K1677" s="130">
        <v>0</v>
      </c>
      <c r="L1677" s="130">
        <v>0</v>
      </c>
      <c r="M1677" s="130">
        <v>0</v>
      </c>
      <c r="N1677" s="130">
        <v>0</v>
      </c>
      <c r="O1677" s="131">
        <f>[2]主角升星属性配表!J7</f>
        <v>1.5</v>
      </c>
      <c r="P1677" s="131">
        <f>[2]主角升星属性配表!K7</f>
        <v>1.5</v>
      </c>
      <c r="Q1677" s="131">
        <f>[2]主角升星属性配表!L7</f>
        <v>1.5</v>
      </c>
      <c r="R1677" s="130">
        <v>0</v>
      </c>
      <c r="S1677" s="130">
        <v>0</v>
      </c>
      <c r="T1677" s="130">
        <v>0</v>
      </c>
      <c r="U1677" s="130">
        <v>0</v>
      </c>
    </row>
    <row r="1678" ht="17.25" spans="1:21">
      <c r="A1678" s="129">
        <v>11208000</v>
      </c>
      <c r="B1678" s="130" t="str">
        <f>[1]s_employe_star!$H11</f>
        <v>真希1星</v>
      </c>
      <c r="C1678" s="130">
        <v>103</v>
      </c>
      <c r="D1678" s="130">
        <v>0</v>
      </c>
      <c r="E1678" s="130">
        <v>0</v>
      </c>
      <c r="F1678" s="130">
        <v>0</v>
      </c>
      <c r="G1678" s="130">
        <v>0</v>
      </c>
      <c r="H1678" s="130">
        <v>0</v>
      </c>
      <c r="I1678" s="130">
        <v>0</v>
      </c>
      <c r="J1678" s="130">
        <v>0</v>
      </c>
      <c r="K1678" s="130">
        <v>0</v>
      </c>
      <c r="L1678" s="130">
        <v>0</v>
      </c>
      <c r="M1678" s="130">
        <v>0</v>
      </c>
      <c r="N1678" s="130">
        <v>0</v>
      </c>
      <c r="O1678" s="131">
        <f>[2]主角升星属性配表!J8</f>
        <v>0</v>
      </c>
      <c r="P1678" s="131">
        <f>[2]主角升星属性配表!K8</f>
        <v>0</v>
      </c>
      <c r="Q1678" s="131">
        <f>[2]主角升星属性配表!L8</f>
        <v>0</v>
      </c>
      <c r="R1678" s="130">
        <v>0</v>
      </c>
      <c r="S1678" s="130">
        <v>0</v>
      </c>
      <c r="T1678" s="130">
        <v>0</v>
      </c>
      <c r="U1678" s="130">
        <v>0</v>
      </c>
    </row>
    <row r="1679" ht="17.25" spans="1:21">
      <c r="A1679" s="132">
        <f t="shared" si="127"/>
        <v>11208001</v>
      </c>
      <c r="B1679" s="130" t="str">
        <f>[1]s_employe_star!$H12</f>
        <v>真希2星</v>
      </c>
      <c r="C1679" s="130">
        <v>103</v>
      </c>
      <c r="D1679" s="130">
        <v>0</v>
      </c>
      <c r="E1679" s="130">
        <v>0</v>
      </c>
      <c r="F1679" s="130">
        <v>0</v>
      </c>
      <c r="G1679" s="130">
        <v>0</v>
      </c>
      <c r="H1679" s="130">
        <v>0</v>
      </c>
      <c r="I1679" s="130">
        <v>0</v>
      </c>
      <c r="J1679" s="130">
        <v>0</v>
      </c>
      <c r="K1679" s="130">
        <v>0</v>
      </c>
      <c r="L1679" s="130">
        <v>0</v>
      </c>
      <c r="M1679" s="130">
        <v>0</v>
      </c>
      <c r="N1679" s="130">
        <v>0</v>
      </c>
      <c r="O1679" s="131">
        <f>[2]主角升星属性配表!J9</f>
        <v>0.1</v>
      </c>
      <c r="P1679" s="131">
        <f>[2]主角升星属性配表!K9</f>
        <v>0.1</v>
      </c>
      <c r="Q1679" s="131">
        <f>[2]主角升星属性配表!L9</f>
        <v>0.1</v>
      </c>
      <c r="R1679" s="130">
        <v>0</v>
      </c>
      <c r="S1679" s="130">
        <v>0</v>
      </c>
      <c r="T1679" s="130">
        <v>0</v>
      </c>
      <c r="U1679" s="130">
        <v>0</v>
      </c>
    </row>
    <row r="1680" ht="17.25" spans="1:21">
      <c r="A1680" s="132">
        <f t="shared" ref="A1680:A1685" si="128">A1679+1</f>
        <v>11208002</v>
      </c>
      <c r="B1680" s="130" t="str">
        <f>[1]s_employe_star!$H13</f>
        <v>真希3星</v>
      </c>
      <c r="C1680" s="130">
        <v>103</v>
      </c>
      <c r="D1680" s="130">
        <v>0</v>
      </c>
      <c r="E1680" s="130">
        <v>0</v>
      </c>
      <c r="F1680" s="130">
        <v>0</v>
      </c>
      <c r="G1680" s="130">
        <v>0</v>
      </c>
      <c r="H1680" s="130">
        <v>0</v>
      </c>
      <c r="I1680" s="130">
        <v>0</v>
      </c>
      <c r="J1680" s="130">
        <v>0</v>
      </c>
      <c r="K1680" s="130">
        <v>0</v>
      </c>
      <c r="L1680" s="130">
        <v>0</v>
      </c>
      <c r="M1680" s="130">
        <v>0</v>
      </c>
      <c r="N1680" s="130">
        <v>0</v>
      </c>
      <c r="O1680" s="131">
        <f>[2]主角升星属性配表!J10</f>
        <v>0.3</v>
      </c>
      <c r="P1680" s="131">
        <f>[2]主角升星属性配表!K10</f>
        <v>0.3</v>
      </c>
      <c r="Q1680" s="131">
        <f>[2]主角升星属性配表!L10</f>
        <v>0.3</v>
      </c>
      <c r="R1680" s="130">
        <v>0</v>
      </c>
      <c r="S1680" s="130">
        <v>0</v>
      </c>
      <c r="T1680" s="130">
        <v>0</v>
      </c>
      <c r="U1680" s="130">
        <v>0</v>
      </c>
    </row>
    <row r="1681" ht="17.25" spans="1:21">
      <c r="A1681" s="132">
        <f t="shared" si="128"/>
        <v>11208003</v>
      </c>
      <c r="B1681" s="130" t="str">
        <f>[1]s_employe_star!$H14</f>
        <v>真希4星</v>
      </c>
      <c r="C1681" s="130">
        <v>103</v>
      </c>
      <c r="D1681" s="130">
        <v>0</v>
      </c>
      <c r="E1681" s="130">
        <v>0</v>
      </c>
      <c r="F1681" s="130">
        <v>0</v>
      </c>
      <c r="G1681" s="130">
        <v>0</v>
      </c>
      <c r="H1681" s="130">
        <v>0</v>
      </c>
      <c r="I1681" s="130">
        <v>0</v>
      </c>
      <c r="J1681" s="130">
        <v>0</v>
      </c>
      <c r="K1681" s="130">
        <v>0</v>
      </c>
      <c r="L1681" s="130">
        <v>0</v>
      </c>
      <c r="M1681" s="130">
        <v>0</v>
      </c>
      <c r="N1681" s="130">
        <v>0</v>
      </c>
      <c r="O1681" s="131">
        <f>[2]主角升星属性配表!J11</f>
        <v>0.6</v>
      </c>
      <c r="P1681" s="131">
        <f>[2]主角升星属性配表!K11</f>
        <v>0.6</v>
      </c>
      <c r="Q1681" s="131">
        <f>[2]主角升星属性配表!L11</f>
        <v>0.6</v>
      </c>
      <c r="R1681" s="130">
        <v>0</v>
      </c>
      <c r="S1681" s="130">
        <v>0</v>
      </c>
      <c r="T1681" s="130">
        <v>0</v>
      </c>
      <c r="U1681" s="130">
        <v>0</v>
      </c>
    </row>
    <row r="1682" ht="17.25" spans="1:21">
      <c r="A1682" s="132">
        <f t="shared" si="128"/>
        <v>11208004</v>
      </c>
      <c r="B1682" s="130" t="str">
        <f>[1]s_employe_star!$H15</f>
        <v>真希5星</v>
      </c>
      <c r="C1682" s="130">
        <v>103</v>
      </c>
      <c r="D1682" s="130">
        <v>0</v>
      </c>
      <c r="E1682" s="130">
        <v>0</v>
      </c>
      <c r="F1682" s="130">
        <v>0</v>
      </c>
      <c r="G1682" s="130">
        <v>0</v>
      </c>
      <c r="H1682" s="130">
        <v>0</v>
      </c>
      <c r="I1682" s="130">
        <v>0</v>
      </c>
      <c r="J1682" s="130">
        <v>0</v>
      </c>
      <c r="K1682" s="130">
        <v>0</v>
      </c>
      <c r="L1682" s="130">
        <v>0</v>
      </c>
      <c r="M1682" s="130">
        <v>0</v>
      </c>
      <c r="N1682" s="130">
        <v>0</v>
      </c>
      <c r="O1682" s="131">
        <f>[2]主角升星属性配表!J12</f>
        <v>1</v>
      </c>
      <c r="P1682" s="131">
        <f>[2]主角升星属性配表!K12</f>
        <v>1</v>
      </c>
      <c r="Q1682" s="131">
        <f>[2]主角升星属性配表!L12</f>
        <v>1</v>
      </c>
      <c r="R1682" s="130">
        <v>0</v>
      </c>
      <c r="S1682" s="130">
        <v>0</v>
      </c>
      <c r="T1682" s="130">
        <v>0</v>
      </c>
      <c r="U1682" s="130">
        <v>0</v>
      </c>
    </row>
    <row r="1683" ht="17.25" spans="1:21">
      <c r="A1683" s="132">
        <f t="shared" si="128"/>
        <v>11208005</v>
      </c>
      <c r="B1683" s="130" t="str">
        <f>[1]s_employe_star!$H16</f>
        <v>真希6星</v>
      </c>
      <c r="C1683" s="130">
        <v>103</v>
      </c>
      <c r="D1683" s="130">
        <v>0</v>
      </c>
      <c r="E1683" s="130">
        <v>0</v>
      </c>
      <c r="F1683" s="130">
        <v>0</v>
      </c>
      <c r="G1683" s="130">
        <v>0</v>
      </c>
      <c r="H1683" s="130">
        <v>0</v>
      </c>
      <c r="I1683" s="130">
        <v>0</v>
      </c>
      <c r="J1683" s="130">
        <v>0</v>
      </c>
      <c r="K1683" s="130">
        <v>0</v>
      </c>
      <c r="L1683" s="130">
        <v>0</v>
      </c>
      <c r="M1683" s="130">
        <v>0</v>
      </c>
      <c r="N1683" s="130">
        <v>0</v>
      </c>
      <c r="O1683" s="131">
        <f>[2]主角升星属性配表!J13</f>
        <v>1.5</v>
      </c>
      <c r="P1683" s="131">
        <f>[2]主角升星属性配表!K13</f>
        <v>1.5</v>
      </c>
      <c r="Q1683" s="131">
        <f>[2]主角升星属性配表!L13</f>
        <v>1.5</v>
      </c>
      <c r="R1683" s="130">
        <v>0</v>
      </c>
      <c r="S1683" s="130">
        <v>0</v>
      </c>
      <c r="T1683" s="130">
        <v>0</v>
      </c>
      <c r="U1683" s="130">
        <v>0</v>
      </c>
    </row>
    <row r="1684" ht="17.25" spans="1:21">
      <c r="A1684" s="129">
        <v>11205000</v>
      </c>
      <c r="B1684" s="130" t="str">
        <f>[1]s_employe_star!$H17</f>
        <v>南宫唯1星</v>
      </c>
      <c r="C1684" s="130">
        <v>103</v>
      </c>
      <c r="D1684" s="130">
        <v>0</v>
      </c>
      <c r="E1684" s="130">
        <v>0</v>
      </c>
      <c r="F1684" s="130">
        <v>0</v>
      </c>
      <c r="G1684" s="130">
        <v>0</v>
      </c>
      <c r="H1684" s="130">
        <v>0</v>
      </c>
      <c r="I1684" s="130">
        <v>0</v>
      </c>
      <c r="J1684" s="130">
        <v>0</v>
      </c>
      <c r="K1684" s="130">
        <v>0</v>
      </c>
      <c r="L1684" s="130">
        <v>0</v>
      </c>
      <c r="M1684" s="130">
        <v>0</v>
      </c>
      <c r="N1684" s="130">
        <v>0</v>
      </c>
      <c r="O1684" s="131">
        <f>[2]主角升星属性配表!J14</f>
        <v>0</v>
      </c>
      <c r="P1684" s="131">
        <f>[2]主角升星属性配表!K14</f>
        <v>0</v>
      </c>
      <c r="Q1684" s="131">
        <f>[2]主角升星属性配表!L14</f>
        <v>0</v>
      </c>
      <c r="R1684" s="130">
        <v>0</v>
      </c>
      <c r="S1684" s="130">
        <v>0</v>
      </c>
      <c r="T1684" s="130">
        <v>0</v>
      </c>
      <c r="U1684" s="130">
        <v>0</v>
      </c>
    </row>
    <row r="1685" ht="17.25" spans="1:21">
      <c r="A1685" s="132">
        <f t="shared" si="128"/>
        <v>11205001</v>
      </c>
      <c r="B1685" s="130" t="str">
        <f>[1]s_employe_star!$H18</f>
        <v>南宫唯2星</v>
      </c>
      <c r="C1685" s="130">
        <v>103</v>
      </c>
      <c r="D1685" s="130">
        <v>0</v>
      </c>
      <c r="E1685" s="130">
        <v>0</v>
      </c>
      <c r="F1685" s="130">
        <v>0</v>
      </c>
      <c r="G1685" s="130">
        <v>0</v>
      </c>
      <c r="H1685" s="130">
        <v>0</v>
      </c>
      <c r="I1685" s="130">
        <v>0</v>
      </c>
      <c r="J1685" s="130">
        <v>0</v>
      </c>
      <c r="K1685" s="130">
        <v>0</v>
      </c>
      <c r="L1685" s="130">
        <v>0</v>
      </c>
      <c r="M1685" s="130">
        <v>0</v>
      </c>
      <c r="N1685" s="130">
        <v>0</v>
      </c>
      <c r="O1685" s="131">
        <f>[2]主角升星属性配表!J15</f>
        <v>0.1</v>
      </c>
      <c r="P1685" s="131">
        <f>[2]主角升星属性配表!K15</f>
        <v>0.1</v>
      </c>
      <c r="Q1685" s="131">
        <f>[2]主角升星属性配表!L15</f>
        <v>0.1</v>
      </c>
      <c r="R1685" s="130">
        <v>0</v>
      </c>
      <c r="S1685" s="130">
        <v>0</v>
      </c>
      <c r="T1685" s="130">
        <v>0</v>
      </c>
      <c r="U1685" s="130">
        <v>0</v>
      </c>
    </row>
    <row r="1686" ht="17.25" spans="1:21">
      <c r="A1686" s="132">
        <f t="shared" ref="A1686:A1691" si="129">A1685+1</f>
        <v>11205002</v>
      </c>
      <c r="B1686" s="130" t="str">
        <f>[1]s_employe_star!$H19</f>
        <v>南宫唯3星</v>
      </c>
      <c r="C1686" s="130">
        <v>103</v>
      </c>
      <c r="D1686" s="130">
        <v>0</v>
      </c>
      <c r="E1686" s="130">
        <v>0</v>
      </c>
      <c r="F1686" s="130">
        <v>0</v>
      </c>
      <c r="G1686" s="130">
        <v>0</v>
      </c>
      <c r="H1686" s="130">
        <v>0</v>
      </c>
      <c r="I1686" s="130">
        <v>0</v>
      </c>
      <c r="J1686" s="130">
        <v>0</v>
      </c>
      <c r="K1686" s="130">
        <v>0</v>
      </c>
      <c r="L1686" s="130">
        <v>0</v>
      </c>
      <c r="M1686" s="130">
        <v>0</v>
      </c>
      <c r="N1686" s="130">
        <v>0</v>
      </c>
      <c r="O1686" s="131">
        <f>[2]主角升星属性配表!J16</f>
        <v>0.3</v>
      </c>
      <c r="P1686" s="131">
        <f>[2]主角升星属性配表!K16</f>
        <v>0.3</v>
      </c>
      <c r="Q1686" s="131">
        <f>[2]主角升星属性配表!L16</f>
        <v>0.3</v>
      </c>
      <c r="R1686" s="130">
        <v>0</v>
      </c>
      <c r="S1686" s="130">
        <v>0</v>
      </c>
      <c r="T1686" s="130">
        <v>0</v>
      </c>
      <c r="U1686" s="130">
        <v>0</v>
      </c>
    </row>
    <row r="1687" ht="17.25" spans="1:21">
      <c r="A1687" s="132">
        <f t="shared" si="129"/>
        <v>11205003</v>
      </c>
      <c r="B1687" s="130" t="str">
        <f>[1]s_employe_star!$H20</f>
        <v>南宫唯4星</v>
      </c>
      <c r="C1687" s="130">
        <v>103</v>
      </c>
      <c r="D1687" s="130">
        <v>0</v>
      </c>
      <c r="E1687" s="130">
        <v>0</v>
      </c>
      <c r="F1687" s="130">
        <v>0</v>
      </c>
      <c r="G1687" s="130">
        <v>0</v>
      </c>
      <c r="H1687" s="130">
        <v>0</v>
      </c>
      <c r="I1687" s="130">
        <v>0</v>
      </c>
      <c r="J1687" s="130">
        <v>0</v>
      </c>
      <c r="K1687" s="130">
        <v>0</v>
      </c>
      <c r="L1687" s="130">
        <v>0</v>
      </c>
      <c r="M1687" s="130">
        <v>0</v>
      </c>
      <c r="N1687" s="130">
        <v>0</v>
      </c>
      <c r="O1687" s="131">
        <f>[2]主角升星属性配表!J17</f>
        <v>0.6</v>
      </c>
      <c r="P1687" s="131">
        <f>[2]主角升星属性配表!K17</f>
        <v>0.6</v>
      </c>
      <c r="Q1687" s="131">
        <f>[2]主角升星属性配表!L17</f>
        <v>0.6</v>
      </c>
      <c r="R1687" s="130">
        <v>0</v>
      </c>
      <c r="S1687" s="130">
        <v>0</v>
      </c>
      <c r="T1687" s="130">
        <v>0</v>
      </c>
      <c r="U1687" s="130">
        <v>0</v>
      </c>
    </row>
    <row r="1688" ht="17.25" spans="1:21">
      <c r="A1688" s="132">
        <f t="shared" si="129"/>
        <v>11205004</v>
      </c>
      <c r="B1688" s="130" t="str">
        <f>[1]s_employe_star!$H21</f>
        <v>南宫唯5星</v>
      </c>
      <c r="C1688" s="130">
        <v>103</v>
      </c>
      <c r="D1688" s="130">
        <v>0</v>
      </c>
      <c r="E1688" s="130">
        <v>0</v>
      </c>
      <c r="F1688" s="130">
        <v>0</v>
      </c>
      <c r="G1688" s="130">
        <v>0</v>
      </c>
      <c r="H1688" s="130">
        <v>0</v>
      </c>
      <c r="I1688" s="130">
        <v>0</v>
      </c>
      <c r="J1688" s="130">
        <v>0</v>
      </c>
      <c r="K1688" s="130">
        <v>0</v>
      </c>
      <c r="L1688" s="130">
        <v>0</v>
      </c>
      <c r="M1688" s="130">
        <v>0</v>
      </c>
      <c r="N1688" s="130">
        <v>0</v>
      </c>
      <c r="O1688" s="131">
        <f>[2]主角升星属性配表!J18</f>
        <v>1</v>
      </c>
      <c r="P1688" s="131">
        <f>[2]主角升星属性配表!K18</f>
        <v>1</v>
      </c>
      <c r="Q1688" s="131">
        <f>[2]主角升星属性配表!L18</f>
        <v>1</v>
      </c>
      <c r="R1688" s="130">
        <v>0</v>
      </c>
      <c r="S1688" s="130">
        <v>0</v>
      </c>
      <c r="T1688" s="130">
        <v>0</v>
      </c>
      <c r="U1688" s="130">
        <v>0</v>
      </c>
    </row>
    <row r="1689" ht="17.25" spans="1:21">
      <c r="A1689" s="132">
        <f t="shared" si="129"/>
        <v>11205005</v>
      </c>
      <c r="B1689" s="130" t="str">
        <f>[1]s_employe_star!$H22</f>
        <v>南宫唯6星</v>
      </c>
      <c r="C1689" s="130">
        <v>103</v>
      </c>
      <c r="D1689" s="130">
        <v>0</v>
      </c>
      <c r="E1689" s="130">
        <v>0</v>
      </c>
      <c r="F1689" s="130">
        <v>0</v>
      </c>
      <c r="G1689" s="130">
        <v>0</v>
      </c>
      <c r="H1689" s="130">
        <v>0</v>
      </c>
      <c r="I1689" s="130">
        <v>0</v>
      </c>
      <c r="J1689" s="130">
        <v>0</v>
      </c>
      <c r="K1689" s="130">
        <v>0</v>
      </c>
      <c r="L1689" s="130">
        <v>0</v>
      </c>
      <c r="M1689" s="130">
        <v>0</v>
      </c>
      <c r="N1689" s="130">
        <v>0</v>
      </c>
      <c r="O1689" s="131">
        <f>[2]主角升星属性配表!J19</f>
        <v>1.5</v>
      </c>
      <c r="P1689" s="131">
        <f>[2]主角升星属性配表!K19</f>
        <v>1.5</v>
      </c>
      <c r="Q1689" s="131">
        <f>[2]主角升星属性配表!L19</f>
        <v>1.5</v>
      </c>
      <c r="R1689" s="130">
        <v>0</v>
      </c>
      <c r="S1689" s="130">
        <v>0</v>
      </c>
      <c r="T1689" s="130">
        <v>0</v>
      </c>
      <c r="U1689" s="130">
        <v>0</v>
      </c>
    </row>
    <row r="1690" ht="17.25" spans="1:21">
      <c r="A1690" s="129">
        <v>11214000</v>
      </c>
      <c r="B1690" s="130" t="str">
        <f>[1]s_employe_star!$H23</f>
        <v>千遥1星</v>
      </c>
      <c r="C1690" s="130">
        <v>103</v>
      </c>
      <c r="D1690" s="130">
        <v>0</v>
      </c>
      <c r="E1690" s="130">
        <v>0</v>
      </c>
      <c r="F1690" s="130">
        <v>0</v>
      </c>
      <c r="G1690" s="130">
        <v>0</v>
      </c>
      <c r="H1690" s="130">
        <v>0</v>
      </c>
      <c r="I1690" s="130">
        <v>0</v>
      </c>
      <c r="J1690" s="130">
        <v>0</v>
      </c>
      <c r="K1690" s="130">
        <v>0</v>
      </c>
      <c r="L1690" s="130">
        <v>0</v>
      </c>
      <c r="M1690" s="130">
        <v>0</v>
      </c>
      <c r="N1690" s="130">
        <v>0</v>
      </c>
      <c r="O1690" s="131">
        <f>[2]主角升星属性配表!J20</f>
        <v>0</v>
      </c>
      <c r="P1690" s="131">
        <f>[2]主角升星属性配表!K20</f>
        <v>0</v>
      </c>
      <c r="Q1690" s="131">
        <f>[2]主角升星属性配表!L20</f>
        <v>0</v>
      </c>
      <c r="R1690" s="130">
        <v>0</v>
      </c>
      <c r="S1690" s="130">
        <v>0</v>
      </c>
      <c r="T1690" s="130">
        <v>0</v>
      </c>
      <c r="U1690" s="130">
        <v>0</v>
      </c>
    </row>
    <row r="1691" ht="17.25" spans="1:21">
      <c r="A1691" s="132">
        <f t="shared" si="129"/>
        <v>11214001</v>
      </c>
      <c r="B1691" s="130" t="str">
        <f>[1]s_employe_star!$H24</f>
        <v>千遥2星</v>
      </c>
      <c r="C1691" s="130">
        <v>103</v>
      </c>
      <c r="D1691" s="130">
        <v>0</v>
      </c>
      <c r="E1691" s="130">
        <v>0</v>
      </c>
      <c r="F1691" s="130">
        <v>0</v>
      </c>
      <c r="G1691" s="130">
        <v>0</v>
      </c>
      <c r="H1691" s="130">
        <v>0</v>
      </c>
      <c r="I1691" s="130">
        <v>0</v>
      </c>
      <c r="J1691" s="130">
        <v>0</v>
      </c>
      <c r="K1691" s="130">
        <v>0</v>
      </c>
      <c r="L1691" s="130">
        <v>0</v>
      </c>
      <c r="M1691" s="130">
        <v>0</v>
      </c>
      <c r="N1691" s="130">
        <v>0</v>
      </c>
      <c r="O1691" s="131">
        <f>[2]主角升星属性配表!J21</f>
        <v>0.1</v>
      </c>
      <c r="P1691" s="131">
        <f>[2]主角升星属性配表!K21</f>
        <v>0.1</v>
      </c>
      <c r="Q1691" s="131">
        <f>[2]主角升星属性配表!L21</f>
        <v>0.1</v>
      </c>
      <c r="R1691" s="130">
        <v>0</v>
      </c>
      <c r="S1691" s="130">
        <v>0</v>
      </c>
      <c r="T1691" s="130">
        <v>0</v>
      </c>
      <c r="U1691" s="130">
        <v>0</v>
      </c>
    </row>
    <row r="1692" ht="17.25" spans="1:21">
      <c r="A1692" s="132">
        <f t="shared" ref="A1692:A1697" si="130">A1691+1</f>
        <v>11214002</v>
      </c>
      <c r="B1692" s="130" t="str">
        <f>[1]s_employe_star!$H25</f>
        <v>千遥3星</v>
      </c>
      <c r="C1692" s="130">
        <v>103</v>
      </c>
      <c r="D1692" s="130">
        <v>0</v>
      </c>
      <c r="E1692" s="130">
        <v>0</v>
      </c>
      <c r="F1692" s="130">
        <v>0</v>
      </c>
      <c r="G1692" s="130">
        <v>0</v>
      </c>
      <c r="H1692" s="130">
        <v>0</v>
      </c>
      <c r="I1692" s="130">
        <v>0</v>
      </c>
      <c r="J1692" s="130">
        <v>0</v>
      </c>
      <c r="K1692" s="130">
        <v>0</v>
      </c>
      <c r="L1692" s="130">
        <v>0</v>
      </c>
      <c r="M1692" s="130">
        <v>0</v>
      </c>
      <c r="N1692" s="130">
        <v>0</v>
      </c>
      <c r="O1692" s="131">
        <f>[2]主角升星属性配表!J22</f>
        <v>0.3</v>
      </c>
      <c r="P1692" s="131">
        <f>[2]主角升星属性配表!K22</f>
        <v>0.3</v>
      </c>
      <c r="Q1692" s="131">
        <f>[2]主角升星属性配表!L22</f>
        <v>0.3</v>
      </c>
      <c r="R1692" s="130">
        <v>0</v>
      </c>
      <c r="S1692" s="130">
        <v>0</v>
      </c>
      <c r="T1692" s="130">
        <v>0</v>
      </c>
      <c r="U1692" s="130">
        <v>0</v>
      </c>
    </row>
    <row r="1693" ht="17.25" spans="1:21">
      <c r="A1693" s="132">
        <f t="shared" si="130"/>
        <v>11214003</v>
      </c>
      <c r="B1693" s="130" t="str">
        <f>[1]s_employe_star!$H26</f>
        <v>千遥4星</v>
      </c>
      <c r="C1693" s="130">
        <v>103</v>
      </c>
      <c r="D1693" s="130">
        <v>0</v>
      </c>
      <c r="E1693" s="130">
        <v>0</v>
      </c>
      <c r="F1693" s="130">
        <v>0</v>
      </c>
      <c r="G1693" s="130">
        <v>0</v>
      </c>
      <c r="H1693" s="130">
        <v>0</v>
      </c>
      <c r="I1693" s="130">
        <v>0</v>
      </c>
      <c r="J1693" s="130">
        <v>0</v>
      </c>
      <c r="K1693" s="130">
        <v>0</v>
      </c>
      <c r="L1693" s="130">
        <v>0</v>
      </c>
      <c r="M1693" s="130">
        <v>0</v>
      </c>
      <c r="N1693" s="130">
        <v>0</v>
      </c>
      <c r="O1693" s="131">
        <f>[2]主角升星属性配表!J23</f>
        <v>0.6</v>
      </c>
      <c r="P1693" s="131">
        <f>[2]主角升星属性配表!K23</f>
        <v>0.6</v>
      </c>
      <c r="Q1693" s="131">
        <f>[2]主角升星属性配表!L23</f>
        <v>0.6</v>
      </c>
      <c r="R1693" s="130">
        <v>0</v>
      </c>
      <c r="S1693" s="130">
        <v>0</v>
      </c>
      <c r="T1693" s="130">
        <v>0</v>
      </c>
      <c r="U1693" s="130">
        <v>0</v>
      </c>
    </row>
    <row r="1694" ht="17.25" spans="1:21">
      <c r="A1694" s="132">
        <f t="shared" si="130"/>
        <v>11214004</v>
      </c>
      <c r="B1694" s="130" t="str">
        <f>[1]s_employe_star!$H27</f>
        <v>千遥5星</v>
      </c>
      <c r="C1694" s="130">
        <v>103</v>
      </c>
      <c r="D1694" s="130">
        <v>0</v>
      </c>
      <c r="E1694" s="130">
        <v>0</v>
      </c>
      <c r="F1694" s="130">
        <v>0</v>
      </c>
      <c r="G1694" s="130">
        <v>0</v>
      </c>
      <c r="H1694" s="130">
        <v>0</v>
      </c>
      <c r="I1694" s="130">
        <v>0</v>
      </c>
      <c r="J1694" s="130">
        <v>0</v>
      </c>
      <c r="K1694" s="130">
        <v>0</v>
      </c>
      <c r="L1694" s="130">
        <v>0</v>
      </c>
      <c r="M1694" s="130">
        <v>0</v>
      </c>
      <c r="N1694" s="130">
        <v>0</v>
      </c>
      <c r="O1694" s="131">
        <f>[2]主角升星属性配表!J24</f>
        <v>1</v>
      </c>
      <c r="P1694" s="131">
        <f>[2]主角升星属性配表!K24</f>
        <v>1</v>
      </c>
      <c r="Q1694" s="131">
        <f>[2]主角升星属性配表!L24</f>
        <v>1</v>
      </c>
      <c r="R1694" s="130">
        <v>0</v>
      </c>
      <c r="S1694" s="130">
        <v>0</v>
      </c>
      <c r="T1694" s="130">
        <v>0</v>
      </c>
      <c r="U1694" s="130">
        <v>0</v>
      </c>
    </row>
    <row r="1695" ht="17.25" spans="1:21">
      <c r="A1695" s="132">
        <f t="shared" si="130"/>
        <v>11214005</v>
      </c>
      <c r="B1695" s="130" t="str">
        <f>[1]s_employe_star!$H28</f>
        <v>千遥6星</v>
      </c>
      <c r="C1695" s="130">
        <v>103</v>
      </c>
      <c r="D1695" s="130">
        <v>0</v>
      </c>
      <c r="E1695" s="130">
        <v>0</v>
      </c>
      <c r="F1695" s="130">
        <v>0</v>
      </c>
      <c r="G1695" s="130">
        <v>0</v>
      </c>
      <c r="H1695" s="130">
        <v>0</v>
      </c>
      <c r="I1695" s="130">
        <v>0</v>
      </c>
      <c r="J1695" s="130">
        <v>0</v>
      </c>
      <c r="K1695" s="130">
        <v>0</v>
      </c>
      <c r="L1695" s="130">
        <v>0</v>
      </c>
      <c r="M1695" s="130">
        <v>0</v>
      </c>
      <c r="N1695" s="130">
        <v>0</v>
      </c>
      <c r="O1695" s="131">
        <f>[2]主角升星属性配表!J25</f>
        <v>1.5</v>
      </c>
      <c r="P1695" s="131">
        <f>[2]主角升星属性配表!K25</f>
        <v>1.5</v>
      </c>
      <c r="Q1695" s="131">
        <f>[2]主角升星属性配表!L25</f>
        <v>1.5</v>
      </c>
      <c r="R1695" s="130">
        <v>0</v>
      </c>
      <c r="S1695" s="130">
        <v>0</v>
      </c>
      <c r="T1695" s="130">
        <v>0</v>
      </c>
      <c r="U1695" s="130">
        <v>0</v>
      </c>
    </row>
    <row r="1696" ht="17.25" spans="1:21">
      <c r="A1696" s="129">
        <v>11211000</v>
      </c>
      <c r="B1696" s="130" t="str">
        <f>[1]s_employe_star!$H29</f>
        <v>榊原樱1星</v>
      </c>
      <c r="C1696" s="130">
        <v>103</v>
      </c>
      <c r="D1696" s="130">
        <v>0</v>
      </c>
      <c r="E1696" s="130">
        <v>0</v>
      </c>
      <c r="F1696" s="130">
        <v>0</v>
      </c>
      <c r="G1696" s="130">
        <v>0</v>
      </c>
      <c r="H1696" s="130">
        <v>0</v>
      </c>
      <c r="I1696" s="130">
        <v>0</v>
      </c>
      <c r="J1696" s="130">
        <v>0</v>
      </c>
      <c r="K1696" s="130">
        <v>0</v>
      </c>
      <c r="L1696" s="130">
        <v>0</v>
      </c>
      <c r="M1696" s="130">
        <v>0</v>
      </c>
      <c r="N1696" s="130">
        <v>0</v>
      </c>
      <c r="O1696" s="131">
        <f>[2]主角升星属性配表!J26</f>
        <v>0</v>
      </c>
      <c r="P1696" s="131">
        <f>[2]主角升星属性配表!K26</f>
        <v>0</v>
      </c>
      <c r="Q1696" s="131">
        <f>[2]主角升星属性配表!L26</f>
        <v>0</v>
      </c>
      <c r="R1696" s="130">
        <v>0</v>
      </c>
      <c r="S1696" s="130">
        <v>0</v>
      </c>
      <c r="T1696" s="130">
        <v>0</v>
      </c>
      <c r="U1696" s="130">
        <v>0</v>
      </c>
    </row>
    <row r="1697" ht="17.25" spans="1:21">
      <c r="A1697" s="132">
        <f t="shared" si="130"/>
        <v>11211001</v>
      </c>
      <c r="B1697" s="130" t="str">
        <f>[1]s_employe_star!$H30</f>
        <v>榊原樱2星</v>
      </c>
      <c r="C1697" s="130">
        <v>103</v>
      </c>
      <c r="D1697" s="130">
        <v>0</v>
      </c>
      <c r="E1697" s="130">
        <v>0</v>
      </c>
      <c r="F1697" s="130">
        <v>0</v>
      </c>
      <c r="G1697" s="130">
        <v>0</v>
      </c>
      <c r="H1697" s="130">
        <v>0</v>
      </c>
      <c r="I1697" s="130">
        <v>0</v>
      </c>
      <c r="J1697" s="130">
        <v>0</v>
      </c>
      <c r="K1697" s="130">
        <v>0</v>
      </c>
      <c r="L1697" s="130">
        <v>0</v>
      </c>
      <c r="M1697" s="130">
        <v>0</v>
      </c>
      <c r="N1697" s="130">
        <v>0</v>
      </c>
      <c r="O1697" s="131">
        <f>[2]主角升星属性配表!J27</f>
        <v>0.1</v>
      </c>
      <c r="P1697" s="131">
        <f>[2]主角升星属性配表!K27</f>
        <v>0.1</v>
      </c>
      <c r="Q1697" s="131">
        <f>[2]主角升星属性配表!L27</f>
        <v>0.1</v>
      </c>
      <c r="R1697" s="130">
        <v>0</v>
      </c>
      <c r="S1697" s="130">
        <v>0</v>
      </c>
      <c r="T1697" s="130">
        <v>0</v>
      </c>
      <c r="U1697" s="130">
        <v>0</v>
      </c>
    </row>
    <row r="1698" ht="17.25" spans="1:21">
      <c r="A1698" s="132">
        <f t="shared" ref="A1698:A1703" si="131">A1697+1</f>
        <v>11211002</v>
      </c>
      <c r="B1698" s="130" t="str">
        <f>[1]s_employe_star!$H31</f>
        <v>榊原樱3星</v>
      </c>
      <c r="C1698" s="130">
        <v>103</v>
      </c>
      <c r="D1698" s="130">
        <v>0</v>
      </c>
      <c r="E1698" s="130">
        <v>0</v>
      </c>
      <c r="F1698" s="130">
        <v>0</v>
      </c>
      <c r="G1698" s="130">
        <v>0</v>
      </c>
      <c r="H1698" s="130">
        <v>0</v>
      </c>
      <c r="I1698" s="130">
        <v>0</v>
      </c>
      <c r="J1698" s="130">
        <v>0</v>
      </c>
      <c r="K1698" s="130">
        <v>0</v>
      </c>
      <c r="L1698" s="130">
        <v>0</v>
      </c>
      <c r="M1698" s="130">
        <v>0</v>
      </c>
      <c r="N1698" s="130">
        <v>0</v>
      </c>
      <c r="O1698" s="131">
        <f>[2]主角升星属性配表!J28</f>
        <v>0.3</v>
      </c>
      <c r="P1698" s="131">
        <f>[2]主角升星属性配表!K28</f>
        <v>0.3</v>
      </c>
      <c r="Q1698" s="131">
        <f>[2]主角升星属性配表!L28</f>
        <v>0.3</v>
      </c>
      <c r="R1698" s="130">
        <v>0</v>
      </c>
      <c r="S1698" s="130">
        <v>0</v>
      </c>
      <c r="T1698" s="130">
        <v>0</v>
      </c>
      <c r="U1698" s="130">
        <v>0</v>
      </c>
    </row>
    <row r="1699" ht="17.25" spans="1:21">
      <c r="A1699" s="132">
        <f t="shared" si="131"/>
        <v>11211003</v>
      </c>
      <c r="B1699" s="130" t="str">
        <f>[1]s_employe_star!$H32</f>
        <v>榊原樱4星</v>
      </c>
      <c r="C1699" s="130">
        <v>103</v>
      </c>
      <c r="D1699" s="130">
        <v>0</v>
      </c>
      <c r="E1699" s="130">
        <v>0</v>
      </c>
      <c r="F1699" s="130">
        <v>0</v>
      </c>
      <c r="G1699" s="130">
        <v>0</v>
      </c>
      <c r="H1699" s="130">
        <v>0</v>
      </c>
      <c r="I1699" s="130">
        <v>0</v>
      </c>
      <c r="J1699" s="130">
        <v>0</v>
      </c>
      <c r="K1699" s="130">
        <v>0</v>
      </c>
      <c r="L1699" s="130">
        <v>0</v>
      </c>
      <c r="M1699" s="130">
        <v>0</v>
      </c>
      <c r="N1699" s="130">
        <v>0</v>
      </c>
      <c r="O1699" s="131">
        <f>[2]主角升星属性配表!J29</f>
        <v>0.6</v>
      </c>
      <c r="P1699" s="131">
        <f>[2]主角升星属性配表!K29</f>
        <v>0.6</v>
      </c>
      <c r="Q1699" s="131">
        <f>[2]主角升星属性配表!L29</f>
        <v>0.6</v>
      </c>
      <c r="R1699" s="130">
        <v>0</v>
      </c>
      <c r="S1699" s="130">
        <v>0</v>
      </c>
      <c r="T1699" s="130">
        <v>0</v>
      </c>
      <c r="U1699" s="130">
        <v>0</v>
      </c>
    </row>
    <row r="1700" ht="17.25" spans="1:21">
      <c r="A1700" s="132">
        <f t="shared" si="131"/>
        <v>11211004</v>
      </c>
      <c r="B1700" s="130" t="str">
        <f>[1]s_employe_star!$H33</f>
        <v>榊原樱5星</v>
      </c>
      <c r="C1700" s="130">
        <v>103</v>
      </c>
      <c r="D1700" s="130">
        <v>0</v>
      </c>
      <c r="E1700" s="130">
        <v>0</v>
      </c>
      <c r="F1700" s="130">
        <v>0</v>
      </c>
      <c r="G1700" s="130">
        <v>0</v>
      </c>
      <c r="H1700" s="130">
        <v>0</v>
      </c>
      <c r="I1700" s="130">
        <v>0</v>
      </c>
      <c r="J1700" s="130">
        <v>0</v>
      </c>
      <c r="K1700" s="130">
        <v>0</v>
      </c>
      <c r="L1700" s="130">
        <v>0</v>
      </c>
      <c r="M1700" s="130">
        <v>0</v>
      </c>
      <c r="N1700" s="130">
        <v>0</v>
      </c>
      <c r="O1700" s="131">
        <f>[2]主角升星属性配表!J30</f>
        <v>1</v>
      </c>
      <c r="P1700" s="131">
        <f>[2]主角升星属性配表!K30</f>
        <v>1</v>
      </c>
      <c r="Q1700" s="131">
        <f>[2]主角升星属性配表!L30</f>
        <v>1</v>
      </c>
      <c r="R1700" s="130">
        <v>0</v>
      </c>
      <c r="S1700" s="130">
        <v>0</v>
      </c>
      <c r="T1700" s="130">
        <v>0</v>
      </c>
      <c r="U1700" s="130">
        <v>0</v>
      </c>
    </row>
    <row r="1701" ht="17.25" spans="1:21">
      <c r="A1701" s="132">
        <f t="shared" si="131"/>
        <v>11211005</v>
      </c>
      <c r="B1701" s="130" t="str">
        <f>[1]s_employe_star!$H34</f>
        <v>榊原樱6星</v>
      </c>
      <c r="C1701" s="130">
        <v>103</v>
      </c>
      <c r="D1701" s="130">
        <v>0</v>
      </c>
      <c r="E1701" s="130">
        <v>0</v>
      </c>
      <c r="F1701" s="130">
        <v>0</v>
      </c>
      <c r="G1701" s="130">
        <v>0</v>
      </c>
      <c r="H1701" s="130">
        <v>0</v>
      </c>
      <c r="I1701" s="130">
        <v>0</v>
      </c>
      <c r="J1701" s="130">
        <v>0</v>
      </c>
      <c r="K1701" s="130">
        <v>0</v>
      </c>
      <c r="L1701" s="130">
        <v>0</v>
      </c>
      <c r="M1701" s="130">
        <v>0</v>
      </c>
      <c r="N1701" s="130">
        <v>0</v>
      </c>
      <c r="O1701" s="131">
        <f>[2]主角升星属性配表!J31</f>
        <v>1.5</v>
      </c>
      <c r="P1701" s="131">
        <f>[2]主角升星属性配表!K31</f>
        <v>1.5</v>
      </c>
      <c r="Q1701" s="131">
        <f>[2]主角升星属性配表!L31</f>
        <v>1.5</v>
      </c>
      <c r="R1701" s="130">
        <v>0</v>
      </c>
      <c r="S1701" s="130">
        <v>0</v>
      </c>
      <c r="T1701" s="130">
        <v>0</v>
      </c>
      <c r="U1701" s="130">
        <v>0</v>
      </c>
    </row>
    <row r="1702" ht="17.25" spans="1:21">
      <c r="A1702" s="129">
        <v>11203000</v>
      </c>
      <c r="B1702" s="130" t="str">
        <f>[1]s_employe_star!$H35</f>
        <v>凯瑟琳1星</v>
      </c>
      <c r="C1702" s="130">
        <v>103</v>
      </c>
      <c r="D1702" s="130">
        <v>0</v>
      </c>
      <c r="E1702" s="130">
        <v>0</v>
      </c>
      <c r="F1702" s="130">
        <v>0</v>
      </c>
      <c r="G1702" s="130">
        <v>0</v>
      </c>
      <c r="H1702" s="130">
        <v>0</v>
      </c>
      <c r="I1702" s="130">
        <v>0</v>
      </c>
      <c r="J1702" s="130">
        <v>0</v>
      </c>
      <c r="K1702" s="130">
        <v>0</v>
      </c>
      <c r="L1702" s="130">
        <v>0</v>
      </c>
      <c r="M1702" s="130">
        <v>0</v>
      </c>
      <c r="N1702" s="130">
        <v>0</v>
      </c>
      <c r="O1702" s="131">
        <f>[2]主角升星属性配表!J32</f>
        <v>0</v>
      </c>
      <c r="P1702" s="131">
        <f>[2]主角升星属性配表!K32</f>
        <v>0</v>
      </c>
      <c r="Q1702" s="131">
        <f>[2]主角升星属性配表!L32</f>
        <v>0</v>
      </c>
      <c r="R1702" s="130">
        <v>0</v>
      </c>
      <c r="S1702" s="130">
        <v>0</v>
      </c>
      <c r="T1702" s="130">
        <v>0</v>
      </c>
      <c r="U1702" s="130">
        <v>0</v>
      </c>
    </row>
    <row r="1703" ht="17.25" spans="1:21">
      <c r="A1703" s="132">
        <f t="shared" si="131"/>
        <v>11203001</v>
      </c>
      <c r="B1703" s="130" t="str">
        <f>[1]s_employe_star!$H36</f>
        <v>凯瑟琳2星</v>
      </c>
      <c r="C1703" s="130">
        <v>103</v>
      </c>
      <c r="D1703" s="130">
        <v>0</v>
      </c>
      <c r="E1703" s="130">
        <v>0</v>
      </c>
      <c r="F1703" s="130">
        <v>0</v>
      </c>
      <c r="G1703" s="130">
        <v>0</v>
      </c>
      <c r="H1703" s="130">
        <v>0</v>
      </c>
      <c r="I1703" s="130">
        <v>0</v>
      </c>
      <c r="J1703" s="130">
        <v>0</v>
      </c>
      <c r="K1703" s="130">
        <v>0</v>
      </c>
      <c r="L1703" s="130">
        <v>0</v>
      </c>
      <c r="M1703" s="130">
        <v>0</v>
      </c>
      <c r="N1703" s="130">
        <v>0</v>
      </c>
      <c r="O1703" s="131">
        <f>[2]主角升星属性配表!J33</f>
        <v>0.1</v>
      </c>
      <c r="P1703" s="131">
        <f>[2]主角升星属性配表!K33</f>
        <v>0.1</v>
      </c>
      <c r="Q1703" s="131">
        <f>[2]主角升星属性配表!L33</f>
        <v>0.1</v>
      </c>
      <c r="R1703" s="130">
        <v>0</v>
      </c>
      <c r="S1703" s="130">
        <v>0</v>
      </c>
      <c r="T1703" s="130">
        <v>0</v>
      </c>
      <c r="U1703" s="130">
        <v>0</v>
      </c>
    </row>
    <row r="1704" ht="17.25" spans="1:21">
      <c r="A1704" s="132">
        <f t="shared" ref="A1704:A1709" si="132">A1703+1</f>
        <v>11203002</v>
      </c>
      <c r="B1704" s="130" t="str">
        <f>[1]s_employe_star!$H37</f>
        <v>凯瑟琳3星</v>
      </c>
      <c r="C1704" s="130">
        <v>103</v>
      </c>
      <c r="D1704" s="130">
        <v>0</v>
      </c>
      <c r="E1704" s="130">
        <v>0</v>
      </c>
      <c r="F1704" s="130">
        <v>0</v>
      </c>
      <c r="G1704" s="130">
        <v>0</v>
      </c>
      <c r="H1704" s="130">
        <v>0</v>
      </c>
      <c r="I1704" s="130">
        <v>0</v>
      </c>
      <c r="J1704" s="130">
        <v>0</v>
      </c>
      <c r="K1704" s="130">
        <v>0</v>
      </c>
      <c r="L1704" s="130">
        <v>0</v>
      </c>
      <c r="M1704" s="130">
        <v>0</v>
      </c>
      <c r="N1704" s="130">
        <v>0</v>
      </c>
      <c r="O1704" s="131">
        <f>[2]主角升星属性配表!J34</f>
        <v>0.3</v>
      </c>
      <c r="P1704" s="131">
        <f>[2]主角升星属性配表!K34</f>
        <v>0.3</v>
      </c>
      <c r="Q1704" s="131">
        <f>[2]主角升星属性配表!L34</f>
        <v>0.3</v>
      </c>
      <c r="R1704" s="130">
        <v>0</v>
      </c>
      <c r="S1704" s="130">
        <v>0</v>
      </c>
      <c r="T1704" s="130">
        <v>0</v>
      </c>
      <c r="U1704" s="130">
        <v>0</v>
      </c>
    </row>
    <row r="1705" ht="17.25" spans="1:21">
      <c r="A1705" s="132">
        <f t="shared" si="132"/>
        <v>11203003</v>
      </c>
      <c r="B1705" s="130" t="str">
        <f>[1]s_employe_star!$H38</f>
        <v>凯瑟琳4星</v>
      </c>
      <c r="C1705" s="130">
        <v>103</v>
      </c>
      <c r="D1705" s="130">
        <v>0</v>
      </c>
      <c r="E1705" s="130">
        <v>0</v>
      </c>
      <c r="F1705" s="130">
        <v>0</v>
      </c>
      <c r="G1705" s="130">
        <v>0</v>
      </c>
      <c r="H1705" s="130">
        <v>0</v>
      </c>
      <c r="I1705" s="130">
        <v>0</v>
      </c>
      <c r="J1705" s="130">
        <v>0</v>
      </c>
      <c r="K1705" s="130">
        <v>0</v>
      </c>
      <c r="L1705" s="130">
        <v>0</v>
      </c>
      <c r="M1705" s="130">
        <v>0</v>
      </c>
      <c r="N1705" s="130">
        <v>0</v>
      </c>
      <c r="O1705" s="131">
        <f>[2]主角升星属性配表!J35</f>
        <v>0.6</v>
      </c>
      <c r="P1705" s="131">
        <f>[2]主角升星属性配表!K35</f>
        <v>0.6</v>
      </c>
      <c r="Q1705" s="131">
        <f>[2]主角升星属性配表!L35</f>
        <v>0.6</v>
      </c>
      <c r="R1705" s="130">
        <v>0</v>
      </c>
      <c r="S1705" s="130">
        <v>0</v>
      </c>
      <c r="T1705" s="130">
        <v>0</v>
      </c>
      <c r="U1705" s="130">
        <v>0</v>
      </c>
    </row>
    <row r="1706" ht="17.25" spans="1:21">
      <c r="A1706" s="132">
        <f t="shared" si="132"/>
        <v>11203004</v>
      </c>
      <c r="B1706" s="130" t="str">
        <f>[1]s_employe_star!$H39</f>
        <v>凯瑟琳5星</v>
      </c>
      <c r="C1706" s="130">
        <v>103</v>
      </c>
      <c r="D1706" s="130">
        <v>0</v>
      </c>
      <c r="E1706" s="130">
        <v>0</v>
      </c>
      <c r="F1706" s="130">
        <v>0</v>
      </c>
      <c r="G1706" s="130">
        <v>0</v>
      </c>
      <c r="H1706" s="130">
        <v>0</v>
      </c>
      <c r="I1706" s="130">
        <v>0</v>
      </c>
      <c r="J1706" s="130">
        <v>0</v>
      </c>
      <c r="K1706" s="130">
        <v>0</v>
      </c>
      <c r="L1706" s="130">
        <v>0</v>
      </c>
      <c r="M1706" s="130">
        <v>0</v>
      </c>
      <c r="N1706" s="130">
        <v>0</v>
      </c>
      <c r="O1706" s="131">
        <f>[2]主角升星属性配表!J36</f>
        <v>1</v>
      </c>
      <c r="P1706" s="131">
        <f>[2]主角升星属性配表!K36</f>
        <v>1</v>
      </c>
      <c r="Q1706" s="131">
        <f>[2]主角升星属性配表!L36</f>
        <v>1</v>
      </c>
      <c r="R1706" s="130">
        <v>0</v>
      </c>
      <c r="S1706" s="130">
        <v>0</v>
      </c>
      <c r="T1706" s="130">
        <v>0</v>
      </c>
      <c r="U1706" s="130">
        <v>0</v>
      </c>
    </row>
    <row r="1707" ht="17.25" spans="1:21">
      <c r="A1707" s="132">
        <f t="shared" si="132"/>
        <v>11203005</v>
      </c>
      <c r="B1707" s="130" t="str">
        <f>[1]s_employe_star!$H40</f>
        <v>凯瑟琳6星</v>
      </c>
      <c r="C1707" s="130">
        <v>103</v>
      </c>
      <c r="D1707" s="130">
        <v>0</v>
      </c>
      <c r="E1707" s="130">
        <v>0</v>
      </c>
      <c r="F1707" s="130">
        <v>0</v>
      </c>
      <c r="G1707" s="130">
        <v>0</v>
      </c>
      <c r="H1707" s="130">
        <v>0</v>
      </c>
      <c r="I1707" s="130">
        <v>0</v>
      </c>
      <c r="J1707" s="130">
        <v>0</v>
      </c>
      <c r="K1707" s="130">
        <v>0</v>
      </c>
      <c r="L1707" s="130">
        <v>0</v>
      </c>
      <c r="M1707" s="130">
        <v>0</v>
      </c>
      <c r="N1707" s="130">
        <v>0</v>
      </c>
      <c r="O1707" s="131">
        <f>[2]主角升星属性配表!J37</f>
        <v>1.5</v>
      </c>
      <c r="P1707" s="131">
        <f>[2]主角升星属性配表!K37</f>
        <v>1.5</v>
      </c>
      <c r="Q1707" s="131">
        <f>[2]主角升星属性配表!L37</f>
        <v>1.5</v>
      </c>
      <c r="R1707" s="130">
        <v>0</v>
      </c>
      <c r="S1707" s="130">
        <v>0</v>
      </c>
      <c r="T1707" s="130">
        <v>0</v>
      </c>
      <c r="U1707" s="130">
        <v>0</v>
      </c>
    </row>
    <row r="1708" ht="17.25" spans="1:21">
      <c r="A1708" s="129">
        <v>11202000</v>
      </c>
      <c r="B1708" s="130" t="str">
        <f>[1]s_employe_star!$H41</f>
        <v>花音1星</v>
      </c>
      <c r="C1708" s="130">
        <v>103</v>
      </c>
      <c r="D1708" s="130">
        <v>0</v>
      </c>
      <c r="E1708" s="130">
        <v>0</v>
      </c>
      <c r="F1708" s="130">
        <v>0</v>
      </c>
      <c r="G1708" s="130">
        <v>0</v>
      </c>
      <c r="H1708" s="130">
        <v>0</v>
      </c>
      <c r="I1708" s="130">
        <v>0</v>
      </c>
      <c r="J1708" s="130">
        <v>0</v>
      </c>
      <c r="K1708" s="130">
        <v>0</v>
      </c>
      <c r="L1708" s="130">
        <v>0</v>
      </c>
      <c r="M1708" s="130">
        <v>0</v>
      </c>
      <c r="N1708" s="130">
        <v>0</v>
      </c>
      <c r="O1708" s="131">
        <f>[2]主角升星属性配表!J38</f>
        <v>0</v>
      </c>
      <c r="P1708" s="131">
        <f>[2]主角升星属性配表!K38</f>
        <v>0</v>
      </c>
      <c r="Q1708" s="131">
        <f>[2]主角升星属性配表!L38</f>
        <v>0</v>
      </c>
      <c r="R1708" s="130">
        <v>0</v>
      </c>
      <c r="S1708" s="130">
        <v>0</v>
      </c>
      <c r="T1708" s="130">
        <v>0</v>
      </c>
      <c r="U1708" s="130">
        <v>0</v>
      </c>
    </row>
    <row r="1709" ht="17.25" spans="1:21">
      <c r="A1709" s="132">
        <f t="shared" si="132"/>
        <v>11202001</v>
      </c>
      <c r="B1709" s="130" t="str">
        <f>[1]s_employe_star!$H42</f>
        <v>花音2星</v>
      </c>
      <c r="C1709" s="130">
        <v>103</v>
      </c>
      <c r="D1709" s="130">
        <v>0</v>
      </c>
      <c r="E1709" s="130">
        <v>0</v>
      </c>
      <c r="F1709" s="130">
        <v>0</v>
      </c>
      <c r="G1709" s="130">
        <v>0</v>
      </c>
      <c r="H1709" s="130">
        <v>0</v>
      </c>
      <c r="I1709" s="130">
        <v>0</v>
      </c>
      <c r="J1709" s="130">
        <v>0</v>
      </c>
      <c r="K1709" s="130">
        <v>0</v>
      </c>
      <c r="L1709" s="130">
        <v>0</v>
      </c>
      <c r="M1709" s="130">
        <v>0</v>
      </c>
      <c r="N1709" s="130">
        <v>0</v>
      </c>
      <c r="O1709" s="131">
        <f>[2]主角升星属性配表!J39</f>
        <v>0.1</v>
      </c>
      <c r="P1709" s="131">
        <f>[2]主角升星属性配表!K39</f>
        <v>0.1</v>
      </c>
      <c r="Q1709" s="131">
        <f>[2]主角升星属性配表!L39</f>
        <v>0.1</v>
      </c>
      <c r="R1709" s="130">
        <v>0</v>
      </c>
      <c r="S1709" s="130">
        <v>0</v>
      </c>
      <c r="T1709" s="130">
        <v>0</v>
      </c>
      <c r="U1709" s="130">
        <v>0</v>
      </c>
    </row>
    <row r="1710" ht="17.25" spans="1:21">
      <c r="A1710" s="132">
        <f t="shared" ref="A1710:A1715" si="133">A1709+1</f>
        <v>11202002</v>
      </c>
      <c r="B1710" s="130" t="str">
        <f>[1]s_employe_star!$H43</f>
        <v>花音3星</v>
      </c>
      <c r="C1710" s="130">
        <v>103</v>
      </c>
      <c r="D1710" s="130">
        <v>0</v>
      </c>
      <c r="E1710" s="130">
        <v>0</v>
      </c>
      <c r="F1710" s="130">
        <v>0</v>
      </c>
      <c r="G1710" s="130">
        <v>0</v>
      </c>
      <c r="H1710" s="130">
        <v>0</v>
      </c>
      <c r="I1710" s="130">
        <v>0</v>
      </c>
      <c r="J1710" s="130">
        <v>0</v>
      </c>
      <c r="K1710" s="130">
        <v>0</v>
      </c>
      <c r="L1710" s="130">
        <v>0</v>
      </c>
      <c r="M1710" s="130">
        <v>0</v>
      </c>
      <c r="N1710" s="130">
        <v>0</v>
      </c>
      <c r="O1710" s="131">
        <f>[2]主角升星属性配表!J40</f>
        <v>0.3</v>
      </c>
      <c r="P1710" s="131">
        <f>[2]主角升星属性配表!K40</f>
        <v>0.3</v>
      </c>
      <c r="Q1710" s="131">
        <f>[2]主角升星属性配表!L40</f>
        <v>0.3</v>
      </c>
      <c r="R1710" s="130">
        <v>0</v>
      </c>
      <c r="S1710" s="130">
        <v>0</v>
      </c>
      <c r="T1710" s="130">
        <v>0</v>
      </c>
      <c r="U1710" s="130">
        <v>0</v>
      </c>
    </row>
    <row r="1711" ht="17.25" spans="1:21">
      <c r="A1711" s="132">
        <f t="shared" si="133"/>
        <v>11202003</v>
      </c>
      <c r="B1711" s="130" t="str">
        <f>[1]s_employe_star!$H44</f>
        <v>花音4星</v>
      </c>
      <c r="C1711" s="130">
        <v>103</v>
      </c>
      <c r="D1711" s="130">
        <v>0</v>
      </c>
      <c r="E1711" s="130">
        <v>0</v>
      </c>
      <c r="F1711" s="130">
        <v>0</v>
      </c>
      <c r="G1711" s="130">
        <v>0</v>
      </c>
      <c r="H1711" s="130">
        <v>0</v>
      </c>
      <c r="I1711" s="130">
        <v>0</v>
      </c>
      <c r="J1711" s="130">
        <v>0</v>
      </c>
      <c r="K1711" s="130">
        <v>0</v>
      </c>
      <c r="L1711" s="130">
        <v>0</v>
      </c>
      <c r="M1711" s="130">
        <v>0</v>
      </c>
      <c r="N1711" s="130">
        <v>0</v>
      </c>
      <c r="O1711" s="131">
        <f>[2]主角升星属性配表!J41</f>
        <v>0.6</v>
      </c>
      <c r="P1711" s="131">
        <f>[2]主角升星属性配表!K41</f>
        <v>0.6</v>
      </c>
      <c r="Q1711" s="131">
        <f>[2]主角升星属性配表!L41</f>
        <v>0.6</v>
      </c>
      <c r="R1711" s="130">
        <v>0</v>
      </c>
      <c r="S1711" s="130">
        <v>0</v>
      </c>
      <c r="T1711" s="130">
        <v>0</v>
      </c>
      <c r="U1711" s="130">
        <v>0</v>
      </c>
    </row>
    <row r="1712" ht="17.25" spans="1:21">
      <c r="A1712" s="132">
        <f t="shared" si="133"/>
        <v>11202004</v>
      </c>
      <c r="B1712" s="130" t="str">
        <f>[1]s_employe_star!$H45</f>
        <v>花音5星</v>
      </c>
      <c r="C1712" s="130">
        <v>103</v>
      </c>
      <c r="D1712" s="130">
        <v>0</v>
      </c>
      <c r="E1712" s="130">
        <v>0</v>
      </c>
      <c r="F1712" s="130">
        <v>0</v>
      </c>
      <c r="G1712" s="130">
        <v>0</v>
      </c>
      <c r="H1712" s="130">
        <v>0</v>
      </c>
      <c r="I1712" s="130">
        <v>0</v>
      </c>
      <c r="J1712" s="130">
        <v>0</v>
      </c>
      <c r="K1712" s="130">
        <v>0</v>
      </c>
      <c r="L1712" s="130">
        <v>0</v>
      </c>
      <c r="M1712" s="130">
        <v>0</v>
      </c>
      <c r="N1712" s="130">
        <v>0</v>
      </c>
      <c r="O1712" s="131">
        <f>[2]主角升星属性配表!J42</f>
        <v>1</v>
      </c>
      <c r="P1712" s="131">
        <f>[2]主角升星属性配表!K42</f>
        <v>1</v>
      </c>
      <c r="Q1712" s="131">
        <f>[2]主角升星属性配表!L42</f>
        <v>1</v>
      </c>
      <c r="R1712" s="130">
        <v>0</v>
      </c>
      <c r="S1712" s="130">
        <v>0</v>
      </c>
      <c r="T1712" s="130">
        <v>0</v>
      </c>
      <c r="U1712" s="130">
        <v>0</v>
      </c>
    </row>
    <row r="1713" ht="17.25" spans="1:21">
      <c r="A1713" s="132">
        <f t="shared" si="133"/>
        <v>11202005</v>
      </c>
      <c r="B1713" s="130" t="str">
        <f>[1]s_employe_star!$H46</f>
        <v>花音6星</v>
      </c>
      <c r="C1713" s="130">
        <v>103</v>
      </c>
      <c r="D1713" s="130">
        <v>0</v>
      </c>
      <c r="E1713" s="130">
        <v>0</v>
      </c>
      <c r="F1713" s="130">
        <v>0</v>
      </c>
      <c r="G1713" s="130">
        <v>0</v>
      </c>
      <c r="H1713" s="130">
        <v>0</v>
      </c>
      <c r="I1713" s="130">
        <v>0</v>
      </c>
      <c r="J1713" s="130">
        <v>0</v>
      </c>
      <c r="K1713" s="130">
        <v>0</v>
      </c>
      <c r="L1713" s="130">
        <v>0</v>
      </c>
      <c r="M1713" s="130">
        <v>0</v>
      </c>
      <c r="N1713" s="130">
        <v>0</v>
      </c>
      <c r="O1713" s="131">
        <f>[2]主角升星属性配表!J43</f>
        <v>1.5</v>
      </c>
      <c r="P1713" s="131">
        <f>[2]主角升星属性配表!K43</f>
        <v>1.5</v>
      </c>
      <c r="Q1713" s="131">
        <f>[2]主角升星属性配表!L43</f>
        <v>1.5</v>
      </c>
      <c r="R1713" s="130">
        <v>0</v>
      </c>
      <c r="S1713" s="130">
        <v>0</v>
      </c>
      <c r="T1713" s="130">
        <v>0</v>
      </c>
      <c r="U1713" s="130">
        <v>0</v>
      </c>
    </row>
    <row r="1714" ht="17.25" spans="1:21">
      <c r="A1714" s="129">
        <v>11213000</v>
      </c>
      <c r="B1714" s="130" t="str">
        <f>[1]s_employe_star!$H47</f>
        <v>玲奈1星</v>
      </c>
      <c r="C1714" s="130">
        <v>103</v>
      </c>
      <c r="D1714" s="130">
        <v>0</v>
      </c>
      <c r="E1714" s="130">
        <v>0</v>
      </c>
      <c r="F1714" s="130">
        <v>0</v>
      </c>
      <c r="G1714" s="130">
        <v>0</v>
      </c>
      <c r="H1714" s="130">
        <v>0</v>
      </c>
      <c r="I1714" s="130">
        <v>0</v>
      </c>
      <c r="J1714" s="130">
        <v>0</v>
      </c>
      <c r="K1714" s="130">
        <v>0</v>
      </c>
      <c r="L1714" s="130">
        <v>0</v>
      </c>
      <c r="M1714" s="130">
        <v>0</v>
      </c>
      <c r="N1714" s="130">
        <v>0</v>
      </c>
      <c r="O1714" s="131">
        <f>[2]主角升星属性配表!J44</f>
        <v>0</v>
      </c>
      <c r="P1714" s="131">
        <f>[2]主角升星属性配表!K44</f>
        <v>0</v>
      </c>
      <c r="Q1714" s="131">
        <f>[2]主角升星属性配表!L44</f>
        <v>0</v>
      </c>
      <c r="R1714" s="130">
        <v>0</v>
      </c>
      <c r="S1714" s="130">
        <v>0</v>
      </c>
      <c r="T1714" s="130">
        <v>0</v>
      </c>
      <c r="U1714" s="130">
        <v>0</v>
      </c>
    </row>
    <row r="1715" ht="17.25" spans="1:21">
      <c r="A1715" s="132">
        <f t="shared" si="133"/>
        <v>11213001</v>
      </c>
      <c r="B1715" s="130" t="str">
        <f>[1]s_employe_star!$H48</f>
        <v>玲奈2星</v>
      </c>
      <c r="C1715" s="130">
        <v>103</v>
      </c>
      <c r="D1715" s="130">
        <v>0</v>
      </c>
      <c r="E1715" s="130">
        <v>0</v>
      </c>
      <c r="F1715" s="130">
        <v>0</v>
      </c>
      <c r="G1715" s="130">
        <v>0</v>
      </c>
      <c r="H1715" s="130">
        <v>0</v>
      </c>
      <c r="I1715" s="130">
        <v>0</v>
      </c>
      <c r="J1715" s="130">
        <v>0</v>
      </c>
      <c r="K1715" s="130">
        <v>0</v>
      </c>
      <c r="L1715" s="130">
        <v>0</v>
      </c>
      <c r="M1715" s="130">
        <v>0</v>
      </c>
      <c r="N1715" s="130">
        <v>0</v>
      </c>
      <c r="O1715" s="131">
        <f>[2]主角升星属性配表!J45</f>
        <v>0.1</v>
      </c>
      <c r="P1715" s="131">
        <f>[2]主角升星属性配表!K45</f>
        <v>0.1</v>
      </c>
      <c r="Q1715" s="131">
        <f>[2]主角升星属性配表!L45</f>
        <v>0.1</v>
      </c>
      <c r="R1715" s="130">
        <v>0</v>
      </c>
      <c r="S1715" s="130">
        <v>0</v>
      </c>
      <c r="T1715" s="130">
        <v>0</v>
      </c>
      <c r="U1715" s="130">
        <v>0</v>
      </c>
    </row>
    <row r="1716" ht="17.25" spans="1:21">
      <c r="A1716" s="132">
        <f t="shared" ref="A1716:A1721" si="134">A1715+1</f>
        <v>11213002</v>
      </c>
      <c r="B1716" s="130" t="str">
        <f>[1]s_employe_star!$H49</f>
        <v>玲奈3星</v>
      </c>
      <c r="C1716" s="130">
        <v>103</v>
      </c>
      <c r="D1716" s="130">
        <v>0</v>
      </c>
      <c r="E1716" s="130">
        <v>0</v>
      </c>
      <c r="F1716" s="130">
        <v>0</v>
      </c>
      <c r="G1716" s="130">
        <v>0</v>
      </c>
      <c r="H1716" s="130">
        <v>0</v>
      </c>
      <c r="I1716" s="130">
        <v>0</v>
      </c>
      <c r="J1716" s="130">
        <v>0</v>
      </c>
      <c r="K1716" s="130">
        <v>0</v>
      </c>
      <c r="L1716" s="130">
        <v>0</v>
      </c>
      <c r="M1716" s="130">
        <v>0</v>
      </c>
      <c r="N1716" s="130">
        <v>0</v>
      </c>
      <c r="O1716" s="131">
        <f>[2]主角升星属性配表!J46</f>
        <v>0.3</v>
      </c>
      <c r="P1716" s="131">
        <f>[2]主角升星属性配表!K46</f>
        <v>0.3</v>
      </c>
      <c r="Q1716" s="131">
        <f>[2]主角升星属性配表!L46</f>
        <v>0.3</v>
      </c>
      <c r="R1716" s="130">
        <v>0</v>
      </c>
      <c r="S1716" s="130">
        <v>0</v>
      </c>
      <c r="T1716" s="130">
        <v>0</v>
      </c>
      <c r="U1716" s="130">
        <v>0</v>
      </c>
    </row>
    <row r="1717" ht="17.25" spans="1:21">
      <c r="A1717" s="132">
        <f t="shared" si="134"/>
        <v>11213003</v>
      </c>
      <c r="B1717" s="130" t="str">
        <f>[1]s_employe_star!$H50</f>
        <v>玲奈4星</v>
      </c>
      <c r="C1717" s="130">
        <v>103</v>
      </c>
      <c r="D1717" s="130">
        <v>0</v>
      </c>
      <c r="E1717" s="130">
        <v>0</v>
      </c>
      <c r="F1717" s="130">
        <v>0</v>
      </c>
      <c r="G1717" s="130">
        <v>0</v>
      </c>
      <c r="H1717" s="130">
        <v>0</v>
      </c>
      <c r="I1717" s="130">
        <v>0</v>
      </c>
      <c r="J1717" s="130">
        <v>0</v>
      </c>
      <c r="K1717" s="130">
        <v>0</v>
      </c>
      <c r="L1717" s="130">
        <v>0</v>
      </c>
      <c r="M1717" s="130">
        <v>0</v>
      </c>
      <c r="N1717" s="130">
        <v>0</v>
      </c>
      <c r="O1717" s="131">
        <f>[2]主角升星属性配表!J47</f>
        <v>0.6</v>
      </c>
      <c r="P1717" s="131">
        <f>[2]主角升星属性配表!K47</f>
        <v>0.6</v>
      </c>
      <c r="Q1717" s="131">
        <f>[2]主角升星属性配表!L47</f>
        <v>0.6</v>
      </c>
      <c r="R1717" s="130">
        <v>0</v>
      </c>
      <c r="S1717" s="130">
        <v>0</v>
      </c>
      <c r="T1717" s="130">
        <v>0</v>
      </c>
      <c r="U1717" s="130">
        <v>0</v>
      </c>
    </row>
    <row r="1718" ht="17.25" spans="1:21">
      <c r="A1718" s="132">
        <f t="shared" si="134"/>
        <v>11213004</v>
      </c>
      <c r="B1718" s="130" t="str">
        <f>[1]s_employe_star!$H51</f>
        <v>玲奈5星</v>
      </c>
      <c r="C1718" s="130">
        <v>103</v>
      </c>
      <c r="D1718" s="130">
        <v>0</v>
      </c>
      <c r="E1718" s="130">
        <v>0</v>
      </c>
      <c r="F1718" s="130">
        <v>0</v>
      </c>
      <c r="G1718" s="130">
        <v>0</v>
      </c>
      <c r="H1718" s="130">
        <v>0</v>
      </c>
      <c r="I1718" s="130">
        <v>0</v>
      </c>
      <c r="J1718" s="130">
        <v>0</v>
      </c>
      <c r="K1718" s="130">
        <v>0</v>
      </c>
      <c r="L1718" s="130">
        <v>0</v>
      </c>
      <c r="M1718" s="130">
        <v>0</v>
      </c>
      <c r="N1718" s="130">
        <v>0</v>
      </c>
      <c r="O1718" s="131">
        <f>[2]主角升星属性配表!J48</f>
        <v>1</v>
      </c>
      <c r="P1718" s="131">
        <f>[2]主角升星属性配表!K48</f>
        <v>1</v>
      </c>
      <c r="Q1718" s="131">
        <f>[2]主角升星属性配表!L48</f>
        <v>1</v>
      </c>
      <c r="R1718" s="130">
        <v>0</v>
      </c>
      <c r="S1718" s="130">
        <v>0</v>
      </c>
      <c r="T1718" s="130">
        <v>0</v>
      </c>
      <c r="U1718" s="130">
        <v>0</v>
      </c>
    </row>
    <row r="1719" ht="17.25" spans="1:21">
      <c r="A1719" s="132">
        <f t="shared" si="134"/>
        <v>11213005</v>
      </c>
      <c r="B1719" s="130" t="str">
        <f>[1]s_employe_star!$H52</f>
        <v>玲奈6星</v>
      </c>
      <c r="C1719" s="130">
        <v>103</v>
      </c>
      <c r="D1719" s="130">
        <v>0</v>
      </c>
      <c r="E1719" s="130">
        <v>0</v>
      </c>
      <c r="F1719" s="130">
        <v>0</v>
      </c>
      <c r="G1719" s="130">
        <v>0</v>
      </c>
      <c r="H1719" s="130">
        <v>0</v>
      </c>
      <c r="I1719" s="130">
        <v>0</v>
      </c>
      <c r="J1719" s="130">
        <v>0</v>
      </c>
      <c r="K1719" s="130">
        <v>0</v>
      </c>
      <c r="L1719" s="130">
        <v>0</v>
      </c>
      <c r="M1719" s="130">
        <v>0</v>
      </c>
      <c r="N1719" s="130">
        <v>0</v>
      </c>
      <c r="O1719" s="131">
        <f>[2]主角升星属性配表!J49</f>
        <v>1.5</v>
      </c>
      <c r="P1719" s="131">
        <f>[2]主角升星属性配表!K49</f>
        <v>1.5</v>
      </c>
      <c r="Q1719" s="131">
        <f>[2]主角升星属性配表!L49</f>
        <v>1.5</v>
      </c>
      <c r="R1719" s="130">
        <v>0</v>
      </c>
      <c r="S1719" s="130">
        <v>0</v>
      </c>
      <c r="T1719" s="130">
        <v>0</v>
      </c>
      <c r="U1719" s="130">
        <v>0</v>
      </c>
    </row>
    <row r="1720" ht="17.25" spans="1:21">
      <c r="A1720" s="129">
        <v>11207000</v>
      </c>
      <c r="B1720" s="130" t="str">
        <f>[1]s_employe_star!$H53</f>
        <v>飞儿1星</v>
      </c>
      <c r="C1720" s="130">
        <v>103</v>
      </c>
      <c r="D1720" s="130">
        <v>0</v>
      </c>
      <c r="E1720" s="130">
        <v>0</v>
      </c>
      <c r="F1720" s="130">
        <v>0</v>
      </c>
      <c r="G1720" s="130">
        <v>0</v>
      </c>
      <c r="H1720" s="130">
        <v>0</v>
      </c>
      <c r="I1720" s="130">
        <v>0</v>
      </c>
      <c r="J1720" s="130">
        <v>0</v>
      </c>
      <c r="K1720" s="130">
        <v>0</v>
      </c>
      <c r="L1720" s="130">
        <v>0</v>
      </c>
      <c r="M1720" s="130">
        <v>0</v>
      </c>
      <c r="N1720" s="130">
        <v>0</v>
      </c>
      <c r="O1720" s="131">
        <f>[2]主角升星属性配表!J50</f>
        <v>0</v>
      </c>
      <c r="P1720" s="131">
        <f>[2]主角升星属性配表!K50</f>
        <v>0</v>
      </c>
      <c r="Q1720" s="131">
        <f>[2]主角升星属性配表!L50</f>
        <v>0</v>
      </c>
      <c r="R1720" s="130">
        <v>0</v>
      </c>
      <c r="S1720" s="130">
        <v>0</v>
      </c>
      <c r="T1720" s="130">
        <v>0</v>
      </c>
      <c r="U1720" s="130">
        <v>0</v>
      </c>
    </row>
    <row r="1721" ht="17.25" spans="1:21">
      <c r="A1721" s="132">
        <f t="shared" si="134"/>
        <v>11207001</v>
      </c>
      <c r="B1721" s="130" t="str">
        <f>[1]s_employe_star!$H54</f>
        <v>飞儿2星</v>
      </c>
      <c r="C1721" s="130">
        <v>103</v>
      </c>
      <c r="D1721" s="130">
        <v>0</v>
      </c>
      <c r="E1721" s="130">
        <v>0</v>
      </c>
      <c r="F1721" s="130">
        <v>0</v>
      </c>
      <c r="G1721" s="130">
        <v>0</v>
      </c>
      <c r="H1721" s="130">
        <v>0</v>
      </c>
      <c r="I1721" s="130">
        <v>0</v>
      </c>
      <c r="J1721" s="130">
        <v>0</v>
      </c>
      <c r="K1721" s="130">
        <v>0</v>
      </c>
      <c r="L1721" s="130">
        <v>0</v>
      </c>
      <c r="M1721" s="130">
        <v>0</v>
      </c>
      <c r="N1721" s="130">
        <v>0</v>
      </c>
      <c r="O1721" s="131">
        <f>[2]主角升星属性配表!J51</f>
        <v>0.1</v>
      </c>
      <c r="P1721" s="131">
        <f>[2]主角升星属性配表!K51</f>
        <v>0.1</v>
      </c>
      <c r="Q1721" s="131">
        <f>[2]主角升星属性配表!L51</f>
        <v>0.1</v>
      </c>
      <c r="R1721" s="130">
        <v>0</v>
      </c>
      <c r="S1721" s="130">
        <v>0</v>
      </c>
      <c r="T1721" s="130">
        <v>0</v>
      </c>
      <c r="U1721" s="130">
        <v>0</v>
      </c>
    </row>
    <row r="1722" ht="17.25" spans="1:21">
      <c r="A1722" s="132">
        <f t="shared" ref="A1722:A1727" si="135">A1721+1</f>
        <v>11207002</v>
      </c>
      <c r="B1722" s="130" t="str">
        <f>[1]s_employe_star!$H55</f>
        <v>飞儿3星</v>
      </c>
      <c r="C1722" s="130">
        <v>103</v>
      </c>
      <c r="D1722" s="130">
        <v>0</v>
      </c>
      <c r="E1722" s="130">
        <v>0</v>
      </c>
      <c r="F1722" s="130">
        <v>0</v>
      </c>
      <c r="G1722" s="130">
        <v>0</v>
      </c>
      <c r="H1722" s="130">
        <v>0</v>
      </c>
      <c r="I1722" s="130">
        <v>0</v>
      </c>
      <c r="J1722" s="130">
        <v>0</v>
      </c>
      <c r="K1722" s="130">
        <v>0</v>
      </c>
      <c r="L1722" s="130">
        <v>0</v>
      </c>
      <c r="M1722" s="130">
        <v>0</v>
      </c>
      <c r="N1722" s="130">
        <v>0</v>
      </c>
      <c r="O1722" s="131">
        <f>[2]主角升星属性配表!J52</f>
        <v>0.3</v>
      </c>
      <c r="P1722" s="131">
        <f>[2]主角升星属性配表!K52</f>
        <v>0.3</v>
      </c>
      <c r="Q1722" s="131">
        <f>[2]主角升星属性配表!L52</f>
        <v>0.3</v>
      </c>
      <c r="R1722" s="130">
        <v>0</v>
      </c>
      <c r="S1722" s="130">
        <v>0</v>
      </c>
      <c r="T1722" s="130">
        <v>0</v>
      </c>
      <c r="U1722" s="130">
        <v>0</v>
      </c>
    </row>
    <row r="1723" ht="17.25" spans="1:21">
      <c r="A1723" s="132">
        <f t="shared" si="135"/>
        <v>11207003</v>
      </c>
      <c r="B1723" s="130" t="str">
        <f>[1]s_employe_star!$H56</f>
        <v>飞儿4星</v>
      </c>
      <c r="C1723" s="130">
        <v>103</v>
      </c>
      <c r="D1723" s="130">
        <v>0</v>
      </c>
      <c r="E1723" s="130">
        <v>0</v>
      </c>
      <c r="F1723" s="130">
        <v>0</v>
      </c>
      <c r="G1723" s="130">
        <v>0</v>
      </c>
      <c r="H1723" s="130">
        <v>0</v>
      </c>
      <c r="I1723" s="130">
        <v>0</v>
      </c>
      <c r="J1723" s="130">
        <v>0</v>
      </c>
      <c r="K1723" s="130">
        <v>0</v>
      </c>
      <c r="L1723" s="130">
        <v>0</v>
      </c>
      <c r="M1723" s="130">
        <v>0</v>
      </c>
      <c r="N1723" s="130">
        <v>0</v>
      </c>
      <c r="O1723" s="131">
        <f>[2]主角升星属性配表!J53</f>
        <v>0.6</v>
      </c>
      <c r="P1723" s="131">
        <f>[2]主角升星属性配表!K53</f>
        <v>0.6</v>
      </c>
      <c r="Q1723" s="131">
        <f>[2]主角升星属性配表!L53</f>
        <v>0.6</v>
      </c>
      <c r="R1723" s="130">
        <v>0</v>
      </c>
      <c r="S1723" s="130">
        <v>0</v>
      </c>
      <c r="T1723" s="130">
        <v>0</v>
      </c>
      <c r="U1723" s="130">
        <v>0</v>
      </c>
    </row>
    <row r="1724" ht="17.25" spans="1:21">
      <c r="A1724" s="132">
        <f t="shared" si="135"/>
        <v>11207004</v>
      </c>
      <c r="B1724" s="130" t="str">
        <f>[1]s_employe_star!$H57</f>
        <v>飞儿5星</v>
      </c>
      <c r="C1724" s="130">
        <v>103</v>
      </c>
      <c r="D1724" s="130">
        <v>0</v>
      </c>
      <c r="E1724" s="130">
        <v>0</v>
      </c>
      <c r="F1724" s="130">
        <v>0</v>
      </c>
      <c r="G1724" s="130">
        <v>0</v>
      </c>
      <c r="H1724" s="130">
        <v>0</v>
      </c>
      <c r="I1724" s="130">
        <v>0</v>
      </c>
      <c r="J1724" s="130">
        <v>0</v>
      </c>
      <c r="K1724" s="130">
        <v>0</v>
      </c>
      <c r="L1724" s="130">
        <v>0</v>
      </c>
      <c r="M1724" s="130">
        <v>0</v>
      </c>
      <c r="N1724" s="130">
        <v>0</v>
      </c>
      <c r="O1724" s="131">
        <f>[2]主角升星属性配表!J54</f>
        <v>1</v>
      </c>
      <c r="P1724" s="131">
        <f>[2]主角升星属性配表!K54</f>
        <v>1</v>
      </c>
      <c r="Q1724" s="131">
        <f>[2]主角升星属性配表!L54</f>
        <v>1</v>
      </c>
      <c r="R1724" s="130">
        <v>0</v>
      </c>
      <c r="S1724" s="130">
        <v>0</v>
      </c>
      <c r="T1724" s="130">
        <v>0</v>
      </c>
      <c r="U1724" s="130">
        <v>0</v>
      </c>
    </row>
    <row r="1725" ht="17.25" spans="1:21">
      <c r="A1725" s="132">
        <f t="shared" si="135"/>
        <v>11207005</v>
      </c>
      <c r="B1725" s="130" t="str">
        <f>[1]s_employe_star!$H58</f>
        <v>飞儿6星</v>
      </c>
      <c r="C1725" s="130">
        <v>103</v>
      </c>
      <c r="D1725" s="130">
        <v>0</v>
      </c>
      <c r="E1725" s="130">
        <v>0</v>
      </c>
      <c r="F1725" s="130">
        <v>0</v>
      </c>
      <c r="G1725" s="130">
        <v>0</v>
      </c>
      <c r="H1725" s="130">
        <v>0</v>
      </c>
      <c r="I1725" s="130">
        <v>0</v>
      </c>
      <c r="J1725" s="130">
        <v>0</v>
      </c>
      <c r="K1725" s="130">
        <v>0</v>
      </c>
      <c r="L1725" s="130">
        <v>0</v>
      </c>
      <c r="M1725" s="130">
        <v>0</v>
      </c>
      <c r="N1725" s="130">
        <v>0</v>
      </c>
      <c r="O1725" s="131">
        <f>[2]主角升星属性配表!J55</f>
        <v>1.5</v>
      </c>
      <c r="P1725" s="131">
        <f>[2]主角升星属性配表!K55</f>
        <v>1.5</v>
      </c>
      <c r="Q1725" s="131">
        <f>[2]主角升星属性配表!L55</f>
        <v>1.5</v>
      </c>
      <c r="R1725" s="130">
        <v>0</v>
      </c>
      <c r="S1725" s="130">
        <v>0</v>
      </c>
      <c r="T1725" s="130">
        <v>0</v>
      </c>
      <c r="U1725" s="130">
        <v>0</v>
      </c>
    </row>
    <row r="1726" ht="17.25" spans="1:21">
      <c r="A1726" s="129">
        <v>11209000</v>
      </c>
      <c r="B1726" s="130" t="str">
        <f>[1]s_employe_star!$H59</f>
        <v>潘朵拉1星</v>
      </c>
      <c r="C1726" s="130">
        <v>103</v>
      </c>
      <c r="D1726" s="130">
        <v>0</v>
      </c>
      <c r="E1726" s="130">
        <v>0</v>
      </c>
      <c r="F1726" s="130">
        <v>0</v>
      </c>
      <c r="G1726" s="130">
        <v>0</v>
      </c>
      <c r="H1726" s="130">
        <v>0</v>
      </c>
      <c r="I1726" s="130">
        <v>0</v>
      </c>
      <c r="J1726" s="130">
        <v>0</v>
      </c>
      <c r="K1726" s="130">
        <v>0</v>
      </c>
      <c r="L1726" s="130">
        <v>0</v>
      </c>
      <c r="M1726" s="130">
        <v>0</v>
      </c>
      <c r="N1726" s="130">
        <v>0</v>
      </c>
      <c r="O1726" s="131">
        <f>[2]主角升星属性配表!J56</f>
        <v>0</v>
      </c>
      <c r="P1726" s="131">
        <f>[2]主角升星属性配表!K56</f>
        <v>0</v>
      </c>
      <c r="Q1726" s="131">
        <f>[2]主角升星属性配表!L56</f>
        <v>0</v>
      </c>
      <c r="R1726" s="130">
        <v>0</v>
      </c>
      <c r="S1726" s="130">
        <v>0</v>
      </c>
      <c r="T1726" s="130">
        <v>0</v>
      </c>
      <c r="U1726" s="130">
        <v>0</v>
      </c>
    </row>
    <row r="1727" ht="17.25" spans="1:21">
      <c r="A1727" s="132">
        <f t="shared" si="135"/>
        <v>11209001</v>
      </c>
      <c r="B1727" s="130" t="str">
        <f>[1]s_employe_star!$H60</f>
        <v>潘朵拉2星</v>
      </c>
      <c r="C1727" s="130">
        <v>103</v>
      </c>
      <c r="D1727" s="130">
        <v>0</v>
      </c>
      <c r="E1727" s="130">
        <v>0</v>
      </c>
      <c r="F1727" s="130">
        <v>0</v>
      </c>
      <c r="G1727" s="130">
        <v>0</v>
      </c>
      <c r="H1727" s="130">
        <v>0</v>
      </c>
      <c r="I1727" s="130">
        <v>0</v>
      </c>
      <c r="J1727" s="130">
        <v>0</v>
      </c>
      <c r="K1727" s="130">
        <v>0</v>
      </c>
      <c r="L1727" s="130">
        <v>0</v>
      </c>
      <c r="M1727" s="130">
        <v>0</v>
      </c>
      <c r="N1727" s="130">
        <v>0</v>
      </c>
      <c r="O1727" s="131">
        <f>[2]主角升星属性配表!J57</f>
        <v>0.1</v>
      </c>
      <c r="P1727" s="131">
        <f>[2]主角升星属性配表!K57</f>
        <v>0.1</v>
      </c>
      <c r="Q1727" s="131">
        <f>[2]主角升星属性配表!L57</f>
        <v>0.1</v>
      </c>
      <c r="R1727" s="130">
        <v>0</v>
      </c>
      <c r="S1727" s="130">
        <v>0</v>
      </c>
      <c r="T1727" s="130">
        <v>0</v>
      </c>
      <c r="U1727" s="130">
        <v>0</v>
      </c>
    </row>
    <row r="1728" ht="17.25" spans="1:21">
      <c r="A1728" s="132">
        <f t="shared" ref="A1728:A1733" si="136">A1727+1</f>
        <v>11209002</v>
      </c>
      <c r="B1728" s="130" t="str">
        <f>[1]s_employe_star!$H61</f>
        <v>潘朵拉3星</v>
      </c>
      <c r="C1728" s="130">
        <v>103</v>
      </c>
      <c r="D1728" s="130">
        <v>0</v>
      </c>
      <c r="E1728" s="130">
        <v>0</v>
      </c>
      <c r="F1728" s="130">
        <v>0</v>
      </c>
      <c r="G1728" s="130">
        <v>0</v>
      </c>
      <c r="H1728" s="130">
        <v>0</v>
      </c>
      <c r="I1728" s="130">
        <v>0</v>
      </c>
      <c r="J1728" s="130">
        <v>0</v>
      </c>
      <c r="K1728" s="130">
        <v>0</v>
      </c>
      <c r="L1728" s="130">
        <v>0</v>
      </c>
      <c r="M1728" s="130">
        <v>0</v>
      </c>
      <c r="N1728" s="130">
        <v>0</v>
      </c>
      <c r="O1728" s="131">
        <f>[2]主角升星属性配表!J58</f>
        <v>0.3</v>
      </c>
      <c r="P1728" s="131">
        <f>[2]主角升星属性配表!K58</f>
        <v>0.3</v>
      </c>
      <c r="Q1728" s="131">
        <f>[2]主角升星属性配表!L58</f>
        <v>0.3</v>
      </c>
      <c r="R1728" s="130">
        <v>0</v>
      </c>
      <c r="S1728" s="130">
        <v>0</v>
      </c>
      <c r="T1728" s="130">
        <v>0</v>
      </c>
      <c r="U1728" s="130">
        <v>0</v>
      </c>
    </row>
    <row r="1729" ht="17.25" spans="1:21">
      <c r="A1729" s="132">
        <f t="shared" si="136"/>
        <v>11209003</v>
      </c>
      <c r="B1729" s="130" t="str">
        <f>[1]s_employe_star!$H62</f>
        <v>潘朵拉4星</v>
      </c>
      <c r="C1729" s="130">
        <v>103</v>
      </c>
      <c r="D1729" s="130">
        <v>0</v>
      </c>
      <c r="E1729" s="130">
        <v>0</v>
      </c>
      <c r="F1729" s="130">
        <v>0</v>
      </c>
      <c r="G1729" s="130">
        <v>0</v>
      </c>
      <c r="H1729" s="130">
        <v>0</v>
      </c>
      <c r="I1729" s="130">
        <v>0</v>
      </c>
      <c r="J1729" s="130">
        <v>0</v>
      </c>
      <c r="K1729" s="130">
        <v>0</v>
      </c>
      <c r="L1729" s="130">
        <v>0</v>
      </c>
      <c r="M1729" s="130">
        <v>0</v>
      </c>
      <c r="N1729" s="130">
        <v>0</v>
      </c>
      <c r="O1729" s="131">
        <f>[2]主角升星属性配表!J59</f>
        <v>0.6</v>
      </c>
      <c r="P1729" s="131">
        <f>[2]主角升星属性配表!K59</f>
        <v>0.6</v>
      </c>
      <c r="Q1729" s="131">
        <f>[2]主角升星属性配表!L59</f>
        <v>0.6</v>
      </c>
      <c r="R1729" s="130">
        <v>0</v>
      </c>
      <c r="S1729" s="130">
        <v>0</v>
      </c>
      <c r="T1729" s="130">
        <v>0</v>
      </c>
      <c r="U1729" s="130">
        <v>0</v>
      </c>
    </row>
    <row r="1730" ht="17.25" spans="1:21">
      <c r="A1730" s="132">
        <f t="shared" si="136"/>
        <v>11209004</v>
      </c>
      <c r="B1730" s="130" t="str">
        <f>[1]s_employe_star!$H63</f>
        <v>潘朵拉5星</v>
      </c>
      <c r="C1730" s="130">
        <v>103</v>
      </c>
      <c r="D1730" s="130">
        <v>0</v>
      </c>
      <c r="E1730" s="130">
        <v>0</v>
      </c>
      <c r="F1730" s="130">
        <v>0</v>
      </c>
      <c r="G1730" s="130">
        <v>0</v>
      </c>
      <c r="H1730" s="130">
        <v>0</v>
      </c>
      <c r="I1730" s="130">
        <v>0</v>
      </c>
      <c r="J1730" s="130">
        <v>0</v>
      </c>
      <c r="K1730" s="130">
        <v>0</v>
      </c>
      <c r="L1730" s="130">
        <v>0</v>
      </c>
      <c r="M1730" s="130">
        <v>0</v>
      </c>
      <c r="N1730" s="130">
        <v>0</v>
      </c>
      <c r="O1730" s="131">
        <f>[2]主角升星属性配表!J60</f>
        <v>1</v>
      </c>
      <c r="P1730" s="131">
        <f>[2]主角升星属性配表!K60</f>
        <v>1</v>
      </c>
      <c r="Q1730" s="131">
        <f>[2]主角升星属性配表!L60</f>
        <v>1</v>
      </c>
      <c r="R1730" s="130">
        <v>0</v>
      </c>
      <c r="S1730" s="130">
        <v>0</v>
      </c>
      <c r="T1730" s="130">
        <v>0</v>
      </c>
      <c r="U1730" s="130">
        <v>0</v>
      </c>
    </row>
    <row r="1731" ht="17.25" spans="1:21">
      <c r="A1731" s="132">
        <f t="shared" si="136"/>
        <v>11209005</v>
      </c>
      <c r="B1731" s="130" t="str">
        <f>[1]s_employe_star!$H64</f>
        <v>潘朵拉6星</v>
      </c>
      <c r="C1731" s="130">
        <v>103</v>
      </c>
      <c r="D1731" s="130">
        <v>0</v>
      </c>
      <c r="E1731" s="130">
        <v>0</v>
      </c>
      <c r="F1731" s="130">
        <v>0</v>
      </c>
      <c r="G1731" s="130">
        <v>0</v>
      </c>
      <c r="H1731" s="130">
        <v>0</v>
      </c>
      <c r="I1731" s="130">
        <v>0</v>
      </c>
      <c r="J1731" s="130">
        <v>0</v>
      </c>
      <c r="K1731" s="130">
        <v>0</v>
      </c>
      <c r="L1731" s="130">
        <v>0</v>
      </c>
      <c r="M1731" s="130">
        <v>0</v>
      </c>
      <c r="N1731" s="130">
        <v>0</v>
      </c>
      <c r="O1731" s="131">
        <f>[2]主角升星属性配表!J61</f>
        <v>1.5</v>
      </c>
      <c r="P1731" s="131">
        <f>[2]主角升星属性配表!K61</f>
        <v>1.5</v>
      </c>
      <c r="Q1731" s="131">
        <f>[2]主角升星属性配表!L61</f>
        <v>1.5</v>
      </c>
      <c r="R1731" s="130">
        <v>0</v>
      </c>
      <c r="S1731" s="130">
        <v>0</v>
      </c>
      <c r="T1731" s="130">
        <v>0</v>
      </c>
      <c r="U1731" s="130">
        <v>0</v>
      </c>
    </row>
    <row r="1732" ht="17.25" spans="1:21">
      <c r="A1732" s="129">
        <v>11201000</v>
      </c>
      <c r="B1732" s="130" t="str">
        <f>[1]s_employe_star!$H65</f>
        <v>可可妮露1星</v>
      </c>
      <c r="C1732" s="130">
        <v>103</v>
      </c>
      <c r="D1732" s="130">
        <v>0</v>
      </c>
      <c r="E1732" s="130">
        <v>0</v>
      </c>
      <c r="F1732" s="130">
        <v>0</v>
      </c>
      <c r="G1732" s="130">
        <v>0</v>
      </c>
      <c r="H1732" s="130">
        <v>0</v>
      </c>
      <c r="I1732" s="130">
        <v>0</v>
      </c>
      <c r="J1732" s="130">
        <v>0</v>
      </c>
      <c r="K1732" s="130">
        <v>0</v>
      </c>
      <c r="L1732" s="130">
        <v>0</v>
      </c>
      <c r="M1732" s="130">
        <v>0</v>
      </c>
      <c r="N1732" s="130">
        <v>0</v>
      </c>
      <c r="O1732" s="131">
        <f>[2]主角升星属性配表!J62</f>
        <v>0</v>
      </c>
      <c r="P1732" s="131">
        <f>[2]主角升星属性配表!K62</f>
        <v>0</v>
      </c>
      <c r="Q1732" s="131">
        <f>[2]主角升星属性配表!L62</f>
        <v>0</v>
      </c>
      <c r="R1732" s="130">
        <v>0</v>
      </c>
      <c r="S1732" s="130">
        <v>0</v>
      </c>
      <c r="T1732" s="130">
        <v>0</v>
      </c>
      <c r="U1732" s="130">
        <v>0</v>
      </c>
    </row>
    <row r="1733" ht="17.25" spans="1:21">
      <c r="A1733" s="132">
        <f t="shared" si="136"/>
        <v>11201001</v>
      </c>
      <c r="B1733" s="130" t="str">
        <f>[1]s_employe_star!$H66</f>
        <v>可可妮露2星</v>
      </c>
      <c r="C1733" s="130">
        <v>103</v>
      </c>
      <c r="D1733" s="130">
        <v>0</v>
      </c>
      <c r="E1733" s="130">
        <v>0</v>
      </c>
      <c r="F1733" s="130">
        <v>0</v>
      </c>
      <c r="G1733" s="130">
        <v>0</v>
      </c>
      <c r="H1733" s="130">
        <v>0</v>
      </c>
      <c r="I1733" s="130">
        <v>0</v>
      </c>
      <c r="J1733" s="130">
        <v>0</v>
      </c>
      <c r="K1733" s="130">
        <v>0</v>
      </c>
      <c r="L1733" s="130">
        <v>0</v>
      </c>
      <c r="M1733" s="130">
        <v>0</v>
      </c>
      <c r="N1733" s="130">
        <v>0</v>
      </c>
      <c r="O1733" s="131">
        <f>[2]主角升星属性配表!J63</f>
        <v>0.1</v>
      </c>
      <c r="P1733" s="131">
        <f>[2]主角升星属性配表!K63</f>
        <v>0.1</v>
      </c>
      <c r="Q1733" s="131">
        <f>[2]主角升星属性配表!L63</f>
        <v>0.1</v>
      </c>
      <c r="R1733" s="130">
        <v>0</v>
      </c>
      <c r="S1733" s="130">
        <v>0</v>
      </c>
      <c r="T1733" s="130">
        <v>0</v>
      </c>
      <c r="U1733" s="130">
        <v>0</v>
      </c>
    </row>
    <row r="1734" ht="17.25" spans="1:21">
      <c r="A1734" s="132">
        <f t="shared" ref="A1734:A1739" si="137">A1733+1</f>
        <v>11201002</v>
      </c>
      <c r="B1734" s="130" t="str">
        <f>[1]s_employe_star!$H67</f>
        <v>可可妮露3星</v>
      </c>
      <c r="C1734" s="130">
        <v>103</v>
      </c>
      <c r="D1734" s="130">
        <v>0</v>
      </c>
      <c r="E1734" s="130">
        <v>0</v>
      </c>
      <c r="F1734" s="130">
        <v>0</v>
      </c>
      <c r="G1734" s="130">
        <v>0</v>
      </c>
      <c r="H1734" s="130">
        <v>0</v>
      </c>
      <c r="I1734" s="130">
        <v>0</v>
      </c>
      <c r="J1734" s="130">
        <v>0</v>
      </c>
      <c r="K1734" s="130">
        <v>0</v>
      </c>
      <c r="L1734" s="130">
        <v>0</v>
      </c>
      <c r="M1734" s="130">
        <v>0</v>
      </c>
      <c r="N1734" s="130">
        <v>0</v>
      </c>
      <c r="O1734" s="131">
        <f>[2]主角升星属性配表!J64</f>
        <v>0.3</v>
      </c>
      <c r="P1734" s="131">
        <f>[2]主角升星属性配表!K64</f>
        <v>0.3</v>
      </c>
      <c r="Q1734" s="131">
        <f>[2]主角升星属性配表!L64</f>
        <v>0.3</v>
      </c>
      <c r="R1734" s="130">
        <v>0</v>
      </c>
      <c r="S1734" s="130">
        <v>0</v>
      </c>
      <c r="T1734" s="130">
        <v>0</v>
      </c>
      <c r="U1734" s="130">
        <v>0</v>
      </c>
    </row>
    <row r="1735" ht="17.25" spans="1:21">
      <c r="A1735" s="132">
        <f t="shared" si="137"/>
        <v>11201003</v>
      </c>
      <c r="B1735" s="130" t="str">
        <f>[1]s_employe_star!$H68</f>
        <v>可可妮露4星</v>
      </c>
      <c r="C1735" s="130">
        <v>103</v>
      </c>
      <c r="D1735" s="130">
        <v>0</v>
      </c>
      <c r="E1735" s="130">
        <v>0</v>
      </c>
      <c r="F1735" s="130">
        <v>0</v>
      </c>
      <c r="G1735" s="130">
        <v>0</v>
      </c>
      <c r="H1735" s="130">
        <v>0</v>
      </c>
      <c r="I1735" s="130">
        <v>0</v>
      </c>
      <c r="J1735" s="130">
        <v>0</v>
      </c>
      <c r="K1735" s="130">
        <v>0</v>
      </c>
      <c r="L1735" s="130">
        <v>0</v>
      </c>
      <c r="M1735" s="130">
        <v>0</v>
      </c>
      <c r="N1735" s="130">
        <v>0</v>
      </c>
      <c r="O1735" s="131">
        <f>[2]主角升星属性配表!J65</f>
        <v>0.6</v>
      </c>
      <c r="P1735" s="131">
        <f>[2]主角升星属性配表!K65</f>
        <v>0.6</v>
      </c>
      <c r="Q1735" s="131">
        <f>[2]主角升星属性配表!L65</f>
        <v>0.6</v>
      </c>
      <c r="R1735" s="130">
        <v>0</v>
      </c>
      <c r="S1735" s="130">
        <v>0</v>
      </c>
      <c r="T1735" s="130">
        <v>0</v>
      </c>
      <c r="U1735" s="130">
        <v>0</v>
      </c>
    </row>
    <row r="1736" ht="17.25" spans="1:21">
      <c r="A1736" s="132">
        <f t="shared" si="137"/>
        <v>11201004</v>
      </c>
      <c r="B1736" s="130" t="str">
        <f>[1]s_employe_star!$H69</f>
        <v>可可妮露5星</v>
      </c>
      <c r="C1736" s="130">
        <v>103</v>
      </c>
      <c r="D1736" s="130">
        <v>0</v>
      </c>
      <c r="E1736" s="130">
        <v>0</v>
      </c>
      <c r="F1736" s="130">
        <v>0</v>
      </c>
      <c r="G1736" s="130">
        <v>0</v>
      </c>
      <c r="H1736" s="130">
        <v>0</v>
      </c>
      <c r="I1736" s="130">
        <v>0</v>
      </c>
      <c r="J1736" s="130">
        <v>0</v>
      </c>
      <c r="K1736" s="130">
        <v>0</v>
      </c>
      <c r="L1736" s="130">
        <v>0</v>
      </c>
      <c r="M1736" s="130">
        <v>0</v>
      </c>
      <c r="N1736" s="130">
        <v>0</v>
      </c>
      <c r="O1736" s="131">
        <f>[2]主角升星属性配表!J66</f>
        <v>1</v>
      </c>
      <c r="P1736" s="131">
        <f>[2]主角升星属性配表!K66</f>
        <v>1</v>
      </c>
      <c r="Q1736" s="131">
        <f>[2]主角升星属性配表!L66</f>
        <v>1</v>
      </c>
      <c r="R1736" s="130">
        <v>0</v>
      </c>
      <c r="S1736" s="130">
        <v>0</v>
      </c>
      <c r="T1736" s="130">
        <v>0</v>
      </c>
      <c r="U1736" s="130">
        <v>0</v>
      </c>
    </row>
    <row r="1737" ht="17.25" spans="1:21">
      <c r="A1737" s="132">
        <f t="shared" si="137"/>
        <v>11201005</v>
      </c>
      <c r="B1737" s="130" t="str">
        <f>[1]s_employe_star!$H70</f>
        <v>可可妮露6星</v>
      </c>
      <c r="C1737" s="130">
        <v>103</v>
      </c>
      <c r="D1737" s="130">
        <v>0</v>
      </c>
      <c r="E1737" s="130">
        <v>0</v>
      </c>
      <c r="F1737" s="130">
        <v>0</v>
      </c>
      <c r="G1737" s="130">
        <v>0</v>
      </c>
      <c r="H1737" s="130">
        <v>0</v>
      </c>
      <c r="I1737" s="130">
        <v>0</v>
      </c>
      <c r="J1737" s="130">
        <v>0</v>
      </c>
      <c r="K1737" s="130">
        <v>0</v>
      </c>
      <c r="L1737" s="130">
        <v>0</v>
      </c>
      <c r="M1737" s="130">
        <v>0</v>
      </c>
      <c r="N1737" s="130">
        <v>0</v>
      </c>
      <c r="O1737" s="131">
        <f>[2]主角升星属性配表!J67</f>
        <v>1.5</v>
      </c>
      <c r="P1737" s="131">
        <f>[2]主角升星属性配表!K67</f>
        <v>1.5</v>
      </c>
      <c r="Q1737" s="131">
        <f>[2]主角升星属性配表!L67</f>
        <v>1.5</v>
      </c>
      <c r="R1737" s="130">
        <v>0</v>
      </c>
      <c r="S1737" s="130">
        <v>0</v>
      </c>
      <c r="T1737" s="130">
        <v>0</v>
      </c>
      <c r="U1737" s="130">
        <v>0</v>
      </c>
    </row>
    <row r="1738" ht="17.25" spans="1:21">
      <c r="A1738" s="129">
        <v>11212000</v>
      </c>
      <c r="B1738" s="130" t="str">
        <f>[1]s_employe_star!$H71</f>
        <v>柒柒1星</v>
      </c>
      <c r="C1738" s="130">
        <v>103</v>
      </c>
      <c r="D1738" s="130">
        <v>0</v>
      </c>
      <c r="E1738" s="130">
        <v>0</v>
      </c>
      <c r="F1738" s="130">
        <v>0</v>
      </c>
      <c r="G1738" s="130">
        <v>0</v>
      </c>
      <c r="H1738" s="130">
        <v>0</v>
      </c>
      <c r="I1738" s="130">
        <v>0</v>
      </c>
      <c r="J1738" s="130">
        <v>0</v>
      </c>
      <c r="K1738" s="130">
        <v>0</v>
      </c>
      <c r="L1738" s="130">
        <v>0</v>
      </c>
      <c r="M1738" s="130">
        <v>0</v>
      </c>
      <c r="N1738" s="130">
        <v>0</v>
      </c>
      <c r="O1738" s="131">
        <f>[2]主角升星属性配表!J68</f>
        <v>0</v>
      </c>
      <c r="P1738" s="131">
        <f>[2]主角升星属性配表!K68</f>
        <v>0</v>
      </c>
      <c r="Q1738" s="131">
        <f>[2]主角升星属性配表!L68</f>
        <v>0</v>
      </c>
      <c r="R1738" s="130">
        <v>0</v>
      </c>
      <c r="S1738" s="130">
        <v>0</v>
      </c>
      <c r="T1738" s="130">
        <v>0</v>
      </c>
      <c r="U1738" s="130">
        <v>0</v>
      </c>
    </row>
    <row r="1739" ht="17.25" spans="1:21">
      <c r="A1739" s="132">
        <f t="shared" si="137"/>
        <v>11212001</v>
      </c>
      <c r="B1739" s="130" t="str">
        <f>[1]s_employe_star!$H72</f>
        <v>柒柒2星</v>
      </c>
      <c r="C1739" s="130">
        <v>103</v>
      </c>
      <c r="D1739" s="130">
        <v>0</v>
      </c>
      <c r="E1739" s="130">
        <v>0</v>
      </c>
      <c r="F1739" s="130">
        <v>0</v>
      </c>
      <c r="G1739" s="130">
        <v>0</v>
      </c>
      <c r="H1739" s="130">
        <v>0</v>
      </c>
      <c r="I1739" s="130">
        <v>0</v>
      </c>
      <c r="J1739" s="130">
        <v>0</v>
      </c>
      <c r="K1739" s="130">
        <v>0</v>
      </c>
      <c r="L1739" s="130">
        <v>0</v>
      </c>
      <c r="M1739" s="130">
        <v>0</v>
      </c>
      <c r="N1739" s="130">
        <v>0</v>
      </c>
      <c r="O1739" s="131">
        <f>[2]主角升星属性配表!J69</f>
        <v>0.1</v>
      </c>
      <c r="P1739" s="131">
        <f>[2]主角升星属性配表!K69</f>
        <v>0.1</v>
      </c>
      <c r="Q1739" s="131">
        <f>[2]主角升星属性配表!L69</f>
        <v>0.1</v>
      </c>
      <c r="R1739" s="130">
        <v>0</v>
      </c>
      <c r="S1739" s="130">
        <v>0</v>
      </c>
      <c r="T1739" s="130">
        <v>0</v>
      </c>
      <c r="U1739" s="130">
        <v>0</v>
      </c>
    </row>
    <row r="1740" ht="17.25" spans="1:21">
      <c r="A1740" s="132">
        <f t="shared" ref="A1740:A1745" si="138">A1739+1</f>
        <v>11212002</v>
      </c>
      <c r="B1740" s="130" t="str">
        <f>[1]s_employe_star!$H73</f>
        <v>柒柒3星</v>
      </c>
      <c r="C1740" s="130">
        <v>103</v>
      </c>
      <c r="D1740" s="130">
        <v>0</v>
      </c>
      <c r="E1740" s="130">
        <v>0</v>
      </c>
      <c r="F1740" s="130">
        <v>0</v>
      </c>
      <c r="G1740" s="130">
        <v>0</v>
      </c>
      <c r="H1740" s="130">
        <v>0</v>
      </c>
      <c r="I1740" s="130">
        <v>0</v>
      </c>
      <c r="J1740" s="130">
        <v>0</v>
      </c>
      <c r="K1740" s="130">
        <v>0</v>
      </c>
      <c r="L1740" s="130">
        <v>0</v>
      </c>
      <c r="M1740" s="130">
        <v>0</v>
      </c>
      <c r="N1740" s="130">
        <v>0</v>
      </c>
      <c r="O1740" s="131">
        <f>[2]主角升星属性配表!J70</f>
        <v>0.3</v>
      </c>
      <c r="P1740" s="131">
        <f>[2]主角升星属性配表!K70</f>
        <v>0.3</v>
      </c>
      <c r="Q1740" s="131">
        <f>[2]主角升星属性配表!L70</f>
        <v>0.3</v>
      </c>
      <c r="R1740" s="130">
        <v>0</v>
      </c>
      <c r="S1740" s="130">
        <v>0</v>
      </c>
      <c r="T1740" s="130">
        <v>0</v>
      </c>
      <c r="U1740" s="130">
        <v>0</v>
      </c>
    </row>
    <row r="1741" ht="17.25" spans="1:21">
      <c r="A1741" s="132">
        <f t="shared" si="138"/>
        <v>11212003</v>
      </c>
      <c r="B1741" s="130" t="str">
        <f>[1]s_employe_star!$H74</f>
        <v>柒柒4星</v>
      </c>
      <c r="C1741" s="130">
        <v>103</v>
      </c>
      <c r="D1741" s="130">
        <v>0</v>
      </c>
      <c r="E1741" s="130">
        <v>0</v>
      </c>
      <c r="F1741" s="130">
        <v>0</v>
      </c>
      <c r="G1741" s="130">
        <v>0</v>
      </c>
      <c r="H1741" s="130">
        <v>0</v>
      </c>
      <c r="I1741" s="130">
        <v>0</v>
      </c>
      <c r="J1741" s="130">
        <v>0</v>
      </c>
      <c r="K1741" s="130">
        <v>0</v>
      </c>
      <c r="L1741" s="130">
        <v>0</v>
      </c>
      <c r="M1741" s="130">
        <v>0</v>
      </c>
      <c r="N1741" s="130">
        <v>0</v>
      </c>
      <c r="O1741" s="131">
        <f>[2]主角升星属性配表!J71</f>
        <v>0.6</v>
      </c>
      <c r="P1741" s="131">
        <f>[2]主角升星属性配表!K71</f>
        <v>0.6</v>
      </c>
      <c r="Q1741" s="131">
        <f>[2]主角升星属性配表!L71</f>
        <v>0.6</v>
      </c>
      <c r="R1741" s="130">
        <v>0</v>
      </c>
      <c r="S1741" s="130">
        <v>0</v>
      </c>
      <c r="T1741" s="130">
        <v>0</v>
      </c>
      <c r="U1741" s="130">
        <v>0</v>
      </c>
    </row>
    <row r="1742" ht="17.25" spans="1:21">
      <c r="A1742" s="132">
        <f t="shared" si="138"/>
        <v>11212004</v>
      </c>
      <c r="B1742" s="130" t="str">
        <f>[1]s_employe_star!$H75</f>
        <v>柒柒5星</v>
      </c>
      <c r="C1742" s="130">
        <v>103</v>
      </c>
      <c r="D1742" s="130">
        <v>0</v>
      </c>
      <c r="E1742" s="130">
        <v>0</v>
      </c>
      <c r="F1742" s="130">
        <v>0</v>
      </c>
      <c r="G1742" s="130">
        <v>0</v>
      </c>
      <c r="H1742" s="130">
        <v>0</v>
      </c>
      <c r="I1742" s="130">
        <v>0</v>
      </c>
      <c r="J1742" s="130">
        <v>0</v>
      </c>
      <c r="K1742" s="130">
        <v>0</v>
      </c>
      <c r="L1742" s="130">
        <v>0</v>
      </c>
      <c r="M1742" s="130">
        <v>0</v>
      </c>
      <c r="N1742" s="130">
        <v>0</v>
      </c>
      <c r="O1742" s="131">
        <f>[2]主角升星属性配表!J72</f>
        <v>1</v>
      </c>
      <c r="P1742" s="131">
        <f>[2]主角升星属性配表!K72</f>
        <v>1</v>
      </c>
      <c r="Q1742" s="131">
        <f>[2]主角升星属性配表!L72</f>
        <v>1</v>
      </c>
      <c r="R1742" s="130">
        <v>0</v>
      </c>
      <c r="S1742" s="130">
        <v>0</v>
      </c>
      <c r="T1742" s="130">
        <v>0</v>
      </c>
      <c r="U1742" s="130">
        <v>0</v>
      </c>
    </row>
    <row r="1743" ht="17.25" spans="1:21">
      <c r="A1743" s="132">
        <f t="shared" si="138"/>
        <v>11212005</v>
      </c>
      <c r="B1743" s="130" t="str">
        <f>[1]s_employe_star!$H76</f>
        <v>柒柒6星</v>
      </c>
      <c r="C1743" s="130">
        <v>103</v>
      </c>
      <c r="D1743" s="130">
        <v>0</v>
      </c>
      <c r="E1743" s="130">
        <v>0</v>
      </c>
      <c r="F1743" s="130">
        <v>0</v>
      </c>
      <c r="G1743" s="130">
        <v>0</v>
      </c>
      <c r="H1743" s="130">
        <v>0</v>
      </c>
      <c r="I1743" s="130">
        <v>0</v>
      </c>
      <c r="J1743" s="130">
        <v>0</v>
      </c>
      <c r="K1743" s="130">
        <v>0</v>
      </c>
      <c r="L1743" s="130">
        <v>0</v>
      </c>
      <c r="M1743" s="130">
        <v>0</v>
      </c>
      <c r="N1743" s="130">
        <v>0</v>
      </c>
      <c r="O1743" s="131">
        <f>[2]主角升星属性配表!J73</f>
        <v>1.5</v>
      </c>
      <c r="P1743" s="131">
        <f>[2]主角升星属性配表!K73</f>
        <v>1.5</v>
      </c>
      <c r="Q1743" s="131">
        <f>[2]主角升星属性配表!L73</f>
        <v>1.5</v>
      </c>
      <c r="R1743" s="130">
        <v>0</v>
      </c>
      <c r="S1743" s="130">
        <v>0</v>
      </c>
      <c r="T1743" s="130">
        <v>0</v>
      </c>
      <c r="U1743" s="130">
        <v>0</v>
      </c>
    </row>
    <row r="1744" ht="17.25" spans="1:21">
      <c r="A1744" s="129">
        <v>11206000</v>
      </c>
      <c r="B1744" s="130" t="str">
        <f>[1]s_employe_star!$H77</f>
        <v>娜塔莉1星</v>
      </c>
      <c r="C1744" s="130">
        <v>103</v>
      </c>
      <c r="D1744" s="130">
        <v>0</v>
      </c>
      <c r="E1744" s="130">
        <v>0</v>
      </c>
      <c r="F1744" s="130">
        <v>0</v>
      </c>
      <c r="G1744" s="130">
        <v>0</v>
      </c>
      <c r="H1744" s="130">
        <v>0</v>
      </c>
      <c r="I1744" s="130">
        <v>0</v>
      </c>
      <c r="J1744" s="130">
        <v>0</v>
      </c>
      <c r="K1744" s="130">
        <v>0</v>
      </c>
      <c r="L1744" s="130">
        <v>0</v>
      </c>
      <c r="M1744" s="130">
        <v>0</v>
      </c>
      <c r="N1744" s="130">
        <v>0</v>
      </c>
      <c r="O1744" s="131">
        <f>[2]主角升星属性配表!J74</f>
        <v>0</v>
      </c>
      <c r="P1744" s="131">
        <f>[2]主角升星属性配表!K74</f>
        <v>0</v>
      </c>
      <c r="Q1744" s="131">
        <f>[2]主角升星属性配表!L74</f>
        <v>0</v>
      </c>
      <c r="R1744" s="130">
        <v>0</v>
      </c>
      <c r="S1744" s="130">
        <v>0</v>
      </c>
      <c r="T1744" s="130">
        <v>0</v>
      </c>
      <c r="U1744" s="130">
        <v>0</v>
      </c>
    </row>
    <row r="1745" ht="17.25" spans="1:21">
      <c r="A1745" s="132">
        <f t="shared" si="138"/>
        <v>11206001</v>
      </c>
      <c r="B1745" s="130" t="str">
        <f>[1]s_employe_star!$H78</f>
        <v>娜塔莉2星</v>
      </c>
      <c r="C1745" s="130">
        <v>103</v>
      </c>
      <c r="D1745" s="130">
        <v>0</v>
      </c>
      <c r="E1745" s="130">
        <v>0</v>
      </c>
      <c r="F1745" s="130">
        <v>0</v>
      </c>
      <c r="G1745" s="130">
        <v>0</v>
      </c>
      <c r="H1745" s="130">
        <v>0</v>
      </c>
      <c r="I1745" s="130">
        <v>0</v>
      </c>
      <c r="J1745" s="130">
        <v>0</v>
      </c>
      <c r="K1745" s="130">
        <v>0</v>
      </c>
      <c r="L1745" s="130">
        <v>0</v>
      </c>
      <c r="M1745" s="130">
        <v>0</v>
      </c>
      <c r="N1745" s="130">
        <v>0</v>
      </c>
      <c r="O1745" s="131">
        <f>[2]主角升星属性配表!J75</f>
        <v>0.1</v>
      </c>
      <c r="P1745" s="131">
        <f>[2]主角升星属性配表!K75</f>
        <v>0.1</v>
      </c>
      <c r="Q1745" s="131">
        <f>[2]主角升星属性配表!L75</f>
        <v>0.1</v>
      </c>
      <c r="R1745" s="130">
        <v>0</v>
      </c>
      <c r="S1745" s="130">
        <v>0</v>
      </c>
      <c r="T1745" s="130">
        <v>0</v>
      </c>
      <c r="U1745" s="130">
        <v>0</v>
      </c>
    </row>
    <row r="1746" ht="17.25" spans="1:21">
      <c r="A1746" s="132">
        <f t="shared" ref="A1746:A1751" si="139">A1745+1</f>
        <v>11206002</v>
      </c>
      <c r="B1746" s="130" t="str">
        <f>[1]s_employe_star!$H79</f>
        <v>娜塔莉3星</v>
      </c>
      <c r="C1746" s="130">
        <v>103</v>
      </c>
      <c r="D1746" s="130">
        <v>0</v>
      </c>
      <c r="E1746" s="130">
        <v>0</v>
      </c>
      <c r="F1746" s="130">
        <v>0</v>
      </c>
      <c r="G1746" s="130">
        <v>0</v>
      </c>
      <c r="H1746" s="130">
        <v>0</v>
      </c>
      <c r="I1746" s="130">
        <v>0</v>
      </c>
      <c r="J1746" s="130">
        <v>0</v>
      </c>
      <c r="K1746" s="130">
        <v>0</v>
      </c>
      <c r="L1746" s="130">
        <v>0</v>
      </c>
      <c r="M1746" s="130">
        <v>0</v>
      </c>
      <c r="N1746" s="130">
        <v>0</v>
      </c>
      <c r="O1746" s="131">
        <f>[2]主角升星属性配表!J76</f>
        <v>0.3</v>
      </c>
      <c r="P1746" s="131">
        <f>[2]主角升星属性配表!K76</f>
        <v>0.3</v>
      </c>
      <c r="Q1746" s="131">
        <f>[2]主角升星属性配表!L76</f>
        <v>0.3</v>
      </c>
      <c r="R1746" s="130">
        <v>0</v>
      </c>
      <c r="S1746" s="130">
        <v>0</v>
      </c>
      <c r="T1746" s="130">
        <v>0</v>
      </c>
      <c r="U1746" s="130">
        <v>0</v>
      </c>
    </row>
    <row r="1747" ht="17.25" spans="1:21">
      <c r="A1747" s="132">
        <f t="shared" si="139"/>
        <v>11206003</v>
      </c>
      <c r="B1747" s="130" t="str">
        <f>[1]s_employe_star!$H80</f>
        <v>娜塔莉4星</v>
      </c>
      <c r="C1747" s="130">
        <v>103</v>
      </c>
      <c r="D1747" s="130">
        <v>0</v>
      </c>
      <c r="E1747" s="130">
        <v>0</v>
      </c>
      <c r="F1747" s="130">
        <v>0</v>
      </c>
      <c r="G1747" s="130">
        <v>0</v>
      </c>
      <c r="H1747" s="130">
        <v>0</v>
      </c>
      <c r="I1747" s="130">
        <v>0</v>
      </c>
      <c r="J1747" s="130">
        <v>0</v>
      </c>
      <c r="K1747" s="130">
        <v>0</v>
      </c>
      <c r="L1747" s="130">
        <v>0</v>
      </c>
      <c r="M1747" s="130">
        <v>0</v>
      </c>
      <c r="N1747" s="130">
        <v>0</v>
      </c>
      <c r="O1747" s="131">
        <f>[2]主角升星属性配表!J77</f>
        <v>0.6</v>
      </c>
      <c r="P1747" s="131">
        <f>[2]主角升星属性配表!K77</f>
        <v>0.6</v>
      </c>
      <c r="Q1747" s="131">
        <f>[2]主角升星属性配表!L77</f>
        <v>0.6</v>
      </c>
      <c r="R1747" s="130">
        <v>0</v>
      </c>
      <c r="S1747" s="130">
        <v>0</v>
      </c>
      <c r="T1747" s="130">
        <v>0</v>
      </c>
      <c r="U1747" s="130">
        <v>0</v>
      </c>
    </row>
    <row r="1748" ht="17.25" spans="1:21">
      <c r="A1748" s="132">
        <f t="shared" si="139"/>
        <v>11206004</v>
      </c>
      <c r="B1748" s="130" t="str">
        <f>[1]s_employe_star!$H81</f>
        <v>娜塔莉5星</v>
      </c>
      <c r="C1748" s="130">
        <v>103</v>
      </c>
      <c r="D1748" s="130">
        <v>0</v>
      </c>
      <c r="E1748" s="130">
        <v>0</v>
      </c>
      <c r="F1748" s="130">
        <v>0</v>
      </c>
      <c r="G1748" s="130">
        <v>0</v>
      </c>
      <c r="H1748" s="130">
        <v>0</v>
      </c>
      <c r="I1748" s="130">
        <v>0</v>
      </c>
      <c r="J1748" s="130">
        <v>0</v>
      </c>
      <c r="K1748" s="130">
        <v>0</v>
      </c>
      <c r="L1748" s="130">
        <v>0</v>
      </c>
      <c r="M1748" s="130">
        <v>0</v>
      </c>
      <c r="N1748" s="130">
        <v>0</v>
      </c>
      <c r="O1748" s="131">
        <f>[2]主角升星属性配表!J78</f>
        <v>1</v>
      </c>
      <c r="P1748" s="131">
        <f>[2]主角升星属性配表!K78</f>
        <v>1</v>
      </c>
      <c r="Q1748" s="131">
        <f>[2]主角升星属性配表!L78</f>
        <v>1</v>
      </c>
      <c r="R1748" s="130">
        <v>0</v>
      </c>
      <c r="S1748" s="130">
        <v>0</v>
      </c>
      <c r="T1748" s="130">
        <v>0</v>
      </c>
      <c r="U1748" s="130">
        <v>0</v>
      </c>
    </row>
    <row r="1749" ht="17.25" spans="1:21">
      <c r="A1749" s="132">
        <f t="shared" si="139"/>
        <v>11206005</v>
      </c>
      <c r="B1749" s="130" t="str">
        <f>[1]s_employe_star!$H82</f>
        <v>娜塔莉6星</v>
      </c>
      <c r="C1749" s="130">
        <v>103</v>
      </c>
      <c r="D1749" s="130">
        <v>0</v>
      </c>
      <c r="E1749" s="130">
        <v>0</v>
      </c>
      <c r="F1749" s="130">
        <v>0</v>
      </c>
      <c r="G1749" s="130">
        <v>0</v>
      </c>
      <c r="H1749" s="130">
        <v>0</v>
      </c>
      <c r="I1749" s="130">
        <v>0</v>
      </c>
      <c r="J1749" s="130">
        <v>0</v>
      </c>
      <c r="K1749" s="130">
        <v>0</v>
      </c>
      <c r="L1749" s="130">
        <v>0</v>
      </c>
      <c r="M1749" s="130">
        <v>0</v>
      </c>
      <c r="N1749" s="130">
        <v>0</v>
      </c>
      <c r="O1749" s="131">
        <f>[2]主角升星属性配表!J79</f>
        <v>1.5</v>
      </c>
      <c r="P1749" s="131">
        <f>[2]主角升星属性配表!K79</f>
        <v>1.5</v>
      </c>
      <c r="Q1749" s="131">
        <f>[2]主角升星属性配表!L79</f>
        <v>1.5</v>
      </c>
      <c r="R1749" s="130">
        <v>0</v>
      </c>
      <c r="S1749" s="130">
        <v>0</v>
      </c>
      <c r="T1749" s="130">
        <v>0</v>
      </c>
      <c r="U1749" s="130">
        <v>0</v>
      </c>
    </row>
    <row r="1750" ht="17.25" spans="1:21">
      <c r="A1750" s="129">
        <v>11204000</v>
      </c>
      <c r="B1750" s="130" t="str">
        <f>[1]s_employe_star!$H83</f>
        <v>南宫攸1星</v>
      </c>
      <c r="C1750" s="130">
        <v>103</v>
      </c>
      <c r="D1750" s="130">
        <v>0</v>
      </c>
      <c r="E1750" s="130">
        <v>0</v>
      </c>
      <c r="F1750" s="130">
        <v>0</v>
      </c>
      <c r="G1750" s="130">
        <v>0</v>
      </c>
      <c r="H1750" s="130">
        <v>0</v>
      </c>
      <c r="I1750" s="130">
        <v>0</v>
      </c>
      <c r="J1750" s="130">
        <v>0</v>
      </c>
      <c r="K1750" s="130">
        <v>0</v>
      </c>
      <c r="L1750" s="130">
        <v>0</v>
      </c>
      <c r="M1750" s="130">
        <v>0</v>
      </c>
      <c r="N1750" s="130">
        <v>0</v>
      </c>
      <c r="O1750" s="131">
        <f>[2]主角升星属性配表!J80</f>
        <v>0</v>
      </c>
      <c r="P1750" s="131">
        <f>[2]主角升星属性配表!K80</f>
        <v>0</v>
      </c>
      <c r="Q1750" s="131">
        <f>[2]主角升星属性配表!L80</f>
        <v>0</v>
      </c>
      <c r="R1750" s="130">
        <v>0</v>
      </c>
      <c r="S1750" s="130">
        <v>0</v>
      </c>
      <c r="T1750" s="130">
        <v>0</v>
      </c>
      <c r="U1750" s="130">
        <v>0</v>
      </c>
    </row>
    <row r="1751" ht="17.25" spans="1:21">
      <c r="A1751" s="132">
        <f t="shared" si="139"/>
        <v>11204001</v>
      </c>
      <c r="B1751" s="130" t="str">
        <f>[1]s_employe_star!$H84</f>
        <v>南宫攸2星</v>
      </c>
      <c r="C1751" s="130">
        <v>103</v>
      </c>
      <c r="D1751" s="130">
        <v>0</v>
      </c>
      <c r="E1751" s="130">
        <v>0</v>
      </c>
      <c r="F1751" s="130">
        <v>0</v>
      </c>
      <c r="G1751" s="130">
        <v>0</v>
      </c>
      <c r="H1751" s="130">
        <v>0</v>
      </c>
      <c r="I1751" s="130">
        <v>0</v>
      </c>
      <c r="J1751" s="130">
        <v>0</v>
      </c>
      <c r="K1751" s="130">
        <v>0</v>
      </c>
      <c r="L1751" s="130">
        <v>0</v>
      </c>
      <c r="M1751" s="130">
        <v>0</v>
      </c>
      <c r="N1751" s="130">
        <v>0</v>
      </c>
      <c r="O1751" s="131">
        <f>[2]主角升星属性配表!J81</f>
        <v>0.1</v>
      </c>
      <c r="P1751" s="131">
        <f>[2]主角升星属性配表!K81</f>
        <v>0.1</v>
      </c>
      <c r="Q1751" s="131">
        <f>[2]主角升星属性配表!L81</f>
        <v>0.1</v>
      </c>
      <c r="R1751" s="130">
        <v>0</v>
      </c>
      <c r="S1751" s="130">
        <v>0</v>
      </c>
      <c r="T1751" s="130">
        <v>0</v>
      </c>
      <c r="U1751" s="130">
        <v>0</v>
      </c>
    </row>
    <row r="1752" ht="17.25" spans="1:21">
      <c r="A1752" s="132">
        <f t="shared" ref="A1752:A1758" si="140">A1751+1</f>
        <v>11204002</v>
      </c>
      <c r="B1752" s="130" t="str">
        <f>[1]s_employe_star!$H85</f>
        <v>南宫攸3星</v>
      </c>
      <c r="C1752" s="130">
        <v>103</v>
      </c>
      <c r="D1752" s="130">
        <v>0</v>
      </c>
      <c r="E1752" s="130">
        <v>0</v>
      </c>
      <c r="F1752" s="130">
        <v>0</v>
      </c>
      <c r="G1752" s="130">
        <v>0</v>
      </c>
      <c r="H1752" s="130">
        <v>0</v>
      </c>
      <c r="I1752" s="130">
        <v>0</v>
      </c>
      <c r="J1752" s="130">
        <v>0</v>
      </c>
      <c r="K1752" s="130">
        <v>0</v>
      </c>
      <c r="L1752" s="130">
        <v>0</v>
      </c>
      <c r="M1752" s="130">
        <v>0</v>
      </c>
      <c r="N1752" s="130">
        <v>0</v>
      </c>
      <c r="O1752" s="131">
        <f>[2]主角升星属性配表!J82</f>
        <v>0.3</v>
      </c>
      <c r="P1752" s="131">
        <f>[2]主角升星属性配表!K82</f>
        <v>0.3</v>
      </c>
      <c r="Q1752" s="131">
        <f>[2]主角升星属性配表!L82</f>
        <v>0.3</v>
      </c>
      <c r="R1752" s="130">
        <v>0</v>
      </c>
      <c r="S1752" s="130">
        <v>0</v>
      </c>
      <c r="T1752" s="130">
        <v>0</v>
      </c>
      <c r="U1752" s="130">
        <v>0</v>
      </c>
    </row>
    <row r="1753" ht="17.25" spans="1:21">
      <c r="A1753" s="132">
        <f t="shared" si="140"/>
        <v>11204003</v>
      </c>
      <c r="B1753" s="130" t="str">
        <f>[1]s_employe_star!$H86</f>
        <v>南宫攸4星</v>
      </c>
      <c r="C1753" s="130">
        <v>103</v>
      </c>
      <c r="D1753" s="130">
        <v>0</v>
      </c>
      <c r="E1753" s="130">
        <v>0</v>
      </c>
      <c r="F1753" s="130">
        <v>0</v>
      </c>
      <c r="G1753" s="130">
        <v>0</v>
      </c>
      <c r="H1753" s="130">
        <v>0</v>
      </c>
      <c r="I1753" s="130">
        <v>0</v>
      </c>
      <c r="J1753" s="130">
        <v>0</v>
      </c>
      <c r="K1753" s="130">
        <v>0</v>
      </c>
      <c r="L1753" s="130">
        <v>0</v>
      </c>
      <c r="M1753" s="130">
        <v>0</v>
      </c>
      <c r="N1753" s="130">
        <v>0</v>
      </c>
      <c r="O1753" s="131">
        <f>[2]主角升星属性配表!J83</f>
        <v>0.6</v>
      </c>
      <c r="P1753" s="131">
        <f>[2]主角升星属性配表!K83</f>
        <v>0.6</v>
      </c>
      <c r="Q1753" s="131">
        <f>[2]主角升星属性配表!L83</f>
        <v>0.6</v>
      </c>
      <c r="R1753" s="130">
        <v>0</v>
      </c>
      <c r="S1753" s="130">
        <v>0</v>
      </c>
      <c r="T1753" s="130">
        <v>0</v>
      </c>
      <c r="U1753" s="130">
        <v>0</v>
      </c>
    </row>
    <row r="1754" ht="17.25" spans="1:21">
      <c r="A1754" s="132">
        <f t="shared" si="140"/>
        <v>11204004</v>
      </c>
      <c r="B1754" s="130" t="str">
        <f>[1]s_employe_star!$H87</f>
        <v>南宫攸5星</v>
      </c>
      <c r="C1754" s="130">
        <v>103</v>
      </c>
      <c r="D1754" s="130">
        <v>0</v>
      </c>
      <c r="E1754" s="130">
        <v>0</v>
      </c>
      <c r="F1754" s="130">
        <v>0</v>
      </c>
      <c r="G1754" s="130">
        <v>0</v>
      </c>
      <c r="H1754" s="130">
        <v>0</v>
      </c>
      <c r="I1754" s="130">
        <v>0</v>
      </c>
      <c r="J1754" s="130">
        <v>0</v>
      </c>
      <c r="K1754" s="130">
        <v>0</v>
      </c>
      <c r="L1754" s="130">
        <v>0</v>
      </c>
      <c r="M1754" s="130">
        <v>0</v>
      </c>
      <c r="N1754" s="130">
        <v>0</v>
      </c>
      <c r="O1754" s="131">
        <f>[2]主角升星属性配表!J84</f>
        <v>1</v>
      </c>
      <c r="P1754" s="131">
        <f>[2]主角升星属性配表!K84</f>
        <v>1</v>
      </c>
      <c r="Q1754" s="131">
        <f>[2]主角升星属性配表!L84</f>
        <v>1</v>
      </c>
      <c r="R1754" s="130">
        <v>0</v>
      </c>
      <c r="S1754" s="130">
        <v>0</v>
      </c>
      <c r="T1754" s="130">
        <v>0</v>
      </c>
      <c r="U1754" s="130">
        <v>0</v>
      </c>
    </row>
    <row r="1755" ht="17.25" spans="1:21">
      <c r="A1755" s="132">
        <f t="shared" si="140"/>
        <v>11204005</v>
      </c>
      <c r="B1755" s="130" t="str">
        <f>[1]s_employe_star!$H88</f>
        <v>南宫攸6星</v>
      </c>
      <c r="C1755" s="130">
        <v>103</v>
      </c>
      <c r="D1755" s="130">
        <v>0</v>
      </c>
      <c r="E1755" s="130">
        <v>0</v>
      </c>
      <c r="F1755" s="130">
        <v>0</v>
      </c>
      <c r="G1755" s="130">
        <v>0</v>
      </c>
      <c r="H1755" s="130">
        <v>0</v>
      </c>
      <c r="I1755" s="130">
        <v>0</v>
      </c>
      <c r="J1755" s="130">
        <v>0</v>
      </c>
      <c r="K1755" s="130">
        <v>0</v>
      </c>
      <c r="L1755" s="130">
        <v>0</v>
      </c>
      <c r="M1755" s="130">
        <v>0</v>
      </c>
      <c r="N1755" s="130">
        <v>0</v>
      </c>
      <c r="O1755" s="131">
        <f>[2]主角升星属性配表!J85</f>
        <v>1.5</v>
      </c>
      <c r="P1755" s="131">
        <f>[2]主角升星属性配表!K85</f>
        <v>1.5</v>
      </c>
      <c r="Q1755" s="131">
        <f>[2]主角升星属性配表!L85</f>
        <v>1.5</v>
      </c>
      <c r="R1755" s="130">
        <v>0</v>
      </c>
      <c r="S1755" s="130">
        <v>0</v>
      </c>
      <c r="T1755" s="130">
        <v>0</v>
      </c>
      <c r="U1755" s="130">
        <v>0</v>
      </c>
    </row>
    <row r="1756" ht="17.25" spans="1:21">
      <c r="A1756" s="129">
        <v>11215000</v>
      </c>
      <c r="B1756" s="130" t="str">
        <f>[1]s_employe_star!$H89</f>
        <v>若叶1星</v>
      </c>
      <c r="C1756" s="130">
        <v>103</v>
      </c>
      <c r="D1756" s="130">
        <v>0</v>
      </c>
      <c r="E1756" s="130">
        <v>0</v>
      </c>
      <c r="F1756" s="130">
        <v>0</v>
      </c>
      <c r="G1756" s="130">
        <v>0</v>
      </c>
      <c r="H1756" s="130">
        <v>0</v>
      </c>
      <c r="I1756" s="130">
        <v>0</v>
      </c>
      <c r="J1756" s="130">
        <v>0</v>
      </c>
      <c r="K1756" s="130">
        <v>0</v>
      </c>
      <c r="L1756" s="130">
        <v>0</v>
      </c>
      <c r="M1756" s="130">
        <v>0</v>
      </c>
      <c r="N1756" s="130">
        <v>0</v>
      </c>
      <c r="O1756" s="131">
        <f>[2]主角升星属性配表!J86</f>
        <v>0</v>
      </c>
      <c r="P1756" s="131">
        <f>[2]主角升星属性配表!K86</f>
        <v>0</v>
      </c>
      <c r="Q1756" s="131">
        <f>[2]主角升星属性配表!L86</f>
        <v>0</v>
      </c>
      <c r="R1756" s="130">
        <v>0</v>
      </c>
      <c r="S1756" s="130">
        <v>0</v>
      </c>
      <c r="T1756" s="130">
        <v>0</v>
      </c>
      <c r="U1756" s="130">
        <v>0</v>
      </c>
    </row>
    <row r="1757" ht="17.25" spans="1:21">
      <c r="A1757" s="132">
        <f t="shared" si="140"/>
        <v>11215001</v>
      </c>
      <c r="B1757" s="130" t="str">
        <f>[1]s_employe_star!$H90</f>
        <v>若叶2星</v>
      </c>
      <c r="C1757" s="130">
        <v>103</v>
      </c>
      <c r="D1757" s="130">
        <v>0</v>
      </c>
      <c r="E1757" s="130">
        <v>0</v>
      </c>
      <c r="F1757" s="130">
        <v>0</v>
      </c>
      <c r="G1757" s="130">
        <v>0</v>
      </c>
      <c r="H1757" s="130">
        <v>0</v>
      </c>
      <c r="I1757" s="130">
        <v>0</v>
      </c>
      <c r="J1757" s="130">
        <v>0</v>
      </c>
      <c r="K1757" s="130">
        <v>0</v>
      </c>
      <c r="L1757" s="130">
        <v>0</v>
      </c>
      <c r="M1757" s="130">
        <v>0</v>
      </c>
      <c r="N1757" s="130">
        <v>0</v>
      </c>
      <c r="O1757" s="131">
        <f>[2]主角升星属性配表!J87</f>
        <v>0.1</v>
      </c>
      <c r="P1757" s="131">
        <f>[2]主角升星属性配表!K87</f>
        <v>0.1</v>
      </c>
      <c r="Q1757" s="131">
        <f>[2]主角升星属性配表!L87</f>
        <v>0.1</v>
      </c>
      <c r="R1757" s="130">
        <v>0</v>
      </c>
      <c r="S1757" s="130">
        <v>0</v>
      </c>
      <c r="T1757" s="130">
        <v>0</v>
      </c>
      <c r="U1757" s="130">
        <v>0</v>
      </c>
    </row>
    <row r="1758" ht="17.25" spans="1:21">
      <c r="A1758" s="132">
        <f t="shared" si="140"/>
        <v>11215002</v>
      </c>
      <c r="B1758" s="130" t="str">
        <f>[1]s_employe_star!$H91</f>
        <v>若叶3星</v>
      </c>
      <c r="C1758" s="130">
        <v>103</v>
      </c>
      <c r="D1758" s="130">
        <v>0</v>
      </c>
      <c r="E1758" s="130">
        <v>0</v>
      </c>
      <c r="F1758" s="130">
        <v>0</v>
      </c>
      <c r="G1758" s="130">
        <v>0</v>
      </c>
      <c r="H1758" s="130">
        <v>0</v>
      </c>
      <c r="I1758" s="130">
        <v>0</v>
      </c>
      <c r="J1758" s="130">
        <v>0</v>
      </c>
      <c r="K1758" s="130">
        <v>0</v>
      </c>
      <c r="L1758" s="130">
        <v>0</v>
      </c>
      <c r="M1758" s="130">
        <v>0</v>
      </c>
      <c r="N1758" s="130">
        <v>0</v>
      </c>
      <c r="O1758" s="131">
        <f>[2]主角升星属性配表!J88</f>
        <v>0.3</v>
      </c>
      <c r="P1758" s="131">
        <f>[2]主角升星属性配表!K88</f>
        <v>0.3</v>
      </c>
      <c r="Q1758" s="131">
        <f>[2]主角升星属性配表!L88</f>
        <v>0.3</v>
      </c>
      <c r="R1758" s="130">
        <v>0</v>
      </c>
      <c r="S1758" s="130">
        <v>0</v>
      </c>
      <c r="T1758" s="130">
        <v>0</v>
      </c>
      <c r="U1758" s="130">
        <v>0</v>
      </c>
    </row>
    <row r="1759" ht="17.25" spans="1:21">
      <c r="A1759" s="132">
        <f t="shared" ref="A1759:A1764" si="141">A1758+1</f>
        <v>11215003</v>
      </c>
      <c r="B1759" s="130" t="str">
        <f>[1]s_employe_star!$H92</f>
        <v>若叶4星</v>
      </c>
      <c r="C1759" s="130">
        <v>103</v>
      </c>
      <c r="D1759" s="130">
        <v>0</v>
      </c>
      <c r="E1759" s="130">
        <v>0</v>
      </c>
      <c r="F1759" s="130">
        <v>0</v>
      </c>
      <c r="G1759" s="130">
        <v>0</v>
      </c>
      <c r="H1759" s="130">
        <v>0</v>
      </c>
      <c r="I1759" s="130">
        <v>0</v>
      </c>
      <c r="J1759" s="130">
        <v>0</v>
      </c>
      <c r="K1759" s="130">
        <v>0</v>
      </c>
      <c r="L1759" s="130">
        <v>0</v>
      </c>
      <c r="M1759" s="130">
        <v>0</v>
      </c>
      <c r="N1759" s="130">
        <v>0</v>
      </c>
      <c r="O1759" s="131">
        <f>[2]主角升星属性配表!J89</f>
        <v>0.6</v>
      </c>
      <c r="P1759" s="131">
        <f>[2]主角升星属性配表!K89</f>
        <v>0.6</v>
      </c>
      <c r="Q1759" s="131">
        <f>[2]主角升星属性配表!L89</f>
        <v>0.6</v>
      </c>
      <c r="R1759" s="130">
        <v>0</v>
      </c>
      <c r="S1759" s="130">
        <v>0</v>
      </c>
      <c r="T1759" s="130">
        <v>0</v>
      </c>
      <c r="U1759" s="130">
        <v>0</v>
      </c>
    </row>
    <row r="1760" ht="17.25" spans="1:21">
      <c r="A1760" s="132">
        <f t="shared" si="141"/>
        <v>11215004</v>
      </c>
      <c r="B1760" s="130" t="str">
        <f>[1]s_employe_star!$H93</f>
        <v>若叶5星</v>
      </c>
      <c r="C1760" s="130">
        <v>103</v>
      </c>
      <c r="D1760" s="130">
        <v>0</v>
      </c>
      <c r="E1760" s="130">
        <v>0</v>
      </c>
      <c r="F1760" s="130">
        <v>0</v>
      </c>
      <c r="G1760" s="130">
        <v>0</v>
      </c>
      <c r="H1760" s="130">
        <v>0</v>
      </c>
      <c r="I1760" s="130">
        <v>0</v>
      </c>
      <c r="J1760" s="130">
        <v>0</v>
      </c>
      <c r="K1760" s="130">
        <v>0</v>
      </c>
      <c r="L1760" s="130">
        <v>0</v>
      </c>
      <c r="M1760" s="130">
        <v>0</v>
      </c>
      <c r="N1760" s="130">
        <v>0</v>
      </c>
      <c r="O1760" s="131">
        <f>[2]主角升星属性配表!J90</f>
        <v>1</v>
      </c>
      <c r="P1760" s="131">
        <f>[2]主角升星属性配表!K90</f>
        <v>1</v>
      </c>
      <c r="Q1760" s="131">
        <f>[2]主角升星属性配表!L90</f>
        <v>1</v>
      </c>
      <c r="R1760" s="130">
        <v>0</v>
      </c>
      <c r="S1760" s="130">
        <v>0</v>
      </c>
      <c r="T1760" s="130">
        <v>0</v>
      </c>
      <c r="U1760" s="130">
        <v>0</v>
      </c>
    </row>
    <row r="1761" ht="17.25" spans="1:21">
      <c r="A1761" s="132">
        <f t="shared" si="141"/>
        <v>11215005</v>
      </c>
      <c r="B1761" s="130" t="str">
        <f>[1]s_employe_star!$H94</f>
        <v>若叶6星</v>
      </c>
      <c r="C1761" s="130">
        <v>103</v>
      </c>
      <c r="D1761" s="130">
        <v>0</v>
      </c>
      <c r="E1761" s="130">
        <v>0</v>
      </c>
      <c r="F1761" s="130">
        <v>0</v>
      </c>
      <c r="G1761" s="130">
        <v>0</v>
      </c>
      <c r="H1761" s="130">
        <v>0</v>
      </c>
      <c r="I1761" s="130">
        <v>0</v>
      </c>
      <c r="J1761" s="130">
        <v>0</v>
      </c>
      <c r="K1761" s="130">
        <v>0</v>
      </c>
      <c r="L1761" s="130">
        <v>0</v>
      </c>
      <c r="M1761" s="130">
        <v>0</v>
      </c>
      <c r="N1761" s="130">
        <v>0</v>
      </c>
      <c r="O1761" s="131">
        <f>[2]主角升星属性配表!J91</f>
        <v>1.5</v>
      </c>
      <c r="P1761" s="131">
        <f>[2]主角升星属性配表!K91</f>
        <v>1.5</v>
      </c>
      <c r="Q1761" s="131">
        <f>[2]主角升星属性配表!L91</f>
        <v>1.5</v>
      </c>
      <c r="R1761" s="130">
        <v>0</v>
      </c>
      <c r="S1761" s="130">
        <v>0</v>
      </c>
      <c r="T1761" s="130">
        <v>0</v>
      </c>
      <c r="U1761" s="130">
        <v>0</v>
      </c>
    </row>
    <row r="1762" s="122" customFormat="1" ht="17.25" spans="1:21">
      <c r="A1762" s="129">
        <v>3</v>
      </c>
      <c r="B1762" s="129"/>
      <c r="C1762" s="129"/>
      <c r="D1762" s="129"/>
      <c r="E1762" s="129"/>
      <c r="F1762" s="129"/>
      <c r="G1762" s="129"/>
      <c r="H1762" s="129"/>
      <c r="I1762" s="129"/>
      <c r="J1762" s="129"/>
      <c r="K1762" s="129"/>
      <c r="L1762" s="129"/>
      <c r="M1762" s="129"/>
      <c r="N1762" s="129"/>
      <c r="O1762" s="129"/>
      <c r="P1762" s="129"/>
      <c r="Q1762" s="129"/>
      <c r="R1762" s="129"/>
      <c r="S1762" s="129"/>
      <c r="T1762" s="129"/>
      <c r="U1762" s="129"/>
    </row>
    <row r="1763" ht="17.25" spans="1:21">
      <c r="A1763" s="129">
        <v>11310001</v>
      </c>
      <c r="B1763" s="130"/>
      <c r="C1763" s="130">
        <v>104</v>
      </c>
      <c r="D1763" s="130">
        <v>0</v>
      </c>
      <c r="E1763" s="130">
        <v>0</v>
      </c>
      <c r="F1763" s="130">
        <v>0</v>
      </c>
      <c r="G1763" s="130">
        <v>0</v>
      </c>
      <c r="H1763" s="130">
        <v>0</v>
      </c>
      <c r="I1763" s="130">
        <v>0</v>
      </c>
      <c r="J1763" s="130">
        <v>0</v>
      </c>
      <c r="K1763" s="130">
        <v>0</v>
      </c>
      <c r="L1763" s="130">
        <v>0</v>
      </c>
      <c r="M1763" s="130">
        <v>0</v>
      </c>
      <c r="N1763" s="130">
        <v>0</v>
      </c>
      <c r="O1763" s="130">
        <v>0</v>
      </c>
      <c r="P1763" s="130">
        <v>0</v>
      </c>
      <c r="Q1763" s="130">
        <v>0</v>
      </c>
      <c r="R1763" s="130">
        <v>0</v>
      </c>
      <c r="S1763" s="130">
        <v>0</v>
      </c>
      <c r="T1763" s="130">
        <v>0</v>
      </c>
      <c r="U1763" s="130">
        <v>0</v>
      </c>
    </row>
    <row r="1764" ht="17.25" spans="1:21">
      <c r="A1764" s="132">
        <f t="shared" si="141"/>
        <v>11310002</v>
      </c>
      <c r="B1764" s="130"/>
      <c r="C1764" s="130">
        <v>104</v>
      </c>
      <c r="D1764" s="130">
        <v>0</v>
      </c>
      <c r="E1764" s="130">
        <v>0</v>
      </c>
      <c r="F1764" s="130">
        <v>0</v>
      </c>
      <c r="G1764" s="130">
        <v>0</v>
      </c>
      <c r="H1764" s="130">
        <v>0</v>
      </c>
      <c r="I1764" s="130">
        <v>0</v>
      </c>
      <c r="J1764" s="130">
        <v>0</v>
      </c>
      <c r="K1764" s="130">
        <v>0</v>
      </c>
      <c r="L1764" s="130">
        <v>0</v>
      </c>
      <c r="M1764" s="130">
        <v>0</v>
      </c>
      <c r="N1764" s="130">
        <v>0</v>
      </c>
      <c r="O1764" s="130">
        <v>0</v>
      </c>
      <c r="P1764" s="130">
        <v>0</v>
      </c>
      <c r="Q1764" s="130">
        <v>0</v>
      </c>
      <c r="R1764" s="130">
        <v>0</v>
      </c>
      <c r="S1764" s="130">
        <v>0</v>
      </c>
      <c r="T1764" s="130">
        <v>0</v>
      </c>
      <c r="U1764" s="130">
        <v>0</v>
      </c>
    </row>
    <row r="1765" ht="17.25" spans="1:21">
      <c r="A1765" s="132">
        <f t="shared" ref="A1765:A1770" si="142">A1764+1</f>
        <v>11310003</v>
      </c>
      <c r="B1765" s="130"/>
      <c r="C1765" s="130">
        <v>104</v>
      </c>
      <c r="D1765" s="130">
        <v>0</v>
      </c>
      <c r="E1765" s="130">
        <v>0</v>
      </c>
      <c r="F1765" s="130">
        <v>0</v>
      </c>
      <c r="G1765" s="130">
        <v>0</v>
      </c>
      <c r="H1765" s="130">
        <v>0</v>
      </c>
      <c r="I1765" s="130">
        <v>0</v>
      </c>
      <c r="J1765" s="130">
        <v>0</v>
      </c>
      <c r="K1765" s="130">
        <v>0</v>
      </c>
      <c r="L1765" s="130">
        <v>0</v>
      </c>
      <c r="M1765" s="130">
        <v>0</v>
      </c>
      <c r="N1765" s="130">
        <v>0</v>
      </c>
      <c r="O1765" s="130">
        <v>0</v>
      </c>
      <c r="P1765" s="130">
        <v>0</v>
      </c>
      <c r="Q1765" s="130">
        <v>0</v>
      </c>
      <c r="R1765" s="130">
        <v>0</v>
      </c>
      <c r="S1765" s="130">
        <v>0</v>
      </c>
      <c r="T1765" s="130">
        <v>0</v>
      </c>
      <c r="U1765" s="130">
        <v>0</v>
      </c>
    </row>
    <row r="1766" ht="17.25" spans="1:21">
      <c r="A1766" s="132">
        <f t="shared" si="142"/>
        <v>11310004</v>
      </c>
      <c r="B1766" s="130"/>
      <c r="C1766" s="130">
        <v>104</v>
      </c>
      <c r="D1766" s="130">
        <v>0</v>
      </c>
      <c r="E1766" s="130">
        <v>0</v>
      </c>
      <c r="F1766" s="130">
        <v>0</v>
      </c>
      <c r="G1766" s="130">
        <v>0</v>
      </c>
      <c r="H1766" s="130">
        <v>0</v>
      </c>
      <c r="I1766" s="130">
        <v>0</v>
      </c>
      <c r="J1766" s="130">
        <v>0</v>
      </c>
      <c r="K1766" s="130">
        <v>0</v>
      </c>
      <c r="L1766" s="130">
        <v>0</v>
      </c>
      <c r="M1766" s="130">
        <v>0</v>
      </c>
      <c r="N1766" s="130">
        <v>0</v>
      </c>
      <c r="O1766" s="130">
        <v>0</v>
      </c>
      <c r="P1766" s="130">
        <v>0</v>
      </c>
      <c r="Q1766" s="130">
        <v>0</v>
      </c>
      <c r="R1766" s="130">
        <v>0</v>
      </c>
      <c r="S1766" s="130">
        <v>0</v>
      </c>
      <c r="T1766" s="130">
        <v>0</v>
      </c>
      <c r="U1766" s="130">
        <v>0</v>
      </c>
    </row>
    <row r="1767" ht="17.25" spans="1:21">
      <c r="A1767" s="129">
        <v>11308001</v>
      </c>
      <c r="B1767" s="130"/>
      <c r="C1767" s="130">
        <v>104</v>
      </c>
      <c r="D1767" s="130">
        <v>0</v>
      </c>
      <c r="E1767" s="130">
        <v>0</v>
      </c>
      <c r="F1767" s="130">
        <v>0</v>
      </c>
      <c r="G1767" s="130">
        <v>0</v>
      </c>
      <c r="H1767" s="130">
        <v>0</v>
      </c>
      <c r="I1767" s="130">
        <v>0</v>
      </c>
      <c r="J1767" s="130">
        <v>0</v>
      </c>
      <c r="K1767" s="130">
        <v>0</v>
      </c>
      <c r="L1767" s="130">
        <v>0</v>
      </c>
      <c r="M1767" s="130">
        <v>0</v>
      </c>
      <c r="N1767" s="130">
        <v>0</v>
      </c>
      <c r="O1767" s="130">
        <v>0</v>
      </c>
      <c r="P1767" s="130">
        <v>0</v>
      </c>
      <c r="Q1767" s="130">
        <v>0</v>
      </c>
      <c r="R1767" s="130">
        <v>0</v>
      </c>
      <c r="S1767" s="130">
        <v>0</v>
      </c>
      <c r="T1767" s="130">
        <v>0</v>
      </c>
      <c r="U1767" s="130">
        <v>0</v>
      </c>
    </row>
    <row r="1768" ht="17.25" spans="1:21">
      <c r="A1768" s="132">
        <f t="shared" si="142"/>
        <v>11308002</v>
      </c>
      <c r="B1768" s="130"/>
      <c r="C1768" s="130">
        <v>104</v>
      </c>
      <c r="D1768" s="130">
        <v>0</v>
      </c>
      <c r="E1768" s="130">
        <v>0</v>
      </c>
      <c r="F1768" s="130">
        <v>0</v>
      </c>
      <c r="G1768" s="130">
        <v>0</v>
      </c>
      <c r="H1768" s="130">
        <v>0</v>
      </c>
      <c r="I1768" s="130">
        <v>0</v>
      </c>
      <c r="J1768" s="130">
        <v>0</v>
      </c>
      <c r="K1768" s="130">
        <v>0</v>
      </c>
      <c r="L1768" s="130">
        <v>0</v>
      </c>
      <c r="M1768" s="130">
        <v>0</v>
      </c>
      <c r="N1768" s="130">
        <v>0</v>
      </c>
      <c r="O1768" s="130">
        <v>0</v>
      </c>
      <c r="P1768" s="130">
        <v>0</v>
      </c>
      <c r="Q1768" s="130">
        <v>0</v>
      </c>
      <c r="R1768" s="130">
        <v>0</v>
      </c>
      <c r="S1768" s="130">
        <v>0</v>
      </c>
      <c r="T1768" s="130">
        <v>0</v>
      </c>
      <c r="U1768" s="130">
        <v>0</v>
      </c>
    </row>
    <row r="1769" ht="17.25" spans="1:21">
      <c r="A1769" s="132">
        <f t="shared" si="142"/>
        <v>11308003</v>
      </c>
      <c r="B1769" s="130"/>
      <c r="C1769" s="130">
        <v>104</v>
      </c>
      <c r="D1769" s="130">
        <v>0</v>
      </c>
      <c r="E1769" s="130">
        <v>0</v>
      </c>
      <c r="F1769" s="130">
        <v>0</v>
      </c>
      <c r="G1769" s="130">
        <v>0</v>
      </c>
      <c r="H1769" s="130">
        <v>0</v>
      </c>
      <c r="I1769" s="130">
        <v>0</v>
      </c>
      <c r="J1769" s="130">
        <v>0</v>
      </c>
      <c r="K1769" s="130">
        <v>0</v>
      </c>
      <c r="L1769" s="130">
        <v>0</v>
      </c>
      <c r="M1769" s="130">
        <v>0</v>
      </c>
      <c r="N1769" s="130">
        <v>0</v>
      </c>
      <c r="O1769" s="130">
        <v>0</v>
      </c>
      <c r="P1769" s="130">
        <v>0</v>
      </c>
      <c r="Q1769" s="130">
        <v>0</v>
      </c>
      <c r="R1769" s="130">
        <v>0</v>
      </c>
      <c r="S1769" s="130">
        <v>0</v>
      </c>
      <c r="T1769" s="130">
        <v>0</v>
      </c>
      <c r="U1769" s="130">
        <v>0</v>
      </c>
    </row>
    <row r="1770" ht="17.25" spans="1:21">
      <c r="A1770" s="132">
        <f t="shared" si="142"/>
        <v>11308004</v>
      </c>
      <c r="B1770" s="130"/>
      <c r="C1770" s="130">
        <v>104</v>
      </c>
      <c r="D1770" s="130">
        <v>0</v>
      </c>
      <c r="E1770" s="130">
        <v>0</v>
      </c>
      <c r="F1770" s="130">
        <v>0</v>
      </c>
      <c r="G1770" s="130">
        <v>0</v>
      </c>
      <c r="H1770" s="130">
        <v>0</v>
      </c>
      <c r="I1770" s="130">
        <v>0</v>
      </c>
      <c r="J1770" s="130">
        <v>0</v>
      </c>
      <c r="K1770" s="130">
        <v>0</v>
      </c>
      <c r="L1770" s="130">
        <v>0</v>
      </c>
      <c r="M1770" s="130">
        <v>0</v>
      </c>
      <c r="N1770" s="130">
        <v>0</v>
      </c>
      <c r="O1770" s="130">
        <v>0</v>
      </c>
      <c r="P1770" s="130">
        <v>0</v>
      </c>
      <c r="Q1770" s="130">
        <v>0</v>
      </c>
      <c r="R1770" s="130">
        <v>0</v>
      </c>
      <c r="S1770" s="130">
        <v>0</v>
      </c>
      <c r="T1770" s="130">
        <v>0</v>
      </c>
      <c r="U1770" s="130">
        <v>0</v>
      </c>
    </row>
    <row r="1771" ht="17.25" spans="1:21">
      <c r="A1771" s="129">
        <v>11305001</v>
      </c>
      <c r="B1771" s="130"/>
      <c r="C1771" s="130">
        <v>104</v>
      </c>
      <c r="D1771" s="130">
        <v>0</v>
      </c>
      <c r="E1771" s="130">
        <v>0</v>
      </c>
      <c r="F1771" s="130">
        <v>0</v>
      </c>
      <c r="G1771" s="130">
        <v>0</v>
      </c>
      <c r="H1771" s="130">
        <v>0</v>
      </c>
      <c r="I1771" s="130">
        <v>0</v>
      </c>
      <c r="J1771" s="130">
        <v>0</v>
      </c>
      <c r="K1771" s="130">
        <v>0</v>
      </c>
      <c r="L1771" s="130">
        <v>0</v>
      </c>
      <c r="M1771" s="130">
        <v>0</v>
      </c>
      <c r="N1771" s="130">
        <v>0</v>
      </c>
      <c r="O1771" s="130">
        <v>0</v>
      </c>
      <c r="P1771" s="130">
        <v>0</v>
      </c>
      <c r="Q1771" s="130">
        <v>0</v>
      </c>
      <c r="R1771" s="130">
        <v>0</v>
      </c>
      <c r="S1771" s="130">
        <v>0</v>
      </c>
      <c r="T1771" s="130">
        <v>0</v>
      </c>
      <c r="U1771" s="130">
        <v>0</v>
      </c>
    </row>
    <row r="1772" ht="17.25" spans="1:21">
      <c r="A1772" s="132">
        <f t="shared" ref="A1772:A1774" si="143">A1771+1</f>
        <v>11305002</v>
      </c>
      <c r="B1772" s="130"/>
      <c r="C1772" s="130">
        <v>104</v>
      </c>
      <c r="D1772" s="130">
        <v>0</v>
      </c>
      <c r="E1772" s="130">
        <v>0</v>
      </c>
      <c r="F1772" s="130">
        <v>0</v>
      </c>
      <c r="G1772" s="130">
        <v>0</v>
      </c>
      <c r="H1772" s="130">
        <v>0</v>
      </c>
      <c r="I1772" s="130">
        <v>0</v>
      </c>
      <c r="J1772" s="130">
        <v>0</v>
      </c>
      <c r="K1772" s="130">
        <v>0</v>
      </c>
      <c r="L1772" s="130">
        <v>0</v>
      </c>
      <c r="M1772" s="130">
        <v>0</v>
      </c>
      <c r="N1772" s="130">
        <v>0</v>
      </c>
      <c r="O1772" s="130">
        <v>0</v>
      </c>
      <c r="P1772" s="130">
        <v>0</v>
      </c>
      <c r="Q1772" s="130">
        <v>0</v>
      </c>
      <c r="R1772" s="130">
        <v>0</v>
      </c>
      <c r="S1772" s="130">
        <v>0</v>
      </c>
      <c r="T1772" s="130">
        <v>0</v>
      </c>
      <c r="U1772" s="130">
        <v>0</v>
      </c>
    </row>
    <row r="1773" ht="17.25" spans="1:21">
      <c r="A1773" s="132">
        <f t="shared" si="143"/>
        <v>11305003</v>
      </c>
      <c r="B1773" s="130"/>
      <c r="C1773" s="130">
        <v>104</v>
      </c>
      <c r="D1773" s="130">
        <v>0</v>
      </c>
      <c r="E1773" s="130">
        <v>0</v>
      </c>
      <c r="F1773" s="130">
        <v>0</v>
      </c>
      <c r="G1773" s="130">
        <v>0</v>
      </c>
      <c r="H1773" s="130">
        <v>0</v>
      </c>
      <c r="I1773" s="130">
        <v>0</v>
      </c>
      <c r="J1773" s="130">
        <v>0</v>
      </c>
      <c r="K1773" s="130">
        <v>0</v>
      </c>
      <c r="L1773" s="130">
        <v>0</v>
      </c>
      <c r="M1773" s="130">
        <v>0</v>
      </c>
      <c r="N1773" s="130">
        <v>0</v>
      </c>
      <c r="O1773" s="130">
        <v>0</v>
      </c>
      <c r="P1773" s="130">
        <v>0</v>
      </c>
      <c r="Q1773" s="130">
        <v>0</v>
      </c>
      <c r="R1773" s="130">
        <v>0</v>
      </c>
      <c r="S1773" s="130">
        <v>0</v>
      </c>
      <c r="T1773" s="130">
        <v>0</v>
      </c>
      <c r="U1773" s="130">
        <v>0</v>
      </c>
    </row>
    <row r="1774" ht="17.25" spans="1:21">
      <c r="A1774" s="132">
        <f t="shared" si="143"/>
        <v>11305004</v>
      </c>
      <c r="B1774" s="130"/>
      <c r="C1774" s="130">
        <v>104</v>
      </c>
      <c r="D1774" s="130">
        <v>0</v>
      </c>
      <c r="E1774" s="130">
        <v>0</v>
      </c>
      <c r="F1774" s="130">
        <v>0</v>
      </c>
      <c r="G1774" s="130">
        <v>0</v>
      </c>
      <c r="H1774" s="130">
        <v>0</v>
      </c>
      <c r="I1774" s="130">
        <v>0</v>
      </c>
      <c r="J1774" s="130">
        <v>0</v>
      </c>
      <c r="K1774" s="130">
        <v>0</v>
      </c>
      <c r="L1774" s="130">
        <v>0</v>
      </c>
      <c r="M1774" s="130">
        <v>0</v>
      </c>
      <c r="N1774" s="130">
        <v>0</v>
      </c>
      <c r="O1774" s="130">
        <v>0</v>
      </c>
      <c r="P1774" s="130">
        <v>0</v>
      </c>
      <c r="Q1774" s="130">
        <v>0</v>
      </c>
      <c r="R1774" s="130">
        <v>0</v>
      </c>
      <c r="S1774" s="130">
        <v>0</v>
      </c>
      <c r="T1774" s="130">
        <v>0</v>
      </c>
      <c r="U1774" s="130">
        <v>0</v>
      </c>
    </row>
    <row r="1775" ht="17.25" spans="1:21">
      <c r="A1775" s="129">
        <v>11314001</v>
      </c>
      <c r="B1775" s="130"/>
      <c r="C1775" s="130">
        <v>104</v>
      </c>
      <c r="D1775" s="130">
        <v>0</v>
      </c>
      <c r="E1775" s="130">
        <v>0</v>
      </c>
      <c r="F1775" s="130">
        <v>0</v>
      </c>
      <c r="G1775" s="130">
        <v>0</v>
      </c>
      <c r="H1775" s="130">
        <v>0</v>
      </c>
      <c r="I1775" s="130">
        <v>0</v>
      </c>
      <c r="J1775" s="130">
        <v>0</v>
      </c>
      <c r="K1775" s="130">
        <v>0</v>
      </c>
      <c r="L1775" s="130">
        <v>0</v>
      </c>
      <c r="M1775" s="130">
        <v>0</v>
      </c>
      <c r="N1775" s="130">
        <v>0</v>
      </c>
      <c r="O1775" s="130">
        <v>0</v>
      </c>
      <c r="P1775" s="130">
        <v>0</v>
      </c>
      <c r="Q1775" s="130">
        <v>0</v>
      </c>
      <c r="R1775" s="130">
        <v>0</v>
      </c>
      <c r="S1775" s="130">
        <v>0</v>
      </c>
      <c r="T1775" s="130">
        <v>0</v>
      </c>
      <c r="U1775" s="130">
        <v>0</v>
      </c>
    </row>
    <row r="1776" ht="17.25" spans="1:21">
      <c r="A1776" s="132">
        <f t="shared" ref="A1776:A1778" si="144">A1775+1</f>
        <v>11314002</v>
      </c>
      <c r="B1776" s="130"/>
      <c r="C1776" s="130">
        <v>104</v>
      </c>
      <c r="D1776" s="130">
        <v>0</v>
      </c>
      <c r="E1776" s="130">
        <v>0</v>
      </c>
      <c r="F1776" s="130">
        <v>0</v>
      </c>
      <c r="G1776" s="130">
        <v>0</v>
      </c>
      <c r="H1776" s="130">
        <v>0</v>
      </c>
      <c r="I1776" s="130">
        <v>0</v>
      </c>
      <c r="J1776" s="130">
        <v>0</v>
      </c>
      <c r="K1776" s="130">
        <v>0</v>
      </c>
      <c r="L1776" s="130">
        <v>0</v>
      </c>
      <c r="M1776" s="130">
        <v>0</v>
      </c>
      <c r="N1776" s="130">
        <v>0</v>
      </c>
      <c r="O1776" s="130">
        <v>0</v>
      </c>
      <c r="P1776" s="130">
        <v>0</v>
      </c>
      <c r="Q1776" s="130">
        <v>0</v>
      </c>
      <c r="R1776" s="130">
        <v>0</v>
      </c>
      <c r="S1776" s="130">
        <v>0</v>
      </c>
      <c r="T1776" s="130">
        <v>0</v>
      </c>
      <c r="U1776" s="130">
        <v>0</v>
      </c>
    </row>
    <row r="1777" ht="17.25" spans="1:21">
      <c r="A1777" s="132">
        <f t="shared" si="144"/>
        <v>11314003</v>
      </c>
      <c r="B1777" s="130"/>
      <c r="C1777" s="130">
        <v>104</v>
      </c>
      <c r="D1777" s="130">
        <v>0</v>
      </c>
      <c r="E1777" s="130">
        <v>0</v>
      </c>
      <c r="F1777" s="130">
        <v>0</v>
      </c>
      <c r="G1777" s="130">
        <v>0</v>
      </c>
      <c r="H1777" s="130">
        <v>0</v>
      </c>
      <c r="I1777" s="130">
        <v>0</v>
      </c>
      <c r="J1777" s="130">
        <v>0</v>
      </c>
      <c r="K1777" s="130">
        <v>0</v>
      </c>
      <c r="L1777" s="130">
        <v>0</v>
      </c>
      <c r="M1777" s="130">
        <v>0</v>
      </c>
      <c r="N1777" s="130">
        <v>0</v>
      </c>
      <c r="O1777" s="130">
        <v>0</v>
      </c>
      <c r="P1777" s="130">
        <v>0</v>
      </c>
      <c r="Q1777" s="130">
        <v>0</v>
      </c>
      <c r="R1777" s="130">
        <v>0</v>
      </c>
      <c r="S1777" s="130">
        <v>0</v>
      </c>
      <c r="T1777" s="130">
        <v>0</v>
      </c>
      <c r="U1777" s="130">
        <v>0</v>
      </c>
    </row>
    <row r="1778" ht="17.25" spans="1:21">
      <c r="A1778" s="132">
        <f t="shared" si="144"/>
        <v>11314004</v>
      </c>
      <c r="B1778" s="130"/>
      <c r="C1778" s="130">
        <v>104</v>
      </c>
      <c r="D1778" s="130">
        <v>0</v>
      </c>
      <c r="E1778" s="130">
        <v>0</v>
      </c>
      <c r="F1778" s="130">
        <v>0</v>
      </c>
      <c r="G1778" s="130">
        <v>0</v>
      </c>
      <c r="H1778" s="130">
        <v>0</v>
      </c>
      <c r="I1778" s="130">
        <v>0</v>
      </c>
      <c r="J1778" s="130">
        <v>0</v>
      </c>
      <c r="K1778" s="130">
        <v>0</v>
      </c>
      <c r="L1778" s="130">
        <v>0</v>
      </c>
      <c r="M1778" s="130">
        <v>0</v>
      </c>
      <c r="N1778" s="130">
        <v>0</v>
      </c>
      <c r="O1778" s="130">
        <v>0</v>
      </c>
      <c r="P1778" s="130">
        <v>0</v>
      </c>
      <c r="Q1778" s="130">
        <v>0</v>
      </c>
      <c r="R1778" s="130">
        <v>0</v>
      </c>
      <c r="S1778" s="130">
        <v>0</v>
      </c>
      <c r="T1778" s="130">
        <v>0</v>
      </c>
      <c r="U1778" s="130">
        <v>0</v>
      </c>
    </row>
    <row r="1779" ht="17.25" spans="1:21">
      <c r="A1779" s="129">
        <v>11311001</v>
      </c>
      <c r="B1779" s="130"/>
      <c r="C1779" s="130">
        <v>104</v>
      </c>
      <c r="D1779" s="130">
        <v>0</v>
      </c>
      <c r="E1779" s="130">
        <v>0</v>
      </c>
      <c r="F1779" s="130">
        <v>0</v>
      </c>
      <c r="G1779" s="130">
        <v>0</v>
      </c>
      <c r="H1779" s="130">
        <v>0</v>
      </c>
      <c r="I1779" s="130">
        <v>0</v>
      </c>
      <c r="J1779" s="130">
        <v>0</v>
      </c>
      <c r="K1779" s="130">
        <v>0</v>
      </c>
      <c r="L1779" s="130">
        <v>0</v>
      </c>
      <c r="M1779" s="130">
        <v>0</v>
      </c>
      <c r="N1779" s="130">
        <v>0</v>
      </c>
      <c r="O1779" s="130">
        <v>0</v>
      </c>
      <c r="P1779" s="130">
        <v>0</v>
      </c>
      <c r="Q1779" s="130">
        <v>0</v>
      </c>
      <c r="R1779" s="130">
        <v>0</v>
      </c>
      <c r="S1779" s="130">
        <v>0</v>
      </c>
      <c r="T1779" s="130">
        <v>0</v>
      </c>
      <c r="U1779" s="130">
        <v>0</v>
      </c>
    </row>
    <row r="1780" ht="17.25" spans="1:21">
      <c r="A1780" s="132">
        <f t="shared" ref="A1780:A1782" si="145">A1779+1</f>
        <v>11311002</v>
      </c>
      <c r="B1780" s="130"/>
      <c r="C1780" s="130">
        <v>104</v>
      </c>
      <c r="D1780" s="130">
        <v>0</v>
      </c>
      <c r="E1780" s="130">
        <v>0</v>
      </c>
      <c r="F1780" s="130">
        <v>0</v>
      </c>
      <c r="G1780" s="130">
        <v>0</v>
      </c>
      <c r="H1780" s="130">
        <v>0</v>
      </c>
      <c r="I1780" s="130">
        <v>0</v>
      </c>
      <c r="J1780" s="130">
        <v>0</v>
      </c>
      <c r="K1780" s="130">
        <v>0</v>
      </c>
      <c r="L1780" s="130">
        <v>0</v>
      </c>
      <c r="M1780" s="130">
        <v>0</v>
      </c>
      <c r="N1780" s="130">
        <v>0</v>
      </c>
      <c r="O1780" s="130">
        <v>0</v>
      </c>
      <c r="P1780" s="130">
        <v>0</v>
      </c>
      <c r="Q1780" s="130">
        <v>0</v>
      </c>
      <c r="R1780" s="130">
        <v>0</v>
      </c>
      <c r="S1780" s="130">
        <v>0</v>
      </c>
      <c r="T1780" s="130">
        <v>0</v>
      </c>
      <c r="U1780" s="130">
        <v>0</v>
      </c>
    </row>
    <row r="1781" ht="17.25" spans="1:21">
      <c r="A1781" s="132">
        <f t="shared" si="145"/>
        <v>11311003</v>
      </c>
      <c r="B1781" s="130"/>
      <c r="C1781" s="130">
        <v>104</v>
      </c>
      <c r="D1781" s="130">
        <v>0</v>
      </c>
      <c r="E1781" s="130">
        <v>0</v>
      </c>
      <c r="F1781" s="130">
        <v>0</v>
      </c>
      <c r="G1781" s="130">
        <v>0</v>
      </c>
      <c r="H1781" s="130">
        <v>0</v>
      </c>
      <c r="I1781" s="130">
        <v>0</v>
      </c>
      <c r="J1781" s="130">
        <v>0</v>
      </c>
      <c r="K1781" s="130">
        <v>0</v>
      </c>
      <c r="L1781" s="130">
        <v>0</v>
      </c>
      <c r="M1781" s="130">
        <v>0</v>
      </c>
      <c r="N1781" s="130">
        <v>0</v>
      </c>
      <c r="O1781" s="130">
        <v>0</v>
      </c>
      <c r="P1781" s="130">
        <v>0</v>
      </c>
      <c r="Q1781" s="130">
        <v>0</v>
      </c>
      <c r="R1781" s="130">
        <v>0</v>
      </c>
      <c r="S1781" s="130">
        <v>0</v>
      </c>
      <c r="T1781" s="130">
        <v>0</v>
      </c>
      <c r="U1781" s="130">
        <v>0</v>
      </c>
    </row>
    <row r="1782" ht="17.25" spans="1:21">
      <c r="A1782" s="132">
        <f t="shared" si="145"/>
        <v>11311004</v>
      </c>
      <c r="B1782" s="130"/>
      <c r="C1782" s="130">
        <v>104</v>
      </c>
      <c r="D1782" s="130">
        <v>0</v>
      </c>
      <c r="E1782" s="130">
        <v>0</v>
      </c>
      <c r="F1782" s="130">
        <v>0</v>
      </c>
      <c r="G1782" s="130">
        <v>0</v>
      </c>
      <c r="H1782" s="130">
        <v>0</v>
      </c>
      <c r="I1782" s="130">
        <v>0</v>
      </c>
      <c r="J1782" s="130">
        <v>0</v>
      </c>
      <c r="K1782" s="130">
        <v>0</v>
      </c>
      <c r="L1782" s="130">
        <v>0</v>
      </c>
      <c r="M1782" s="130">
        <v>0</v>
      </c>
      <c r="N1782" s="130">
        <v>0</v>
      </c>
      <c r="O1782" s="130">
        <v>0</v>
      </c>
      <c r="P1782" s="130">
        <v>0</v>
      </c>
      <c r="Q1782" s="130">
        <v>0</v>
      </c>
      <c r="R1782" s="130">
        <v>0</v>
      </c>
      <c r="S1782" s="130">
        <v>0</v>
      </c>
      <c r="T1782" s="130">
        <v>0</v>
      </c>
      <c r="U1782" s="130">
        <v>0</v>
      </c>
    </row>
    <row r="1783" ht="17.25" spans="1:21">
      <c r="A1783" s="129">
        <v>11303001</v>
      </c>
      <c r="B1783" s="130"/>
      <c r="C1783" s="130">
        <v>104</v>
      </c>
      <c r="D1783" s="130">
        <v>0</v>
      </c>
      <c r="E1783" s="130">
        <v>0</v>
      </c>
      <c r="F1783" s="130">
        <v>0</v>
      </c>
      <c r="G1783" s="130">
        <v>0</v>
      </c>
      <c r="H1783" s="130">
        <v>0</v>
      </c>
      <c r="I1783" s="130">
        <v>0</v>
      </c>
      <c r="J1783" s="130">
        <v>0</v>
      </c>
      <c r="K1783" s="130">
        <v>0</v>
      </c>
      <c r="L1783" s="130">
        <v>0</v>
      </c>
      <c r="M1783" s="130">
        <v>0</v>
      </c>
      <c r="N1783" s="130">
        <v>0</v>
      </c>
      <c r="O1783" s="130">
        <v>0</v>
      </c>
      <c r="P1783" s="130">
        <v>0</v>
      </c>
      <c r="Q1783" s="130">
        <v>0</v>
      </c>
      <c r="R1783" s="130">
        <v>0</v>
      </c>
      <c r="S1783" s="130">
        <v>0</v>
      </c>
      <c r="T1783" s="130">
        <v>0</v>
      </c>
      <c r="U1783" s="130">
        <v>0</v>
      </c>
    </row>
    <row r="1784" ht="17.25" spans="1:21">
      <c r="A1784" s="132">
        <f t="shared" ref="A1784:A1786" si="146">A1783+1</f>
        <v>11303002</v>
      </c>
      <c r="B1784" s="130"/>
      <c r="C1784" s="130">
        <v>104</v>
      </c>
      <c r="D1784" s="130">
        <v>0</v>
      </c>
      <c r="E1784" s="130">
        <v>0</v>
      </c>
      <c r="F1784" s="130">
        <v>0</v>
      </c>
      <c r="G1784" s="130">
        <v>0</v>
      </c>
      <c r="H1784" s="130">
        <v>0</v>
      </c>
      <c r="I1784" s="130">
        <v>0</v>
      </c>
      <c r="J1784" s="130">
        <v>0</v>
      </c>
      <c r="K1784" s="130">
        <v>0</v>
      </c>
      <c r="L1784" s="130">
        <v>0</v>
      </c>
      <c r="M1784" s="130">
        <v>0</v>
      </c>
      <c r="N1784" s="130">
        <v>0</v>
      </c>
      <c r="O1784" s="130">
        <v>0</v>
      </c>
      <c r="P1784" s="130">
        <v>0</v>
      </c>
      <c r="Q1784" s="130">
        <v>0</v>
      </c>
      <c r="R1784" s="130">
        <v>0</v>
      </c>
      <c r="S1784" s="130">
        <v>0</v>
      </c>
      <c r="T1784" s="130">
        <v>0</v>
      </c>
      <c r="U1784" s="130">
        <v>0</v>
      </c>
    </row>
    <row r="1785" ht="17.25" spans="1:21">
      <c r="A1785" s="132">
        <f t="shared" si="146"/>
        <v>11303003</v>
      </c>
      <c r="B1785" s="130"/>
      <c r="C1785" s="130">
        <v>104</v>
      </c>
      <c r="D1785" s="130">
        <v>0</v>
      </c>
      <c r="E1785" s="130">
        <v>0</v>
      </c>
      <c r="F1785" s="130">
        <v>0</v>
      </c>
      <c r="G1785" s="130">
        <v>0</v>
      </c>
      <c r="H1785" s="130">
        <v>0</v>
      </c>
      <c r="I1785" s="130">
        <v>0</v>
      </c>
      <c r="J1785" s="130">
        <v>0</v>
      </c>
      <c r="K1785" s="130">
        <v>0</v>
      </c>
      <c r="L1785" s="130">
        <v>0</v>
      </c>
      <c r="M1785" s="130">
        <v>0</v>
      </c>
      <c r="N1785" s="130">
        <v>0</v>
      </c>
      <c r="O1785" s="130">
        <v>0</v>
      </c>
      <c r="P1785" s="130">
        <v>0</v>
      </c>
      <c r="Q1785" s="130">
        <v>0</v>
      </c>
      <c r="R1785" s="130">
        <v>0</v>
      </c>
      <c r="S1785" s="130">
        <v>0</v>
      </c>
      <c r="T1785" s="130">
        <v>0</v>
      </c>
      <c r="U1785" s="130">
        <v>0</v>
      </c>
    </row>
    <row r="1786" ht="17.25" spans="1:21">
      <c r="A1786" s="132">
        <f t="shared" si="146"/>
        <v>11303004</v>
      </c>
      <c r="B1786" s="130"/>
      <c r="C1786" s="130">
        <v>104</v>
      </c>
      <c r="D1786" s="130">
        <v>0</v>
      </c>
      <c r="E1786" s="130">
        <v>0</v>
      </c>
      <c r="F1786" s="130">
        <v>0</v>
      </c>
      <c r="G1786" s="130">
        <v>0</v>
      </c>
      <c r="H1786" s="130">
        <v>0</v>
      </c>
      <c r="I1786" s="130">
        <v>0</v>
      </c>
      <c r="J1786" s="130">
        <v>0</v>
      </c>
      <c r="K1786" s="130">
        <v>0</v>
      </c>
      <c r="L1786" s="130">
        <v>0</v>
      </c>
      <c r="M1786" s="130">
        <v>0</v>
      </c>
      <c r="N1786" s="130">
        <v>0</v>
      </c>
      <c r="O1786" s="130">
        <v>0</v>
      </c>
      <c r="P1786" s="130">
        <v>0</v>
      </c>
      <c r="Q1786" s="130">
        <v>0</v>
      </c>
      <c r="R1786" s="130">
        <v>0</v>
      </c>
      <c r="S1786" s="130">
        <v>0</v>
      </c>
      <c r="T1786" s="130">
        <v>0</v>
      </c>
      <c r="U1786" s="130">
        <v>0</v>
      </c>
    </row>
    <row r="1787" ht="17.25" spans="1:21">
      <c r="A1787" s="129">
        <v>11302001</v>
      </c>
      <c r="B1787" s="130"/>
      <c r="C1787" s="130">
        <v>104</v>
      </c>
      <c r="D1787" s="130">
        <v>0</v>
      </c>
      <c r="E1787" s="130">
        <v>0</v>
      </c>
      <c r="F1787" s="130">
        <v>0</v>
      </c>
      <c r="G1787" s="130">
        <v>0</v>
      </c>
      <c r="H1787" s="130">
        <v>0</v>
      </c>
      <c r="I1787" s="130">
        <v>0</v>
      </c>
      <c r="J1787" s="130">
        <v>0</v>
      </c>
      <c r="K1787" s="130">
        <v>0</v>
      </c>
      <c r="L1787" s="130">
        <v>0</v>
      </c>
      <c r="M1787" s="130">
        <v>0</v>
      </c>
      <c r="N1787" s="130">
        <v>0</v>
      </c>
      <c r="O1787" s="130">
        <v>0</v>
      </c>
      <c r="P1787" s="130">
        <v>0</v>
      </c>
      <c r="Q1787" s="130">
        <v>0</v>
      </c>
      <c r="R1787" s="130">
        <v>0</v>
      </c>
      <c r="S1787" s="130">
        <v>0</v>
      </c>
      <c r="T1787" s="130">
        <v>0</v>
      </c>
      <c r="U1787" s="130">
        <v>0</v>
      </c>
    </row>
    <row r="1788" ht="17.25" spans="1:21">
      <c r="A1788" s="132">
        <f t="shared" ref="A1788:A1790" si="147">A1787+1</f>
        <v>11302002</v>
      </c>
      <c r="B1788" s="130"/>
      <c r="C1788" s="130">
        <v>104</v>
      </c>
      <c r="D1788" s="130">
        <v>0</v>
      </c>
      <c r="E1788" s="130">
        <v>0</v>
      </c>
      <c r="F1788" s="130">
        <v>0</v>
      </c>
      <c r="G1788" s="130">
        <v>0</v>
      </c>
      <c r="H1788" s="130">
        <v>0</v>
      </c>
      <c r="I1788" s="130">
        <v>0</v>
      </c>
      <c r="J1788" s="130">
        <v>0</v>
      </c>
      <c r="K1788" s="130">
        <v>0</v>
      </c>
      <c r="L1788" s="130">
        <v>0</v>
      </c>
      <c r="M1788" s="130">
        <v>0</v>
      </c>
      <c r="N1788" s="130">
        <v>0</v>
      </c>
      <c r="O1788" s="130">
        <v>0</v>
      </c>
      <c r="P1788" s="130">
        <v>0</v>
      </c>
      <c r="Q1788" s="130">
        <v>0</v>
      </c>
      <c r="R1788" s="130">
        <v>0</v>
      </c>
      <c r="S1788" s="130">
        <v>0</v>
      </c>
      <c r="T1788" s="130">
        <v>0</v>
      </c>
      <c r="U1788" s="130">
        <v>0</v>
      </c>
    </row>
    <row r="1789" ht="17.25" spans="1:21">
      <c r="A1789" s="132">
        <f t="shared" si="147"/>
        <v>11302003</v>
      </c>
      <c r="B1789" s="130"/>
      <c r="C1789" s="130">
        <v>104</v>
      </c>
      <c r="D1789" s="130">
        <v>0</v>
      </c>
      <c r="E1789" s="130">
        <v>0</v>
      </c>
      <c r="F1789" s="130">
        <v>0</v>
      </c>
      <c r="G1789" s="130">
        <v>0</v>
      </c>
      <c r="H1789" s="130">
        <v>0</v>
      </c>
      <c r="I1789" s="130">
        <v>0</v>
      </c>
      <c r="J1789" s="130">
        <v>0</v>
      </c>
      <c r="K1789" s="130">
        <v>0</v>
      </c>
      <c r="L1789" s="130">
        <v>0</v>
      </c>
      <c r="M1789" s="130">
        <v>0</v>
      </c>
      <c r="N1789" s="130">
        <v>0</v>
      </c>
      <c r="O1789" s="130">
        <v>0</v>
      </c>
      <c r="P1789" s="130">
        <v>0</v>
      </c>
      <c r="Q1789" s="130">
        <v>0</v>
      </c>
      <c r="R1789" s="130">
        <v>0</v>
      </c>
      <c r="S1789" s="130">
        <v>0</v>
      </c>
      <c r="T1789" s="130">
        <v>0</v>
      </c>
      <c r="U1789" s="130">
        <v>0</v>
      </c>
    </row>
    <row r="1790" ht="17.25" spans="1:21">
      <c r="A1790" s="132">
        <f t="shared" si="147"/>
        <v>11302004</v>
      </c>
      <c r="B1790" s="130"/>
      <c r="C1790" s="130">
        <v>104</v>
      </c>
      <c r="D1790" s="130">
        <v>0</v>
      </c>
      <c r="E1790" s="130">
        <v>0</v>
      </c>
      <c r="F1790" s="130">
        <v>0</v>
      </c>
      <c r="G1790" s="130">
        <v>0</v>
      </c>
      <c r="H1790" s="130">
        <v>0</v>
      </c>
      <c r="I1790" s="130">
        <v>0</v>
      </c>
      <c r="J1790" s="130">
        <v>0</v>
      </c>
      <c r="K1790" s="130">
        <v>0</v>
      </c>
      <c r="L1790" s="130">
        <v>0</v>
      </c>
      <c r="M1790" s="130">
        <v>0</v>
      </c>
      <c r="N1790" s="130">
        <v>0</v>
      </c>
      <c r="O1790" s="130">
        <v>0</v>
      </c>
      <c r="P1790" s="130">
        <v>0</v>
      </c>
      <c r="Q1790" s="130">
        <v>0</v>
      </c>
      <c r="R1790" s="130">
        <v>0</v>
      </c>
      <c r="S1790" s="130">
        <v>0</v>
      </c>
      <c r="T1790" s="130">
        <v>0</v>
      </c>
      <c r="U1790" s="130">
        <v>0</v>
      </c>
    </row>
    <row r="1791" ht="17.25" spans="1:21">
      <c r="A1791" s="129">
        <v>11313001</v>
      </c>
      <c r="B1791" s="130"/>
      <c r="C1791" s="130">
        <v>104</v>
      </c>
      <c r="D1791" s="130">
        <v>0</v>
      </c>
      <c r="E1791" s="130">
        <v>0</v>
      </c>
      <c r="F1791" s="130">
        <v>0</v>
      </c>
      <c r="G1791" s="130">
        <v>0</v>
      </c>
      <c r="H1791" s="130">
        <v>0</v>
      </c>
      <c r="I1791" s="130">
        <v>0</v>
      </c>
      <c r="J1791" s="130">
        <v>0</v>
      </c>
      <c r="K1791" s="130">
        <v>0</v>
      </c>
      <c r="L1791" s="130">
        <v>0</v>
      </c>
      <c r="M1791" s="130">
        <v>0</v>
      </c>
      <c r="N1791" s="130">
        <v>0</v>
      </c>
      <c r="O1791" s="130">
        <v>0</v>
      </c>
      <c r="P1791" s="130">
        <v>0</v>
      </c>
      <c r="Q1791" s="130">
        <v>0</v>
      </c>
      <c r="R1791" s="130">
        <v>0</v>
      </c>
      <c r="S1791" s="130">
        <v>0</v>
      </c>
      <c r="T1791" s="130">
        <v>0</v>
      </c>
      <c r="U1791" s="130">
        <v>0</v>
      </c>
    </row>
    <row r="1792" ht="17.25" spans="1:21">
      <c r="A1792" s="132">
        <f t="shared" ref="A1792:A1794" si="148">A1791+1</f>
        <v>11313002</v>
      </c>
      <c r="B1792" s="130"/>
      <c r="C1792" s="130">
        <v>104</v>
      </c>
      <c r="D1792" s="130">
        <v>0</v>
      </c>
      <c r="E1792" s="130">
        <v>0</v>
      </c>
      <c r="F1792" s="130">
        <v>0</v>
      </c>
      <c r="G1792" s="130">
        <v>0</v>
      </c>
      <c r="H1792" s="130">
        <v>0</v>
      </c>
      <c r="I1792" s="130">
        <v>0</v>
      </c>
      <c r="J1792" s="130">
        <v>0</v>
      </c>
      <c r="K1792" s="130">
        <v>0</v>
      </c>
      <c r="L1792" s="130">
        <v>0</v>
      </c>
      <c r="M1792" s="130">
        <v>0</v>
      </c>
      <c r="N1792" s="130">
        <v>0</v>
      </c>
      <c r="O1792" s="130">
        <v>0</v>
      </c>
      <c r="P1792" s="130">
        <v>0</v>
      </c>
      <c r="Q1792" s="130">
        <v>0</v>
      </c>
      <c r="R1792" s="130">
        <v>0</v>
      </c>
      <c r="S1792" s="130">
        <v>0</v>
      </c>
      <c r="T1792" s="130">
        <v>0</v>
      </c>
      <c r="U1792" s="130">
        <v>0</v>
      </c>
    </row>
    <row r="1793" ht="17.25" spans="1:21">
      <c r="A1793" s="132">
        <f t="shared" si="148"/>
        <v>11313003</v>
      </c>
      <c r="B1793" s="130"/>
      <c r="C1793" s="130">
        <v>104</v>
      </c>
      <c r="D1793" s="130">
        <v>0</v>
      </c>
      <c r="E1793" s="130">
        <v>0</v>
      </c>
      <c r="F1793" s="130">
        <v>0</v>
      </c>
      <c r="G1793" s="130">
        <v>0</v>
      </c>
      <c r="H1793" s="130">
        <v>0</v>
      </c>
      <c r="I1793" s="130">
        <v>0</v>
      </c>
      <c r="J1793" s="130">
        <v>0</v>
      </c>
      <c r="K1793" s="130">
        <v>0</v>
      </c>
      <c r="L1793" s="130">
        <v>0</v>
      </c>
      <c r="M1793" s="130">
        <v>0</v>
      </c>
      <c r="N1793" s="130">
        <v>0</v>
      </c>
      <c r="O1793" s="130">
        <v>0</v>
      </c>
      <c r="P1793" s="130">
        <v>0</v>
      </c>
      <c r="Q1793" s="130">
        <v>0</v>
      </c>
      <c r="R1793" s="130">
        <v>0</v>
      </c>
      <c r="S1793" s="130">
        <v>0</v>
      </c>
      <c r="T1793" s="130">
        <v>0</v>
      </c>
      <c r="U1793" s="130">
        <v>0</v>
      </c>
    </row>
    <row r="1794" ht="17.25" spans="1:21">
      <c r="A1794" s="132">
        <f t="shared" si="148"/>
        <v>11313004</v>
      </c>
      <c r="B1794" s="130"/>
      <c r="C1794" s="130">
        <v>104</v>
      </c>
      <c r="D1794" s="130">
        <v>0</v>
      </c>
      <c r="E1794" s="130">
        <v>0</v>
      </c>
      <c r="F1794" s="130">
        <v>0</v>
      </c>
      <c r="G1794" s="130">
        <v>0</v>
      </c>
      <c r="H1794" s="130">
        <v>0</v>
      </c>
      <c r="I1794" s="130">
        <v>0</v>
      </c>
      <c r="J1794" s="130">
        <v>0</v>
      </c>
      <c r="K1794" s="130">
        <v>0</v>
      </c>
      <c r="L1794" s="130">
        <v>0</v>
      </c>
      <c r="M1794" s="130">
        <v>0</v>
      </c>
      <c r="N1794" s="130">
        <v>0</v>
      </c>
      <c r="O1794" s="130">
        <v>0</v>
      </c>
      <c r="P1794" s="130">
        <v>0</v>
      </c>
      <c r="Q1794" s="130">
        <v>0</v>
      </c>
      <c r="R1794" s="130">
        <v>0</v>
      </c>
      <c r="S1794" s="130">
        <v>0</v>
      </c>
      <c r="T1794" s="130">
        <v>0</v>
      </c>
      <c r="U1794" s="130">
        <v>0</v>
      </c>
    </row>
    <row r="1795" ht="17.25" spans="1:21">
      <c r="A1795" s="129">
        <v>11307001</v>
      </c>
      <c r="B1795" s="130"/>
      <c r="C1795" s="130">
        <v>104</v>
      </c>
      <c r="D1795" s="130">
        <v>0</v>
      </c>
      <c r="E1795" s="130">
        <v>0</v>
      </c>
      <c r="F1795" s="130">
        <v>0</v>
      </c>
      <c r="G1795" s="130">
        <v>0</v>
      </c>
      <c r="H1795" s="130">
        <v>0</v>
      </c>
      <c r="I1795" s="130">
        <v>0</v>
      </c>
      <c r="J1795" s="130">
        <v>0</v>
      </c>
      <c r="K1795" s="130">
        <v>0</v>
      </c>
      <c r="L1795" s="130">
        <v>0</v>
      </c>
      <c r="M1795" s="130">
        <v>0</v>
      </c>
      <c r="N1795" s="130">
        <v>0</v>
      </c>
      <c r="O1795" s="130">
        <v>0</v>
      </c>
      <c r="P1795" s="130">
        <v>0</v>
      </c>
      <c r="Q1795" s="130">
        <v>0</v>
      </c>
      <c r="R1795" s="130">
        <v>0</v>
      </c>
      <c r="S1795" s="130">
        <v>0</v>
      </c>
      <c r="T1795" s="130">
        <v>0</v>
      </c>
      <c r="U1795" s="130">
        <v>0</v>
      </c>
    </row>
    <row r="1796" ht="17.25" spans="1:21">
      <c r="A1796" s="132">
        <f t="shared" ref="A1796:A1798" si="149">A1795+1</f>
        <v>11307002</v>
      </c>
      <c r="B1796" s="130"/>
      <c r="C1796" s="130">
        <v>104</v>
      </c>
      <c r="D1796" s="130">
        <v>0</v>
      </c>
      <c r="E1796" s="130">
        <v>0</v>
      </c>
      <c r="F1796" s="130">
        <v>0</v>
      </c>
      <c r="G1796" s="130">
        <v>0</v>
      </c>
      <c r="H1796" s="130">
        <v>0</v>
      </c>
      <c r="I1796" s="130">
        <v>0</v>
      </c>
      <c r="J1796" s="130">
        <v>0</v>
      </c>
      <c r="K1796" s="130">
        <v>0</v>
      </c>
      <c r="L1796" s="130">
        <v>0</v>
      </c>
      <c r="M1796" s="130">
        <v>0</v>
      </c>
      <c r="N1796" s="130">
        <v>0</v>
      </c>
      <c r="O1796" s="130">
        <v>0</v>
      </c>
      <c r="P1796" s="130">
        <v>0</v>
      </c>
      <c r="Q1796" s="130">
        <v>0</v>
      </c>
      <c r="R1796" s="130">
        <v>0</v>
      </c>
      <c r="S1796" s="130">
        <v>0</v>
      </c>
      <c r="T1796" s="130">
        <v>0</v>
      </c>
      <c r="U1796" s="130">
        <v>0</v>
      </c>
    </row>
    <row r="1797" ht="17.25" spans="1:21">
      <c r="A1797" s="132">
        <f t="shared" si="149"/>
        <v>11307003</v>
      </c>
      <c r="B1797" s="130"/>
      <c r="C1797" s="130">
        <v>104</v>
      </c>
      <c r="D1797" s="130">
        <v>0</v>
      </c>
      <c r="E1797" s="130">
        <v>0</v>
      </c>
      <c r="F1797" s="130">
        <v>0</v>
      </c>
      <c r="G1797" s="130">
        <v>0</v>
      </c>
      <c r="H1797" s="130">
        <v>0</v>
      </c>
      <c r="I1797" s="130">
        <v>0</v>
      </c>
      <c r="J1797" s="130">
        <v>0</v>
      </c>
      <c r="K1797" s="130">
        <v>0</v>
      </c>
      <c r="L1797" s="130">
        <v>0</v>
      </c>
      <c r="M1797" s="130">
        <v>0</v>
      </c>
      <c r="N1797" s="130">
        <v>0</v>
      </c>
      <c r="O1797" s="130">
        <v>0</v>
      </c>
      <c r="P1797" s="130">
        <v>0</v>
      </c>
      <c r="Q1797" s="130">
        <v>0</v>
      </c>
      <c r="R1797" s="130">
        <v>0</v>
      </c>
      <c r="S1797" s="130">
        <v>0</v>
      </c>
      <c r="T1797" s="130">
        <v>0</v>
      </c>
      <c r="U1797" s="130">
        <v>0</v>
      </c>
    </row>
    <row r="1798" ht="17.25" spans="1:21">
      <c r="A1798" s="132">
        <f t="shared" si="149"/>
        <v>11307004</v>
      </c>
      <c r="B1798" s="130"/>
      <c r="C1798" s="130">
        <v>104</v>
      </c>
      <c r="D1798" s="130">
        <v>0</v>
      </c>
      <c r="E1798" s="130">
        <v>0</v>
      </c>
      <c r="F1798" s="130">
        <v>0</v>
      </c>
      <c r="G1798" s="130">
        <v>0</v>
      </c>
      <c r="H1798" s="130">
        <v>0</v>
      </c>
      <c r="I1798" s="130">
        <v>0</v>
      </c>
      <c r="J1798" s="130">
        <v>0</v>
      </c>
      <c r="K1798" s="130">
        <v>0</v>
      </c>
      <c r="L1798" s="130">
        <v>0</v>
      </c>
      <c r="M1798" s="130">
        <v>0</v>
      </c>
      <c r="N1798" s="130">
        <v>0</v>
      </c>
      <c r="O1798" s="130">
        <v>0</v>
      </c>
      <c r="P1798" s="130">
        <v>0</v>
      </c>
      <c r="Q1798" s="130">
        <v>0</v>
      </c>
      <c r="R1798" s="130">
        <v>0</v>
      </c>
      <c r="S1798" s="130">
        <v>0</v>
      </c>
      <c r="T1798" s="130">
        <v>0</v>
      </c>
      <c r="U1798" s="130">
        <v>0</v>
      </c>
    </row>
    <row r="1799" ht="17.25" spans="1:21">
      <c r="A1799" s="129">
        <v>11309001</v>
      </c>
      <c r="B1799" s="130"/>
      <c r="C1799" s="130">
        <v>104</v>
      </c>
      <c r="D1799" s="130">
        <v>0</v>
      </c>
      <c r="E1799" s="130">
        <v>0</v>
      </c>
      <c r="F1799" s="130">
        <v>0</v>
      </c>
      <c r="G1799" s="130">
        <v>0</v>
      </c>
      <c r="H1799" s="130">
        <v>0</v>
      </c>
      <c r="I1799" s="130">
        <v>0</v>
      </c>
      <c r="J1799" s="130">
        <v>0</v>
      </c>
      <c r="K1799" s="130">
        <v>0</v>
      </c>
      <c r="L1799" s="130">
        <v>0</v>
      </c>
      <c r="M1799" s="130">
        <v>0</v>
      </c>
      <c r="N1799" s="130">
        <v>0</v>
      </c>
      <c r="O1799" s="130">
        <v>0</v>
      </c>
      <c r="P1799" s="130">
        <v>0</v>
      </c>
      <c r="Q1799" s="130">
        <v>0</v>
      </c>
      <c r="R1799" s="130">
        <v>0</v>
      </c>
      <c r="S1799" s="130">
        <v>0</v>
      </c>
      <c r="T1799" s="130">
        <v>0</v>
      </c>
      <c r="U1799" s="130">
        <v>0</v>
      </c>
    </row>
    <row r="1800" ht="17.25" spans="1:21">
      <c r="A1800" s="132">
        <f t="shared" ref="A1800:A1802" si="150">A1799+1</f>
        <v>11309002</v>
      </c>
      <c r="B1800" s="130"/>
      <c r="C1800" s="130">
        <v>104</v>
      </c>
      <c r="D1800" s="130">
        <v>0</v>
      </c>
      <c r="E1800" s="130">
        <v>0</v>
      </c>
      <c r="F1800" s="130">
        <v>0</v>
      </c>
      <c r="G1800" s="130">
        <v>0</v>
      </c>
      <c r="H1800" s="130">
        <v>0</v>
      </c>
      <c r="I1800" s="130">
        <v>0</v>
      </c>
      <c r="J1800" s="130">
        <v>0</v>
      </c>
      <c r="K1800" s="130">
        <v>0</v>
      </c>
      <c r="L1800" s="130">
        <v>0</v>
      </c>
      <c r="M1800" s="130">
        <v>0</v>
      </c>
      <c r="N1800" s="130">
        <v>0</v>
      </c>
      <c r="O1800" s="130">
        <v>0</v>
      </c>
      <c r="P1800" s="130">
        <v>0</v>
      </c>
      <c r="Q1800" s="130">
        <v>0</v>
      </c>
      <c r="R1800" s="130">
        <v>0</v>
      </c>
      <c r="S1800" s="130">
        <v>0</v>
      </c>
      <c r="T1800" s="130">
        <v>0</v>
      </c>
      <c r="U1800" s="130">
        <v>0</v>
      </c>
    </row>
    <row r="1801" ht="17.25" spans="1:21">
      <c r="A1801" s="132">
        <f t="shared" si="150"/>
        <v>11309003</v>
      </c>
      <c r="B1801" s="130"/>
      <c r="C1801" s="130">
        <v>104</v>
      </c>
      <c r="D1801" s="130">
        <v>0</v>
      </c>
      <c r="E1801" s="130">
        <v>0</v>
      </c>
      <c r="F1801" s="130">
        <v>0</v>
      </c>
      <c r="G1801" s="130">
        <v>0</v>
      </c>
      <c r="H1801" s="130">
        <v>0</v>
      </c>
      <c r="I1801" s="130">
        <v>0</v>
      </c>
      <c r="J1801" s="130">
        <v>0</v>
      </c>
      <c r="K1801" s="130">
        <v>0</v>
      </c>
      <c r="L1801" s="130">
        <v>0</v>
      </c>
      <c r="M1801" s="130">
        <v>0</v>
      </c>
      <c r="N1801" s="130">
        <v>0</v>
      </c>
      <c r="O1801" s="130">
        <v>0</v>
      </c>
      <c r="P1801" s="130">
        <v>0</v>
      </c>
      <c r="Q1801" s="130">
        <v>0</v>
      </c>
      <c r="R1801" s="130">
        <v>0</v>
      </c>
      <c r="S1801" s="130">
        <v>0</v>
      </c>
      <c r="T1801" s="130">
        <v>0</v>
      </c>
      <c r="U1801" s="130">
        <v>0</v>
      </c>
    </row>
    <row r="1802" ht="17.25" spans="1:21">
      <c r="A1802" s="132">
        <f t="shared" si="150"/>
        <v>11309004</v>
      </c>
      <c r="B1802" s="130"/>
      <c r="C1802" s="130">
        <v>104</v>
      </c>
      <c r="D1802" s="130">
        <v>0</v>
      </c>
      <c r="E1802" s="130">
        <v>0</v>
      </c>
      <c r="F1802" s="130">
        <v>0</v>
      </c>
      <c r="G1802" s="130">
        <v>0</v>
      </c>
      <c r="H1802" s="130">
        <v>0</v>
      </c>
      <c r="I1802" s="130">
        <v>0</v>
      </c>
      <c r="J1802" s="130">
        <v>0</v>
      </c>
      <c r="K1802" s="130">
        <v>0</v>
      </c>
      <c r="L1802" s="130">
        <v>0</v>
      </c>
      <c r="M1802" s="130">
        <v>0</v>
      </c>
      <c r="N1802" s="130">
        <v>0</v>
      </c>
      <c r="O1802" s="130">
        <v>0</v>
      </c>
      <c r="P1802" s="130">
        <v>0</v>
      </c>
      <c r="Q1802" s="130">
        <v>0</v>
      </c>
      <c r="R1802" s="130">
        <v>0</v>
      </c>
      <c r="S1802" s="130">
        <v>0</v>
      </c>
      <c r="T1802" s="130">
        <v>0</v>
      </c>
      <c r="U1802" s="130">
        <v>0</v>
      </c>
    </row>
    <row r="1803" ht="17.25" spans="1:21">
      <c r="A1803" s="129">
        <v>11301001</v>
      </c>
      <c r="B1803" s="130"/>
      <c r="C1803" s="130">
        <v>104</v>
      </c>
      <c r="D1803" s="130">
        <v>0</v>
      </c>
      <c r="E1803" s="130">
        <v>0</v>
      </c>
      <c r="F1803" s="130">
        <v>0</v>
      </c>
      <c r="G1803" s="130">
        <v>0</v>
      </c>
      <c r="H1803" s="130">
        <v>0</v>
      </c>
      <c r="I1803" s="130">
        <v>0</v>
      </c>
      <c r="J1803" s="130">
        <v>0</v>
      </c>
      <c r="K1803" s="130">
        <v>0</v>
      </c>
      <c r="L1803" s="130">
        <v>0</v>
      </c>
      <c r="M1803" s="130">
        <v>0</v>
      </c>
      <c r="N1803" s="130">
        <v>0</v>
      </c>
      <c r="O1803" s="130">
        <v>0</v>
      </c>
      <c r="P1803" s="130">
        <v>0</v>
      </c>
      <c r="Q1803" s="130">
        <v>0</v>
      </c>
      <c r="R1803" s="130">
        <v>0</v>
      </c>
      <c r="S1803" s="130">
        <v>0</v>
      </c>
      <c r="T1803" s="130">
        <v>0</v>
      </c>
      <c r="U1803" s="130">
        <v>0</v>
      </c>
    </row>
    <row r="1804" ht="17.25" spans="1:21">
      <c r="A1804" s="132">
        <f t="shared" ref="A1804:A1806" si="151">A1803+1</f>
        <v>11301002</v>
      </c>
      <c r="B1804" s="130"/>
      <c r="C1804" s="130">
        <v>104</v>
      </c>
      <c r="D1804" s="130">
        <v>0</v>
      </c>
      <c r="E1804" s="130">
        <v>0</v>
      </c>
      <c r="F1804" s="130">
        <v>0</v>
      </c>
      <c r="G1804" s="130">
        <v>0</v>
      </c>
      <c r="H1804" s="130">
        <v>0</v>
      </c>
      <c r="I1804" s="130">
        <v>0</v>
      </c>
      <c r="J1804" s="130">
        <v>0</v>
      </c>
      <c r="K1804" s="130">
        <v>0</v>
      </c>
      <c r="L1804" s="130">
        <v>0</v>
      </c>
      <c r="M1804" s="130">
        <v>0</v>
      </c>
      <c r="N1804" s="130">
        <v>0</v>
      </c>
      <c r="O1804" s="130">
        <v>0</v>
      </c>
      <c r="P1804" s="130">
        <v>0</v>
      </c>
      <c r="Q1804" s="130">
        <v>0</v>
      </c>
      <c r="R1804" s="130">
        <v>0</v>
      </c>
      <c r="S1804" s="130">
        <v>0</v>
      </c>
      <c r="T1804" s="130">
        <v>0</v>
      </c>
      <c r="U1804" s="130">
        <v>0</v>
      </c>
    </row>
    <row r="1805" ht="17.25" spans="1:21">
      <c r="A1805" s="132">
        <f t="shared" si="151"/>
        <v>11301003</v>
      </c>
      <c r="B1805" s="130"/>
      <c r="C1805" s="130">
        <v>104</v>
      </c>
      <c r="D1805" s="130">
        <v>0</v>
      </c>
      <c r="E1805" s="130">
        <v>0</v>
      </c>
      <c r="F1805" s="130">
        <v>0</v>
      </c>
      <c r="G1805" s="130">
        <v>0</v>
      </c>
      <c r="H1805" s="130">
        <v>0</v>
      </c>
      <c r="I1805" s="130">
        <v>0</v>
      </c>
      <c r="J1805" s="130">
        <v>0</v>
      </c>
      <c r="K1805" s="130">
        <v>0</v>
      </c>
      <c r="L1805" s="130">
        <v>0</v>
      </c>
      <c r="M1805" s="130">
        <v>0</v>
      </c>
      <c r="N1805" s="130">
        <v>0</v>
      </c>
      <c r="O1805" s="130">
        <v>0</v>
      </c>
      <c r="P1805" s="130">
        <v>0</v>
      </c>
      <c r="Q1805" s="130">
        <v>0</v>
      </c>
      <c r="R1805" s="130">
        <v>0</v>
      </c>
      <c r="S1805" s="130">
        <v>0</v>
      </c>
      <c r="T1805" s="130">
        <v>0</v>
      </c>
      <c r="U1805" s="130">
        <v>0</v>
      </c>
    </row>
    <row r="1806" ht="17.25" spans="1:21">
      <c r="A1806" s="132">
        <f t="shared" si="151"/>
        <v>11301004</v>
      </c>
      <c r="B1806" s="130"/>
      <c r="C1806" s="130">
        <v>104</v>
      </c>
      <c r="D1806" s="130">
        <v>0</v>
      </c>
      <c r="E1806" s="130">
        <v>0</v>
      </c>
      <c r="F1806" s="130">
        <v>0</v>
      </c>
      <c r="G1806" s="130">
        <v>0</v>
      </c>
      <c r="H1806" s="130">
        <v>0</v>
      </c>
      <c r="I1806" s="130">
        <v>0</v>
      </c>
      <c r="J1806" s="130">
        <v>0</v>
      </c>
      <c r="K1806" s="130">
        <v>0</v>
      </c>
      <c r="L1806" s="130">
        <v>0</v>
      </c>
      <c r="M1806" s="130">
        <v>0</v>
      </c>
      <c r="N1806" s="130">
        <v>0</v>
      </c>
      <c r="O1806" s="130">
        <v>0</v>
      </c>
      <c r="P1806" s="130">
        <v>0</v>
      </c>
      <c r="Q1806" s="130">
        <v>0</v>
      </c>
      <c r="R1806" s="130">
        <v>0</v>
      </c>
      <c r="S1806" s="130">
        <v>0</v>
      </c>
      <c r="T1806" s="130">
        <v>0</v>
      </c>
      <c r="U1806" s="130">
        <v>0</v>
      </c>
    </row>
    <row r="1807" ht="17.25" spans="1:21">
      <c r="A1807" s="129">
        <v>11312001</v>
      </c>
      <c r="B1807" s="130"/>
      <c r="C1807" s="130">
        <v>104</v>
      </c>
      <c r="D1807" s="130">
        <v>0</v>
      </c>
      <c r="E1807" s="130">
        <v>0</v>
      </c>
      <c r="F1807" s="130">
        <v>0</v>
      </c>
      <c r="G1807" s="130">
        <v>0</v>
      </c>
      <c r="H1807" s="130">
        <v>0</v>
      </c>
      <c r="I1807" s="130">
        <v>0</v>
      </c>
      <c r="J1807" s="130">
        <v>0</v>
      </c>
      <c r="K1807" s="130">
        <v>0</v>
      </c>
      <c r="L1807" s="130">
        <v>0</v>
      </c>
      <c r="M1807" s="130">
        <v>0</v>
      </c>
      <c r="N1807" s="130">
        <v>0</v>
      </c>
      <c r="O1807" s="130">
        <v>0</v>
      </c>
      <c r="P1807" s="130">
        <v>0</v>
      </c>
      <c r="Q1807" s="130">
        <v>0</v>
      </c>
      <c r="R1807" s="130">
        <v>0</v>
      </c>
      <c r="S1807" s="130">
        <v>0</v>
      </c>
      <c r="T1807" s="130">
        <v>0</v>
      </c>
      <c r="U1807" s="130">
        <v>0</v>
      </c>
    </row>
    <row r="1808" ht="17.25" spans="1:21">
      <c r="A1808" s="132">
        <f t="shared" ref="A1808:A1810" si="152">A1807+1</f>
        <v>11312002</v>
      </c>
      <c r="B1808" s="130"/>
      <c r="C1808" s="130">
        <v>104</v>
      </c>
      <c r="D1808" s="130">
        <v>0</v>
      </c>
      <c r="E1808" s="130">
        <v>0</v>
      </c>
      <c r="F1808" s="130">
        <v>0</v>
      </c>
      <c r="G1808" s="130">
        <v>0</v>
      </c>
      <c r="H1808" s="130">
        <v>0</v>
      </c>
      <c r="I1808" s="130">
        <v>0</v>
      </c>
      <c r="J1808" s="130">
        <v>0</v>
      </c>
      <c r="K1808" s="130">
        <v>0</v>
      </c>
      <c r="L1808" s="130">
        <v>0</v>
      </c>
      <c r="M1808" s="130">
        <v>0</v>
      </c>
      <c r="N1808" s="130">
        <v>0</v>
      </c>
      <c r="O1808" s="130">
        <v>0</v>
      </c>
      <c r="P1808" s="130">
        <v>0</v>
      </c>
      <c r="Q1808" s="130">
        <v>0</v>
      </c>
      <c r="R1808" s="130">
        <v>0</v>
      </c>
      <c r="S1808" s="130">
        <v>0</v>
      </c>
      <c r="T1808" s="130">
        <v>0</v>
      </c>
      <c r="U1808" s="130">
        <v>0</v>
      </c>
    </row>
    <row r="1809" ht="17.25" spans="1:21">
      <c r="A1809" s="132">
        <f t="shared" si="152"/>
        <v>11312003</v>
      </c>
      <c r="B1809" s="130"/>
      <c r="C1809" s="130">
        <v>104</v>
      </c>
      <c r="D1809" s="130">
        <v>0</v>
      </c>
      <c r="E1809" s="130">
        <v>0</v>
      </c>
      <c r="F1809" s="130">
        <v>0</v>
      </c>
      <c r="G1809" s="130">
        <v>0</v>
      </c>
      <c r="H1809" s="130">
        <v>0</v>
      </c>
      <c r="I1809" s="130">
        <v>0</v>
      </c>
      <c r="J1809" s="130">
        <v>0</v>
      </c>
      <c r="K1809" s="130">
        <v>0</v>
      </c>
      <c r="L1809" s="130">
        <v>0</v>
      </c>
      <c r="M1809" s="130">
        <v>0</v>
      </c>
      <c r="N1809" s="130">
        <v>0</v>
      </c>
      <c r="O1809" s="130">
        <v>0</v>
      </c>
      <c r="P1809" s="130">
        <v>0</v>
      </c>
      <c r="Q1809" s="130">
        <v>0</v>
      </c>
      <c r="R1809" s="130">
        <v>0</v>
      </c>
      <c r="S1809" s="130">
        <v>0</v>
      </c>
      <c r="T1809" s="130">
        <v>0</v>
      </c>
      <c r="U1809" s="130">
        <v>0</v>
      </c>
    </row>
    <row r="1810" ht="17.25" spans="1:21">
      <c r="A1810" s="132">
        <f t="shared" si="152"/>
        <v>11312004</v>
      </c>
      <c r="B1810" s="130"/>
      <c r="C1810" s="130">
        <v>104</v>
      </c>
      <c r="D1810" s="130">
        <v>0</v>
      </c>
      <c r="E1810" s="130">
        <v>0</v>
      </c>
      <c r="F1810" s="130">
        <v>0</v>
      </c>
      <c r="G1810" s="130">
        <v>0</v>
      </c>
      <c r="H1810" s="130">
        <v>0</v>
      </c>
      <c r="I1810" s="130">
        <v>0</v>
      </c>
      <c r="J1810" s="130">
        <v>0</v>
      </c>
      <c r="K1810" s="130">
        <v>0</v>
      </c>
      <c r="L1810" s="130">
        <v>0</v>
      </c>
      <c r="M1810" s="130">
        <v>0</v>
      </c>
      <c r="N1810" s="130">
        <v>0</v>
      </c>
      <c r="O1810" s="130">
        <v>0</v>
      </c>
      <c r="P1810" s="130">
        <v>0</v>
      </c>
      <c r="Q1810" s="130">
        <v>0</v>
      </c>
      <c r="R1810" s="130">
        <v>0</v>
      </c>
      <c r="S1810" s="130">
        <v>0</v>
      </c>
      <c r="T1810" s="130">
        <v>0</v>
      </c>
      <c r="U1810" s="130">
        <v>0</v>
      </c>
    </row>
    <row r="1811" ht="17.25" spans="1:21">
      <c r="A1811" s="129">
        <v>11306001</v>
      </c>
      <c r="B1811" s="130"/>
      <c r="C1811" s="130">
        <v>104</v>
      </c>
      <c r="D1811" s="130">
        <v>0</v>
      </c>
      <c r="E1811" s="130">
        <v>0</v>
      </c>
      <c r="F1811" s="130">
        <v>0</v>
      </c>
      <c r="G1811" s="130">
        <v>0</v>
      </c>
      <c r="H1811" s="130">
        <v>0</v>
      </c>
      <c r="I1811" s="130">
        <v>0</v>
      </c>
      <c r="J1811" s="130">
        <v>0</v>
      </c>
      <c r="K1811" s="130">
        <v>0</v>
      </c>
      <c r="L1811" s="130">
        <v>0</v>
      </c>
      <c r="M1811" s="130">
        <v>0</v>
      </c>
      <c r="N1811" s="130">
        <v>0</v>
      </c>
      <c r="O1811" s="130">
        <v>0</v>
      </c>
      <c r="P1811" s="130">
        <v>0</v>
      </c>
      <c r="Q1811" s="130">
        <v>0</v>
      </c>
      <c r="R1811" s="130">
        <v>0</v>
      </c>
      <c r="S1811" s="130">
        <v>0</v>
      </c>
      <c r="T1811" s="130">
        <v>0</v>
      </c>
      <c r="U1811" s="130">
        <v>0</v>
      </c>
    </row>
    <row r="1812" ht="17.25" spans="1:21">
      <c r="A1812" s="132">
        <f t="shared" ref="A1812:A1814" si="153">A1811+1</f>
        <v>11306002</v>
      </c>
      <c r="B1812" s="130"/>
      <c r="C1812" s="130">
        <v>104</v>
      </c>
      <c r="D1812" s="130">
        <v>0</v>
      </c>
      <c r="E1812" s="130">
        <v>0</v>
      </c>
      <c r="F1812" s="130">
        <v>0</v>
      </c>
      <c r="G1812" s="130">
        <v>0</v>
      </c>
      <c r="H1812" s="130">
        <v>0</v>
      </c>
      <c r="I1812" s="130">
        <v>0</v>
      </c>
      <c r="J1812" s="130">
        <v>0</v>
      </c>
      <c r="K1812" s="130">
        <v>0</v>
      </c>
      <c r="L1812" s="130">
        <v>0</v>
      </c>
      <c r="M1812" s="130">
        <v>0</v>
      </c>
      <c r="N1812" s="130">
        <v>0</v>
      </c>
      <c r="O1812" s="130">
        <v>0</v>
      </c>
      <c r="P1812" s="130">
        <v>0</v>
      </c>
      <c r="Q1812" s="130">
        <v>0</v>
      </c>
      <c r="R1812" s="130">
        <v>0</v>
      </c>
      <c r="S1812" s="130">
        <v>0</v>
      </c>
      <c r="T1812" s="130">
        <v>0</v>
      </c>
      <c r="U1812" s="130">
        <v>0</v>
      </c>
    </row>
    <row r="1813" ht="17.25" spans="1:21">
      <c r="A1813" s="132">
        <f t="shared" si="153"/>
        <v>11306003</v>
      </c>
      <c r="B1813" s="130"/>
      <c r="C1813" s="130">
        <v>104</v>
      </c>
      <c r="D1813" s="130">
        <v>0</v>
      </c>
      <c r="E1813" s="130">
        <v>0</v>
      </c>
      <c r="F1813" s="130">
        <v>0</v>
      </c>
      <c r="G1813" s="130">
        <v>0</v>
      </c>
      <c r="H1813" s="130">
        <v>0</v>
      </c>
      <c r="I1813" s="130">
        <v>0</v>
      </c>
      <c r="J1813" s="130">
        <v>0</v>
      </c>
      <c r="K1813" s="130">
        <v>0</v>
      </c>
      <c r="L1813" s="130">
        <v>0</v>
      </c>
      <c r="M1813" s="130">
        <v>0</v>
      </c>
      <c r="N1813" s="130">
        <v>0</v>
      </c>
      <c r="O1813" s="130">
        <v>0</v>
      </c>
      <c r="P1813" s="130">
        <v>0</v>
      </c>
      <c r="Q1813" s="130">
        <v>0</v>
      </c>
      <c r="R1813" s="130">
        <v>0</v>
      </c>
      <c r="S1813" s="130">
        <v>0</v>
      </c>
      <c r="T1813" s="130">
        <v>0</v>
      </c>
      <c r="U1813" s="130">
        <v>0</v>
      </c>
    </row>
    <row r="1814" ht="17.25" spans="1:21">
      <c r="A1814" s="132">
        <f t="shared" si="153"/>
        <v>11306004</v>
      </c>
      <c r="B1814" s="130"/>
      <c r="C1814" s="130">
        <v>104</v>
      </c>
      <c r="D1814" s="130">
        <v>0</v>
      </c>
      <c r="E1814" s="130">
        <v>0</v>
      </c>
      <c r="F1814" s="130">
        <v>0</v>
      </c>
      <c r="G1814" s="130">
        <v>0</v>
      </c>
      <c r="H1814" s="130">
        <v>0</v>
      </c>
      <c r="I1814" s="130">
        <v>0</v>
      </c>
      <c r="J1814" s="130">
        <v>0</v>
      </c>
      <c r="K1814" s="130">
        <v>0</v>
      </c>
      <c r="L1814" s="130">
        <v>0</v>
      </c>
      <c r="M1814" s="130">
        <v>0</v>
      </c>
      <c r="N1814" s="130">
        <v>0</v>
      </c>
      <c r="O1814" s="130">
        <v>0</v>
      </c>
      <c r="P1814" s="130">
        <v>0</v>
      </c>
      <c r="Q1814" s="130">
        <v>0</v>
      </c>
      <c r="R1814" s="130">
        <v>0</v>
      </c>
      <c r="S1814" s="130">
        <v>0</v>
      </c>
      <c r="T1814" s="130">
        <v>0</v>
      </c>
      <c r="U1814" s="130">
        <v>0</v>
      </c>
    </row>
    <row r="1815" ht="17.25" spans="1:21">
      <c r="A1815" s="129">
        <v>11304001</v>
      </c>
      <c r="B1815" s="130"/>
      <c r="C1815" s="130">
        <v>104</v>
      </c>
      <c r="D1815" s="130">
        <v>0</v>
      </c>
      <c r="E1815" s="130">
        <v>0</v>
      </c>
      <c r="F1815" s="130">
        <v>0</v>
      </c>
      <c r="G1815" s="130">
        <v>0</v>
      </c>
      <c r="H1815" s="130">
        <v>0</v>
      </c>
      <c r="I1815" s="130">
        <v>0</v>
      </c>
      <c r="J1815" s="130">
        <v>0</v>
      </c>
      <c r="K1815" s="130">
        <v>0</v>
      </c>
      <c r="L1815" s="130">
        <v>0</v>
      </c>
      <c r="M1815" s="130">
        <v>0</v>
      </c>
      <c r="N1815" s="130">
        <v>0</v>
      </c>
      <c r="O1815" s="130">
        <v>0</v>
      </c>
      <c r="P1815" s="130">
        <v>0</v>
      </c>
      <c r="Q1815" s="130">
        <v>0</v>
      </c>
      <c r="R1815" s="130">
        <v>0</v>
      </c>
      <c r="S1815" s="130">
        <v>0</v>
      </c>
      <c r="T1815" s="130">
        <v>0</v>
      </c>
      <c r="U1815" s="130">
        <v>0</v>
      </c>
    </row>
    <row r="1816" ht="17.25" spans="1:21">
      <c r="A1816" s="132">
        <f t="shared" ref="A1816:A1818" si="154">A1815+1</f>
        <v>11304002</v>
      </c>
      <c r="B1816" s="130"/>
      <c r="C1816" s="130">
        <v>104</v>
      </c>
      <c r="D1816" s="130">
        <v>0</v>
      </c>
      <c r="E1816" s="130">
        <v>0</v>
      </c>
      <c r="F1816" s="130">
        <v>0</v>
      </c>
      <c r="G1816" s="130">
        <v>0</v>
      </c>
      <c r="H1816" s="130">
        <v>0</v>
      </c>
      <c r="I1816" s="130">
        <v>0</v>
      </c>
      <c r="J1816" s="130">
        <v>0</v>
      </c>
      <c r="K1816" s="130">
        <v>0</v>
      </c>
      <c r="L1816" s="130">
        <v>0</v>
      </c>
      <c r="M1816" s="130">
        <v>0</v>
      </c>
      <c r="N1816" s="130">
        <v>0</v>
      </c>
      <c r="O1816" s="130">
        <v>0</v>
      </c>
      <c r="P1816" s="130">
        <v>0</v>
      </c>
      <c r="Q1816" s="130">
        <v>0</v>
      </c>
      <c r="R1816" s="130">
        <v>0</v>
      </c>
      <c r="S1816" s="130">
        <v>0</v>
      </c>
      <c r="T1816" s="130">
        <v>0</v>
      </c>
      <c r="U1816" s="130">
        <v>0</v>
      </c>
    </row>
    <row r="1817" ht="17.25" spans="1:21">
      <c r="A1817" s="132">
        <f t="shared" si="154"/>
        <v>11304003</v>
      </c>
      <c r="B1817" s="130"/>
      <c r="C1817" s="130">
        <v>104</v>
      </c>
      <c r="D1817" s="130">
        <v>0</v>
      </c>
      <c r="E1817" s="130">
        <v>0</v>
      </c>
      <c r="F1817" s="130">
        <v>0</v>
      </c>
      <c r="G1817" s="130">
        <v>0</v>
      </c>
      <c r="H1817" s="130">
        <v>0</v>
      </c>
      <c r="I1817" s="130">
        <v>0</v>
      </c>
      <c r="J1817" s="130">
        <v>0</v>
      </c>
      <c r="K1817" s="130">
        <v>0</v>
      </c>
      <c r="L1817" s="130">
        <v>0</v>
      </c>
      <c r="M1817" s="130">
        <v>0</v>
      </c>
      <c r="N1817" s="130">
        <v>0</v>
      </c>
      <c r="O1817" s="130">
        <v>0</v>
      </c>
      <c r="P1817" s="130">
        <v>0</v>
      </c>
      <c r="Q1817" s="130">
        <v>0</v>
      </c>
      <c r="R1817" s="130">
        <v>0</v>
      </c>
      <c r="S1817" s="130">
        <v>0</v>
      </c>
      <c r="T1817" s="130">
        <v>0</v>
      </c>
      <c r="U1817" s="130">
        <v>0</v>
      </c>
    </row>
    <row r="1818" ht="17.25" spans="1:21">
      <c r="A1818" s="132">
        <f t="shared" si="154"/>
        <v>11304004</v>
      </c>
      <c r="B1818" s="130"/>
      <c r="C1818" s="130">
        <v>104</v>
      </c>
      <c r="D1818" s="130">
        <v>0</v>
      </c>
      <c r="E1818" s="130">
        <v>0</v>
      </c>
      <c r="F1818" s="130">
        <v>0</v>
      </c>
      <c r="G1818" s="130">
        <v>0</v>
      </c>
      <c r="H1818" s="130">
        <v>0</v>
      </c>
      <c r="I1818" s="130">
        <v>0</v>
      </c>
      <c r="J1818" s="130">
        <v>0</v>
      </c>
      <c r="K1818" s="130">
        <v>0</v>
      </c>
      <c r="L1818" s="130">
        <v>0</v>
      </c>
      <c r="M1818" s="130">
        <v>0</v>
      </c>
      <c r="N1818" s="130">
        <v>0</v>
      </c>
      <c r="O1818" s="130">
        <v>0</v>
      </c>
      <c r="P1818" s="130">
        <v>0</v>
      </c>
      <c r="Q1818" s="130">
        <v>0</v>
      </c>
      <c r="R1818" s="130">
        <v>0</v>
      </c>
      <c r="S1818" s="130">
        <v>0</v>
      </c>
      <c r="T1818" s="130">
        <v>0</v>
      </c>
      <c r="U1818" s="130">
        <v>0</v>
      </c>
    </row>
    <row r="1819" ht="17.25" spans="1:21">
      <c r="A1819" s="129">
        <v>11315001</v>
      </c>
      <c r="B1819" s="130"/>
      <c r="C1819" s="130">
        <v>104</v>
      </c>
      <c r="D1819" s="130">
        <v>0</v>
      </c>
      <c r="E1819" s="130">
        <v>0</v>
      </c>
      <c r="F1819" s="130">
        <v>0</v>
      </c>
      <c r="G1819" s="130">
        <v>0</v>
      </c>
      <c r="H1819" s="130">
        <v>0</v>
      </c>
      <c r="I1819" s="130">
        <v>0</v>
      </c>
      <c r="J1819" s="130">
        <v>0</v>
      </c>
      <c r="K1819" s="130">
        <v>0</v>
      </c>
      <c r="L1819" s="130">
        <v>0</v>
      </c>
      <c r="M1819" s="130">
        <v>0</v>
      </c>
      <c r="N1819" s="130">
        <v>0</v>
      </c>
      <c r="O1819" s="130">
        <v>0</v>
      </c>
      <c r="P1819" s="130">
        <v>0</v>
      </c>
      <c r="Q1819" s="130">
        <v>0</v>
      </c>
      <c r="R1819" s="130">
        <v>0</v>
      </c>
      <c r="S1819" s="130">
        <v>0</v>
      </c>
      <c r="T1819" s="130">
        <v>0</v>
      </c>
      <c r="U1819" s="130">
        <v>0</v>
      </c>
    </row>
    <row r="1820" ht="17.25" spans="1:21">
      <c r="A1820" s="132">
        <f t="shared" ref="A1820:A1822" si="155">A1819+1</f>
        <v>11315002</v>
      </c>
      <c r="B1820" s="130"/>
      <c r="C1820" s="130">
        <v>104</v>
      </c>
      <c r="D1820" s="130">
        <v>0</v>
      </c>
      <c r="E1820" s="130">
        <v>0</v>
      </c>
      <c r="F1820" s="130">
        <v>0</v>
      </c>
      <c r="G1820" s="130">
        <v>0</v>
      </c>
      <c r="H1820" s="130">
        <v>0</v>
      </c>
      <c r="I1820" s="130">
        <v>0</v>
      </c>
      <c r="J1820" s="130">
        <v>0</v>
      </c>
      <c r="K1820" s="130">
        <v>0</v>
      </c>
      <c r="L1820" s="130">
        <v>0</v>
      </c>
      <c r="M1820" s="130">
        <v>0</v>
      </c>
      <c r="N1820" s="130">
        <v>0</v>
      </c>
      <c r="O1820" s="130">
        <v>0</v>
      </c>
      <c r="P1820" s="130">
        <v>0</v>
      </c>
      <c r="Q1820" s="130">
        <v>0</v>
      </c>
      <c r="R1820" s="130">
        <v>0</v>
      </c>
      <c r="S1820" s="130">
        <v>0</v>
      </c>
      <c r="T1820" s="130">
        <v>0</v>
      </c>
      <c r="U1820" s="130">
        <v>0</v>
      </c>
    </row>
    <row r="1821" ht="17.25" spans="1:21">
      <c r="A1821" s="132">
        <f t="shared" si="155"/>
        <v>11315003</v>
      </c>
      <c r="B1821" s="130"/>
      <c r="C1821" s="130">
        <v>104</v>
      </c>
      <c r="D1821" s="130">
        <v>0</v>
      </c>
      <c r="E1821" s="130">
        <v>0</v>
      </c>
      <c r="F1821" s="130">
        <v>0</v>
      </c>
      <c r="G1821" s="130">
        <v>0</v>
      </c>
      <c r="H1821" s="130">
        <v>0</v>
      </c>
      <c r="I1821" s="130">
        <v>0</v>
      </c>
      <c r="J1821" s="130">
        <v>0</v>
      </c>
      <c r="K1821" s="130">
        <v>0</v>
      </c>
      <c r="L1821" s="130">
        <v>0</v>
      </c>
      <c r="M1821" s="130">
        <v>0</v>
      </c>
      <c r="N1821" s="130">
        <v>0</v>
      </c>
      <c r="O1821" s="130">
        <v>0</v>
      </c>
      <c r="P1821" s="130">
        <v>0</v>
      </c>
      <c r="Q1821" s="130">
        <v>0</v>
      </c>
      <c r="R1821" s="130">
        <v>0</v>
      </c>
      <c r="S1821" s="130">
        <v>0</v>
      </c>
      <c r="T1821" s="130">
        <v>0</v>
      </c>
      <c r="U1821" s="130">
        <v>0</v>
      </c>
    </row>
    <row r="1822" ht="17.25" spans="1:21">
      <c r="A1822" s="132">
        <f t="shared" si="155"/>
        <v>11315004</v>
      </c>
      <c r="B1822" s="130"/>
      <c r="C1822" s="130">
        <v>104</v>
      </c>
      <c r="D1822" s="130">
        <v>0</v>
      </c>
      <c r="E1822" s="130">
        <v>0</v>
      </c>
      <c r="F1822" s="130">
        <v>0</v>
      </c>
      <c r="G1822" s="130">
        <v>0</v>
      </c>
      <c r="H1822" s="130">
        <v>0</v>
      </c>
      <c r="I1822" s="130">
        <v>0</v>
      </c>
      <c r="J1822" s="130">
        <v>0</v>
      </c>
      <c r="K1822" s="130">
        <v>0</v>
      </c>
      <c r="L1822" s="130">
        <v>0</v>
      </c>
      <c r="M1822" s="130">
        <v>0</v>
      </c>
      <c r="N1822" s="130">
        <v>0</v>
      </c>
      <c r="O1822" s="130">
        <v>0</v>
      </c>
      <c r="P1822" s="130">
        <v>0</v>
      </c>
      <c r="Q1822" s="130">
        <v>0</v>
      </c>
      <c r="R1822" s="130">
        <v>0</v>
      </c>
      <c r="S1822" s="130">
        <v>0</v>
      </c>
      <c r="T1822" s="130">
        <v>0</v>
      </c>
      <c r="U1822" s="130">
        <v>0</v>
      </c>
    </row>
    <row r="1823" s="122" customFormat="1" ht="17.25" spans="1:21">
      <c r="A1823" s="129">
        <v>4</v>
      </c>
      <c r="B1823" s="129"/>
      <c r="C1823" s="129"/>
      <c r="D1823" s="129"/>
      <c r="E1823" s="129"/>
      <c r="F1823" s="129"/>
      <c r="G1823" s="129"/>
      <c r="H1823" s="129"/>
      <c r="I1823" s="129"/>
      <c r="J1823" s="129"/>
      <c r="K1823" s="129"/>
      <c r="L1823" s="129"/>
      <c r="M1823" s="129"/>
      <c r="N1823" s="129"/>
      <c r="O1823" s="129"/>
      <c r="P1823" s="129"/>
      <c r="Q1823" s="129"/>
      <c r="R1823" s="129"/>
      <c r="S1823" s="129"/>
      <c r="T1823" s="129"/>
      <c r="U1823" s="129"/>
    </row>
    <row r="1824" s="123" customFormat="1" ht="17.25" spans="1:21">
      <c r="A1824" s="129">
        <v>11410001</v>
      </c>
      <c r="B1824" s="133" t="s">
        <v>122</v>
      </c>
      <c r="C1824" s="133">
        <v>105</v>
      </c>
      <c r="D1824" s="133">
        <v>0</v>
      </c>
      <c r="E1824" s="133">
        <v>0</v>
      </c>
      <c r="F1824" s="133">
        <v>0</v>
      </c>
      <c r="G1824" s="133">
        <v>0</v>
      </c>
      <c r="H1824" s="133">
        <v>0</v>
      </c>
      <c r="I1824" s="133">
        <v>0</v>
      </c>
      <c r="J1824" s="133">
        <v>0</v>
      </c>
      <c r="K1824" s="133">
        <v>0</v>
      </c>
      <c r="L1824" s="133">
        <v>0</v>
      </c>
      <c r="M1824" s="133">
        <v>0</v>
      </c>
      <c r="N1824" s="133">
        <v>0</v>
      </c>
      <c r="O1824" s="133">
        <v>0</v>
      </c>
      <c r="P1824" s="133">
        <v>0</v>
      </c>
      <c r="Q1824" s="133">
        <v>0</v>
      </c>
      <c r="R1824" s="133">
        <v>0</v>
      </c>
      <c r="S1824" s="133">
        <v>0</v>
      </c>
      <c r="T1824" s="133">
        <v>0</v>
      </c>
      <c r="U1824" s="133">
        <v>0</v>
      </c>
    </row>
    <row r="1825" s="123" customFormat="1" ht="17.25" spans="1:21">
      <c r="A1825" s="132">
        <f t="shared" ref="A1825:A1829" si="156">A1824+1</f>
        <v>11410002</v>
      </c>
      <c r="B1825" s="133" t="s">
        <v>123</v>
      </c>
      <c r="C1825" s="133">
        <v>105</v>
      </c>
      <c r="D1825" s="133">
        <v>0</v>
      </c>
      <c r="E1825" s="133">
        <v>0</v>
      </c>
      <c r="F1825" s="133">
        <v>0</v>
      </c>
      <c r="G1825" s="133">
        <v>0</v>
      </c>
      <c r="H1825" s="133">
        <v>0</v>
      </c>
      <c r="I1825" s="133">
        <v>0</v>
      </c>
      <c r="J1825" s="133">
        <v>0</v>
      </c>
      <c r="K1825" s="133">
        <v>0</v>
      </c>
      <c r="L1825" s="133">
        <v>0</v>
      </c>
      <c r="M1825" s="133">
        <v>0</v>
      </c>
      <c r="N1825" s="133">
        <v>0</v>
      </c>
      <c r="O1825" s="133">
        <v>0</v>
      </c>
      <c r="P1825" s="133">
        <v>0</v>
      </c>
      <c r="Q1825" s="133">
        <v>0</v>
      </c>
      <c r="R1825" s="133">
        <v>0</v>
      </c>
      <c r="S1825" s="133">
        <v>0</v>
      </c>
      <c r="T1825" s="133">
        <v>0</v>
      </c>
      <c r="U1825" s="133">
        <v>0</v>
      </c>
    </row>
    <row r="1826" s="123" customFormat="1" ht="17.25" spans="1:21">
      <c r="A1826" s="132">
        <f t="shared" si="156"/>
        <v>11410003</v>
      </c>
      <c r="B1826" s="133" t="s">
        <v>124</v>
      </c>
      <c r="C1826" s="133">
        <v>105</v>
      </c>
      <c r="D1826" s="133">
        <v>0</v>
      </c>
      <c r="E1826" s="133">
        <v>0</v>
      </c>
      <c r="F1826" s="133">
        <v>0</v>
      </c>
      <c r="G1826" s="133">
        <v>0</v>
      </c>
      <c r="H1826" s="133">
        <v>0</v>
      </c>
      <c r="I1826" s="133">
        <v>0</v>
      </c>
      <c r="J1826" s="133">
        <v>0</v>
      </c>
      <c r="K1826" s="133">
        <v>0</v>
      </c>
      <c r="L1826" s="133">
        <v>0</v>
      </c>
      <c r="M1826" s="133">
        <v>0</v>
      </c>
      <c r="N1826" s="133">
        <v>0</v>
      </c>
      <c r="O1826" s="133">
        <v>0</v>
      </c>
      <c r="P1826" s="133">
        <v>0</v>
      </c>
      <c r="Q1826" s="133">
        <v>0</v>
      </c>
      <c r="R1826" s="133">
        <v>0</v>
      </c>
      <c r="S1826" s="133">
        <v>0</v>
      </c>
      <c r="T1826" s="133">
        <v>0</v>
      </c>
      <c r="U1826" s="133">
        <v>0</v>
      </c>
    </row>
    <row r="1827" s="123" customFormat="1" ht="17.25" spans="1:21">
      <c r="A1827" s="129">
        <v>11408001</v>
      </c>
      <c r="B1827" s="133" t="s">
        <v>125</v>
      </c>
      <c r="C1827" s="133">
        <v>105</v>
      </c>
      <c r="D1827" s="133">
        <v>0</v>
      </c>
      <c r="E1827" s="133">
        <v>0</v>
      </c>
      <c r="F1827" s="133">
        <v>0</v>
      </c>
      <c r="G1827" s="133">
        <v>0</v>
      </c>
      <c r="H1827" s="133">
        <v>0</v>
      </c>
      <c r="I1827" s="133">
        <v>0</v>
      </c>
      <c r="J1827" s="133">
        <v>0</v>
      </c>
      <c r="K1827" s="133">
        <v>0</v>
      </c>
      <c r="L1827" s="133">
        <v>0</v>
      </c>
      <c r="M1827" s="133">
        <v>0</v>
      </c>
      <c r="N1827" s="133">
        <v>0</v>
      </c>
      <c r="O1827" s="133">
        <v>0</v>
      </c>
      <c r="P1827" s="133">
        <v>0</v>
      </c>
      <c r="Q1827" s="133">
        <v>0</v>
      </c>
      <c r="R1827" s="133">
        <v>0</v>
      </c>
      <c r="S1827" s="133">
        <v>0</v>
      </c>
      <c r="T1827" s="133">
        <v>0</v>
      </c>
      <c r="U1827" s="133">
        <v>0</v>
      </c>
    </row>
    <row r="1828" s="123" customFormat="1" ht="17.25" spans="1:21">
      <c r="A1828" s="132">
        <f t="shared" si="156"/>
        <v>11408002</v>
      </c>
      <c r="B1828" s="133" t="s">
        <v>126</v>
      </c>
      <c r="C1828" s="133">
        <v>105</v>
      </c>
      <c r="D1828" s="133">
        <v>0</v>
      </c>
      <c r="E1828" s="133">
        <v>0</v>
      </c>
      <c r="F1828" s="133">
        <v>0</v>
      </c>
      <c r="G1828" s="133">
        <v>0</v>
      </c>
      <c r="H1828" s="133">
        <v>0</v>
      </c>
      <c r="I1828" s="133">
        <v>0</v>
      </c>
      <c r="J1828" s="133">
        <v>0</v>
      </c>
      <c r="K1828" s="133">
        <v>0</v>
      </c>
      <c r="L1828" s="133">
        <v>0</v>
      </c>
      <c r="M1828" s="133">
        <v>0</v>
      </c>
      <c r="N1828" s="133">
        <v>0</v>
      </c>
      <c r="O1828" s="133">
        <v>0</v>
      </c>
      <c r="P1828" s="133">
        <v>0</v>
      </c>
      <c r="Q1828" s="133">
        <v>0</v>
      </c>
      <c r="R1828" s="133">
        <v>0</v>
      </c>
      <c r="S1828" s="133">
        <v>0</v>
      </c>
      <c r="T1828" s="133">
        <v>0</v>
      </c>
      <c r="U1828" s="133">
        <v>0</v>
      </c>
    </row>
    <row r="1829" s="123" customFormat="1" ht="17.25" spans="1:21">
      <c r="A1829" s="132">
        <f t="shared" si="156"/>
        <v>11408003</v>
      </c>
      <c r="B1829" s="133" t="s">
        <v>127</v>
      </c>
      <c r="C1829" s="133">
        <v>105</v>
      </c>
      <c r="D1829" s="133">
        <v>0</v>
      </c>
      <c r="E1829" s="133">
        <v>0</v>
      </c>
      <c r="F1829" s="133">
        <v>0</v>
      </c>
      <c r="G1829" s="133">
        <v>0</v>
      </c>
      <c r="H1829" s="133">
        <v>0</v>
      </c>
      <c r="I1829" s="133">
        <v>0</v>
      </c>
      <c r="J1829" s="133">
        <v>0</v>
      </c>
      <c r="K1829" s="133">
        <v>0</v>
      </c>
      <c r="L1829" s="133">
        <v>0</v>
      </c>
      <c r="M1829" s="133">
        <v>0</v>
      </c>
      <c r="N1829" s="133">
        <v>0</v>
      </c>
      <c r="O1829" s="133">
        <v>0</v>
      </c>
      <c r="P1829" s="133">
        <v>0</v>
      </c>
      <c r="Q1829" s="133">
        <v>0</v>
      </c>
      <c r="R1829" s="133">
        <v>0</v>
      </c>
      <c r="S1829" s="133">
        <v>0</v>
      </c>
      <c r="T1829" s="133">
        <v>0</v>
      </c>
      <c r="U1829" s="133">
        <v>0</v>
      </c>
    </row>
    <row r="1830" s="123" customFormat="1" ht="17.25" spans="1:21">
      <c r="A1830" s="129">
        <v>11405001</v>
      </c>
      <c r="B1830" s="133" t="s">
        <v>128</v>
      </c>
      <c r="C1830" s="133">
        <v>105</v>
      </c>
      <c r="D1830" s="133">
        <v>0</v>
      </c>
      <c r="E1830" s="133">
        <v>0</v>
      </c>
      <c r="F1830" s="133">
        <v>0</v>
      </c>
      <c r="G1830" s="133">
        <v>0</v>
      </c>
      <c r="H1830" s="133">
        <v>0</v>
      </c>
      <c r="I1830" s="133">
        <v>0</v>
      </c>
      <c r="J1830" s="133">
        <v>0</v>
      </c>
      <c r="K1830" s="133">
        <v>0</v>
      </c>
      <c r="L1830" s="133">
        <v>0</v>
      </c>
      <c r="M1830" s="133">
        <v>0</v>
      </c>
      <c r="N1830" s="133">
        <v>0</v>
      </c>
      <c r="O1830" s="133">
        <v>0</v>
      </c>
      <c r="P1830" s="133">
        <v>0</v>
      </c>
      <c r="Q1830" s="133">
        <v>0</v>
      </c>
      <c r="R1830" s="133">
        <v>0</v>
      </c>
      <c r="S1830" s="133">
        <v>0</v>
      </c>
      <c r="T1830" s="133">
        <v>0</v>
      </c>
      <c r="U1830" s="133">
        <v>0</v>
      </c>
    </row>
    <row r="1831" s="123" customFormat="1" ht="17.25" spans="1:21">
      <c r="A1831" s="132">
        <f t="shared" ref="A1831:A1835" si="157">A1830+1</f>
        <v>11405002</v>
      </c>
      <c r="B1831" s="133" t="s">
        <v>129</v>
      </c>
      <c r="C1831" s="133">
        <v>105</v>
      </c>
      <c r="D1831" s="133">
        <v>0</v>
      </c>
      <c r="E1831" s="133">
        <v>0</v>
      </c>
      <c r="F1831" s="133">
        <v>0</v>
      </c>
      <c r="G1831" s="133">
        <v>0</v>
      </c>
      <c r="H1831" s="133">
        <v>0</v>
      </c>
      <c r="I1831" s="133">
        <v>0</v>
      </c>
      <c r="J1831" s="133">
        <v>0</v>
      </c>
      <c r="K1831" s="133">
        <v>0</v>
      </c>
      <c r="L1831" s="133">
        <v>0</v>
      </c>
      <c r="M1831" s="133">
        <v>0</v>
      </c>
      <c r="N1831" s="133">
        <v>0</v>
      </c>
      <c r="O1831" s="133">
        <v>0</v>
      </c>
      <c r="P1831" s="133">
        <v>0</v>
      </c>
      <c r="Q1831" s="133">
        <v>0</v>
      </c>
      <c r="R1831" s="133">
        <v>0</v>
      </c>
      <c r="S1831" s="133">
        <v>0</v>
      </c>
      <c r="T1831" s="133">
        <v>0</v>
      </c>
      <c r="U1831" s="133">
        <v>0</v>
      </c>
    </row>
    <row r="1832" s="123" customFormat="1" ht="17.25" spans="1:21">
      <c r="A1832" s="132">
        <f t="shared" si="157"/>
        <v>11405003</v>
      </c>
      <c r="B1832" s="133" t="s">
        <v>130</v>
      </c>
      <c r="C1832" s="133">
        <v>105</v>
      </c>
      <c r="D1832" s="133">
        <v>0</v>
      </c>
      <c r="E1832" s="133">
        <v>0</v>
      </c>
      <c r="F1832" s="133">
        <v>0</v>
      </c>
      <c r="G1832" s="133">
        <v>0</v>
      </c>
      <c r="H1832" s="133">
        <v>0</v>
      </c>
      <c r="I1832" s="133">
        <v>0</v>
      </c>
      <c r="J1832" s="133">
        <v>0</v>
      </c>
      <c r="K1832" s="133">
        <v>0</v>
      </c>
      <c r="L1832" s="133">
        <v>0</v>
      </c>
      <c r="M1832" s="133">
        <v>0</v>
      </c>
      <c r="N1832" s="133">
        <v>0</v>
      </c>
      <c r="O1832" s="133">
        <v>0</v>
      </c>
      <c r="P1832" s="133">
        <v>0</v>
      </c>
      <c r="Q1832" s="133">
        <v>0</v>
      </c>
      <c r="R1832" s="133">
        <v>0</v>
      </c>
      <c r="S1832" s="133">
        <v>0</v>
      </c>
      <c r="T1832" s="133">
        <v>0</v>
      </c>
      <c r="U1832" s="133">
        <v>0</v>
      </c>
    </row>
    <row r="1833" s="123" customFormat="1" ht="17.25" spans="1:21">
      <c r="A1833" s="129">
        <v>11414001</v>
      </c>
      <c r="B1833" s="133" t="s">
        <v>131</v>
      </c>
      <c r="C1833" s="133">
        <v>105</v>
      </c>
      <c r="D1833" s="133">
        <v>0</v>
      </c>
      <c r="E1833" s="133">
        <v>0</v>
      </c>
      <c r="F1833" s="133">
        <v>0</v>
      </c>
      <c r="G1833" s="133">
        <v>0</v>
      </c>
      <c r="H1833" s="133">
        <v>0</v>
      </c>
      <c r="I1833" s="133">
        <v>0</v>
      </c>
      <c r="J1833" s="133">
        <v>0</v>
      </c>
      <c r="K1833" s="133">
        <v>0</v>
      </c>
      <c r="L1833" s="133">
        <v>0</v>
      </c>
      <c r="M1833" s="133">
        <v>0</v>
      </c>
      <c r="N1833" s="133">
        <v>0</v>
      </c>
      <c r="O1833" s="133">
        <v>0</v>
      </c>
      <c r="P1833" s="133">
        <v>0</v>
      </c>
      <c r="Q1833" s="133">
        <v>0</v>
      </c>
      <c r="R1833" s="133">
        <v>0</v>
      </c>
      <c r="S1833" s="133">
        <v>0</v>
      </c>
      <c r="T1833" s="133">
        <v>0</v>
      </c>
      <c r="U1833" s="133">
        <v>0</v>
      </c>
    </row>
    <row r="1834" s="123" customFormat="1" ht="17.25" spans="1:21">
      <c r="A1834" s="132">
        <f t="shared" si="157"/>
        <v>11414002</v>
      </c>
      <c r="B1834" s="133" t="s">
        <v>132</v>
      </c>
      <c r="C1834" s="133">
        <v>105</v>
      </c>
      <c r="D1834" s="133">
        <v>0</v>
      </c>
      <c r="E1834" s="133">
        <v>0</v>
      </c>
      <c r="F1834" s="133">
        <v>0</v>
      </c>
      <c r="G1834" s="133">
        <v>0</v>
      </c>
      <c r="H1834" s="133">
        <v>0</v>
      </c>
      <c r="I1834" s="133">
        <v>0</v>
      </c>
      <c r="J1834" s="133">
        <v>0</v>
      </c>
      <c r="K1834" s="133">
        <v>0</v>
      </c>
      <c r="L1834" s="133">
        <v>0</v>
      </c>
      <c r="M1834" s="133">
        <v>0</v>
      </c>
      <c r="N1834" s="133">
        <v>0</v>
      </c>
      <c r="O1834" s="133">
        <v>0</v>
      </c>
      <c r="P1834" s="133">
        <v>0</v>
      </c>
      <c r="Q1834" s="133">
        <v>0</v>
      </c>
      <c r="R1834" s="133">
        <v>0</v>
      </c>
      <c r="S1834" s="133">
        <v>0</v>
      </c>
      <c r="T1834" s="133">
        <v>0</v>
      </c>
      <c r="U1834" s="133">
        <v>0</v>
      </c>
    </row>
    <row r="1835" s="123" customFormat="1" ht="17.25" spans="1:21">
      <c r="A1835" s="132">
        <f t="shared" si="157"/>
        <v>11414003</v>
      </c>
      <c r="B1835" s="133" t="s">
        <v>133</v>
      </c>
      <c r="C1835" s="133">
        <v>105</v>
      </c>
      <c r="D1835" s="133">
        <v>0</v>
      </c>
      <c r="E1835" s="133">
        <v>0</v>
      </c>
      <c r="F1835" s="133">
        <v>0</v>
      </c>
      <c r="G1835" s="133">
        <v>0</v>
      </c>
      <c r="H1835" s="133">
        <v>0</v>
      </c>
      <c r="I1835" s="133">
        <v>0</v>
      </c>
      <c r="J1835" s="133">
        <v>0</v>
      </c>
      <c r="K1835" s="133">
        <v>0</v>
      </c>
      <c r="L1835" s="133">
        <v>0</v>
      </c>
      <c r="M1835" s="133">
        <v>0</v>
      </c>
      <c r="N1835" s="133">
        <v>0</v>
      </c>
      <c r="O1835" s="133">
        <v>0</v>
      </c>
      <c r="P1835" s="133">
        <v>0</v>
      </c>
      <c r="Q1835" s="133">
        <v>0</v>
      </c>
      <c r="R1835" s="133">
        <v>0</v>
      </c>
      <c r="S1835" s="133">
        <v>0</v>
      </c>
      <c r="T1835" s="133">
        <v>0</v>
      </c>
      <c r="U1835" s="133">
        <v>0</v>
      </c>
    </row>
    <row r="1836" s="123" customFormat="1" ht="17.25" spans="1:21">
      <c r="A1836" s="129">
        <v>11411001</v>
      </c>
      <c r="B1836" s="133" t="s">
        <v>134</v>
      </c>
      <c r="C1836" s="133">
        <v>105</v>
      </c>
      <c r="D1836" s="133">
        <v>0</v>
      </c>
      <c r="E1836" s="133">
        <v>0</v>
      </c>
      <c r="F1836" s="133">
        <v>0</v>
      </c>
      <c r="G1836" s="133">
        <v>0</v>
      </c>
      <c r="H1836" s="133">
        <v>0</v>
      </c>
      <c r="I1836" s="133">
        <v>0</v>
      </c>
      <c r="J1836" s="133">
        <v>0</v>
      </c>
      <c r="K1836" s="133">
        <v>0</v>
      </c>
      <c r="L1836" s="133">
        <v>0</v>
      </c>
      <c r="M1836" s="133">
        <v>0</v>
      </c>
      <c r="N1836" s="133">
        <v>0</v>
      </c>
      <c r="O1836" s="133">
        <v>0</v>
      </c>
      <c r="P1836" s="133">
        <v>0</v>
      </c>
      <c r="Q1836" s="133">
        <v>0</v>
      </c>
      <c r="R1836" s="133">
        <v>0</v>
      </c>
      <c r="S1836" s="133">
        <v>0</v>
      </c>
      <c r="T1836" s="133">
        <v>0</v>
      </c>
      <c r="U1836" s="133">
        <v>0</v>
      </c>
    </row>
    <row r="1837" s="123" customFormat="1" ht="17.25" spans="1:21">
      <c r="A1837" s="132">
        <f t="shared" ref="A1837:A1841" si="158">A1836+1</f>
        <v>11411002</v>
      </c>
      <c r="B1837" s="133" t="s">
        <v>135</v>
      </c>
      <c r="C1837" s="133">
        <v>105</v>
      </c>
      <c r="D1837" s="133">
        <v>0</v>
      </c>
      <c r="E1837" s="133">
        <v>0</v>
      </c>
      <c r="F1837" s="133">
        <v>0</v>
      </c>
      <c r="G1837" s="133">
        <v>0</v>
      </c>
      <c r="H1837" s="133">
        <v>0</v>
      </c>
      <c r="I1837" s="133">
        <v>0</v>
      </c>
      <c r="J1837" s="133">
        <v>0</v>
      </c>
      <c r="K1837" s="133">
        <v>0</v>
      </c>
      <c r="L1837" s="133">
        <v>0</v>
      </c>
      <c r="M1837" s="133">
        <v>0</v>
      </c>
      <c r="N1837" s="133">
        <v>0</v>
      </c>
      <c r="O1837" s="133">
        <v>0</v>
      </c>
      <c r="P1837" s="133">
        <v>0</v>
      </c>
      <c r="Q1837" s="133">
        <v>0</v>
      </c>
      <c r="R1837" s="133">
        <v>0</v>
      </c>
      <c r="S1837" s="133">
        <v>0</v>
      </c>
      <c r="T1837" s="133">
        <v>0</v>
      </c>
      <c r="U1837" s="133">
        <v>0</v>
      </c>
    </row>
    <row r="1838" s="123" customFormat="1" ht="17.25" spans="1:21">
      <c r="A1838" s="132">
        <f t="shared" si="158"/>
        <v>11411003</v>
      </c>
      <c r="B1838" s="133" t="s">
        <v>136</v>
      </c>
      <c r="C1838" s="133">
        <v>105</v>
      </c>
      <c r="D1838" s="133">
        <v>0</v>
      </c>
      <c r="E1838" s="133">
        <v>0</v>
      </c>
      <c r="F1838" s="133">
        <v>0</v>
      </c>
      <c r="G1838" s="133">
        <v>0</v>
      </c>
      <c r="H1838" s="133">
        <v>0</v>
      </c>
      <c r="I1838" s="133">
        <v>0</v>
      </c>
      <c r="J1838" s="133">
        <v>0</v>
      </c>
      <c r="K1838" s="133">
        <v>0</v>
      </c>
      <c r="L1838" s="133">
        <v>0</v>
      </c>
      <c r="M1838" s="133">
        <v>0</v>
      </c>
      <c r="N1838" s="133">
        <v>0</v>
      </c>
      <c r="O1838" s="133">
        <v>0</v>
      </c>
      <c r="P1838" s="133">
        <v>0</v>
      </c>
      <c r="Q1838" s="133">
        <v>0</v>
      </c>
      <c r="R1838" s="133">
        <v>0</v>
      </c>
      <c r="S1838" s="133">
        <v>0</v>
      </c>
      <c r="T1838" s="133">
        <v>0</v>
      </c>
      <c r="U1838" s="133">
        <v>0</v>
      </c>
    </row>
    <row r="1839" s="123" customFormat="1" ht="17.25" spans="1:21">
      <c r="A1839" s="129">
        <v>11403001</v>
      </c>
      <c r="B1839" s="133" t="s">
        <v>137</v>
      </c>
      <c r="C1839" s="133">
        <v>105</v>
      </c>
      <c r="D1839" s="133">
        <v>0</v>
      </c>
      <c r="E1839" s="133">
        <v>0</v>
      </c>
      <c r="F1839" s="133">
        <v>0</v>
      </c>
      <c r="G1839" s="133">
        <v>0</v>
      </c>
      <c r="H1839" s="133">
        <v>0</v>
      </c>
      <c r="I1839" s="133">
        <v>0</v>
      </c>
      <c r="J1839" s="133">
        <v>0</v>
      </c>
      <c r="K1839" s="133">
        <v>0</v>
      </c>
      <c r="L1839" s="133">
        <v>0</v>
      </c>
      <c r="M1839" s="133">
        <v>0</v>
      </c>
      <c r="N1839" s="133">
        <v>0</v>
      </c>
      <c r="O1839" s="133">
        <v>0</v>
      </c>
      <c r="P1839" s="133">
        <v>0</v>
      </c>
      <c r="Q1839" s="133">
        <v>0</v>
      </c>
      <c r="R1839" s="133">
        <v>0</v>
      </c>
      <c r="S1839" s="133">
        <v>0</v>
      </c>
      <c r="T1839" s="133">
        <v>0</v>
      </c>
      <c r="U1839" s="133">
        <v>0</v>
      </c>
    </row>
    <row r="1840" s="123" customFormat="1" ht="17.25" spans="1:21">
      <c r="A1840" s="132">
        <f t="shared" si="158"/>
        <v>11403002</v>
      </c>
      <c r="B1840" s="133" t="s">
        <v>138</v>
      </c>
      <c r="C1840" s="133">
        <v>105</v>
      </c>
      <c r="D1840" s="133">
        <v>0</v>
      </c>
      <c r="E1840" s="133">
        <v>0</v>
      </c>
      <c r="F1840" s="133">
        <v>0</v>
      </c>
      <c r="G1840" s="133">
        <v>0</v>
      </c>
      <c r="H1840" s="133">
        <v>0</v>
      </c>
      <c r="I1840" s="133">
        <v>0</v>
      </c>
      <c r="J1840" s="133">
        <v>0</v>
      </c>
      <c r="K1840" s="133">
        <v>0</v>
      </c>
      <c r="L1840" s="133">
        <v>0</v>
      </c>
      <c r="M1840" s="133">
        <v>0</v>
      </c>
      <c r="N1840" s="133">
        <v>0</v>
      </c>
      <c r="O1840" s="133">
        <v>0</v>
      </c>
      <c r="P1840" s="133">
        <v>0</v>
      </c>
      <c r="Q1840" s="133">
        <v>0</v>
      </c>
      <c r="R1840" s="133">
        <v>0</v>
      </c>
      <c r="S1840" s="133">
        <v>0</v>
      </c>
      <c r="T1840" s="133">
        <v>0</v>
      </c>
      <c r="U1840" s="133">
        <v>0</v>
      </c>
    </row>
    <row r="1841" s="123" customFormat="1" ht="17.25" spans="1:21">
      <c r="A1841" s="132">
        <f t="shared" si="158"/>
        <v>11403003</v>
      </c>
      <c r="B1841" s="133" t="s">
        <v>139</v>
      </c>
      <c r="C1841" s="133">
        <v>105</v>
      </c>
      <c r="D1841" s="133">
        <v>0</v>
      </c>
      <c r="E1841" s="133">
        <v>0</v>
      </c>
      <c r="F1841" s="133">
        <v>0</v>
      </c>
      <c r="G1841" s="133">
        <v>0</v>
      </c>
      <c r="H1841" s="133">
        <v>0</v>
      </c>
      <c r="I1841" s="133">
        <v>0</v>
      </c>
      <c r="J1841" s="133">
        <v>0</v>
      </c>
      <c r="K1841" s="133">
        <v>0</v>
      </c>
      <c r="L1841" s="133">
        <v>0</v>
      </c>
      <c r="M1841" s="133">
        <v>0</v>
      </c>
      <c r="N1841" s="133">
        <v>0</v>
      </c>
      <c r="O1841" s="133">
        <v>0</v>
      </c>
      <c r="P1841" s="133">
        <v>0</v>
      </c>
      <c r="Q1841" s="133">
        <v>0</v>
      </c>
      <c r="R1841" s="133">
        <v>0</v>
      </c>
      <c r="S1841" s="133">
        <v>0</v>
      </c>
      <c r="T1841" s="133">
        <v>0</v>
      </c>
      <c r="U1841" s="133">
        <v>0</v>
      </c>
    </row>
    <row r="1842" s="123" customFormat="1" ht="17.25" spans="1:21">
      <c r="A1842" s="129">
        <v>11402001</v>
      </c>
      <c r="B1842" s="133" t="s">
        <v>140</v>
      </c>
      <c r="C1842" s="133">
        <v>105</v>
      </c>
      <c r="D1842" s="133">
        <v>0</v>
      </c>
      <c r="E1842" s="133">
        <v>0</v>
      </c>
      <c r="F1842" s="133">
        <v>0</v>
      </c>
      <c r="G1842" s="133">
        <v>0</v>
      </c>
      <c r="H1842" s="133">
        <v>0</v>
      </c>
      <c r="I1842" s="133">
        <v>0</v>
      </c>
      <c r="J1842" s="133">
        <v>0</v>
      </c>
      <c r="K1842" s="133">
        <v>0</v>
      </c>
      <c r="L1842" s="133">
        <v>0</v>
      </c>
      <c r="M1842" s="133">
        <v>0</v>
      </c>
      <c r="N1842" s="133">
        <v>0</v>
      </c>
      <c r="O1842" s="133">
        <v>0</v>
      </c>
      <c r="P1842" s="133">
        <v>0</v>
      </c>
      <c r="Q1842" s="133">
        <v>0</v>
      </c>
      <c r="R1842" s="133">
        <v>0</v>
      </c>
      <c r="S1842" s="133">
        <v>0</v>
      </c>
      <c r="T1842" s="133">
        <v>0</v>
      </c>
      <c r="U1842" s="133">
        <v>0</v>
      </c>
    </row>
    <row r="1843" s="123" customFormat="1" ht="17.25" spans="1:21">
      <c r="A1843" s="132">
        <f t="shared" ref="A1843:A1847" si="159">A1842+1</f>
        <v>11402002</v>
      </c>
      <c r="B1843" s="133" t="s">
        <v>141</v>
      </c>
      <c r="C1843" s="133">
        <v>105</v>
      </c>
      <c r="D1843" s="133">
        <v>0</v>
      </c>
      <c r="E1843" s="133">
        <v>0</v>
      </c>
      <c r="F1843" s="133">
        <v>0</v>
      </c>
      <c r="G1843" s="133">
        <v>0</v>
      </c>
      <c r="H1843" s="133">
        <v>0</v>
      </c>
      <c r="I1843" s="133">
        <v>0</v>
      </c>
      <c r="J1843" s="133">
        <v>0</v>
      </c>
      <c r="K1843" s="133">
        <v>0</v>
      </c>
      <c r="L1843" s="133">
        <v>0</v>
      </c>
      <c r="M1843" s="133">
        <v>0</v>
      </c>
      <c r="N1843" s="133">
        <v>0</v>
      </c>
      <c r="O1843" s="133">
        <v>0</v>
      </c>
      <c r="P1843" s="133">
        <v>0</v>
      </c>
      <c r="Q1843" s="133">
        <v>0</v>
      </c>
      <c r="R1843" s="133">
        <v>0</v>
      </c>
      <c r="S1843" s="133">
        <v>0</v>
      </c>
      <c r="T1843" s="133">
        <v>0</v>
      </c>
      <c r="U1843" s="133">
        <v>0</v>
      </c>
    </row>
    <row r="1844" s="123" customFormat="1" ht="17.25" spans="1:21">
      <c r="A1844" s="132">
        <f t="shared" si="159"/>
        <v>11402003</v>
      </c>
      <c r="B1844" s="133" t="s">
        <v>142</v>
      </c>
      <c r="C1844" s="133">
        <v>105</v>
      </c>
      <c r="D1844" s="133">
        <v>0</v>
      </c>
      <c r="E1844" s="133">
        <v>0</v>
      </c>
      <c r="F1844" s="133">
        <v>0</v>
      </c>
      <c r="G1844" s="133">
        <v>0</v>
      </c>
      <c r="H1844" s="133">
        <v>0</v>
      </c>
      <c r="I1844" s="133">
        <v>0</v>
      </c>
      <c r="J1844" s="133">
        <v>0</v>
      </c>
      <c r="K1844" s="133">
        <v>0</v>
      </c>
      <c r="L1844" s="133">
        <v>0</v>
      </c>
      <c r="M1844" s="133">
        <v>0</v>
      </c>
      <c r="N1844" s="133">
        <v>0</v>
      </c>
      <c r="O1844" s="133">
        <v>0</v>
      </c>
      <c r="P1844" s="133">
        <v>0</v>
      </c>
      <c r="Q1844" s="133">
        <v>0</v>
      </c>
      <c r="R1844" s="133">
        <v>0</v>
      </c>
      <c r="S1844" s="133">
        <v>0</v>
      </c>
      <c r="T1844" s="133">
        <v>0</v>
      </c>
      <c r="U1844" s="133">
        <v>0</v>
      </c>
    </row>
    <row r="1845" s="123" customFormat="1" ht="17.25" spans="1:21">
      <c r="A1845" s="129">
        <v>11413001</v>
      </c>
      <c r="B1845" s="133" t="s">
        <v>143</v>
      </c>
      <c r="C1845" s="133">
        <v>105</v>
      </c>
      <c r="D1845" s="133">
        <v>0</v>
      </c>
      <c r="E1845" s="133">
        <v>0</v>
      </c>
      <c r="F1845" s="133">
        <v>0</v>
      </c>
      <c r="G1845" s="133">
        <v>0</v>
      </c>
      <c r="H1845" s="133">
        <v>0</v>
      </c>
      <c r="I1845" s="133">
        <v>0</v>
      </c>
      <c r="J1845" s="133">
        <v>0</v>
      </c>
      <c r="K1845" s="133">
        <v>0</v>
      </c>
      <c r="L1845" s="133">
        <v>0</v>
      </c>
      <c r="M1845" s="133">
        <v>0</v>
      </c>
      <c r="N1845" s="133">
        <v>0</v>
      </c>
      <c r="O1845" s="133">
        <v>0</v>
      </c>
      <c r="P1845" s="133">
        <v>0</v>
      </c>
      <c r="Q1845" s="133">
        <v>0</v>
      </c>
      <c r="R1845" s="133">
        <v>0</v>
      </c>
      <c r="S1845" s="133">
        <v>0</v>
      </c>
      <c r="T1845" s="133">
        <v>0</v>
      </c>
      <c r="U1845" s="133">
        <v>0</v>
      </c>
    </row>
    <row r="1846" s="123" customFormat="1" ht="17.25" spans="1:21">
      <c r="A1846" s="132">
        <f t="shared" si="159"/>
        <v>11413002</v>
      </c>
      <c r="B1846" s="133" t="s">
        <v>144</v>
      </c>
      <c r="C1846" s="133">
        <v>105</v>
      </c>
      <c r="D1846" s="133">
        <v>0</v>
      </c>
      <c r="E1846" s="133">
        <v>0</v>
      </c>
      <c r="F1846" s="133">
        <v>0</v>
      </c>
      <c r="G1846" s="133">
        <v>0</v>
      </c>
      <c r="H1846" s="133">
        <v>0</v>
      </c>
      <c r="I1846" s="133">
        <v>0</v>
      </c>
      <c r="J1846" s="133">
        <v>0</v>
      </c>
      <c r="K1846" s="133">
        <v>0</v>
      </c>
      <c r="L1846" s="133">
        <v>0</v>
      </c>
      <c r="M1846" s="133">
        <v>0</v>
      </c>
      <c r="N1846" s="133">
        <v>0</v>
      </c>
      <c r="O1846" s="133">
        <v>0</v>
      </c>
      <c r="P1846" s="133">
        <v>0</v>
      </c>
      <c r="Q1846" s="133">
        <v>0</v>
      </c>
      <c r="R1846" s="133">
        <v>0</v>
      </c>
      <c r="S1846" s="133">
        <v>0</v>
      </c>
      <c r="T1846" s="133">
        <v>0</v>
      </c>
      <c r="U1846" s="133">
        <v>0</v>
      </c>
    </row>
    <row r="1847" s="123" customFormat="1" ht="17.25" spans="1:21">
      <c r="A1847" s="132">
        <f t="shared" si="159"/>
        <v>11413003</v>
      </c>
      <c r="B1847" s="133" t="s">
        <v>145</v>
      </c>
      <c r="C1847" s="133">
        <v>105</v>
      </c>
      <c r="D1847" s="133">
        <v>0</v>
      </c>
      <c r="E1847" s="133">
        <v>0</v>
      </c>
      <c r="F1847" s="133">
        <v>0</v>
      </c>
      <c r="G1847" s="133">
        <v>0</v>
      </c>
      <c r="H1847" s="133">
        <v>0</v>
      </c>
      <c r="I1847" s="133">
        <v>0</v>
      </c>
      <c r="J1847" s="133">
        <v>0</v>
      </c>
      <c r="K1847" s="133">
        <v>0</v>
      </c>
      <c r="L1847" s="133">
        <v>0</v>
      </c>
      <c r="M1847" s="133">
        <v>0</v>
      </c>
      <c r="N1847" s="133">
        <v>0</v>
      </c>
      <c r="O1847" s="133">
        <v>0</v>
      </c>
      <c r="P1847" s="133">
        <v>0</v>
      </c>
      <c r="Q1847" s="133">
        <v>0</v>
      </c>
      <c r="R1847" s="133">
        <v>0</v>
      </c>
      <c r="S1847" s="133">
        <v>0</v>
      </c>
      <c r="T1847" s="133">
        <v>0</v>
      </c>
      <c r="U1847" s="133">
        <v>0</v>
      </c>
    </row>
    <row r="1848" s="123" customFormat="1" ht="17.25" spans="1:21">
      <c r="A1848" s="129">
        <v>11407001</v>
      </c>
      <c r="B1848" s="133" t="s">
        <v>146</v>
      </c>
      <c r="C1848" s="133">
        <v>105</v>
      </c>
      <c r="D1848" s="133">
        <v>0</v>
      </c>
      <c r="E1848" s="133">
        <v>0</v>
      </c>
      <c r="F1848" s="133">
        <v>0</v>
      </c>
      <c r="G1848" s="133">
        <v>0</v>
      </c>
      <c r="H1848" s="133">
        <v>0</v>
      </c>
      <c r="I1848" s="133">
        <v>0</v>
      </c>
      <c r="J1848" s="133">
        <v>0</v>
      </c>
      <c r="K1848" s="133">
        <v>0</v>
      </c>
      <c r="L1848" s="133">
        <v>0</v>
      </c>
      <c r="M1848" s="133">
        <v>0</v>
      </c>
      <c r="N1848" s="133">
        <v>0</v>
      </c>
      <c r="O1848" s="133">
        <v>0</v>
      </c>
      <c r="P1848" s="133">
        <v>0</v>
      </c>
      <c r="Q1848" s="133">
        <v>0</v>
      </c>
      <c r="R1848" s="133">
        <v>0</v>
      </c>
      <c r="S1848" s="133">
        <v>0</v>
      </c>
      <c r="T1848" s="133">
        <v>0</v>
      </c>
      <c r="U1848" s="133">
        <v>0</v>
      </c>
    </row>
    <row r="1849" s="123" customFormat="1" ht="17.25" spans="1:21">
      <c r="A1849" s="132">
        <f t="shared" ref="A1849:A1853" si="160">A1848+1</f>
        <v>11407002</v>
      </c>
      <c r="B1849" s="133" t="s">
        <v>147</v>
      </c>
      <c r="C1849" s="133">
        <v>105</v>
      </c>
      <c r="D1849" s="133">
        <v>0</v>
      </c>
      <c r="E1849" s="133">
        <v>0</v>
      </c>
      <c r="F1849" s="133">
        <v>0</v>
      </c>
      <c r="G1849" s="133">
        <v>0</v>
      </c>
      <c r="H1849" s="133">
        <v>0</v>
      </c>
      <c r="I1849" s="133">
        <v>0</v>
      </c>
      <c r="J1849" s="133">
        <v>0</v>
      </c>
      <c r="K1849" s="133">
        <v>0</v>
      </c>
      <c r="L1849" s="133">
        <v>0</v>
      </c>
      <c r="M1849" s="133">
        <v>0</v>
      </c>
      <c r="N1849" s="133">
        <v>0</v>
      </c>
      <c r="O1849" s="133">
        <v>0</v>
      </c>
      <c r="P1849" s="133">
        <v>0</v>
      </c>
      <c r="Q1849" s="133">
        <v>0</v>
      </c>
      <c r="R1849" s="133">
        <v>0</v>
      </c>
      <c r="S1849" s="133">
        <v>0</v>
      </c>
      <c r="T1849" s="133">
        <v>0</v>
      </c>
      <c r="U1849" s="133">
        <v>0</v>
      </c>
    </row>
    <row r="1850" s="123" customFormat="1" ht="17.25" spans="1:21">
      <c r="A1850" s="132">
        <f t="shared" si="160"/>
        <v>11407003</v>
      </c>
      <c r="B1850" s="133" t="s">
        <v>148</v>
      </c>
      <c r="C1850" s="133">
        <v>105</v>
      </c>
      <c r="D1850" s="133">
        <v>0</v>
      </c>
      <c r="E1850" s="133">
        <v>0</v>
      </c>
      <c r="F1850" s="133">
        <v>0</v>
      </c>
      <c r="G1850" s="133">
        <v>0</v>
      </c>
      <c r="H1850" s="133">
        <v>0</v>
      </c>
      <c r="I1850" s="133">
        <v>0</v>
      </c>
      <c r="J1850" s="133">
        <v>0</v>
      </c>
      <c r="K1850" s="133">
        <v>0</v>
      </c>
      <c r="L1850" s="133">
        <v>0</v>
      </c>
      <c r="M1850" s="133">
        <v>0</v>
      </c>
      <c r="N1850" s="133">
        <v>0</v>
      </c>
      <c r="O1850" s="133">
        <v>0</v>
      </c>
      <c r="P1850" s="133">
        <v>0</v>
      </c>
      <c r="Q1850" s="133">
        <v>0</v>
      </c>
      <c r="R1850" s="133">
        <v>0</v>
      </c>
      <c r="S1850" s="133">
        <v>0</v>
      </c>
      <c r="T1850" s="133">
        <v>0</v>
      </c>
      <c r="U1850" s="133">
        <v>0</v>
      </c>
    </row>
    <row r="1851" s="123" customFormat="1" ht="17.25" spans="1:21">
      <c r="A1851" s="129">
        <v>11409001</v>
      </c>
      <c r="B1851" s="133" t="s">
        <v>149</v>
      </c>
      <c r="C1851" s="133">
        <v>105</v>
      </c>
      <c r="D1851" s="133">
        <v>0</v>
      </c>
      <c r="E1851" s="133">
        <v>0</v>
      </c>
      <c r="F1851" s="133">
        <v>0</v>
      </c>
      <c r="G1851" s="133">
        <v>0</v>
      </c>
      <c r="H1851" s="133">
        <v>0</v>
      </c>
      <c r="I1851" s="133">
        <v>0</v>
      </c>
      <c r="J1851" s="133">
        <v>0</v>
      </c>
      <c r="K1851" s="133">
        <v>0</v>
      </c>
      <c r="L1851" s="133">
        <v>0</v>
      </c>
      <c r="M1851" s="133">
        <v>0</v>
      </c>
      <c r="N1851" s="133">
        <v>0</v>
      </c>
      <c r="O1851" s="133">
        <v>0</v>
      </c>
      <c r="P1851" s="133">
        <v>0</v>
      </c>
      <c r="Q1851" s="133">
        <v>0</v>
      </c>
      <c r="R1851" s="133">
        <v>0</v>
      </c>
      <c r="S1851" s="133">
        <v>0</v>
      </c>
      <c r="T1851" s="133">
        <v>0</v>
      </c>
      <c r="U1851" s="133">
        <v>0</v>
      </c>
    </row>
    <row r="1852" s="123" customFormat="1" ht="17.25" spans="1:21">
      <c r="A1852" s="132">
        <f t="shared" si="160"/>
        <v>11409002</v>
      </c>
      <c r="B1852" s="133" t="s">
        <v>150</v>
      </c>
      <c r="C1852" s="133">
        <v>105</v>
      </c>
      <c r="D1852" s="133">
        <v>0</v>
      </c>
      <c r="E1852" s="133">
        <v>0</v>
      </c>
      <c r="F1852" s="133">
        <v>0</v>
      </c>
      <c r="G1852" s="133">
        <v>0</v>
      </c>
      <c r="H1852" s="133">
        <v>0</v>
      </c>
      <c r="I1852" s="133">
        <v>0</v>
      </c>
      <c r="J1852" s="133">
        <v>0</v>
      </c>
      <c r="K1852" s="133">
        <v>0</v>
      </c>
      <c r="L1852" s="133">
        <v>0</v>
      </c>
      <c r="M1852" s="133">
        <v>0</v>
      </c>
      <c r="N1852" s="133">
        <v>0</v>
      </c>
      <c r="O1852" s="133">
        <v>0</v>
      </c>
      <c r="P1852" s="133">
        <v>0</v>
      </c>
      <c r="Q1852" s="133">
        <v>0</v>
      </c>
      <c r="R1852" s="133">
        <v>0</v>
      </c>
      <c r="S1852" s="133">
        <v>0</v>
      </c>
      <c r="T1852" s="133">
        <v>0</v>
      </c>
      <c r="U1852" s="133">
        <v>0</v>
      </c>
    </row>
    <row r="1853" s="123" customFormat="1" ht="17.25" spans="1:21">
      <c r="A1853" s="132">
        <f t="shared" si="160"/>
        <v>11409003</v>
      </c>
      <c r="B1853" s="133" t="s">
        <v>151</v>
      </c>
      <c r="C1853" s="133">
        <v>105</v>
      </c>
      <c r="D1853" s="133">
        <v>0</v>
      </c>
      <c r="E1853" s="133">
        <v>0</v>
      </c>
      <c r="F1853" s="133">
        <v>0</v>
      </c>
      <c r="G1853" s="133">
        <v>0</v>
      </c>
      <c r="H1853" s="133">
        <v>0</v>
      </c>
      <c r="I1853" s="133">
        <v>0</v>
      </c>
      <c r="J1853" s="133">
        <v>0</v>
      </c>
      <c r="K1853" s="133">
        <v>0</v>
      </c>
      <c r="L1853" s="133">
        <v>0</v>
      </c>
      <c r="M1853" s="133">
        <v>0</v>
      </c>
      <c r="N1853" s="133">
        <v>0</v>
      </c>
      <c r="O1853" s="133">
        <v>0</v>
      </c>
      <c r="P1853" s="133">
        <v>0</v>
      </c>
      <c r="Q1853" s="133">
        <v>0</v>
      </c>
      <c r="R1853" s="133">
        <v>0</v>
      </c>
      <c r="S1853" s="133">
        <v>0</v>
      </c>
      <c r="T1853" s="133">
        <v>0</v>
      </c>
      <c r="U1853" s="133">
        <v>0</v>
      </c>
    </row>
    <row r="1854" s="123" customFormat="1" ht="17.25" spans="1:21">
      <c r="A1854" s="129">
        <v>11401001</v>
      </c>
      <c r="B1854" s="133" t="s">
        <v>152</v>
      </c>
      <c r="C1854" s="133">
        <v>105</v>
      </c>
      <c r="D1854" s="133">
        <v>0</v>
      </c>
      <c r="E1854" s="133">
        <v>0</v>
      </c>
      <c r="F1854" s="133">
        <v>0</v>
      </c>
      <c r="G1854" s="133">
        <v>0</v>
      </c>
      <c r="H1854" s="133">
        <v>0</v>
      </c>
      <c r="I1854" s="133">
        <v>0</v>
      </c>
      <c r="J1854" s="133">
        <v>0</v>
      </c>
      <c r="K1854" s="133">
        <v>0</v>
      </c>
      <c r="L1854" s="133">
        <v>0</v>
      </c>
      <c r="M1854" s="133">
        <v>0</v>
      </c>
      <c r="N1854" s="133">
        <v>0</v>
      </c>
      <c r="O1854" s="133">
        <v>0</v>
      </c>
      <c r="P1854" s="133">
        <v>0</v>
      </c>
      <c r="Q1854" s="133">
        <v>0</v>
      </c>
      <c r="R1854" s="133">
        <v>0</v>
      </c>
      <c r="S1854" s="133">
        <v>0</v>
      </c>
      <c r="T1854" s="133">
        <v>0</v>
      </c>
      <c r="U1854" s="133">
        <v>0</v>
      </c>
    </row>
    <row r="1855" s="123" customFormat="1" ht="17.25" spans="1:21">
      <c r="A1855" s="132">
        <f t="shared" ref="A1855:A1859" si="161">A1854+1</f>
        <v>11401002</v>
      </c>
      <c r="B1855" s="133" t="s">
        <v>153</v>
      </c>
      <c r="C1855" s="133">
        <v>105</v>
      </c>
      <c r="D1855" s="133">
        <v>0</v>
      </c>
      <c r="E1855" s="133">
        <v>0</v>
      </c>
      <c r="F1855" s="133">
        <v>0</v>
      </c>
      <c r="G1855" s="133">
        <v>0</v>
      </c>
      <c r="H1855" s="133">
        <v>0</v>
      </c>
      <c r="I1855" s="133">
        <v>0</v>
      </c>
      <c r="J1855" s="133">
        <v>0</v>
      </c>
      <c r="K1855" s="133">
        <v>0</v>
      </c>
      <c r="L1855" s="133">
        <v>0</v>
      </c>
      <c r="M1855" s="133">
        <v>0</v>
      </c>
      <c r="N1855" s="133">
        <v>0</v>
      </c>
      <c r="O1855" s="133">
        <v>0</v>
      </c>
      <c r="P1855" s="133">
        <v>0</v>
      </c>
      <c r="Q1855" s="133">
        <v>0</v>
      </c>
      <c r="R1855" s="133">
        <v>0</v>
      </c>
      <c r="S1855" s="133">
        <v>0</v>
      </c>
      <c r="T1855" s="133">
        <v>0</v>
      </c>
      <c r="U1855" s="133">
        <v>0</v>
      </c>
    </row>
    <row r="1856" s="123" customFormat="1" ht="17.25" spans="1:21">
      <c r="A1856" s="132">
        <f t="shared" si="161"/>
        <v>11401003</v>
      </c>
      <c r="B1856" s="133" t="s">
        <v>154</v>
      </c>
      <c r="C1856" s="133">
        <v>105</v>
      </c>
      <c r="D1856" s="133">
        <v>0</v>
      </c>
      <c r="E1856" s="133">
        <v>0</v>
      </c>
      <c r="F1856" s="133">
        <v>0</v>
      </c>
      <c r="G1856" s="133">
        <v>0</v>
      </c>
      <c r="H1856" s="133">
        <v>0</v>
      </c>
      <c r="I1856" s="133">
        <v>0</v>
      </c>
      <c r="J1856" s="133">
        <v>0</v>
      </c>
      <c r="K1856" s="133">
        <v>0</v>
      </c>
      <c r="L1856" s="133">
        <v>0</v>
      </c>
      <c r="M1856" s="133">
        <v>0</v>
      </c>
      <c r="N1856" s="133">
        <v>0</v>
      </c>
      <c r="O1856" s="133">
        <v>0</v>
      </c>
      <c r="P1856" s="133">
        <v>0</v>
      </c>
      <c r="Q1856" s="133">
        <v>0</v>
      </c>
      <c r="R1856" s="133">
        <v>0</v>
      </c>
      <c r="S1856" s="133">
        <v>0</v>
      </c>
      <c r="T1856" s="133">
        <v>0</v>
      </c>
      <c r="U1856" s="133">
        <v>0</v>
      </c>
    </row>
    <row r="1857" s="123" customFormat="1" ht="17.25" spans="1:21">
      <c r="A1857" s="129">
        <v>11412001</v>
      </c>
      <c r="B1857" s="133" t="s">
        <v>155</v>
      </c>
      <c r="C1857" s="133">
        <v>105</v>
      </c>
      <c r="D1857" s="133">
        <v>0</v>
      </c>
      <c r="E1857" s="133">
        <v>0</v>
      </c>
      <c r="F1857" s="133">
        <v>0</v>
      </c>
      <c r="G1857" s="133">
        <v>0</v>
      </c>
      <c r="H1857" s="133">
        <v>0</v>
      </c>
      <c r="I1857" s="133">
        <v>0</v>
      </c>
      <c r="J1857" s="133">
        <v>0</v>
      </c>
      <c r="K1857" s="133">
        <v>0</v>
      </c>
      <c r="L1857" s="133">
        <v>0</v>
      </c>
      <c r="M1857" s="133">
        <v>0</v>
      </c>
      <c r="N1857" s="133">
        <v>0</v>
      </c>
      <c r="O1857" s="133">
        <v>0</v>
      </c>
      <c r="P1857" s="133">
        <v>0</v>
      </c>
      <c r="Q1857" s="133">
        <v>0</v>
      </c>
      <c r="R1857" s="133">
        <v>0</v>
      </c>
      <c r="S1857" s="133">
        <v>0</v>
      </c>
      <c r="T1857" s="133">
        <v>0</v>
      </c>
      <c r="U1857" s="133">
        <v>0</v>
      </c>
    </row>
    <row r="1858" s="123" customFormat="1" ht="17.25" spans="1:21">
      <c r="A1858" s="132">
        <f t="shared" si="161"/>
        <v>11412002</v>
      </c>
      <c r="B1858" s="133" t="s">
        <v>156</v>
      </c>
      <c r="C1858" s="133">
        <v>105</v>
      </c>
      <c r="D1858" s="133">
        <v>0</v>
      </c>
      <c r="E1858" s="133">
        <v>0</v>
      </c>
      <c r="F1858" s="133">
        <v>0</v>
      </c>
      <c r="G1858" s="133">
        <v>0</v>
      </c>
      <c r="H1858" s="133">
        <v>0</v>
      </c>
      <c r="I1858" s="133">
        <v>0</v>
      </c>
      <c r="J1858" s="133">
        <v>0</v>
      </c>
      <c r="K1858" s="133">
        <v>0</v>
      </c>
      <c r="L1858" s="133">
        <v>0</v>
      </c>
      <c r="M1858" s="133">
        <v>0</v>
      </c>
      <c r="N1858" s="133">
        <v>0</v>
      </c>
      <c r="O1858" s="133">
        <v>0</v>
      </c>
      <c r="P1858" s="133">
        <v>0</v>
      </c>
      <c r="Q1858" s="133">
        <v>0</v>
      </c>
      <c r="R1858" s="133">
        <v>0</v>
      </c>
      <c r="S1858" s="133">
        <v>0</v>
      </c>
      <c r="T1858" s="133">
        <v>0</v>
      </c>
      <c r="U1858" s="133">
        <v>0</v>
      </c>
    </row>
    <row r="1859" s="123" customFormat="1" ht="17.25" spans="1:21">
      <c r="A1859" s="132">
        <f t="shared" si="161"/>
        <v>11412003</v>
      </c>
      <c r="B1859" s="133" t="s">
        <v>157</v>
      </c>
      <c r="C1859" s="133">
        <v>105</v>
      </c>
      <c r="D1859" s="133">
        <v>0</v>
      </c>
      <c r="E1859" s="133">
        <v>0</v>
      </c>
      <c r="F1859" s="133">
        <v>0</v>
      </c>
      <c r="G1859" s="133">
        <v>0</v>
      </c>
      <c r="H1859" s="133">
        <v>0</v>
      </c>
      <c r="I1859" s="133">
        <v>0</v>
      </c>
      <c r="J1859" s="133">
        <v>0</v>
      </c>
      <c r="K1859" s="133">
        <v>0</v>
      </c>
      <c r="L1859" s="133">
        <v>0</v>
      </c>
      <c r="M1859" s="133">
        <v>0</v>
      </c>
      <c r="N1859" s="133">
        <v>0</v>
      </c>
      <c r="O1859" s="133">
        <v>0</v>
      </c>
      <c r="P1859" s="133">
        <v>0</v>
      </c>
      <c r="Q1859" s="133">
        <v>0</v>
      </c>
      <c r="R1859" s="133">
        <v>0</v>
      </c>
      <c r="S1859" s="133">
        <v>0</v>
      </c>
      <c r="T1859" s="133">
        <v>0</v>
      </c>
      <c r="U1859" s="133">
        <v>0</v>
      </c>
    </row>
    <row r="1860" s="123" customFormat="1" ht="17.25" spans="1:21">
      <c r="A1860" s="129">
        <v>11406001</v>
      </c>
      <c r="B1860" s="133" t="s">
        <v>158</v>
      </c>
      <c r="C1860" s="133">
        <v>105</v>
      </c>
      <c r="D1860" s="133">
        <v>0</v>
      </c>
      <c r="E1860" s="133">
        <v>0</v>
      </c>
      <c r="F1860" s="133">
        <v>0</v>
      </c>
      <c r="G1860" s="133">
        <v>0</v>
      </c>
      <c r="H1860" s="133">
        <v>0</v>
      </c>
      <c r="I1860" s="133">
        <v>0</v>
      </c>
      <c r="J1860" s="133">
        <v>0</v>
      </c>
      <c r="K1860" s="133">
        <v>0</v>
      </c>
      <c r="L1860" s="133">
        <v>0</v>
      </c>
      <c r="M1860" s="133">
        <v>0</v>
      </c>
      <c r="N1860" s="133">
        <v>0</v>
      </c>
      <c r="O1860" s="133">
        <v>0</v>
      </c>
      <c r="P1860" s="133">
        <v>0</v>
      </c>
      <c r="Q1860" s="133">
        <v>0</v>
      </c>
      <c r="R1860" s="133">
        <v>0</v>
      </c>
      <c r="S1860" s="133">
        <v>0</v>
      </c>
      <c r="T1860" s="133">
        <v>0</v>
      </c>
      <c r="U1860" s="133">
        <v>0</v>
      </c>
    </row>
    <row r="1861" s="123" customFormat="1" ht="17.25" spans="1:21">
      <c r="A1861" s="132">
        <f t="shared" ref="A1861:A1865" si="162">A1860+1</f>
        <v>11406002</v>
      </c>
      <c r="B1861" s="133" t="s">
        <v>159</v>
      </c>
      <c r="C1861" s="133">
        <v>105</v>
      </c>
      <c r="D1861" s="133">
        <v>0</v>
      </c>
      <c r="E1861" s="133">
        <v>0</v>
      </c>
      <c r="F1861" s="133">
        <v>0</v>
      </c>
      <c r="G1861" s="133">
        <v>0</v>
      </c>
      <c r="H1861" s="133">
        <v>0</v>
      </c>
      <c r="I1861" s="133">
        <v>0</v>
      </c>
      <c r="J1861" s="133">
        <v>0</v>
      </c>
      <c r="K1861" s="133">
        <v>0</v>
      </c>
      <c r="L1861" s="133">
        <v>0</v>
      </c>
      <c r="M1861" s="133">
        <v>0</v>
      </c>
      <c r="N1861" s="133">
        <v>0</v>
      </c>
      <c r="O1861" s="133">
        <v>0</v>
      </c>
      <c r="P1861" s="133">
        <v>0</v>
      </c>
      <c r="Q1861" s="133">
        <v>0</v>
      </c>
      <c r="R1861" s="133">
        <v>0</v>
      </c>
      <c r="S1861" s="133">
        <v>0</v>
      </c>
      <c r="T1861" s="133">
        <v>0</v>
      </c>
      <c r="U1861" s="133">
        <v>0</v>
      </c>
    </row>
    <row r="1862" s="123" customFormat="1" ht="17.25" spans="1:21">
      <c r="A1862" s="132">
        <f t="shared" si="162"/>
        <v>11406003</v>
      </c>
      <c r="B1862" s="133" t="s">
        <v>160</v>
      </c>
      <c r="C1862" s="133">
        <v>105</v>
      </c>
      <c r="D1862" s="133">
        <v>0</v>
      </c>
      <c r="E1862" s="133">
        <v>0</v>
      </c>
      <c r="F1862" s="133">
        <v>0</v>
      </c>
      <c r="G1862" s="133">
        <v>0</v>
      </c>
      <c r="H1862" s="133">
        <v>0</v>
      </c>
      <c r="I1862" s="133">
        <v>0</v>
      </c>
      <c r="J1862" s="133">
        <v>0</v>
      </c>
      <c r="K1862" s="133">
        <v>0</v>
      </c>
      <c r="L1862" s="133">
        <v>0</v>
      </c>
      <c r="M1862" s="133">
        <v>0</v>
      </c>
      <c r="N1862" s="133">
        <v>0</v>
      </c>
      <c r="O1862" s="133">
        <v>0</v>
      </c>
      <c r="P1862" s="133">
        <v>0</v>
      </c>
      <c r="Q1862" s="133">
        <v>0</v>
      </c>
      <c r="R1862" s="133">
        <v>0</v>
      </c>
      <c r="S1862" s="133">
        <v>0</v>
      </c>
      <c r="T1862" s="133">
        <v>0</v>
      </c>
      <c r="U1862" s="133">
        <v>0</v>
      </c>
    </row>
    <row r="1863" s="123" customFormat="1" ht="17.25" spans="1:21">
      <c r="A1863" s="129">
        <v>11404001</v>
      </c>
      <c r="B1863" s="133" t="s">
        <v>161</v>
      </c>
      <c r="C1863" s="133">
        <v>105</v>
      </c>
      <c r="D1863" s="133">
        <v>0</v>
      </c>
      <c r="E1863" s="133">
        <v>0</v>
      </c>
      <c r="F1863" s="133">
        <v>0</v>
      </c>
      <c r="G1863" s="133">
        <v>0</v>
      </c>
      <c r="H1863" s="133">
        <v>0</v>
      </c>
      <c r="I1863" s="133">
        <v>0</v>
      </c>
      <c r="J1863" s="133">
        <v>0</v>
      </c>
      <c r="K1863" s="133">
        <v>0</v>
      </c>
      <c r="L1863" s="133">
        <v>0</v>
      </c>
      <c r="M1863" s="133">
        <v>0</v>
      </c>
      <c r="N1863" s="133">
        <v>0</v>
      </c>
      <c r="O1863" s="133">
        <v>0</v>
      </c>
      <c r="P1863" s="133">
        <v>0</v>
      </c>
      <c r="Q1863" s="133">
        <v>0</v>
      </c>
      <c r="R1863" s="133">
        <v>0</v>
      </c>
      <c r="S1863" s="133">
        <v>0</v>
      </c>
      <c r="T1863" s="133">
        <v>0</v>
      </c>
      <c r="U1863" s="133">
        <v>0</v>
      </c>
    </row>
    <row r="1864" s="123" customFormat="1" ht="17.25" spans="1:21">
      <c r="A1864" s="132">
        <f t="shared" si="162"/>
        <v>11404002</v>
      </c>
      <c r="B1864" s="133" t="s">
        <v>162</v>
      </c>
      <c r="C1864" s="133">
        <v>105</v>
      </c>
      <c r="D1864" s="133">
        <v>0</v>
      </c>
      <c r="E1864" s="133">
        <v>0</v>
      </c>
      <c r="F1864" s="133">
        <v>0</v>
      </c>
      <c r="G1864" s="133">
        <v>0</v>
      </c>
      <c r="H1864" s="133">
        <v>0</v>
      </c>
      <c r="I1864" s="133">
        <v>0</v>
      </c>
      <c r="J1864" s="133">
        <v>0</v>
      </c>
      <c r="K1864" s="133">
        <v>0</v>
      </c>
      <c r="L1864" s="133">
        <v>0</v>
      </c>
      <c r="M1864" s="133">
        <v>0</v>
      </c>
      <c r="N1864" s="133">
        <v>0</v>
      </c>
      <c r="O1864" s="133">
        <v>0</v>
      </c>
      <c r="P1864" s="133">
        <v>0</v>
      </c>
      <c r="Q1864" s="133">
        <v>0</v>
      </c>
      <c r="R1864" s="133">
        <v>0</v>
      </c>
      <c r="S1864" s="133">
        <v>0</v>
      </c>
      <c r="T1864" s="133">
        <v>0</v>
      </c>
      <c r="U1864" s="133">
        <v>0</v>
      </c>
    </row>
    <row r="1865" s="123" customFormat="1" ht="17.25" spans="1:21">
      <c r="A1865" s="132">
        <f t="shared" si="162"/>
        <v>11404003</v>
      </c>
      <c r="B1865" s="133" t="s">
        <v>163</v>
      </c>
      <c r="C1865" s="133">
        <v>105</v>
      </c>
      <c r="D1865" s="133">
        <v>0</v>
      </c>
      <c r="E1865" s="133">
        <v>0</v>
      </c>
      <c r="F1865" s="133">
        <v>0</v>
      </c>
      <c r="G1865" s="133">
        <v>0</v>
      </c>
      <c r="H1865" s="133">
        <v>0</v>
      </c>
      <c r="I1865" s="133">
        <v>0</v>
      </c>
      <c r="J1865" s="133">
        <v>0</v>
      </c>
      <c r="K1865" s="133">
        <v>0</v>
      </c>
      <c r="L1865" s="133">
        <v>0</v>
      </c>
      <c r="M1865" s="133">
        <v>0</v>
      </c>
      <c r="N1865" s="133">
        <v>0</v>
      </c>
      <c r="O1865" s="133">
        <v>0</v>
      </c>
      <c r="P1865" s="133">
        <v>0</v>
      </c>
      <c r="Q1865" s="133">
        <v>0</v>
      </c>
      <c r="R1865" s="133">
        <v>0</v>
      </c>
      <c r="S1865" s="133">
        <v>0</v>
      </c>
      <c r="T1865" s="133">
        <v>0</v>
      </c>
      <c r="U1865" s="133">
        <v>0</v>
      </c>
    </row>
    <row r="1866" s="123" customFormat="1" ht="17.25" spans="1:21">
      <c r="A1866" s="129">
        <v>11415001</v>
      </c>
      <c r="B1866" s="133" t="s">
        <v>164</v>
      </c>
      <c r="C1866" s="133">
        <v>105</v>
      </c>
      <c r="D1866" s="133">
        <v>0</v>
      </c>
      <c r="E1866" s="133">
        <v>0</v>
      </c>
      <c r="F1866" s="133">
        <v>0</v>
      </c>
      <c r="G1866" s="133">
        <v>0</v>
      </c>
      <c r="H1866" s="133">
        <v>0</v>
      </c>
      <c r="I1866" s="133">
        <v>0</v>
      </c>
      <c r="J1866" s="133">
        <v>0</v>
      </c>
      <c r="K1866" s="133">
        <v>0</v>
      </c>
      <c r="L1866" s="133">
        <v>0</v>
      </c>
      <c r="M1866" s="133">
        <v>0</v>
      </c>
      <c r="N1866" s="133">
        <v>0</v>
      </c>
      <c r="O1866" s="133">
        <v>0</v>
      </c>
      <c r="P1866" s="133">
        <v>0</v>
      </c>
      <c r="Q1866" s="133">
        <v>0</v>
      </c>
      <c r="R1866" s="133">
        <v>0</v>
      </c>
      <c r="S1866" s="133">
        <v>0</v>
      </c>
      <c r="T1866" s="133">
        <v>0</v>
      </c>
      <c r="U1866" s="133">
        <v>0</v>
      </c>
    </row>
    <row r="1867" s="123" customFormat="1" ht="17.25" spans="1:21">
      <c r="A1867" s="132">
        <f t="shared" ref="A1867:A1872" si="163">A1866+1</f>
        <v>11415002</v>
      </c>
      <c r="B1867" s="133" t="s">
        <v>165</v>
      </c>
      <c r="C1867" s="133">
        <v>105</v>
      </c>
      <c r="D1867" s="133">
        <v>0</v>
      </c>
      <c r="E1867" s="133">
        <v>0</v>
      </c>
      <c r="F1867" s="133">
        <v>0</v>
      </c>
      <c r="G1867" s="133">
        <v>0</v>
      </c>
      <c r="H1867" s="133">
        <v>0</v>
      </c>
      <c r="I1867" s="133">
        <v>0</v>
      </c>
      <c r="J1867" s="133">
        <v>0</v>
      </c>
      <c r="K1867" s="133">
        <v>0</v>
      </c>
      <c r="L1867" s="133">
        <v>0</v>
      </c>
      <c r="M1867" s="133">
        <v>0</v>
      </c>
      <c r="N1867" s="133">
        <v>0</v>
      </c>
      <c r="O1867" s="133">
        <v>0</v>
      </c>
      <c r="P1867" s="133">
        <v>0</v>
      </c>
      <c r="Q1867" s="133">
        <v>0</v>
      </c>
      <c r="R1867" s="133">
        <v>0</v>
      </c>
      <c r="S1867" s="133">
        <v>0</v>
      </c>
      <c r="T1867" s="133">
        <v>0</v>
      </c>
      <c r="U1867" s="133">
        <v>0</v>
      </c>
    </row>
    <row r="1868" s="123" customFormat="1" ht="17.25" spans="1:21">
      <c r="A1868" s="132">
        <f t="shared" si="163"/>
        <v>11415003</v>
      </c>
      <c r="B1868" s="133" t="s">
        <v>166</v>
      </c>
      <c r="C1868" s="133">
        <v>105</v>
      </c>
      <c r="D1868" s="133">
        <v>0</v>
      </c>
      <c r="E1868" s="133">
        <v>0</v>
      </c>
      <c r="F1868" s="133">
        <v>0</v>
      </c>
      <c r="G1868" s="133">
        <v>0</v>
      </c>
      <c r="H1868" s="133">
        <v>0</v>
      </c>
      <c r="I1868" s="133">
        <v>0</v>
      </c>
      <c r="J1868" s="133">
        <v>0</v>
      </c>
      <c r="K1868" s="133">
        <v>0</v>
      </c>
      <c r="L1868" s="133">
        <v>0</v>
      </c>
      <c r="M1868" s="133">
        <v>0</v>
      </c>
      <c r="N1868" s="133">
        <v>0</v>
      </c>
      <c r="O1868" s="133">
        <v>0</v>
      </c>
      <c r="P1868" s="133">
        <v>0</v>
      </c>
      <c r="Q1868" s="133">
        <v>0</v>
      </c>
      <c r="R1868" s="133">
        <v>0</v>
      </c>
      <c r="S1868" s="133">
        <v>0</v>
      </c>
      <c r="T1868" s="133">
        <v>0</v>
      </c>
      <c r="U1868" s="133">
        <v>0</v>
      </c>
    </row>
    <row r="1869" s="122" customFormat="1" ht="17.25" spans="1:21">
      <c r="A1869" s="129">
        <v>5</v>
      </c>
      <c r="B1869" s="129"/>
      <c r="C1869" s="129"/>
      <c r="D1869" s="129"/>
      <c r="E1869" s="129"/>
      <c r="F1869" s="129"/>
      <c r="G1869" s="129"/>
      <c r="H1869" s="129"/>
      <c r="I1869" s="129"/>
      <c r="J1869" s="129"/>
      <c r="K1869" s="129"/>
      <c r="L1869" s="129"/>
      <c r="M1869" s="129"/>
      <c r="N1869" s="129"/>
      <c r="O1869" s="129"/>
      <c r="P1869" s="129"/>
      <c r="Q1869" s="129"/>
      <c r="R1869" s="129"/>
      <c r="S1869" s="129"/>
      <c r="T1869" s="129"/>
      <c r="U1869" s="129"/>
    </row>
    <row r="1870" ht="17.25" spans="1:21">
      <c r="A1870" s="129">
        <v>11510001</v>
      </c>
      <c r="B1870" s="72" t="str">
        <f>s_passive_skill!G5</f>
        <v>奈奈角色被动技能1</v>
      </c>
      <c r="C1870" s="130">
        <v>106</v>
      </c>
      <c r="D1870" s="131">
        <f>[2]主角被动属性配表!E2</f>
        <v>0</v>
      </c>
      <c r="E1870" s="131">
        <f>[2]主角被动属性配表!F2</f>
        <v>0</v>
      </c>
      <c r="F1870" s="131">
        <f>[2]主角被动属性配表!G2</f>
        <v>533</v>
      </c>
      <c r="G1870" s="130">
        <v>0</v>
      </c>
      <c r="H1870" s="130">
        <v>0</v>
      </c>
      <c r="I1870" s="130">
        <v>0</v>
      </c>
      <c r="J1870" s="130">
        <v>0</v>
      </c>
      <c r="K1870" s="130">
        <v>0</v>
      </c>
      <c r="L1870" s="130">
        <v>0</v>
      </c>
      <c r="M1870" s="130">
        <v>0</v>
      </c>
      <c r="N1870" s="130">
        <v>0</v>
      </c>
      <c r="O1870" s="130">
        <v>0</v>
      </c>
      <c r="P1870" s="130">
        <v>0</v>
      </c>
      <c r="Q1870" s="130">
        <v>0</v>
      </c>
      <c r="R1870" s="130">
        <v>0</v>
      </c>
      <c r="S1870" s="130">
        <v>0</v>
      </c>
      <c r="T1870" s="130">
        <v>0</v>
      </c>
      <c r="U1870" s="130">
        <v>0</v>
      </c>
    </row>
    <row r="1871" ht="17.25" spans="1:21">
      <c r="A1871" s="132">
        <f t="shared" si="163"/>
        <v>11510002</v>
      </c>
      <c r="B1871" s="72" t="str">
        <f>s_passive_skill!G6</f>
        <v>奈奈角色被动技能2</v>
      </c>
      <c r="C1871" s="130">
        <v>106</v>
      </c>
      <c r="D1871" s="131">
        <f>[2]主角被动属性配表!E3</f>
        <v>0</v>
      </c>
      <c r="E1871" s="131">
        <f>[2]主角被动属性配表!F3</f>
        <v>13</v>
      </c>
      <c r="F1871" s="131">
        <f>[2]主角被动属性配表!G3</f>
        <v>0</v>
      </c>
      <c r="G1871" s="130">
        <v>0</v>
      </c>
      <c r="H1871" s="130">
        <v>0</v>
      </c>
      <c r="I1871" s="130">
        <v>0</v>
      </c>
      <c r="J1871" s="130">
        <v>0</v>
      </c>
      <c r="K1871" s="130">
        <v>0</v>
      </c>
      <c r="L1871" s="130">
        <v>0</v>
      </c>
      <c r="M1871" s="130">
        <v>0</v>
      </c>
      <c r="N1871" s="130">
        <v>0</v>
      </c>
      <c r="O1871" s="130">
        <v>0</v>
      </c>
      <c r="P1871" s="130">
        <v>0</v>
      </c>
      <c r="Q1871" s="130">
        <v>0</v>
      </c>
      <c r="R1871" s="130">
        <v>0</v>
      </c>
      <c r="S1871" s="130">
        <v>0</v>
      </c>
      <c r="T1871" s="130">
        <v>0</v>
      </c>
      <c r="U1871" s="130">
        <v>0</v>
      </c>
    </row>
    <row r="1872" ht="17.25" spans="1:21">
      <c r="A1872" s="132">
        <f t="shared" si="163"/>
        <v>11510003</v>
      </c>
      <c r="B1872" s="72" t="str">
        <f>s_passive_skill!G7</f>
        <v>奈奈角色被动技能3</v>
      </c>
      <c r="C1872" s="130">
        <v>106</v>
      </c>
      <c r="D1872" s="131">
        <f>[2]主角被动属性配表!E4</f>
        <v>67</v>
      </c>
      <c r="E1872" s="131">
        <f>[2]主角被动属性配表!F4</f>
        <v>0</v>
      </c>
      <c r="F1872" s="131">
        <f>[2]主角被动属性配表!G4</f>
        <v>0</v>
      </c>
      <c r="G1872" s="130">
        <v>0</v>
      </c>
      <c r="H1872" s="130">
        <v>0</v>
      </c>
      <c r="I1872" s="130">
        <v>0</v>
      </c>
      <c r="J1872" s="130">
        <v>0</v>
      </c>
      <c r="K1872" s="130">
        <v>0</v>
      </c>
      <c r="L1872" s="130">
        <v>0</v>
      </c>
      <c r="M1872" s="130">
        <v>0</v>
      </c>
      <c r="N1872" s="130">
        <v>0</v>
      </c>
      <c r="O1872" s="130">
        <v>0</v>
      </c>
      <c r="P1872" s="130">
        <v>0</v>
      </c>
      <c r="Q1872" s="130">
        <v>0</v>
      </c>
      <c r="R1872" s="130">
        <v>0</v>
      </c>
      <c r="S1872" s="130">
        <v>0</v>
      </c>
      <c r="T1872" s="130">
        <v>0</v>
      </c>
      <c r="U1872" s="130">
        <v>0</v>
      </c>
    </row>
    <row r="1873" ht="17.25" spans="1:21">
      <c r="A1873" s="129">
        <v>11508001</v>
      </c>
      <c r="B1873" s="73" t="str">
        <f>s_passive_skill!G8</f>
        <v>真希角色被动技能1</v>
      </c>
      <c r="C1873" s="130">
        <v>106</v>
      </c>
      <c r="D1873" s="131">
        <f>[2]主角被动属性配表!E5</f>
        <v>0</v>
      </c>
      <c r="E1873" s="131">
        <f>[2]主角被动属性配表!F5</f>
        <v>0</v>
      </c>
      <c r="F1873" s="131">
        <f>[2]主角被动属性配表!G5</f>
        <v>667</v>
      </c>
      <c r="G1873" s="130">
        <v>0</v>
      </c>
      <c r="H1873" s="130">
        <v>0</v>
      </c>
      <c r="I1873" s="130">
        <v>0</v>
      </c>
      <c r="J1873" s="130">
        <v>0</v>
      </c>
      <c r="K1873" s="130">
        <v>0</v>
      </c>
      <c r="L1873" s="130">
        <v>0</v>
      </c>
      <c r="M1873" s="130">
        <v>0</v>
      </c>
      <c r="N1873" s="130">
        <v>0</v>
      </c>
      <c r="O1873" s="130">
        <v>0</v>
      </c>
      <c r="P1873" s="130">
        <v>0</v>
      </c>
      <c r="Q1873" s="130">
        <v>0</v>
      </c>
      <c r="R1873" s="130">
        <v>0</v>
      </c>
      <c r="S1873" s="130">
        <v>0</v>
      </c>
      <c r="T1873" s="130">
        <v>0</v>
      </c>
      <c r="U1873" s="130">
        <v>0</v>
      </c>
    </row>
    <row r="1874" ht="17.25" spans="1:21">
      <c r="A1874" s="132">
        <f t="shared" ref="A1874:A1878" si="164">A1873+1</f>
        <v>11508002</v>
      </c>
      <c r="B1874" s="73" t="str">
        <f>s_passive_skill!G9</f>
        <v>真希角色被动技能2</v>
      </c>
      <c r="C1874" s="130">
        <v>106</v>
      </c>
      <c r="D1874" s="131">
        <f>[2]主角被动属性配表!E6</f>
        <v>0</v>
      </c>
      <c r="E1874" s="131">
        <f>[2]主角被动属性配表!F6</f>
        <v>17</v>
      </c>
      <c r="F1874" s="131">
        <f>[2]主角被动属性配表!G6</f>
        <v>0</v>
      </c>
      <c r="G1874" s="130">
        <v>0</v>
      </c>
      <c r="H1874" s="130">
        <v>0</v>
      </c>
      <c r="I1874" s="130">
        <v>0</v>
      </c>
      <c r="J1874" s="130">
        <v>0</v>
      </c>
      <c r="K1874" s="130">
        <v>0</v>
      </c>
      <c r="L1874" s="130">
        <v>0</v>
      </c>
      <c r="M1874" s="130">
        <v>0</v>
      </c>
      <c r="N1874" s="130">
        <v>0</v>
      </c>
      <c r="O1874" s="130">
        <v>0</v>
      </c>
      <c r="P1874" s="130">
        <v>0</v>
      </c>
      <c r="Q1874" s="130">
        <v>0</v>
      </c>
      <c r="R1874" s="130">
        <v>0</v>
      </c>
      <c r="S1874" s="130">
        <v>0</v>
      </c>
      <c r="T1874" s="130">
        <v>0</v>
      </c>
      <c r="U1874" s="130">
        <v>0</v>
      </c>
    </row>
    <row r="1875" ht="17.25" spans="1:21">
      <c r="A1875" s="132">
        <f t="shared" si="164"/>
        <v>11508003</v>
      </c>
      <c r="B1875" s="73" t="str">
        <f>s_passive_skill!G10</f>
        <v>真希角色被动技能3</v>
      </c>
      <c r="C1875" s="130">
        <v>106</v>
      </c>
      <c r="D1875" s="131">
        <f>[2]主角被动属性配表!E7</f>
        <v>83</v>
      </c>
      <c r="E1875" s="131">
        <f>[2]主角被动属性配表!F7</f>
        <v>0</v>
      </c>
      <c r="F1875" s="131">
        <f>[2]主角被动属性配表!G7</f>
        <v>0</v>
      </c>
      <c r="G1875" s="130">
        <v>0</v>
      </c>
      <c r="H1875" s="130">
        <v>0</v>
      </c>
      <c r="I1875" s="130">
        <v>0</v>
      </c>
      <c r="J1875" s="130">
        <v>0</v>
      </c>
      <c r="K1875" s="130">
        <v>0</v>
      </c>
      <c r="L1875" s="130">
        <v>0</v>
      </c>
      <c r="M1875" s="130">
        <v>0</v>
      </c>
      <c r="N1875" s="130">
        <v>0</v>
      </c>
      <c r="O1875" s="130">
        <v>0</v>
      </c>
      <c r="P1875" s="130">
        <v>0</v>
      </c>
      <c r="Q1875" s="130">
        <v>0</v>
      </c>
      <c r="R1875" s="130">
        <v>0</v>
      </c>
      <c r="S1875" s="130">
        <v>0</v>
      </c>
      <c r="T1875" s="130">
        <v>0</v>
      </c>
      <c r="U1875" s="130">
        <v>0</v>
      </c>
    </row>
    <row r="1876" ht="17.25" spans="1:21">
      <c r="A1876" s="129">
        <v>11505001</v>
      </c>
      <c r="B1876" s="74" t="str">
        <f>s_passive_skill!G11</f>
        <v>南宫唯角色被动技能1</v>
      </c>
      <c r="C1876" s="130">
        <v>106</v>
      </c>
      <c r="D1876" s="131">
        <f>[2]主角被动属性配表!E8</f>
        <v>0</v>
      </c>
      <c r="E1876" s="131">
        <f>[2]主角被动属性配表!F8</f>
        <v>0</v>
      </c>
      <c r="F1876" s="131">
        <f>[2]主角被动属性配表!G8</f>
        <v>800</v>
      </c>
      <c r="G1876" s="130">
        <v>0</v>
      </c>
      <c r="H1876" s="130">
        <v>0</v>
      </c>
      <c r="I1876" s="130">
        <v>0</v>
      </c>
      <c r="J1876" s="130">
        <v>0</v>
      </c>
      <c r="K1876" s="130">
        <v>0</v>
      </c>
      <c r="L1876" s="130">
        <v>0</v>
      </c>
      <c r="M1876" s="130">
        <v>0</v>
      </c>
      <c r="N1876" s="130">
        <v>0</v>
      </c>
      <c r="O1876" s="130">
        <v>0</v>
      </c>
      <c r="P1876" s="130">
        <v>0</v>
      </c>
      <c r="Q1876" s="130">
        <v>0</v>
      </c>
      <c r="R1876" s="130">
        <v>0</v>
      </c>
      <c r="S1876" s="130">
        <v>0</v>
      </c>
      <c r="T1876" s="130">
        <v>0</v>
      </c>
      <c r="U1876" s="130">
        <v>0</v>
      </c>
    </row>
    <row r="1877" ht="17.25" spans="1:21">
      <c r="A1877" s="132">
        <f t="shared" si="164"/>
        <v>11505002</v>
      </c>
      <c r="B1877" s="74" t="str">
        <f>s_passive_skill!G12</f>
        <v>南宫唯角色被动技能2</v>
      </c>
      <c r="C1877" s="130">
        <v>106</v>
      </c>
      <c r="D1877" s="131">
        <f>[2]主角被动属性配表!E9</f>
        <v>0</v>
      </c>
      <c r="E1877" s="131">
        <f>[2]主角被动属性配表!F9</f>
        <v>20</v>
      </c>
      <c r="F1877" s="131">
        <f>[2]主角被动属性配表!G9</f>
        <v>0</v>
      </c>
      <c r="G1877" s="130">
        <v>0</v>
      </c>
      <c r="H1877" s="130">
        <v>0</v>
      </c>
      <c r="I1877" s="130">
        <v>0</v>
      </c>
      <c r="J1877" s="130">
        <v>0</v>
      </c>
      <c r="K1877" s="130">
        <v>0</v>
      </c>
      <c r="L1877" s="130">
        <v>0</v>
      </c>
      <c r="M1877" s="130">
        <v>0</v>
      </c>
      <c r="N1877" s="130">
        <v>0</v>
      </c>
      <c r="O1877" s="130">
        <v>0</v>
      </c>
      <c r="P1877" s="130">
        <v>0</v>
      </c>
      <c r="Q1877" s="130">
        <v>0</v>
      </c>
      <c r="R1877" s="130">
        <v>0</v>
      </c>
      <c r="S1877" s="130">
        <v>0</v>
      </c>
      <c r="T1877" s="130">
        <v>0</v>
      </c>
      <c r="U1877" s="130">
        <v>0</v>
      </c>
    </row>
    <row r="1878" ht="17.25" spans="1:21">
      <c r="A1878" s="132">
        <f t="shared" si="164"/>
        <v>11505003</v>
      </c>
      <c r="B1878" s="74" t="str">
        <f>s_passive_skill!G13</f>
        <v>南宫唯角色被动技能3</v>
      </c>
      <c r="C1878" s="130">
        <v>106</v>
      </c>
      <c r="D1878" s="131">
        <f>[2]主角被动属性配表!E10</f>
        <v>100</v>
      </c>
      <c r="E1878" s="131">
        <f>[2]主角被动属性配表!F10</f>
        <v>0</v>
      </c>
      <c r="F1878" s="131">
        <f>[2]主角被动属性配表!G10</f>
        <v>0</v>
      </c>
      <c r="G1878" s="130">
        <v>0</v>
      </c>
      <c r="H1878" s="130">
        <v>0</v>
      </c>
      <c r="I1878" s="130">
        <v>0</v>
      </c>
      <c r="J1878" s="130">
        <v>0</v>
      </c>
      <c r="K1878" s="130">
        <v>0</v>
      </c>
      <c r="L1878" s="130">
        <v>0</v>
      </c>
      <c r="M1878" s="130">
        <v>0</v>
      </c>
      <c r="N1878" s="130">
        <v>0</v>
      </c>
      <c r="O1878" s="130">
        <v>0</v>
      </c>
      <c r="P1878" s="130">
        <v>0</v>
      </c>
      <c r="Q1878" s="130">
        <v>0</v>
      </c>
      <c r="R1878" s="130">
        <v>0</v>
      </c>
      <c r="S1878" s="130">
        <v>0</v>
      </c>
      <c r="T1878" s="130">
        <v>0</v>
      </c>
      <c r="U1878" s="130">
        <v>0</v>
      </c>
    </row>
    <row r="1879" ht="17.25" spans="1:21">
      <c r="A1879" s="129">
        <v>11514001</v>
      </c>
      <c r="B1879" s="75" t="str">
        <f>s_passive_skill!G14</f>
        <v>千遥角色被动技能1</v>
      </c>
      <c r="C1879" s="130">
        <v>106</v>
      </c>
      <c r="D1879" s="131">
        <f>[2]主角被动属性配表!E11</f>
        <v>0</v>
      </c>
      <c r="E1879" s="131">
        <f>[2]主角被动属性配表!F11</f>
        <v>0</v>
      </c>
      <c r="F1879" s="131">
        <f>[2]主角被动属性配表!G11</f>
        <v>933</v>
      </c>
      <c r="G1879" s="130">
        <v>0</v>
      </c>
      <c r="H1879" s="130">
        <v>0</v>
      </c>
      <c r="I1879" s="130">
        <v>0</v>
      </c>
      <c r="J1879" s="130">
        <v>0</v>
      </c>
      <c r="K1879" s="130">
        <v>0</v>
      </c>
      <c r="L1879" s="130">
        <v>0</v>
      </c>
      <c r="M1879" s="130">
        <v>0</v>
      </c>
      <c r="N1879" s="130">
        <v>0</v>
      </c>
      <c r="O1879" s="130">
        <v>0</v>
      </c>
      <c r="P1879" s="130">
        <v>0</v>
      </c>
      <c r="Q1879" s="130">
        <v>0</v>
      </c>
      <c r="R1879" s="130">
        <v>0</v>
      </c>
      <c r="S1879" s="130">
        <v>0</v>
      </c>
      <c r="T1879" s="130">
        <v>0</v>
      </c>
      <c r="U1879" s="130">
        <v>0</v>
      </c>
    </row>
    <row r="1880" ht="17.25" spans="1:21">
      <c r="A1880" s="132">
        <f t="shared" ref="A1880:A1884" si="165">A1879+1</f>
        <v>11514002</v>
      </c>
      <c r="B1880" s="75" t="str">
        <f>s_passive_skill!G15</f>
        <v>千遥角色被动技能2</v>
      </c>
      <c r="C1880" s="130">
        <v>106</v>
      </c>
      <c r="D1880" s="131">
        <f>[2]主角被动属性配表!E12</f>
        <v>0</v>
      </c>
      <c r="E1880" s="131">
        <f>[2]主角被动属性配表!F12</f>
        <v>23</v>
      </c>
      <c r="F1880" s="131">
        <f>[2]主角被动属性配表!G12</f>
        <v>0</v>
      </c>
      <c r="G1880" s="130">
        <v>0</v>
      </c>
      <c r="H1880" s="130">
        <v>0</v>
      </c>
      <c r="I1880" s="130">
        <v>0</v>
      </c>
      <c r="J1880" s="130">
        <v>0</v>
      </c>
      <c r="K1880" s="130">
        <v>0</v>
      </c>
      <c r="L1880" s="130">
        <v>0</v>
      </c>
      <c r="M1880" s="130">
        <v>0</v>
      </c>
      <c r="N1880" s="130">
        <v>0</v>
      </c>
      <c r="O1880" s="130">
        <v>0</v>
      </c>
      <c r="P1880" s="130">
        <v>0</v>
      </c>
      <c r="Q1880" s="130">
        <v>0</v>
      </c>
      <c r="R1880" s="130">
        <v>0</v>
      </c>
      <c r="S1880" s="130">
        <v>0</v>
      </c>
      <c r="T1880" s="130">
        <v>0</v>
      </c>
      <c r="U1880" s="130">
        <v>0</v>
      </c>
    </row>
    <row r="1881" ht="17.25" spans="1:21">
      <c r="A1881" s="132">
        <f t="shared" si="165"/>
        <v>11514003</v>
      </c>
      <c r="B1881" s="75" t="str">
        <f>s_passive_skill!G16</f>
        <v>千遥角色被动技能3</v>
      </c>
      <c r="C1881" s="130">
        <v>106</v>
      </c>
      <c r="D1881" s="131">
        <f>[2]主角被动属性配表!E13</f>
        <v>117</v>
      </c>
      <c r="E1881" s="131">
        <f>[2]主角被动属性配表!F13</f>
        <v>0</v>
      </c>
      <c r="F1881" s="131">
        <f>[2]主角被动属性配表!G13</f>
        <v>0</v>
      </c>
      <c r="G1881" s="130">
        <v>0</v>
      </c>
      <c r="H1881" s="130">
        <v>0</v>
      </c>
      <c r="I1881" s="130">
        <v>0</v>
      </c>
      <c r="J1881" s="130">
        <v>0</v>
      </c>
      <c r="K1881" s="130">
        <v>0</v>
      </c>
      <c r="L1881" s="130">
        <v>0</v>
      </c>
      <c r="M1881" s="130">
        <v>0</v>
      </c>
      <c r="N1881" s="130">
        <v>0</v>
      </c>
      <c r="O1881" s="130">
        <v>0</v>
      </c>
      <c r="P1881" s="130">
        <v>0</v>
      </c>
      <c r="Q1881" s="130">
        <v>0</v>
      </c>
      <c r="R1881" s="130">
        <v>0</v>
      </c>
      <c r="S1881" s="130">
        <v>0</v>
      </c>
      <c r="T1881" s="130">
        <v>0</v>
      </c>
      <c r="U1881" s="130">
        <v>0</v>
      </c>
    </row>
    <row r="1882" ht="17.25" spans="1:21">
      <c r="A1882" s="129">
        <v>11511001</v>
      </c>
      <c r="B1882" s="75" t="str">
        <f>s_passive_skill!G17</f>
        <v>榊原樱角色被动技能1</v>
      </c>
      <c r="C1882" s="130">
        <v>106</v>
      </c>
      <c r="D1882" s="131">
        <f>[2]主角被动属性配表!E14</f>
        <v>0</v>
      </c>
      <c r="E1882" s="131">
        <f>[2]主角被动属性配表!F14</f>
        <v>0</v>
      </c>
      <c r="F1882" s="131">
        <f>[2]主角被动属性配表!G14</f>
        <v>933</v>
      </c>
      <c r="G1882" s="130">
        <v>0</v>
      </c>
      <c r="H1882" s="130">
        <v>0</v>
      </c>
      <c r="I1882" s="130">
        <v>0</v>
      </c>
      <c r="J1882" s="130">
        <v>0</v>
      </c>
      <c r="K1882" s="130">
        <v>0</v>
      </c>
      <c r="L1882" s="130">
        <v>0</v>
      </c>
      <c r="M1882" s="130">
        <v>0</v>
      </c>
      <c r="N1882" s="130">
        <v>0</v>
      </c>
      <c r="O1882" s="130">
        <v>0</v>
      </c>
      <c r="P1882" s="130">
        <v>0</v>
      </c>
      <c r="Q1882" s="130">
        <v>0</v>
      </c>
      <c r="R1882" s="130">
        <v>0</v>
      </c>
      <c r="S1882" s="130">
        <v>0</v>
      </c>
      <c r="T1882" s="130">
        <v>0</v>
      </c>
      <c r="U1882" s="130">
        <v>0</v>
      </c>
    </row>
    <row r="1883" ht="17.25" spans="1:21">
      <c r="A1883" s="132">
        <f t="shared" si="165"/>
        <v>11511002</v>
      </c>
      <c r="B1883" s="75" t="str">
        <f>s_passive_skill!G18</f>
        <v>榊原樱角色被动技能2</v>
      </c>
      <c r="C1883" s="130">
        <v>106</v>
      </c>
      <c r="D1883" s="131">
        <f>[2]主角被动属性配表!E15</f>
        <v>0</v>
      </c>
      <c r="E1883" s="131">
        <f>[2]主角被动属性配表!F15</f>
        <v>23</v>
      </c>
      <c r="F1883" s="131">
        <f>[2]主角被动属性配表!G15</f>
        <v>0</v>
      </c>
      <c r="G1883" s="130">
        <v>0</v>
      </c>
      <c r="H1883" s="130">
        <v>0</v>
      </c>
      <c r="I1883" s="130">
        <v>0</v>
      </c>
      <c r="J1883" s="130">
        <v>0</v>
      </c>
      <c r="K1883" s="130">
        <v>0</v>
      </c>
      <c r="L1883" s="130">
        <v>0</v>
      </c>
      <c r="M1883" s="130">
        <v>0</v>
      </c>
      <c r="N1883" s="130">
        <v>0</v>
      </c>
      <c r="O1883" s="130">
        <v>0</v>
      </c>
      <c r="P1883" s="130">
        <v>0</v>
      </c>
      <c r="Q1883" s="130">
        <v>0</v>
      </c>
      <c r="R1883" s="130">
        <v>0</v>
      </c>
      <c r="S1883" s="130">
        <v>0</v>
      </c>
      <c r="T1883" s="130">
        <v>0</v>
      </c>
      <c r="U1883" s="130">
        <v>0</v>
      </c>
    </row>
    <row r="1884" ht="17.25" spans="1:21">
      <c r="A1884" s="132">
        <f t="shared" si="165"/>
        <v>11511003</v>
      </c>
      <c r="B1884" s="75" t="str">
        <f>s_passive_skill!G19</f>
        <v>榊原樱角色被动技能3</v>
      </c>
      <c r="C1884" s="130">
        <v>106</v>
      </c>
      <c r="D1884" s="131">
        <f>[2]主角被动属性配表!E16</f>
        <v>117</v>
      </c>
      <c r="E1884" s="131">
        <f>[2]主角被动属性配表!F16</f>
        <v>0</v>
      </c>
      <c r="F1884" s="131">
        <f>[2]主角被动属性配表!G16</f>
        <v>0</v>
      </c>
      <c r="G1884" s="130">
        <v>0</v>
      </c>
      <c r="H1884" s="130">
        <v>0</v>
      </c>
      <c r="I1884" s="130">
        <v>0</v>
      </c>
      <c r="J1884" s="130">
        <v>0</v>
      </c>
      <c r="K1884" s="130">
        <v>0</v>
      </c>
      <c r="L1884" s="130">
        <v>0</v>
      </c>
      <c r="M1884" s="130">
        <v>0</v>
      </c>
      <c r="N1884" s="130">
        <v>0</v>
      </c>
      <c r="O1884" s="130">
        <v>0</v>
      </c>
      <c r="P1884" s="130">
        <v>0</v>
      </c>
      <c r="Q1884" s="130">
        <v>0</v>
      </c>
      <c r="R1884" s="130">
        <v>0</v>
      </c>
      <c r="S1884" s="130">
        <v>0</v>
      </c>
      <c r="T1884" s="130">
        <v>0</v>
      </c>
      <c r="U1884" s="130">
        <v>0</v>
      </c>
    </row>
    <row r="1885" ht="17.25" spans="1:21">
      <c r="A1885" s="129">
        <v>11503001</v>
      </c>
      <c r="B1885" s="72" t="str">
        <f>s_passive_skill!G20</f>
        <v>凯瑟琳角色被动技能1</v>
      </c>
      <c r="C1885" s="130">
        <v>106</v>
      </c>
      <c r="D1885" s="131">
        <f>[2]主角被动属性配表!E17</f>
        <v>0</v>
      </c>
      <c r="E1885" s="131">
        <f>[2]主角被动属性配表!F17</f>
        <v>0</v>
      </c>
      <c r="F1885" s="131">
        <f>[2]主角被动属性配表!G17</f>
        <v>427</v>
      </c>
      <c r="G1885" s="130">
        <v>0</v>
      </c>
      <c r="H1885" s="130">
        <v>0</v>
      </c>
      <c r="I1885" s="130">
        <v>0</v>
      </c>
      <c r="J1885" s="130">
        <v>0</v>
      </c>
      <c r="K1885" s="130">
        <v>0</v>
      </c>
      <c r="L1885" s="130">
        <v>0</v>
      </c>
      <c r="M1885" s="130">
        <v>0</v>
      </c>
      <c r="N1885" s="130">
        <v>0</v>
      </c>
      <c r="O1885" s="130">
        <v>0</v>
      </c>
      <c r="P1885" s="130">
        <v>0</v>
      </c>
      <c r="Q1885" s="130">
        <v>0</v>
      </c>
      <c r="R1885" s="130">
        <v>0</v>
      </c>
      <c r="S1885" s="130">
        <v>0</v>
      </c>
      <c r="T1885" s="130">
        <v>0</v>
      </c>
      <c r="U1885" s="130">
        <v>0</v>
      </c>
    </row>
    <row r="1886" ht="17.25" spans="1:21">
      <c r="A1886" s="132">
        <f t="shared" ref="A1886:A1890" si="166">A1885+1</f>
        <v>11503002</v>
      </c>
      <c r="B1886" s="72" t="str">
        <f>s_passive_skill!G21</f>
        <v>凯瑟琳角色被动技能2</v>
      </c>
      <c r="C1886" s="130">
        <v>106</v>
      </c>
      <c r="D1886" s="131">
        <f>[2]主角被动属性配表!E18</f>
        <v>0</v>
      </c>
      <c r="E1886" s="131">
        <f>[2]主角被动属性配表!F18</f>
        <v>13</v>
      </c>
      <c r="F1886" s="131">
        <f>[2]主角被动属性配表!G18</f>
        <v>0</v>
      </c>
      <c r="G1886" s="130">
        <v>0</v>
      </c>
      <c r="H1886" s="130">
        <v>0</v>
      </c>
      <c r="I1886" s="130">
        <v>0</v>
      </c>
      <c r="J1886" s="130">
        <v>0</v>
      </c>
      <c r="K1886" s="130">
        <v>0</v>
      </c>
      <c r="L1886" s="130">
        <v>0</v>
      </c>
      <c r="M1886" s="130">
        <v>0</v>
      </c>
      <c r="N1886" s="130">
        <v>0</v>
      </c>
      <c r="O1886" s="130">
        <v>0</v>
      </c>
      <c r="P1886" s="130">
        <v>0</v>
      </c>
      <c r="Q1886" s="130">
        <v>0</v>
      </c>
      <c r="R1886" s="130">
        <v>0</v>
      </c>
      <c r="S1886" s="130">
        <v>0</v>
      </c>
      <c r="T1886" s="130">
        <v>0</v>
      </c>
      <c r="U1886" s="130">
        <v>0</v>
      </c>
    </row>
    <row r="1887" ht="17.25" spans="1:21">
      <c r="A1887" s="132">
        <f t="shared" si="166"/>
        <v>11503003</v>
      </c>
      <c r="B1887" s="72" t="str">
        <f>s_passive_skill!G22</f>
        <v>凯瑟琳角色被动技能3</v>
      </c>
      <c r="C1887" s="130">
        <v>106</v>
      </c>
      <c r="D1887" s="131">
        <f>[2]主角被动属性配表!E19</f>
        <v>80</v>
      </c>
      <c r="E1887" s="131">
        <f>[2]主角被动属性配表!F19</f>
        <v>0</v>
      </c>
      <c r="F1887" s="131">
        <f>[2]主角被动属性配表!G19</f>
        <v>0</v>
      </c>
      <c r="G1887" s="130">
        <v>0</v>
      </c>
      <c r="H1887" s="130">
        <v>0</v>
      </c>
      <c r="I1887" s="130">
        <v>0</v>
      </c>
      <c r="J1887" s="130">
        <v>0</v>
      </c>
      <c r="K1887" s="130">
        <v>0</v>
      </c>
      <c r="L1887" s="130">
        <v>0</v>
      </c>
      <c r="M1887" s="130">
        <v>0</v>
      </c>
      <c r="N1887" s="130">
        <v>0</v>
      </c>
      <c r="O1887" s="130">
        <v>0</v>
      </c>
      <c r="P1887" s="130">
        <v>0</v>
      </c>
      <c r="Q1887" s="130">
        <v>0</v>
      </c>
      <c r="R1887" s="130">
        <v>0</v>
      </c>
      <c r="S1887" s="130">
        <v>0</v>
      </c>
      <c r="T1887" s="130">
        <v>0</v>
      </c>
      <c r="U1887" s="130">
        <v>0</v>
      </c>
    </row>
    <row r="1888" ht="17.25" spans="1:21">
      <c r="A1888" s="129">
        <v>11502001</v>
      </c>
      <c r="B1888" s="73" t="str">
        <f>s_passive_skill!G23</f>
        <v>花音角色被动技能1</v>
      </c>
      <c r="C1888" s="130">
        <v>106</v>
      </c>
      <c r="D1888" s="131">
        <f>[2]主角被动属性配表!E20</f>
        <v>0</v>
      </c>
      <c r="E1888" s="131">
        <f>[2]主角被动属性配表!F20</f>
        <v>0</v>
      </c>
      <c r="F1888" s="131">
        <f>[2]主角被动属性配表!G20</f>
        <v>533</v>
      </c>
      <c r="G1888" s="130">
        <v>0</v>
      </c>
      <c r="H1888" s="130">
        <v>0</v>
      </c>
      <c r="I1888" s="130">
        <v>0</v>
      </c>
      <c r="J1888" s="130">
        <v>0</v>
      </c>
      <c r="K1888" s="130">
        <v>0</v>
      </c>
      <c r="L1888" s="130">
        <v>0</v>
      </c>
      <c r="M1888" s="130">
        <v>0</v>
      </c>
      <c r="N1888" s="130">
        <v>0</v>
      </c>
      <c r="O1888" s="130">
        <v>0</v>
      </c>
      <c r="P1888" s="130">
        <v>0</v>
      </c>
      <c r="Q1888" s="130">
        <v>0</v>
      </c>
      <c r="R1888" s="130">
        <v>0</v>
      </c>
      <c r="S1888" s="130">
        <v>0</v>
      </c>
      <c r="T1888" s="130">
        <v>0</v>
      </c>
      <c r="U1888" s="130">
        <v>0</v>
      </c>
    </row>
    <row r="1889" ht="17.25" spans="1:21">
      <c r="A1889" s="132">
        <f t="shared" si="166"/>
        <v>11502002</v>
      </c>
      <c r="B1889" s="73" t="str">
        <f>s_passive_skill!G24</f>
        <v>花音角色被动技能2</v>
      </c>
      <c r="C1889" s="130">
        <v>106</v>
      </c>
      <c r="D1889" s="131">
        <f>[2]主角被动属性配表!E21</f>
        <v>0</v>
      </c>
      <c r="E1889" s="131">
        <f>[2]主角被动属性配表!F21</f>
        <v>17</v>
      </c>
      <c r="F1889" s="131">
        <f>[2]主角被动属性配表!G21</f>
        <v>0</v>
      </c>
      <c r="G1889" s="130">
        <v>0</v>
      </c>
      <c r="H1889" s="130">
        <v>0</v>
      </c>
      <c r="I1889" s="130">
        <v>0</v>
      </c>
      <c r="J1889" s="130">
        <v>0</v>
      </c>
      <c r="K1889" s="130">
        <v>0</v>
      </c>
      <c r="L1889" s="130">
        <v>0</v>
      </c>
      <c r="M1889" s="130">
        <v>0</v>
      </c>
      <c r="N1889" s="130">
        <v>0</v>
      </c>
      <c r="O1889" s="130">
        <v>0</v>
      </c>
      <c r="P1889" s="130">
        <v>0</v>
      </c>
      <c r="Q1889" s="130">
        <v>0</v>
      </c>
      <c r="R1889" s="130">
        <v>0</v>
      </c>
      <c r="S1889" s="130">
        <v>0</v>
      </c>
      <c r="T1889" s="130">
        <v>0</v>
      </c>
      <c r="U1889" s="130">
        <v>0</v>
      </c>
    </row>
    <row r="1890" ht="17.25" spans="1:21">
      <c r="A1890" s="132">
        <f t="shared" si="166"/>
        <v>11502003</v>
      </c>
      <c r="B1890" s="73" t="str">
        <f>s_passive_skill!G25</f>
        <v>花音角色被动技能3</v>
      </c>
      <c r="C1890" s="130">
        <v>106</v>
      </c>
      <c r="D1890" s="131">
        <f>[2]主角被动属性配表!E22</f>
        <v>100</v>
      </c>
      <c r="E1890" s="131">
        <f>[2]主角被动属性配表!F22</f>
        <v>0</v>
      </c>
      <c r="F1890" s="131">
        <f>[2]主角被动属性配表!G22</f>
        <v>0</v>
      </c>
      <c r="G1890" s="130">
        <v>0</v>
      </c>
      <c r="H1890" s="130">
        <v>0</v>
      </c>
      <c r="I1890" s="130">
        <v>0</v>
      </c>
      <c r="J1890" s="130">
        <v>0</v>
      </c>
      <c r="K1890" s="130">
        <v>0</v>
      </c>
      <c r="L1890" s="130">
        <v>0</v>
      </c>
      <c r="M1890" s="130">
        <v>0</v>
      </c>
      <c r="N1890" s="130">
        <v>0</v>
      </c>
      <c r="O1890" s="130">
        <v>0</v>
      </c>
      <c r="P1890" s="130">
        <v>0</v>
      </c>
      <c r="Q1890" s="130">
        <v>0</v>
      </c>
      <c r="R1890" s="130">
        <v>0</v>
      </c>
      <c r="S1890" s="130">
        <v>0</v>
      </c>
      <c r="T1890" s="130">
        <v>0</v>
      </c>
      <c r="U1890" s="130">
        <v>0</v>
      </c>
    </row>
    <row r="1891" ht="17.25" spans="1:21">
      <c r="A1891" s="129">
        <v>11513001</v>
      </c>
      <c r="B1891" s="74" t="str">
        <f>s_passive_skill!G26</f>
        <v>玲奈角色被动技能1</v>
      </c>
      <c r="C1891" s="130">
        <v>106</v>
      </c>
      <c r="D1891" s="131">
        <f>[2]主角被动属性配表!E23</f>
        <v>0</v>
      </c>
      <c r="E1891" s="131">
        <f>[2]主角被动属性配表!F23</f>
        <v>0</v>
      </c>
      <c r="F1891" s="131">
        <f>[2]主角被动属性配表!G23</f>
        <v>640</v>
      </c>
      <c r="G1891" s="130">
        <v>0</v>
      </c>
      <c r="H1891" s="130">
        <v>0</v>
      </c>
      <c r="I1891" s="130">
        <v>0</v>
      </c>
      <c r="J1891" s="130">
        <v>0</v>
      </c>
      <c r="K1891" s="130">
        <v>0</v>
      </c>
      <c r="L1891" s="130">
        <v>0</v>
      </c>
      <c r="M1891" s="130">
        <v>0</v>
      </c>
      <c r="N1891" s="130">
        <v>0</v>
      </c>
      <c r="O1891" s="130">
        <v>0</v>
      </c>
      <c r="P1891" s="130">
        <v>0</v>
      </c>
      <c r="Q1891" s="130">
        <v>0</v>
      </c>
      <c r="R1891" s="130">
        <v>0</v>
      </c>
      <c r="S1891" s="130">
        <v>0</v>
      </c>
      <c r="T1891" s="130">
        <v>0</v>
      </c>
      <c r="U1891" s="130">
        <v>0</v>
      </c>
    </row>
    <row r="1892" ht="17.25" spans="1:21">
      <c r="A1892" s="132">
        <f t="shared" ref="A1892:A1896" si="167">A1891+1</f>
        <v>11513002</v>
      </c>
      <c r="B1892" s="74" t="str">
        <f>s_passive_skill!G27</f>
        <v>玲奈角色被动技能2</v>
      </c>
      <c r="C1892" s="130">
        <v>106</v>
      </c>
      <c r="D1892" s="131">
        <f>[2]主角被动属性配表!E24</f>
        <v>0</v>
      </c>
      <c r="E1892" s="131">
        <f>[2]主角被动属性配表!F24</f>
        <v>20</v>
      </c>
      <c r="F1892" s="131">
        <f>[2]主角被动属性配表!G24</f>
        <v>0</v>
      </c>
      <c r="G1892" s="130">
        <v>0</v>
      </c>
      <c r="H1892" s="130">
        <v>0</v>
      </c>
      <c r="I1892" s="130">
        <v>0</v>
      </c>
      <c r="J1892" s="130">
        <v>0</v>
      </c>
      <c r="K1892" s="130">
        <v>0</v>
      </c>
      <c r="L1892" s="130">
        <v>0</v>
      </c>
      <c r="M1892" s="130">
        <v>0</v>
      </c>
      <c r="N1892" s="130">
        <v>0</v>
      </c>
      <c r="O1892" s="130">
        <v>0</v>
      </c>
      <c r="P1892" s="130">
        <v>0</v>
      </c>
      <c r="Q1892" s="130">
        <v>0</v>
      </c>
      <c r="R1892" s="130">
        <v>0</v>
      </c>
      <c r="S1892" s="130">
        <v>0</v>
      </c>
      <c r="T1892" s="130">
        <v>0</v>
      </c>
      <c r="U1892" s="130">
        <v>0</v>
      </c>
    </row>
    <row r="1893" ht="17.25" spans="1:21">
      <c r="A1893" s="132">
        <f t="shared" si="167"/>
        <v>11513003</v>
      </c>
      <c r="B1893" s="74" t="str">
        <f>s_passive_skill!G28</f>
        <v>玲奈角色被动技能3</v>
      </c>
      <c r="C1893" s="130">
        <v>106</v>
      </c>
      <c r="D1893" s="131">
        <f>[2]主角被动属性配表!E25</f>
        <v>120</v>
      </c>
      <c r="E1893" s="131">
        <f>[2]主角被动属性配表!F25</f>
        <v>0</v>
      </c>
      <c r="F1893" s="131">
        <f>[2]主角被动属性配表!G25</f>
        <v>0</v>
      </c>
      <c r="G1893" s="130">
        <v>0</v>
      </c>
      <c r="H1893" s="130">
        <v>0</v>
      </c>
      <c r="I1893" s="130">
        <v>0</v>
      </c>
      <c r="J1893" s="130">
        <v>0</v>
      </c>
      <c r="K1893" s="130">
        <v>0</v>
      </c>
      <c r="L1893" s="130">
        <v>0</v>
      </c>
      <c r="M1893" s="130">
        <v>0</v>
      </c>
      <c r="N1893" s="130">
        <v>0</v>
      </c>
      <c r="O1893" s="130">
        <v>0</v>
      </c>
      <c r="P1893" s="130">
        <v>0</v>
      </c>
      <c r="Q1893" s="130">
        <v>0</v>
      </c>
      <c r="R1893" s="130">
        <v>0</v>
      </c>
      <c r="S1893" s="130">
        <v>0</v>
      </c>
      <c r="T1893" s="130">
        <v>0</v>
      </c>
      <c r="U1893" s="130">
        <v>0</v>
      </c>
    </row>
    <row r="1894" ht="17.25" spans="1:21">
      <c r="A1894" s="129">
        <v>11507001</v>
      </c>
      <c r="B1894" s="75" t="str">
        <f>s_passive_skill!G29</f>
        <v>飞儿角色被动技能1</v>
      </c>
      <c r="C1894" s="130">
        <v>106</v>
      </c>
      <c r="D1894" s="131">
        <f>[2]主角被动属性配表!E26</f>
        <v>0</v>
      </c>
      <c r="E1894" s="131">
        <f>[2]主角被动属性配表!F26</f>
        <v>0</v>
      </c>
      <c r="F1894" s="131">
        <f>[2]主角被动属性配表!G26</f>
        <v>747</v>
      </c>
      <c r="G1894" s="130">
        <v>0</v>
      </c>
      <c r="H1894" s="130">
        <v>0</v>
      </c>
      <c r="I1894" s="130">
        <v>0</v>
      </c>
      <c r="J1894" s="130">
        <v>0</v>
      </c>
      <c r="K1894" s="130">
        <v>0</v>
      </c>
      <c r="L1894" s="130">
        <v>0</v>
      </c>
      <c r="M1894" s="130">
        <v>0</v>
      </c>
      <c r="N1894" s="130">
        <v>0</v>
      </c>
      <c r="O1894" s="130">
        <v>0</v>
      </c>
      <c r="P1894" s="130">
        <v>0</v>
      </c>
      <c r="Q1894" s="130">
        <v>0</v>
      </c>
      <c r="R1894" s="130">
        <v>0</v>
      </c>
      <c r="S1894" s="130">
        <v>0</v>
      </c>
      <c r="T1894" s="130">
        <v>0</v>
      </c>
      <c r="U1894" s="130">
        <v>0</v>
      </c>
    </row>
    <row r="1895" ht="17.25" spans="1:21">
      <c r="A1895" s="132">
        <f t="shared" si="167"/>
        <v>11507002</v>
      </c>
      <c r="B1895" s="75" t="str">
        <f>s_passive_skill!G30</f>
        <v>飞儿角色被动技能2</v>
      </c>
      <c r="C1895" s="130">
        <v>106</v>
      </c>
      <c r="D1895" s="131">
        <f>[2]主角被动属性配表!E27</f>
        <v>0</v>
      </c>
      <c r="E1895" s="131">
        <f>[2]主角被动属性配表!F27</f>
        <v>23</v>
      </c>
      <c r="F1895" s="131">
        <f>[2]主角被动属性配表!G27</f>
        <v>0</v>
      </c>
      <c r="G1895" s="130">
        <v>0</v>
      </c>
      <c r="H1895" s="130">
        <v>0</v>
      </c>
      <c r="I1895" s="130">
        <v>0</v>
      </c>
      <c r="J1895" s="130">
        <v>0</v>
      </c>
      <c r="K1895" s="130">
        <v>0</v>
      </c>
      <c r="L1895" s="130">
        <v>0</v>
      </c>
      <c r="M1895" s="130">
        <v>0</v>
      </c>
      <c r="N1895" s="130">
        <v>0</v>
      </c>
      <c r="O1895" s="130">
        <v>0</v>
      </c>
      <c r="P1895" s="130">
        <v>0</v>
      </c>
      <c r="Q1895" s="130">
        <v>0</v>
      </c>
      <c r="R1895" s="130">
        <v>0</v>
      </c>
      <c r="S1895" s="130">
        <v>0</v>
      </c>
      <c r="T1895" s="130">
        <v>0</v>
      </c>
      <c r="U1895" s="130">
        <v>0</v>
      </c>
    </row>
    <row r="1896" ht="17.25" spans="1:21">
      <c r="A1896" s="132">
        <f t="shared" si="167"/>
        <v>11507003</v>
      </c>
      <c r="B1896" s="75" t="str">
        <f>s_passive_skill!G31</f>
        <v>飞儿角色被动技能3</v>
      </c>
      <c r="C1896" s="130">
        <v>106</v>
      </c>
      <c r="D1896" s="131">
        <f>[2]主角被动属性配表!E28</f>
        <v>140</v>
      </c>
      <c r="E1896" s="131">
        <f>[2]主角被动属性配表!F28</f>
        <v>0</v>
      </c>
      <c r="F1896" s="131">
        <f>[2]主角被动属性配表!G28</f>
        <v>0</v>
      </c>
      <c r="G1896" s="130">
        <v>0</v>
      </c>
      <c r="H1896" s="130">
        <v>0</v>
      </c>
      <c r="I1896" s="130">
        <v>0</v>
      </c>
      <c r="J1896" s="130">
        <v>0</v>
      </c>
      <c r="K1896" s="130">
        <v>0</v>
      </c>
      <c r="L1896" s="130">
        <v>0</v>
      </c>
      <c r="M1896" s="130">
        <v>0</v>
      </c>
      <c r="N1896" s="130">
        <v>0</v>
      </c>
      <c r="O1896" s="130">
        <v>0</v>
      </c>
      <c r="P1896" s="130">
        <v>0</v>
      </c>
      <c r="Q1896" s="130">
        <v>0</v>
      </c>
      <c r="R1896" s="130">
        <v>0</v>
      </c>
      <c r="S1896" s="130">
        <v>0</v>
      </c>
      <c r="T1896" s="130">
        <v>0</v>
      </c>
      <c r="U1896" s="130">
        <v>0</v>
      </c>
    </row>
    <row r="1897" ht="17.25" spans="1:21">
      <c r="A1897" s="129">
        <v>11509001</v>
      </c>
      <c r="B1897" s="75" t="str">
        <f>s_passive_skill!G32</f>
        <v>潘朵拉角色被动技能1</v>
      </c>
      <c r="C1897" s="130">
        <v>106</v>
      </c>
      <c r="D1897" s="131">
        <f>[2]主角被动属性配表!E29</f>
        <v>0</v>
      </c>
      <c r="E1897" s="131">
        <f>[2]主角被动属性配表!F29</f>
        <v>0</v>
      </c>
      <c r="F1897" s="131">
        <f>[2]主角被动属性配表!G29</f>
        <v>747</v>
      </c>
      <c r="G1897" s="130">
        <v>0</v>
      </c>
      <c r="H1897" s="130">
        <v>0</v>
      </c>
      <c r="I1897" s="130">
        <v>0</v>
      </c>
      <c r="J1897" s="130">
        <v>0</v>
      </c>
      <c r="K1897" s="130">
        <v>0</v>
      </c>
      <c r="L1897" s="130">
        <v>0</v>
      </c>
      <c r="M1897" s="130">
        <v>0</v>
      </c>
      <c r="N1897" s="130">
        <v>0</v>
      </c>
      <c r="O1897" s="130">
        <v>0</v>
      </c>
      <c r="P1897" s="130">
        <v>0</v>
      </c>
      <c r="Q1897" s="130">
        <v>0</v>
      </c>
      <c r="R1897" s="130">
        <v>0</v>
      </c>
      <c r="S1897" s="130">
        <v>0</v>
      </c>
      <c r="T1897" s="130">
        <v>0</v>
      </c>
      <c r="U1897" s="130">
        <v>0</v>
      </c>
    </row>
    <row r="1898" ht="17.25" spans="1:21">
      <c r="A1898" s="132">
        <f t="shared" ref="A1898:A1902" si="168">A1897+1</f>
        <v>11509002</v>
      </c>
      <c r="B1898" s="75" t="str">
        <f>s_passive_skill!G33</f>
        <v>潘朵拉角色被动技能2</v>
      </c>
      <c r="C1898" s="130">
        <v>106</v>
      </c>
      <c r="D1898" s="131">
        <f>[2]主角被动属性配表!E30</f>
        <v>0</v>
      </c>
      <c r="E1898" s="131">
        <f>[2]主角被动属性配表!F30</f>
        <v>23</v>
      </c>
      <c r="F1898" s="131">
        <f>[2]主角被动属性配表!G30</f>
        <v>0</v>
      </c>
      <c r="G1898" s="130">
        <v>0</v>
      </c>
      <c r="H1898" s="130">
        <v>0</v>
      </c>
      <c r="I1898" s="130">
        <v>0</v>
      </c>
      <c r="J1898" s="130">
        <v>0</v>
      </c>
      <c r="K1898" s="130">
        <v>0</v>
      </c>
      <c r="L1898" s="130">
        <v>0</v>
      </c>
      <c r="M1898" s="130">
        <v>0</v>
      </c>
      <c r="N1898" s="130">
        <v>0</v>
      </c>
      <c r="O1898" s="130">
        <v>0</v>
      </c>
      <c r="P1898" s="130">
        <v>0</v>
      </c>
      <c r="Q1898" s="130">
        <v>0</v>
      </c>
      <c r="R1898" s="130">
        <v>0</v>
      </c>
      <c r="S1898" s="130">
        <v>0</v>
      </c>
      <c r="T1898" s="130">
        <v>0</v>
      </c>
      <c r="U1898" s="130">
        <v>0</v>
      </c>
    </row>
    <row r="1899" ht="17.25" spans="1:21">
      <c r="A1899" s="132">
        <f t="shared" si="168"/>
        <v>11509003</v>
      </c>
      <c r="B1899" s="75" t="str">
        <f>s_passive_skill!G34</f>
        <v>潘朵拉角色被动技能3</v>
      </c>
      <c r="C1899" s="130">
        <v>106</v>
      </c>
      <c r="D1899" s="131">
        <f>[2]主角被动属性配表!E31</f>
        <v>140</v>
      </c>
      <c r="E1899" s="131">
        <f>[2]主角被动属性配表!F31</f>
        <v>0</v>
      </c>
      <c r="F1899" s="131">
        <f>[2]主角被动属性配表!G31</f>
        <v>0</v>
      </c>
      <c r="G1899" s="130">
        <v>0</v>
      </c>
      <c r="H1899" s="130">
        <v>0</v>
      </c>
      <c r="I1899" s="130">
        <v>0</v>
      </c>
      <c r="J1899" s="130">
        <v>0</v>
      </c>
      <c r="K1899" s="130">
        <v>0</v>
      </c>
      <c r="L1899" s="130">
        <v>0</v>
      </c>
      <c r="M1899" s="130">
        <v>0</v>
      </c>
      <c r="N1899" s="130">
        <v>0</v>
      </c>
      <c r="O1899" s="130">
        <v>0</v>
      </c>
      <c r="P1899" s="130">
        <v>0</v>
      </c>
      <c r="Q1899" s="130">
        <v>0</v>
      </c>
      <c r="R1899" s="130">
        <v>0</v>
      </c>
      <c r="S1899" s="130">
        <v>0</v>
      </c>
      <c r="T1899" s="130">
        <v>0</v>
      </c>
      <c r="U1899" s="130">
        <v>0</v>
      </c>
    </row>
    <row r="1900" ht="17.25" spans="1:21">
      <c r="A1900" s="129">
        <v>11501001</v>
      </c>
      <c r="B1900" s="72" t="str">
        <f>s_passive_skill!G35</f>
        <v>可可妮露角色被动技能1</v>
      </c>
      <c r="C1900" s="130">
        <v>106</v>
      </c>
      <c r="D1900" s="131">
        <f>[2]主角被动属性配表!E32</f>
        <v>0</v>
      </c>
      <c r="E1900" s="131">
        <f>[2]主角被动属性配表!F32</f>
        <v>0</v>
      </c>
      <c r="F1900" s="131">
        <f>[2]主角被动属性配表!G32</f>
        <v>640</v>
      </c>
      <c r="G1900" s="130">
        <v>0</v>
      </c>
      <c r="H1900" s="130">
        <v>0</v>
      </c>
      <c r="I1900" s="130">
        <v>0</v>
      </c>
      <c r="J1900" s="130">
        <v>0</v>
      </c>
      <c r="K1900" s="130">
        <v>0</v>
      </c>
      <c r="L1900" s="130">
        <v>0</v>
      </c>
      <c r="M1900" s="130">
        <v>0</v>
      </c>
      <c r="N1900" s="130">
        <v>0</v>
      </c>
      <c r="O1900" s="130">
        <v>0</v>
      </c>
      <c r="P1900" s="130">
        <v>0</v>
      </c>
      <c r="Q1900" s="130">
        <v>0</v>
      </c>
      <c r="R1900" s="130">
        <v>0</v>
      </c>
      <c r="S1900" s="130">
        <v>0</v>
      </c>
      <c r="T1900" s="130">
        <v>0</v>
      </c>
      <c r="U1900" s="130">
        <v>0</v>
      </c>
    </row>
    <row r="1901" ht="17.25" spans="1:21">
      <c r="A1901" s="132">
        <f t="shared" si="168"/>
        <v>11501002</v>
      </c>
      <c r="B1901" s="72" t="str">
        <f>s_passive_skill!G36</f>
        <v>可可妮露角色被动技能2</v>
      </c>
      <c r="C1901" s="130">
        <v>106</v>
      </c>
      <c r="D1901" s="131">
        <f>[2]主角被动属性配表!E33</f>
        <v>0</v>
      </c>
      <c r="E1901" s="131">
        <f>[2]主角被动属性配表!F33</f>
        <v>13</v>
      </c>
      <c r="F1901" s="131">
        <f>[2]主角被动属性配表!G33</f>
        <v>0</v>
      </c>
      <c r="G1901" s="130">
        <v>0</v>
      </c>
      <c r="H1901" s="130">
        <v>0</v>
      </c>
      <c r="I1901" s="130">
        <v>0</v>
      </c>
      <c r="J1901" s="130">
        <v>0</v>
      </c>
      <c r="K1901" s="130">
        <v>0</v>
      </c>
      <c r="L1901" s="130">
        <v>0</v>
      </c>
      <c r="M1901" s="130">
        <v>0</v>
      </c>
      <c r="N1901" s="130">
        <v>0</v>
      </c>
      <c r="O1901" s="130">
        <v>0</v>
      </c>
      <c r="P1901" s="130">
        <v>0</v>
      </c>
      <c r="Q1901" s="130">
        <v>0</v>
      </c>
      <c r="R1901" s="130">
        <v>0</v>
      </c>
      <c r="S1901" s="130">
        <v>0</v>
      </c>
      <c r="T1901" s="130">
        <v>0</v>
      </c>
      <c r="U1901" s="130">
        <v>0</v>
      </c>
    </row>
    <row r="1902" ht="17.25" spans="1:21">
      <c r="A1902" s="132">
        <f t="shared" si="168"/>
        <v>11501003</v>
      </c>
      <c r="B1902" s="72" t="str">
        <f>s_passive_skill!G37</f>
        <v>可可妮露角色被动技能3</v>
      </c>
      <c r="C1902" s="130">
        <v>106</v>
      </c>
      <c r="D1902" s="131">
        <f>[2]主角被动属性配表!E34</f>
        <v>53</v>
      </c>
      <c r="E1902" s="131">
        <f>[2]主角被动属性配表!F34</f>
        <v>0</v>
      </c>
      <c r="F1902" s="131">
        <f>[2]主角被动属性配表!G34</f>
        <v>0</v>
      </c>
      <c r="G1902" s="130">
        <v>0</v>
      </c>
      <c r="H1902" s="130">
        <v>0</v>
      </c>
      <c r="I1902" s="130">
        <v>0</v>
      </c>
      <c r="J1902" s="130">
        <v>0</v>
      </c>
      <c r="K1902" s="130">
        <v>0</v>
      </c>
      <c r="L1902" s="130">
        <v>0</v>
      </c>
      <c r="M1902" s="130">
        <v>0</v>
      </c>
      <c r="N1902" s="130">
        <v>0</v>
      </c>
      <c r="O1902" s="130">
        <v>0</v>
      </c>
      <c r="P1902" s="130">
        <v>0</v>
      </c>
      <c r="Q1902" s="130">
        <v>0</v>
      </c>
      <c r="R1902" s="130">
        <v>0</v>
      </c>
      <c r="S1902" s="130">
        <v>0</v>
      </c>
      <c r="T1902" s="130">
        <v>0</v>
      </c>
      <c r="U1902" s="130">
        <v>0</v>
      </c>
    </row>
    <row r="1903" ht="17.25" spans="1:21">
      <c r="A1903" s="129">
        <v>11512001</v>
      </c>
      <c r="B1903" s="73" t="str">
        <f>s_passive_skill!G38</f>
        <v>柒柒角色被动技能1</v>
      </c>
      <c r="C1903" s="130">
        <v>106</v>
      </c>
      <c r="D1903" s="131">
        <f>[2]主角被动属性配表!E35</f>
        <v>0</v>
      </c>
      <c r="E1903" s="131">
        <f>[2]主角被动属性配表!F35</f>
        <v>0</v>
      </c>
      <c r="F1903" s="131">
        <f>[2]主角被动属性配表!G35</f>
        <v>800</v>
      </c>
      <c r="G1903" s="130">
        <v>0</v>
      </c>
      <c r="H1903" s="130">
        <v>0</v>
      </c>
      <c r="I1903" s="130">
        <v>0</v>
      </c>
      <c r="J1903" s="130">
        <v>0</v>
      </c>
      <c r="K1903" s="130">
        <v>0</v>
      </c>
      <c r="L1903" s="130">
        <v>0</v>
      </c>
      <c r="M1903" s="130">
        <v>0</v>
      </c>
      <c r="N1903" s="130">
        <v>0</v>
      </c>
      <c r="O1903" s="130">
        <v>0</v>
      </c>
      <c r="P1903" s="130">
        <v>0</v>
      </c>
      <c r="Q1903" s="130">
        <v>0</v>
      </c>
      <c r="R1903" s="130">
        <v>0</v>
      </c>
      <c r="S1903" s="130">
        <v>0</v>
      </c>
      <c r="T1903" s="130">
        <v>0</v>
      </c>
      <c r="U1903" s="130">
        <v>0</v>
      </c>
    </row>
    <row r="1904" ht="17.25" spans="1:21">
      <c r="A1904" s="132">
        <f t="shared" ref="A1904:A1908" si="169">A1903+1</f>
        <v>11512002</v>
      </c>
      <c r="B1904" s="73" t="str">
        <f>s_passive_skill!G39</f>
        <v>柒柒角色被动技能2</v>
      </c>
      <c r="C1904" s="130">
        <v>106</v>
      </c>
      <c r="D1904" s="131">
        <f>[2]主角被动属性配表!E36</f>
        <v>0</v>
      </c>
      <c r="E1904" s="131">
        <f>[2]主角被动属性配表!F36</f>
        <v>17</v>
      </c>
      <c r="F1904" s="131">
        <f>[2]主角被动属性配表!G36</f>
        <v>0</v>
      </c>
      <c r="G1904" s="130">
        <v>0</v>
      </c>
      <c r="H1904" s="130">
        <v>0</v>
      </c>
      <c r="I1904" s="130">
        <v>0</v>
      </c>
      <c r="J1904" s="130">
        <v>0</v>
      </c>
      <c r="K1904" s="130">
        <v>0</v>
      </c>
      <c r="L1904" s="130">
        <v>0</v>
      </c>
      <c r="M1904" s="130">
        <v>0</v>
      </c>
      <c r="N1904" s="130">
        <v>0</v>
      </c>
      <c r="O1904" s="130">
        <v>0</v>
      </c>
      <c r="P1904" s="130">
        <v>0</v>
      </c>
      <c r="Q1904" s="130">
        <v>0</v>
      </c>
      <c r="R1904" s="130">
        <v>0</v>
      </c>
      <c r="S1904" s="130">
        <v>0</v>
      </c>
      <c r="T1904" s="130">
        <v>0</v>
      </c>
      <c r="U1904" s="130">
        <v>0</v>
      </c>
    </row>
    <row r="1905" ht="17.25" spans="1:21">
      <c r="A1905" s="132">
        <f t="shared" si="169"/>
        <v>11512003</v>
      </c>
      <c r="B1905" s="73" t="str">
        <f>s_passive_skill!G40</f>
        <v>柒柒角色被动技能3</v>
      </c>
      <c r="C1905" s="130">
        <v>106</v>
      </c>
      <c r="D1905" s="131">
        <f>[2]主角被动属性配表!E37</f>
        <v>67</v>
      </c>
      <c r="E1905" s="131">
        <f>[2]主角被动属性配表!F37</f>
        <v>0</v>
      </c>
      <c r="F1905" s="131">
        <f>[2]主角被动属性配表!G37</f>
        <v>0</v>
      </c>
      <c r="G1905" s="130">
        <v>0</v>
      </c>
      <c r="H1905" s="130">
        <v>0</v>
      </c>
      <c r="I1905" s="130">
        <v>0</v>
      </c>
      <c r="J1905" s="130">
        <v>0</v>
      </c>
      <c r="K1905" s="130">
        <v>0</v>
      </c>
      <c r="L1905" s="130">
        <v>0</v>
      </c>
      <c r="M1905" s="130">
        <v>0</v>
      </c>
      <c r="N1905" s="130">
        <v>0</v>
      </c>
      <c r="O1905" s="130">
        <v>0</v>
      </c>
      <c r="P1905" s="130">
        <v>0</v>
      </c>
      <c r="Q1905" s="130">
        <v>0</v>
      </c>
      <c r="R1905" s="130">
        <v>0</v>
      </c>
      <c r="S1905" s="130">
        <v>0</v>
      </c>
      <c r="T1905" s="130">
        <v>0</v>
      </c>
      <c r="U1905" s="130">
        <v>0</v>
      </c>
    </row>
    <row r="1906" ht="17.25" spans="1:21">
      <c r="A1906" s="129">
        <v>11506001</v>
      </c>
      <c r="B1906" s="74" t="str">
        <f>s_passive_skill!G41</f>
        <v>娜塔莉角色被动技能1</v>
      </c>
      <c r="C1906" s="130">
        <v>106</v>
      </c>
      <c r="D1906" s="131">
        <f>[2]主角被动属性配表!E38</f>
        <v>0</v>
      </c>
      <c r="E1906" s="131">
        <f>[2]主角被动属性配表!F38</f>
        <v>0</v>
      </c>
      <c r="F1906" s="131">
        <f>[2]主角被动属性配表!G38</f>
        <v>960</v>
      </c>
      <c r="G1906" s="130">
        <v>0</v>
      </c>
      <c r="H1906" s="130">
        <v>0</v>
      </c>
      <c r="I1906" s="130">
        <v>0</v>
      </c>
      <c r="J1906" s="130">
        <v>0</v>
      </c>
      <c r="K1906" s="130">
        <v>0</v>
      </c>
      <c r="L1906" s="130">
        <v>0</v>
      </c>
      <c r="M1906" s="130">
        <v>0</v>
      </c>
      <c r="N1906" s="130">
        <v>0</v>
      </c>
      <c r="O1906" s="130">
        <v>0</v>
      </c>
      <c r="P1906" s="130">
        <v>0</v>
      </c>
      <c r="Q1906" s="130">
        <v>0</v>
      </c>
      <c r="R1906" s="130">
        <v>0</v>
      </c>
      <c r="S1906" s="130">
        <v>0</v>
      </c>
      <c r="T1906" s="130">
        <v>0</v>
      </c>
      <c r="U1906" s="130">
        <v>0</v>
      </c>
    </row>
    <row r="1907" ht="17.25" spans="1:21">
      <c r="A1907" s="132">
        <f t="shared" si="169"/>
        <v>11506002</v>
      </c>
      <c r="B1907" s="74" t="str">
        <f>s_passive_skill!G42</f>
        <v>娜塔莉角色被动技能2</v>
      </c>
      <c r="C1907" s="130">
        <v>106</v>
      </c>
      <c r="D1907" s="131">
        <f>[2]主角被动属性配表!E39</f>
        <v>0</v>
      </c>
      <c r="E1907" s="131">
        <f>[2]主角被动属性配表!F39</f>
        <v>20</v>
      </c>
      <c r="F1907" s="131">
        <f>[2]主角被动属性配表!G39</f>
        <v>0</v>
      </c>
      <c r="G1907" s="130">
        <v>0</v>
      </c>
      <c r="H1907" s="130">
        <v>0</v>
      </c>
      <c r="I1907" s="130">
        <v>0</v>
      </c>
      <c r="J1907" s="130">
        <v>0</v>
      </c>
      <c r="K1907" s="130">
        <v>0</v>
      </c>
      <c r="L1907" s="130">
        <v>0</v>
      </c>
      <c r="M1907" s="130">
        <v>0</v>
      </c>
      <c r="N1907" s="130">
        <v>0</v>
      </c>
      <c r="O1907" s="130">
        <v>0</v>
      </c>
      <c r="P1907" s="130">
        <v>0</v>
      </c>
      <c r="Q1907" s="130">
        <v>0</v>
      </c>
      <c r="R1907" s="130">
        <v>0</v>
      </c>
      <c r="S1907" s="130">
        <v>0</v>
      </c>
      <c r="T1907" s="130">
        <v>0</v>
      </c>
      <c r="U1907" s="130">
        <v>0</v>
      </c>
    </row>
    <row r="1908" ht="17.25" spans="1:21">
      <c r="A1908" s="132">
        <f t="shared" si="169"/>
        <v>11506003</v>
      </c>
      <c r="B1908" s="74" t="str">
        <f>s_passive_skill!G43</f>
        <v>娜塔莉角色被动技能3</v>
      </c>
      <c r="C1908" s="130">
        <v>106</v>
      </c>
      <c r="D1908" s="131">
        <f>[2]主角被动属性配表!E40</f>
        <v>80</v>
      </c>
      <c r="E1908" s="131">
        <f>[2]主角被动属性配表!F40</f>
        <v>0</v>
      </c>
      <c r="F1908" s="131">
        <f>[2]主角被动属性配表!G40</f>
        <v>0</v>
      </c>
      <c r="G1908" s="130">
        <v>0</v>
      </c>
      <c r="H1908" s="130">
        <v>0</v>
      </c>
      <c r="I1908" s="130">
        <v>0</v>
      </c>
      <c r="J1908" s="130">
        <v>0</v>
      </c>
      <c r="K1908" s="130">
        <v>0</v>
      </c>
      <c r="L1908" s="130">
        <v>0</v>
      </c>
      <c r="M1908" s="130">
        <v>0</v>
      </c>
      <c r="N1908" s="130">
        <v>0</v>
      </c>
      <c r="O1908" s="130">
        <v>0</v>
      </c>
      <c r="P1908" s="130">
        <v>0</v>
      </c>
      <c r="Q1908" s="130">
        <v>0</v>
      </c>
      <c r="R1908" s="130">
        <v>0</v>
      </c>
      <c r="S1908" s="130">
        <v>0</v>
      </c>
      <c r="T1908" s="130">
        <v>0</v>
      </c>
      <c r="U1908" s="130">
        <v>0</v>
      </c>
    </row>
    <row r="1909" ht="17.25" spans="1:21">
      <c r="A1909" s="129">
        <v>11504001</v>
      </c>
      <c r="B1909" s="75" t="str">
        <f>s_passive_skill!G44</f>
        <v>南宫攸角色被动技能1</v>
      </c>
      <c r="C1909" s="130">
        <v>106</v>
      </c>
      <c r="D1909" s="131">
        <f>[2]主角被动属性配表!E41</f>
        <v>0</v>
      </c>
      <c r="E1909" s="131">
        <f>[2]主角被动属性配表!F41</f>
        <v>0</v>
      </c>
      <c r="F1909" s="131">
        <f>[2]主角被动属性配表!G41</f>
        <v>1120</v>
      </c>
      <c r="G1909" s="130">
        <v>0</v>
      </c>
      <c r="H1909" s="130">
        <v>0</v>
      </c>
      <c r="I1909" s="130">
        <v>0</v>
      </c>
      <c r="J1909" s="130">
        <v>0</v>
      </c>
      <c r="K1909" s="130">
        <v>0</v>
      </c>
      <c r="L1909" s="130">
        <v>0</v>
      </c>
      <c r="M1909" s="130">
        <v>0</v>
      </c>
      <c r="N1909" s="130">
        <v>0</v>
      </c>
      <c r="O1909" s="130">
        <v>0</v>
      </c>
      <c r="P1909" s="130">
        <v>0</v>
      </c>
      <c r="Q1909" s="130">
        <v>0</v>
      </c>
      <c r="R1909" s="130">
        <v>0</v>
      </c>
      <c r="S1909" s="130">
        <v>0</v>
      </c>
      <c r="T1909" s="130">
        <v>0</v>
      </c>
      <c r="U1909" s="130">
        <v>0</v>
      </c>
    </row>
    <row r="1910" ht="17.25" spans="1:21">
      <c r="A1910" s="132">
        <f t="shared" ref="A1910:A1914" si="170">A1909+1</f>
        <v>11504002</v>
      </c>
      <c r="B1910" s="75" t="str">
        <f>s_passive_skill!G45</f>
        <v>南宫攸角色被动技能2</v>
      </c>
      <c r="C1910" s="130">
        <v>106</v>
      </c>
      <c r="D1910" s="131">
        <f>[2]主角被动属性配表!E42</f>
        <v>0</v>
      </c>
      <c r="E1910" s="131">
        <f>[2]主角被动属性配表!F42</f>
        <v>23</v>
      </c>
      <c r="F1910" s="131">
        <f>[2]主角被动属性配表!G42</f>
        <v>0</v>
      </c>
      <c r="G1910" s="130">
        <v>0</v>
      </c>
      <c r="H1910" s="130">
        <v>0</v>
      </c>
      <c r="I1910" s="130">
        <v>0</v>
      </c>
      <c r="J1910" s="130">
        <v>0</v>
      </c>
      <c r="K1910" s="130">
        <v>0</v>
      </c>
      <c r="L1910" s="130">
        <v>0</v>
      </c>
      <c r="M1910" s="130">
        <v>0</v>
      </c>
      <c r="N1910" s="130">
        <v>0</v>
      </c>
      <c r="O1910" s="130">
        <v>0</v>
      </c>
      <c r="P1910" s="130">
        <v>0</v>
      </c>
      <c r="Q1910" s="130">
        <v>0</v>
      </c>
      <c r="R1910" s="130">
        <v>0</v>
      </c>
      <c r="S1910" s="130">
        <v>0</v>
      </c>
      <c r="T1910" s="130">
        <v>0</v>
      </c>
      <c r="U1910" s="130">
        <v>0</v>
      </c>
    </row>
    <row r="1911" ht="17.25" spans="1:21">
      <c r="A1911" s="132">
        <f t="shared" si="170"/>
        <v>11504003</v>
      </c>
      <c r="B1911" s="75" t="str">
        <f>s_passive_skill!G46</f>
        <v>南宫攸角色被动技能3</v>
      </c>
      <c r="C1911" s="130">
        <v>106</v>
      </c>
      <c r="D1911" s="131">
        <f>[2]主角被动属性配表!E43</f>
        <v>93</v>
      </c>
      <c r="E1911" s="131">
        <f>[2]主角被动属性配表!F43</f>
        <v>0</v>
      </c>
      <c r="F1911" s="131">
        <f>[2]主角被动属性配表!G43</f>
        <v>0</v>
      </c>
      <c r="G1911" s="130">
        <v>0</v>
      </c>
      <c r="H1911" s="130">
        <v>0</v>
      </c>
      <c r="I1911" s="130">
        <v>0</v>
      </c>
      <c r="J1911" s="130">
        <v>0</v>
      </c>
      <c r="K1911" s="130">
        <v>0</v>
      </c>
      <c r="L1911" s="130">
        <v>0</v>
      </c>
      <c r="M1911" s="130">
        <v>0</v>
      </c>
      <c r="N1911" s="130">
        <v>0</v>
      </c>
      <c r="O1911" s="130">
        <v>0</v>
      </c>
      <c r="P1911" s="130">
        <v>0</v>
      </c>
      <c r="Q1911" s="130">
        <v>0</v>
      </c>
      <c r="R1911" s="130">
        <v>0</v>
      </c>
      <c r="S1911" s="130">
        <v>0</v>
      </c>
      <c r="T1911" s="130">
        <v>0</v>
      </c>
      <c r="U1911" s="130">
        <v>0</v>
      </c>
    </row>
    <row r="1912" ht="17.25" spans="1:21">
      <c r="A1912" s="129">
        <v>11515001</v>
      </c>
      <c r="B1912" s="75" t="str">
        <f>s_passive_skill!G47</f>
        <v>若叶角色被动技能1</v>
      </c>
      <c r="C1912" s="130">
        <v>106</v>
      </c>
      <c r="D1912" s="131">
        <f>[2]主角被动属性配表!E44</f>
        <v>0</v>
      </c>
      <c r="E1912" s="131">
        <f>[2]主角被动属性配表!F44</f>
        <v>0</v>
      </c>
      <c r="F1912" s="131">
        <f>[2]主角被动属性配表!G44</f>
        <v>1120</v>
      </c>
      <c r="G1912" s="130">
        <v>0</v>
      </c>
      <c r="H1912" s="130">
        <v>0</v>
      </c>
      <c r="I1912" s="130">
        <v>0</v>
      </c>
      <c r="J1912" s="130">
        <v>0</v>
      </c>
      <c r="K1912" s="130">
        <v>0</v>
      </c>
      <c r="L1912" s="130">
        <v>0</v>
      </c>
      <c r="M1912" s="130">
        <v>0</v>
      </c>
      <c r="N1912" s="130">
        <v>0</v>
      </c>
      <c r="O1912" s="130">
        <v>0</v>
      </c>
      <c r="P1912" s="130">
        <v>0</v>
      </c>
      <c r="Q1912" s="130">
        <v>0</v>
      </c>
      <c r="R1912" s="130">
        <v>0</v>
      </c>
      <c r="S1912" s="130">
        <v>0</v>
      </c>
      <c r="T1912" s="130">
        <v>0</v>
      </c>
      <c r="U1912" s="130">
        <v>0</v>
      </c>
    </row>
    <row r="1913" ht="17.25" spans="1:21">
      <c r="A1913" s="132">
        <f t="shared" si="170"/>
        <v>11515002</v>
      </c>
      <c r="B1913" s="75" t="str">
        <f>s_passive_skill!G48</f>
        <v>若叶角色被动技能2</v>
      </c>
      <c r="C1913" s="130">
        <v>106</v>
      </c>
      <c r="D1913" s="131">
        <f>[2]主角被动属性配表!E45</f>
        <v>0</v>
      </c>
      <c r="E1913" s="131">
        <f>[2]主角被动属性配表!F45</f>
        <v>23</v>
      </c>
      <c r="F1913" s="131">
        <f>[2]主角被动属性配表!G45</f>
        <v>0</v>
      </c>
      <c r="G1913" s="130">
        <v>0</v>
      </c>
      <c r="H1913" s="130">
        <v>0</v>
      </c>
      <c r="I1913" s="130">
        <v>0</v>
      </c>
      <c r="J1913" s="130">
        <v>0</v>
      </c>
      <c r="K1913" s="130">
        <v>0</v>
      </c>
      <c r="L1913" s="130">
        <v>0</v>
      </c>
      <c r="M1913" s="130">
        <v>0</v>
      </c>
      <c r="N1913" s="130">
        <v>0</v>
      </c>
      <c r="O1913" s="130">
        <v>0</v>
      </c>
      <c r="P1913" s="130">
        <v>0</v>
      </c>
      <c r="Q1913" s="130">
        <v>0</v>
      </c>
      <c r="R1913" s="130">
        <v>0</v>
      </c>
      <c r="S1913" s="130">
        <v>0</v>
      </c>
      <c r="T1913" s="130">
        <v>0</v>
      </c>
      <c r="U1913" s="130">
        <v>0</v>
      </c>
    </row>
    <row r="1914" ht="17.25" spans="1:21">
      <c r="A1914" s="132">
        <f t="shared" si="170"/>
        <v>11515003</v>
      </c>
      <c r="B1914" s="75" t="str">
        <f>s_passive_skill!G49</f>
        <v>若叶角色被动技能3</v>
      </c>
      <c r="C1914" s="130">
        <v>106</v>
      </c>
      <c r="D1914" s="131">
        <f>[2]主角被动属性配表!E46</f>
        <v>93</v>
      </c>
      <c r="E1914" s="131">
        <f>[2]主角被动属性配表!F46</f>
        <v>0</v>
      </c>
      <c r="F1914" s="131">
        <f>[2]主角被动属性配表!G46</f>
        <v>0</v>
      </c>
      <c r="G1914" s="130">
        <v>0</v>
      </c>
      <c r="H1914" s="130">
        <v>0</v>
      </c>
      <c r="I1914" s="130">
        <v>0</v>
      </c>
      <c r="J1914" s="130">
        <v>0</v>
      </c>
      <c r="K1914" s="130">
        <v>0</v>
      </c>
      <c r="L1914" s="130">
        <v>0</v>
      </c>
      <c r="M1914" s="130">
        <v>0</v>
      </c>
      <c r="N1914" s="130">
        <v>0</v>
      </c>
      <c r="O1914" s="130">
        <v>0</v>
      </c>
      <c r="P1914" s="130">
        <v>0</v>
      </c>
      <c r="Q1914" s="130">
        <v>0</v>
      </c>
      <c r="R1914" s="130">
        <v>0</v>
      </c>
      <c r="S1914" s="130">
        <v>0</v>
      </c>
      <c r="T1914" s="130">
        <v>0</v>
      </c>
      <c r="U1914" s="130">
        <v>0</v>
      </c>
    </row>
    <row r="1915" s="122" customFormat="1" ht="13.5" spans="1:21">
      <c r="A1915" s="134">
        <v>6</v>
      </c>
      <c r="B1915" s="134"/>
      <c r="C1915" s="134"/>
      <c r="D1915" s="134"/>
      <c r="E1915" s="134"/>
      <c r="F1915" s="134"/>
      <c r="G1915" s="134"/>
      <c r="H1915" s="134"/>
      <c r="I1915" s="134"/>
      <c r="J1915" s="134"/>
      <c r="K1915" s="134"/>
      <c r="L1915" s="134"/>
      <c r="M1915" s="134"/>
      <c r="N1915" s="134"/>
      <c r="O1915" s="134"/>
      <c r="P1915" s="134"/>
      <c r="Q1915" s="134"/>
      <c r="R1915" s="134"/>
      <c r="S1915" s="134"/>
      <c r="T1915" s="134"/>
      <c r="U1915" s="134"/>
    </row>
    <row r="1916" ht="17.25" spans="1:21">
      <c r="A1916" s="129">
        <v>20000001</v>
      </c>
      <c r="B1916" s="130" t="s">
        <v>167</v>
      </c>
      <c r="C1916" s="130">
        <v>301</v>
      </c>
      <c r="D1916" s="131">
        <f>[2]团队经验属性成长!C2</f>
        <v>4</v>
      </c>
      <c r="E1916" s="131">
        <f>[2]团队经验属性成长!D2</f>
        <v>1</v>
      </c>
      <c r="F1916" s="131">
        <f>[2]团队经验属性成长!E2</f>
        <v>48</v>
      </c>
      <c r="G1916" s="130">
        <v>0</v>
      </c>
      <c r="H1916" s="130">
        <v>0</v>
      </c>
      <c r="I1916" s="130">
        <v>0</v>
      </c>
      <c r="J1916" s="130">
        <v>0</v>
      </c>
      <c r="K1916" s="130">
        <v>0</v>
      </c>
      <c r="L1916" s="130">
        <v>0</v>
      </c>
      <c r="M1916" s="130">
        <v>0</v>
      </c>
      <c r="N1916" s="130">
        <v>0</v>
      </c>
      <c r="O1916" s="130">
        <v>0</v>
      </c>
      <c r="P1916" s="130">
        <v>0</v>
      </c>
      <c r="Q1916" s="130">
        <v>0</v>
      </c>
      <c r="R1916" s="130">
        <v>0</v>
      </c>
      <c r="S1916" s="130">
        <v>0</v>
      </c>
      <c r="T1916" s="130">
        <v>0</v>
      </c>
      <c r="U1916" s="130">
        <v>0</v>
      </c>
    </row>
    <row r="1917" ht="17.25" spans="1:21">
      <c r="A1917" s="132">
        <f>A1916+1</f>
        <v>20000002</v>
      </c>
      <c r="B1917" s="130" t="s">
        <v>168</v>
      </c>
      <c r="C1917" s="130">
        <v>301</v>
      </c>
      <c r="D1917" s="131">
        <f>[2]团队经验属性成长!C3</f>
        <v>8</v>
      </c>
      <c r="E1917" s="131">
        <f>[2]团队经验属性成长!D3</f>
        <v>2</v>
      </c>
      <c r="F1917" s="131">
        <f>[2]团队经验属性成长!E3</f>
        <v>96</v>
      </c>
      <c r="G1917" s="130">
        <v>0</v>
      </c>
      <c r="H1917" s="130">
        <v>0</v>
      </c>
      <c r="I1917" s="130">
        <v>0</v>
      </c>
      <c r="J1917" s="130">
        <v>0</v>
      </c>
      <c r="K1917" s="130">
        <v>0</v>
      </c>
      <c r="L1917" s="130">
        <v>0</v>
      </c>
      <c r="M1917" s="130">
        <v>0</v>
      </c>
      <c r="N1917" s="130">
        <v>0</v>
      </c>
      <c r="O1917" s="130">
        <v>0</v>
      </c>
      <c r="P1917" s="130">
        <v>0</v>
      </c>
      <c r="Q1917" s="130">
        <v>0</v>
      </c>
      <c r="R1917" s="130">
        <v>0</v>
      </c>
      <c r="S1917" s="130">
        <v>0</v>
      </c>
      <c r="T1917" s="130">
        <v>0</v>
      </c>
      <c r="U1917" s="130">
        <v>0</v>
      </c>
    </row>
    <row r="1918" ht="17.25" spans="1:21">
      <c r="A1918" s="132">
        <f t="shared" ref="A1918:A1949" si="171">A1917+1</f>
        <v>20000003</v>
      </c>
      <c r="B1918" s="130" t="s">
        <v>169</v>
      </c>
      <c r="C1918" s="130">
        <v>301</v>
      </c>
      <c r="D1918" s="131">
        <f>[2]团队经验属性成长!C4</f>
        <v>12</v>
      </c>
      <c r="E1918" s="131">
        <f>[2]团队经验属性成长!D4</f>
        <v>3</v>
      </c>
      <c r="F1918" s="131">
        <f>[2]团队经验属性成长!E4</f>
        <v>144</v>
      </c>
      <c r="G1918" s="130">
        <v>0</v>
      </c>
      <c r="H1918" s="130">
        <v>0</v>
      </c>
      <c r="I1918" s="130">
        <v>0</v>
      </c>
      <c r="J1918" s="130">
        <v>0</v>
      </c>
      <c r="K1918" s="130">
        <v>0</v>
      </c>
      <c r="L1918" s="130">
        <v>0</v>
      </c>
      <c r="M1918" s="130">
        <v>0</v>
      </c>
      <c r="N1918" s="130">
        <v>0</v>
      </c>
      <c r="O1918" s="130">
        <v>0</v>
      </c>
      <c r="P1918" s="130">
        <v>0</v>
      </c>
      <c r="Q1918" s="130">
        <v>0</v>
      </c>
      <c r="R1918" s="130">
        <v>0</v>
      </c>
      <c r="S1918" s="130">
        <v>0</v>
      </c>
      <c r="T1918" s="130">
        <v>0</v>
      </c>
      <c r="U1918" s="130">
        <v>0</v>
      </c>
    </row>
    <row r="1919" ht="17.25" spans="1:21">
      <c r="A1919" s="132">
        <f t="shared" si="171"/>
        <v>20000004</v>
      </c>
      <c r="B1919" s="130" t="s">
        <v>170</v>
      </c>
      <c r="C1919" s="130">
        <v>301</v>
      </c>
      <c r="D1919" s="131">
        <f>[2]团队经验属性成长!C5</f>
        <v>16</v>
      </c>
      <c r="E1919" s="131">
        <f>[2]团队经验属性成长!D5</f>
        <v>4</v>
      </c>
      <c r="F1919" s="131">
        <f>[2]团队经验属性成长!E5</f>
        <v>192</v>
      </c>
      <c r="G1919" s="130">
        <v>0</v>
      </c>
      <c r="H1919" s="130">
        <v>0</v>
      </c>
      <c r="I1919" s="130">
        <v>0</v>
      </c>
      <c r="J1919" s="130">
        <v>0</v>
      </c>
      <c r="K1919" s="130">
        <v>0</v>
      </c>
      <c r="L1919" s="130">
        <v>0</v>
      </c>
      <c r="M1919" s="130">
        <v>0</v>
      </c>
      <c r="N1919" s="130">
        <v>0</v>
      </c>
      <c r="O1919" s="130">
        <v>0</v>
      </c>
      <c r="P1919" s="130">
        <v>0</v>
      </c>
      <c r="Q1919" s="130">
        <v>0</v>
      </c>
      <c r="R1919" s="130">
        <v>0</v>
      </c>
      <c r="S1919" s="130">
        <v>0</v>
      </c>
      <c r="T1919" s="130">
        <v>0</v>
      </c>
      <c r="U1919" s="130">
        <v>0</v>
      </c>
    </row>
    <row r="1920" ht="17.25" spans="1:21">
      <c r="A1920" s="132">
        <f t="shared" si="171"/>
        <v>20000005</v>
      </c>
      <c r="B1920" s="130" t="s">
        <v>171</v>
      </c>
      <c r="C1920" s="130">
        <v>301</v>
      </c>
      <c r="D1920" s="131">
        <f>[2]团队经验属性成长!C6</f>
        <v>20</v>
      </c>
      <c r="E1920" s="131">
        <f>[2]团队经验属性成长!D6</f>
        <v>5</v>
      </c>
      <c r="F1920" s="131">
        <f>[2]团队经验属性成长!E6</f>
        <v>240</v>
      </c>
      <c r="G1920" s="130">
        <v>0</v>
      </c>
      <c r="H1920" s="130">
        <v>0</v>
      </c>
      <c r="I1920" s="130">
        <v>0</v>
      </c>
      <c r="J1920" s="130">
        <v>0</v>
      </c>
      <c r="K1920" s="130">
        <v>0</v>
      </c>
      <c r="L1920" s="130">
        <v>0</v>
      </c>
      <c r="M1920" s="130">
        <v>0</v>
      </c>
      <c r="N1920" s="130">
        <v>0</v>
      </c>
      <c r="O1920" s="130">
        <v>0</v>
      </c>
      <c r="P1920" s="130">
        <v>0</v>
      </c>
      <c r="Q1920" s="130">
        <v>0</v>
      </c>
      <c r="R1920" s="130">
        <v>0</v>
      </c>
      <c r="S1920" s="130">
        <v>0</v>
      </c>
      <c r="T1920" s="130">
        <v>0</v>
      </c>
      <c r="U1920" s="130">
        <v>0</v>
      </c>
    </row>
    <row r="1921" ht="17.25" spans="1:21">
      <c r="A1921" s="132">
        <f t="shared" si="171"/>
        <v>20000006</v>
      </c>
      <c r="B1921" s="130" t="s">
        <v>172</v>
      </c>
      <c r="C1921" s="130">
        <v>301</v>
      </c>
      <c r="D1921" s="131">
        <f>[2]团队经验属性成长!C7</f>
        <v>24</v>
      </c>
      <c r="E1921" s="131">
        <f>[2]团队经验属性成长!D7</f>
        <v>6</v>
      </c>
      <c r="F1921" s="131">
        <f>[2]团队经验属性成长!E7</f>
        <v>288</v>
      </c>
      <c r="G1921" s="130">
        <v>0</v>
      </c>
      <c r="H1921" s="130">
        <v>0</v>
      </c>
      <c r="I1921" s="130">
        <v>0</v>
      </c>
      <c r="J1921" s="130">
        <v>0</v>
      </c>
      <c r="K1921" s="130">
        <v>0</v>
      </c>
      <c r="L1921" s="130">
        <v>0</v>
      </c>
      <c r="M1921" s="130">
        <v>0</v>
      </c>
      <c r="N1921" s="130">
        <v>0</v>
      </c>
      <c r="O1921" s="130">
        <v>0</v>
      </c>
      <c r="P1921" s="130">
        <v>0</v>
      </c>
      <c r="Q1921" s="130">
        <v>0</v>
      </c>
      <c r="R1921" s="130">
        <v>0</v>
      </c>
      <c r="S1921" s="130">
        <v>0</v>
      </c>
      <c r="T1921" s="130">
        <v>0</v>
      </c>
      <c r="U1921" s="130">
        <v>0</v>
      </c>
    </row>
    <row r="1922" ht="17.25" spans="1:21">
      <c r="A1922" s="132">
        <f t="shared" si="171"/>
        <v>20000007</v>
      </c>
      <c r="B1922" s="130" t="s">
        <v>173</v>
      </c>
      <c r="C1922" s="130">
        <v>301</v>
      </c>
      <c r="D1922" s="131">
        <f>[2]团队经验属性成长!C8</f>
        <v>28</v>
      </c>
      <c r="E1922" s="131">
        <f>[2]团队经验属性成长!D8</f>
        <v>7</v>
      </c>
      <c r="F1922" s="131">
        <f>[2]团队经验属性成长!E8</f>
        <v>336</v>
      </c>
      <c r="G1922" s="130">
        <v>0</v>
      </c>
      <c r="H1922" s="130">
        <v>0</v>
      </c>
      <c r="I1922" s="130">
        <v>0</v>
      </c>
      <c r="J1922" s="130">
        <v>0</v>
      </c>
      <c r="K1922" s="130">
        <v>0</v>
      </c>
      <c r="L1922" s="130">
        <v>0</v>
      </c>
      <c r="M1922" s="130">
        <v>0</v>
      </c>
      <c r="N1922" s="130">
        <v>0</v>
      </c>
      <c r="O1922" s="130">
        <v>0</v>
      </c>
      <c r="P1922" s="130">
        <v>0</v>
      </c>
      <c r="Q1922" s="130">
        <v>0</v>
      </c>
      <c r="R1922" s="130">
        <v>0</v>
      </c>
      <c r="S1922" s="130">
        <v>0</v>
      </c>
      <c r="T1922" s="130">
        <v>0</v>
      </c>
      <c r="U1922" s="130">
        <v>0</v>
      </c>
    </row>
    <row r="1923" ht="17.25" spans="1:21">
      <c r="A1923" s="132">
        <f t="shared" si="171"/>
        <v>20000008</v>
      </c>
      <c r="B1923" s="130" t="s">
        <v>174</v>
      </c>
      <c r="C1923" s="130">
        <v>301</v>
      </c>
      <c r="D1923" s="131">
        <f>[2]团队经验属性成长!C9</f>
        <v>32</v>
      </c>
      <c r="E1923" s="131">
        <f>[2]团队经验属性成长!D9</f>
        <v>8</v>
      </c>
      <c r="F1923" s="131">
        <f>[2]团队经验属性成长!E9</f>
        <v>384</v>
      </c>
      <c r="G1923" s="130">
        <v>0</v>
      </c>
      <c r="H1923" s="130">
        <v>0</v>
      </c>
      <c r="I1923" s="130">
        <v>0</v>
      </c>
      <c r="J1923" s="130">
        <v>0</v>
      </c>
      <c r="K1923" s="130">
        <v>0</v>
      </c>
      <c r="L1923" s="130">
        <v>0</v>
      </c>
      <c r="M1923" s="130">
        <v>0</v>
      </c>
      <c r="N1923" s="130">
        <v>0</v>
      </c>
      <c r="O1923" s="130">
        <v>0</v>
      </c>
      <c r="P1923" s="130">
        <v>0</v>
      </c>
      <c r="Q1923" s="130">
        <v>0</v>
      </c>
      <c r="R1923" s="130">
        <v>0</v>
      </c>
      <c r="S1923" s="130">
        <v>0</v>
      </c>
      <c r="T1923" s="130">
        <v>0</v>
      </c>
      <c r="U1923" s="130">
        <v>0</v>
      </c>
    </row>
    <row r="1924" ht="17.25" spans="1:21">
      <c r="A1924" s="132">
        <f t="shared" si="171"/>
        <v>20000009</v>
      </c>
      <c r="B1924" s="130" t="s">
        <v>175</v>
      </c>
      <c r="C1924" s="130">
        <v>301</v>
      </c>
      <c r="D1924" s="131">
        <f>[2]团队经验属性成长!C10</f>
        <v>36</v>
      </c>
      <c r="E1924" s="131">
        <f>[2]团队经验属性成长!D10</f>
        <v>9</v>
      </c>
      <c r="F1924" s="131">
        <f>[2]团队经验属性成长!E10</f>
        <v>432</v>
      </c>
      <c r="G1924" s="130">
        <v>0</v>
      </c>
      <c r="H1924" s="130">
        <v>0</v>
      </c>
      <c r="I1924" s="130">
        <v>0</v>
      </c>
      <c r="J1924" s="130">
        <v>0</v>
      </c>
      <c r="K1924" s="130">
        <v>0</v>
      </c>
      <c r="L1924" s="130">
        <v>0</v>
      </c>
      <c r="M1924" s="130">
        <v>0</v>
      </c>
      <c r="N1924" s="130">
        <v>0</v>
      </c>
      <c r="O1924" s="130">
        <v>0</v>
      </c>
      <c r="P1924" s="130">
        <v>0</v>
      </c>
      <c r="Q1924" s="130">
        <v>0</v>
      </c>
      <c r="R1924" s="130">
        <v>0</v>
      </c>
      <c r="S1924" s="130">
        <v>0</v>
      </c>
      <c r="T1924" s="130">
        <v>0</v>
      </c>
      <c r="U1924" s="130">
        <v>0</v>
      </c>
    </row>
    <row r="1925" ht="17.25" spans="1:21">
      <c r="A1925" s="132">
        <f t="shared" si="171"/>
        <v>20000010</v>
      </c>
      <c r="B1925" s="130" t="s">
        <v>176</v>
      </c>
      <c r="C1925" s="130">
        <v>301</v>
      </c>
      <c r="D1925" s="131">
        <f>[2]团队经验属性成长!C11</f>
        <v>40</v>
      </c>
      <c r="E1925" s="131">
        <f>[2]团队经验属性成长!D11</f>
        <v>10</v>
      </c>
      <c r="F1925" s="131">
        <f>[2]团队经验属性成长!E11</f>
        <v>480</v>
      </c>
      <c r="G1925" s="130">
        <v>0</v>
      </c>
      <c r="H1925" s="130">
        <v>0</v>
      </c>
      <c r="I1925" s="130">
        <v>0</v>
      </c>
      <c r="J1925" s="130">
        <v>0</v>
      </c>
      <c r="K1925" s="130">
        <v>0</v>
      </c>
      <c r="L1925" s="130">
        <v>0</v>
      </c>
      <c r="M1925" s="130">
        <v>0</v>
      </c>
      <c r="N1925" s="130">
        <v>0</v>
      </c>
      <c r="O1925" s="130">
        <v>0</v>
      </c>
      <c r="P1925" s="130">
        <v>0</v>
      </c>
      <c r="Q1925" s="130">
        <v>0</v>
      </c>
      <c r="R1925" s="130">
        <v>0</v>
      </c>
      <c r="S1925" s="130">
        <v>0</v>
      </c>
      <c r="T1925" s="130">
        <v>0</v>
      </c>
      <c r="U1925" s="130">
        <v>0</v>
      </c>
    </row>
    <row r="1926" ht="17.25" spans="1:21">
      <c r="A1926" s="132">
        <f t="shared" si="171"/>
        <v>20000011</v>
      </c>
      <c r="B1926" s="130" t="s">
        <v>177</v>
      </c>
      <c r="C1926" s="130">
        <v>301</v>
      </c>
      <c r="D1926" s="131">
        <f>[2]团队经验属性成长!C12</f>
        <v>44</v>
      </c>
      <c r="E1926" s="131">
        <f>[2]团队经验属性成长!D12</f>
        <v>11</v>
      </c>
      <c r="F1926" s="131">
        <f>[2]团队经验属性成长!E12</f>
        <v>528</v>
      </c>
      <c r="G1926" s="130">
        <v>0</v>
      </c>
      <c r="H1926" s="130">
        <v>0</v>
      </c>
      <c r="I1926" s="130">
        <v>0</v>
      </c>
      <c r="J1926" s="130">
        <v>0</v>
      </c>
      <c r="K1926" s="130">
        <v>0</v>
      </c>
      <c r="L1926" s="130">
        <v>0</v>
      </c>
      <c r="M1926" s="130">
        <v>0</v>
      </c>
      <c r="N1926" s="130">
        <v>0</v>
      </c>
      <c r="O1926" s="130">
        <v>0</v>
      </c>
      <c r="P1926" s="130">
        <v>0</v>
      </c>
      <c r="Q1926" s="130">
        <v>0</v>
      </c>
      <c r="R1926" s="130">
        <v>0</v>
      </c>
      <c r="S1926" s="130">
        <v>0</v>
      </c>
      <c r="T1926" s="130">
        <v>0</v>
      </c>
      <c r="U1926" s="130">
        <v>0</v>
      </c>
    </row>
    <row r="1927" ht="17.25" spans="1:21">
      <c r="A1927" s="132">
        <f t="shared" si="171"/>
        <v>20000012</v>
      </c>
      <c r="B1927" s="130" t="s">
        <v>178</v>
      </c>
      <c r="C1927" s="130">
        <v>301</v>
      </c>
      <c r="D1927" s="131">
        <f>[2]团队经验属性成长!C13</f>
        <v>48</v>
      </c>
      <c r="E1927" s="131">
        <f>[2]团队经验属性成长!D13</f>
        <v>12</v>
      </c>
      <c r="F1927" s="131">
        <f>[2]团队经验属性成长!E13</f>
        <v>576</v>
      </c>
      <c r="G1927" s="130">
        <v>0</v>
      </c>
      <c r="H1927" s="130">
        <v>0</v>
      </c>
      <c r="I1927" s="130">
        <v>0</v>
      </c>
      <c r="J1927" s="130">
        <v>0</v>
      </c>
      <c r="K1927" s="130">
        <v>0</v>
      </c>
      <c r="L1927" s="130">
        <v>0</v>
      </c>
      <c r="M1927" s="130">
        <v>0</v>
      </c>
      <c r="N1927" s="130">
        <v>0</v>
      </c>
      <c r="O1927" s="130">
        <v>0</v>
      </c>
      <c r="P1927" s="130">
        <v>0</v>
      </c>
      <c r="Q1927" s="130">
        <v>0</v>
      </c>
      <c r="R1927" s="130">
        <v>0</v>
      </c>
      <c r="S1927" s="130">
        <v>0</v>
      </c>
      <c r="T1927" s="130">
        <v>0</v>
      </c>
      <c r="U1927" s="130">
        <v>0</v>
      </c>
    </row>
    <row r="1928" ht="17.25" spans="1:21">
      <c r="A1928" s="132">
        <f t="shared" si="171"/>
        <v>20000013</v>
      </c>
      <c r="B1928" s="130" t="s">
        <v>179</v>
      </c>
      <c r="C1928" s="130">
        <v>301</v>
      </c>
      <c r="D1928" s="131">
        <f>[2]团队经验属性成长!C14</f>
        <v>52</v>
      </c>
      <c r="E1928" s="131">
        <f>[2]团队经验属性成长!D14</f>
        <v>13</v>
      </c>
      <c r="F1928" s="131">
        <f>[2]团队经验属性成长!E14</f>
        <v>624</v>
      </c>
      <c r="G1928" s="130">
        <v>0</v>
      </c>
      <c r="H1928" s="130">
        <v>0</v>
      </c>
      <c r="I1928" s="130">
        <v>0</v>
      </c>
      <c r="J1928" s="130">
        <v>0</v>
      </c>
      <c r="K1928" s="130">
        <v>0</v>
      </c>
      <c r="L1928" s="130">
        <v>0</v>
      </c>
      <c r="M1928" s="130">
        <v>0</v>
      </c>
      <c r="N1928" s="130">
        <v>0</v>
      </c>
      <c r="O1928" s="130">
        <v>0</v>
      </c>
      <c r="P1928" s="130">
        <v>0</v>
      </c>
      <c r="Q1928" s="130">
        <v>0</v>
      </c>
      <c r="R1928" s="130">
        <v>0</v>
      </c>
      <c r="S1928" s="130">
        <v>0</v>
      </c>
      <c r="T1928" s="130">
        <v>0</v>
      </c>
      <c r="U1928" s="130">
        <v>0</v>
      </c>
    </row>
    <row r="1929" ht="17.25" spans="1:21">
      <c r="A1929" s="132">
        <f t="shared" si="171"/>
        <v>20000014</v>
      </c>
      <c r="B1929" s="130" t="s">
        <v>180</v>
      </c>
      <c r="C1929" s="130">
        <v>301</v>
      </c>
      <c r="D1929" s="131">
        <f>[2]团队经验属性成长!C15</f>
        <v>56</v>
      </c>
      <c r="E1929" s="131">
        <f>[2]团队经验属性成长!D15</f>
        <v>14</v>
      </c>
      <c r="F1929" s="131">
        <f>[2]团队经验属性成长!E15</f>
        <v>672</v>
      </c>
      <c r="G1929" s="130">
        <v>0</v>
      </c>
      <c r="H1929" s="130">
        <v>0</v>
      </c>
      <c r="I1929" s="130">
        <v>0</v>
      </c>
      <c r="J1929" s="130">
        <v>0</v>
      </c>
      <c r="K1929" s="130">
        <v>0</v>
      </c>
      <c r="L1929" s="130">
        <v>0</v>
      </c>
      <c r="M1929" s="130">
        <v>0</v>
      </c>
      <c r="N1929" s="130">
        <v>0</v>
      </c>
      <c r="O1929" s="130">
        <v>0</v>
      </c>
      <c r="P1929" s="130">
        <v>0</v>
      </c>
      <c r="Q1929" s="130">
        <v>0</v>
      </c>
      <c r="R1929" s="130">
        <v>0</v>
      </c>
      <c r="S1929" s="130">
        <v>0</v>
      </c>
      <c r="T1929" s="130">
        <v>0</v>
      </c>
      <c r="U1929" s="130">
        <v>0</v>
      </c>
    </row>
    <row r="1930" ht="17.25" spans="1:21">
      <c r="A1930" s="132">
        <f t="shared" si="171"/>
        <v>20000015</v>
      </c>
      <c r="B1930" s="130" t="s">
        <v>181</v>
      </c>
      <c r="C1930" s="130">
        <v>301</v>
      </c>
      <c r="D1930" s="131">
        <f>[2]团队经验属性成长!C16</f>
        <v>60</v>
      </c>
      <c r="E1930" s="131">
        <f>[2]团队经验属性成长!D16</f>
        <v>15</v>
      </c>
      <c r="F1930" s="131">
        <f>[2]团队经验属性成长!E16</f>
        <v>720</v>
      </c>
      <c r="G1930" s="130">
        <v>0</v>
      </c>
      <c r="H1930" s="130">
        <v>0</v>
      </c>
      <c r="I1930" s="130">
        <v>0</v>
      </c>
      <c r="J1930" s="130">
        <v>0</v>
      </c>
      <c r="K1930" s="130">
        <v>0</v>
      </c>
      <c r="L1930" s="130">
        <v>0</v>
      </c>
      <c r="M1930" s="130">
        <v>0</v>
      </c>
      <c r="N1930" s="130">
        <v>0</v>
      </c>
      <c r="O1930" s="130">
        <v>0</v>
      </c>
      <c r="P1930" s="130">
        <v>0</v>
      </c>
      <c r="Q1930" s="130">
        <v>0</v>
      </c>
      <c r="R1930" s="130">
        <v>0</v>
      </c>
      <c r="S1930" s="130">
        <v>0</v>
      </c>
      <c r="T1930" s="130">
        <v>0</v>
      </c>
      <c r="U1930" s="130">
        <v>0</v>
      </c>
    </row>
    <row r="1931" ht="17.25" spans="1:21">
      <c r="A1931" s="132">
        <f t="shared" si="171"/>
        <v>20000016</v>
      </c>
      <c r="B1931" s="130" t="s">
        <v>182</v>
      </c>
      <c r="C1931" s="130">
        <v>301</v>
      </c>
      <c r="D1931" s="131">
        <f>[2]团队经验属性成长!C17</f>
        <v>64</v>
      </c>
      <c r="E1931" s="131">
        <f>[2]团队经验属性成长!D17</f>
        <v>16</v>
      </c>
      <c r="F1931" s="131">
        <f>[2]团队经验属性成长!E17</f>
        <v>768</v>
      </c>
      <c r="G1931" s="130">
        <v>0</v>
      </c>
      <c r="H1931" s="130">
        <v>0</v>
      </c>
      <c r="I1931" s="130">
        <v>0</v>
      </c>
      <c r="J1931" s="130">
        <v>0</v>
      </c>
      <c r="K1931" s="130">
        <v>0</v>
      </c>
      <c r="L1931" s="130">
        <v>0</v>
      </c>
      <c r="M1931" s="130">
        <v>0</v>
      </c>
      <c r="N1931" s="130">
        <v>0</v>
      </c>
      <c r="O1931" s="130">
        <v>0</v>
      </c>
      <c r="P1931" s="130">
        <v>0</v>
      </c>
      <c r="Q1931" s="130">
        <v>0</v>
      </c>
      <c r="R1931" s="130">
        <v>0</v>
      </c>
      <c r="S1931" s="130">
        <v>0</v>
      </c>
      <c r="T1931" s="130">
        <v>0</v>
      </c>
      <c r="U1931" s="130">
        <v>0</v>
      </c>
    </row>
    <row r="1932" ht="17.25" spans="1:21">
      <c r="A1932" s="132">
        <f t="shared" si="171"/>
        <v>20000017</v>
      </c>
      <c r="B1932" s="130" t="s">
        <v>183</v>
      </c>
      <c r="C1932" s="130">
        <v>301</v>
      </c>
      <c r="D1932" s="131">
        <f>[2]团队经验属性成长!C18</f>
        <v>68</v>
      </c>
      <c r="E1932" s="131">
        <f>[2]团队经验属性成长!D18</f>
        <v>17</v>
      </c>
      <c r="F1932" s="131">
        <f>[2]团队经验属性成长!E18</f>
        <v>816</v>
      </c>
      <c r="G1932" s="130">
        <v>0</v>
      </c>
      <c r="H1932" s="130">
        <v>0</v>
      </c>
      <c r="I1932" s="130">
        <v>0</v>
      </c>
      <c r="J1932" s="130">
        <v>0</v>
      </c>
      <c r="K1932" s="130">
        <v>0</v>
      </c>
      <c r="L1932" s="130">
        <v>0</v>
      </c>
      <c r="M1932" s="130">
        <v>0</v>
      </c>
      <c r="N1932" s="130">
        <v>0</v>
      </c>
      <c r="O1932" s="130">
        <v>0</v>
      </c>
      <c r="P1932" s="130">
        <v>0</v>
      </c>
      <c r="Q1932" s="130">
        <v>0</v>
      </c>
      <c r="R1932" s="130">
        <v>0</v>
      </c>
      <c r="S1932" s="130">
        <v>0</v>
      </c>
      <c r="T1932" s="130">
        <v>0</v>
      </c>
      <c r="U1932" s="130">
        <v>0</v>
      </c>
    </row>
    <row r="1933" ht="17.25" spans="1:21">
      <c r="A1933" s="132">
        <f t="shared" si="171"/>
        <v>20000018</v>
      </c>
      <c r="B1933" s="130" t="s">
        <v>184</v>
      </c>
      <c r="C1933" s="130">
        <v>301</v>
      </c>
      <c r="D1933" s="131">
        <f>[2]团队经验属性成长!C19</f>
        <v>72</v>
      </c>
      <c r="E1933" s="131">
        <f>[2]团队经验属性成长!D19</f>
        <v>18</v>
      </c>
      <c r="F1933" s="131">
        <f>[2]团队经验属性成长!E19</f>
        <v>864</v>
      </c>
      <c r="G1933" s="130">
        <v>0</v>
      </c>
      <c r="H1933" s="130">
        <v>0</v>
      </c>
      <c r="I1933" s="130">
        <v>0</v>
      </c>
      <c r="J1933" s="130">
        <v>0</v>
      </c>
      <c r="K1933" s="130">
        <v>0</v>
      </c>
      <c r="L1933" s="130">
        <v>0</v>
      </c>
      <c r="M1933" s="130">
        <v>0</v>
      </c>
      <c r="N1933" s="130">
        <v>0</v>
      </c>
      <c r="O1933" s="130">
        <v>0</v>
      </c>
      <c r="P1933" s="130">
        <v>0</v>
      </c>
      <c r="Q1933" s="130">
        <v>0</v>
      </c>
      <c r="R1933" s="130">
        <v>0</v>
      </c>
      <c r="S1933" s="130">
        <v>0</v>
      </c>
      <c r="T1933" s="130">
        <v>0</v>
      </c>
      <c r="U1933" s="130">
        <v>0</v>
      </c>
    </row>
    <row r="1934" ht="17.25" spans="1:21">
      <c r="A1934" s="132">
        <f t="shared" si="171"/>
        <v>20000019</v>
      </c>
      <c r="B1934" s="130" t="s">
        <v>185</v>
      </c>
      <c r="C1934" s="130">
        <v>301</v>
      </c>
      <c r="D1934" s="131">
        <f>[2]团队经验属性成长!C20</f>
        <v>76</v>
      </c>
      <c r="E1934" s="131">
        <f>[2]团队经验属性成长!D20</f>
        <v>19</v>
      </c>
      <c r="F1934" s="131">
        <f>[2]团队经验属性成长!E20</f>
        <v>912</v>
      </c>
      <c r="G1934" s="130">
        <v>0</v>
      </c>
      <c r="H1934" s="130">
        <v>0</v>
      </c>
      <c r="I1934" s="130">
        <v>0</v>
      </c>
      <c r="J1934" s="130">
        <v>0</v>
      </c>
      <c r="K1934" s="130">
        <v>0</v>
      </c>
      <c r="L1934" s="130">
        <v>0</v>
      </c>
      <c r="M1934" s="130">
        <v>0</v>
      </c>
      <c r="N1934" s="130">
        <v>0</v>
      </c>
      <c r="O1934" s="130">
        <v>0</v>
      </c>
      <c r="P1934" s="130">
        <v>0</v>
      </c>
      <c r="Q1934" s="130">
        <v>0</v>
      </c>
      <c r="R1934" s="130">
        <v>0</v>
      </c>
      <c r="S1934" s="130">
        <v>0</v>
      </c>
      <c r="T1934" s="130">
        <v>0</v>
      </c>
      <c r="U1934" s="130">
        <v>0</v>
      </c>
    </row>
    <row r="1935" ht="17.25" spans="1:21">
      <c r="A1935" s="132">
        <f t="shared" si="171"/>
        <v>20000020</v>
      </c>
      <c r="B1935" s="130" t="s">
        <v>186</v>
      </c>
      <c r="C1935" s="130">
        <v>301</v>
      </c>
      <c r="D1935" s="131">
        <f>[2]团队经验属性成长!C21</f>
        <v>80</v>
      </c>
      <c r="E1935" s="131">
        <f>[2]团队经验属性成长!D21</f>
        <v>20</v>
      </c>
      <c r="F1935" s="131">
        <f>[2]团队经验属性成长!E21</f>
        <v>960</v>
      </c>
      <c r="G1935" s="130">
        <v>0</v>
      </c>
      <c r="H1935" s="130">
        <v>0</v>
      </c>
      <c r="I1935" s="130">
        <v>0</v>
      </c>
      <c r="J1935" s="130">
        <v>0</v>
      </c>
      <c r="K1935" s="130">
        <v>0</v>
      </c>
      <c r="L1935" s="130">
        <v>0</v>
      </c>
      <c r="M1935" s="130">
        <v>0</v>
      </c>
      <c r="N1935" s="130">
        <v>0</v>
      </c>
      <c r="O1935" s="130">
        <v>0</v>
      </c>
      <c r="P1935" s="130">
        <v>0</v>
      </c>
      <c r="Q1935" s="130">
        <v>0</v>
      </c>
      <c r="R1935" s="130">
        <v>0</v>
      </c>
      <c r="S1935" s="130">
        <v>0</v>
      </c>
      <c r="T1935" s="130">
        <v>0</v>
      </c>
      <c r="U1935" s="130">
        <v>0</v>
      </c>
    </row>
    <row r="1936" ht="17.25" spans="1:21">
      <c r="A1936" s="132">
        <f t="shared" si="171"/>
        <v>20000021</v>
      </c>
      <c r="B1936" s="130" t="s">
        <v>187</v>
      </c>
      <c r="C1936" s="130">
        <v>301</v>
      </c>
      <c r="D1936" s="131">
        <f>[2]团队经验属性成长!C22</f>
        <v>84</v>
      </c>
      <c r="E1936" s="131">
        <f>[2]团队经验属性成长!D22</f>
        <v>21</v>
      </c>
      <c r="F1936" s="131">
        <f>[2]团队经验属性成长!E22</f>
        <v>1008</v>
      </c>
      <c r="G1936" s="130">
        <v>0</v>
      </c>
      <c r="H1936" s="130">
        <v>0</v>
      </c>
      <c r="I1936" s="130">
        <v>0</v>
      </c>
      <c r="J1936" s="130">
        <v>0</v>
      </c>
      <c r="K1936" s="130">
        <v>0</v>
      </c>
      <c r="L1936" s="130">
        <v>0</v>
      </c>
      <c r="M1936" s="130">
        <v>0</v>
      </c>
      <c r="N1936" s="130">
        <v>0</v>
      </c>
      <c r="O1936" s="130">
        <v>0</v>
      </c>
      <c r="P1936" s="130">
        <v>0</v>
      </c>
      <c r="Q1936" s="130">
        <v>0</v>
      </c>
      <c r="R1936" s="130">
        <v>0</v>
      </c>
      <c r="S1936" s="130">
        <v>0</v>
      </c>
      <c r="T1936" s="130">
        <v>0</v>
      </c>
      <c r="U1936" s="130">
        <v>0</v>
      </c>
    </row>
    <row r="1937" ht="17.25" spans="1:21">
      <c r="A1937" s="132">
        <f t="shared" si="171"/>
        <v>20000022</v>
      </c>
      <c r="B1937" s="130" t="s">
        <v>188</v>
      </c>
      <c r="C1937" s="130">
        <v>301</v>
      </c>
      <c r="D1937" s="131">
        <f>[2]团队经验属性成长!C23</f>
        <v>88</v>
      </c>
      <c r="E1937" s="131">
        <f>[2]团队经验属性成长!D23</f>
        <v>22</v>
      </c>
      <c r="F1937" s="131">
        <f>[2]团队经验属性成长!E23</f>
        <v>1056</v>
      </c>
      <c r="G1937" s="130">
        <v>0</v>
      </c>
      <c r="H1937" s="130">
        <v>0</v>
      </c>
      <c r="I1937" s="130">
        <v>0</v>
      </c>
      <c r="J1937" s="130">
        <v>0</v>
      </c>
      <c r="K1937" s="130">
        <v>0</v>
      </c>
      <c r="L1937" s="130">
        <v>0</v>
      </c>
      <c r="M1937" s="130">
        <v>0</v>
      </c>
      <c r="N1937" s="130">
        <v>0</v>
      </c>
      <c r="O1937" s="130">
        <v>0</v>
      </c>
      <c r="P1937" s="130">
        <v>0</v>
      </c>
      <c r="Q1937" s="130">
        <v>0</v>
      </c>
      <c r="R1937" s="130">
        <v>0</v>
      </c>
      <c r="S1937" s="130">
        <v>0</v>
      </c>
      <c r="T1937" s="130">
        <v>0</v>
      </c>
      <c r="U1937" s="130">
        <v>0</v>
      </c>
    </row>
    <row r="1938" ht="17.25" spans="1:21">
      <c r="A1938" s="132">
        <f t="shared" si="171"/>
        <v>20000023</v>
      </c>
      <c r="B1938" s="130" t="s">
        <v>189</v>
      </c>
      <c r="C1938" s="130">
        <v>301</v>
      </c>
      <c r="D1938" s="131">
        <f>[2]团队经验属性成长!C24</f>
        <v>92</v>
      </c>
      <c r="E1938" s="131">
        <f>[2]团队经验属性成长!D24</f>
        <v>23</v>
      </c>
      <c r="F1938" s="131">
        <f>[2]团队经验属性成长!E24</f>
        <v>1104</v>
      </c>
      <c r="G1938" s="130">
        <v>0</v>
      </c>
      <c r="H1938" s="130">
        <v>0</v>
      </c>
      <c r="I1938" s="130">
        <v>0</v>
      </c>
      <c r="J1938" s="130">
        <v>0</v>
      </c>
      <c r="K1938" s="130">
        <v>0</v>
      </c>
      <c r="L1938" s="130">
        <v>0</v>
      </c>
      <c r="M1938" s="130">
        <v>0</v>
      </c>
      <c r="N1938" s="130">
        <v>0</v>
      </c>
      <c r="O1938" s="130">
        <v>0</v>
      </c>
      <c r="P1938" s="130">
        <v>0</v>
      </c>
      <c r="Q1938" s="130">
        <v>0</v>
      </c>
      <c r="R1938" s="130">
        <v>0</v>
      </c>
      <c r="S1938" s="130">
        <v>0</v>
      </c>
      <c r="T1938" s="130">
        <v>0</v>
      </c>
      <c r="U1938" s="130">
        <v>0</v>
      </c>
    </row>
    <row r="1939" ht="17.25" spans="1:21">
      <c r="A1939" s="132">
        <f t="shared" si="171"/>
        <v>20000024</v>
      </c>
      <c r="B1939" s="130" t="s">
        <v>190</v>
      </c>
      <c r="C1939" s="130">
        <v>301</v>
      </c>
      <c r="D1939" s="131">
        <f>[2]团队经验属性成长!C25</f>
        <v>96</v>
      </c>
      <c r="E1939" s="131">
        <f>[2]团队经验属性成长!D25</f>
        <v>24</v>
      </c>
      <c r="F1939" s="131">
        <f>[2]团队经验属性成长!E25</f>
        <v>1152</v>
      </c>
      <c r="G1939" s="130">
        <v>0</v>
      </c>
      <c r="H1939" s="130">
        <v>0</v>
      </c>
      <c r="I1939" s="130">
        <v>0</v>
      </c>
      <c r="J1939" s="130">
        <v>0</v>
      </c>
      <c r="K1939" s="130">
        <v>0</v>
      </c>
      <c r="L1939" s="130">
        <v>0</v>
      </c>
      <c r="M1939" s="130">
        <v>0</v>
      </c>
      <c r="N1939" s="130">
        <v>0</v>
      </c>
      <c r="O1939" s="130">
        <v>0</v>
      </c>
      <c r="P1939" s="130">
        <v>0</v>
      </c>
      <c r="Q1939" s="130">
        <v>0</v>
      </c>
      <c r="R1939" s="130">
        <v>0</v>
      </c>
      <c r="S1939" s="130">
        <v>0</v>
      </c>
      <c r="T1939" s="130">
        <v>0</v>
      </c>
      <c r="U1939" s="130">
        <v>0</v>
      </c>
    </row>
    <row r="1940" ht="17.25" spans="1:21">
      <c r="A1940" s="132">
        <f t="shared" si="171"/>
        <v>20000025</v>
      </c>
      <c r="B1940" s="130" t="s">
        <v>191</v>
      </c>
      <c r="C1940" s="130">
        <v>301</v>
      </c>
      <c r="D1940" s="131">
        <f>[2]团队经验属性成长!C26</f>
        <v>100</v>
      </c>
      <c r="E1940" s="131">
        <f>[2]团队经验属性成长!D26</f>
        <v>25</v>
      </c>
      <c r="F1940" s="131">
        <f>[2]团队经验属性成长!E26</f>
        <v>1200</v>
      </c>
      <c r="G1940" s="130">
        <v>0</v>
      </c>
      <c r="H1940" s="130">
        <v>0</v>
      </c>
      <c r="I1940" s="130">
        <v>0</v>
      </c>
      <c r="J1940" s="130">
        <v>0</v>
      </c>
      <c r="K1940" s="130">
        <v>0</v>
      </c>
      <c r="L1940" s="130">
        <v>0</v>
      </c>
      <c r="M1940" s="130">
        <v>0</v>
      </c>
      <c r="N1940" s="130">
        <v>0</v>
      </c>
      <c r="O1940" s="130">
        <v>0</v>
      </c>
      <c r="P1940" s="130">
        <v>0</v>
      </c>
      <c r="Q1940" s="130">
        <v>0</v>
      </c>
      <c r="R1940" s="130">
        <v>0</v>
      </c>
      <c r="S1940" s="130">
        <v>0</v>
      </c>
      <c r="T1940" s="130">
        <v>0</v>
      </c>
      <c r="U1940" s="130">
        <v>0</v>
      </c>
    </row>
    <row r="1941" ht="17.25" spans="1:21">
      <c r="A1941" s="132">
        <f t="shared" si="171"/>
        <v>20000026</v>
      </c>
      <c r="B1941" s="130" t="s">
        <v>192</v>
      </c>
      <c r="C1941" s="130">
        <v>301</v>
      </c>
      <c r="D1941" s="131">
        <f>[2]团队经验属性成长!C27</f>
        <v>104</v>
      </c>
      <c r="E1941" s="131">
        <f>[2]团队经验属性成长!D27</f>
        <v>26</v>
      </c>
      <c r="F1941" s="131">
        <f>[2]团队经验属性成长!E27</f>
        <v>1248</v>
      </c>
      <c r="G1941" s="130">
        <v>0</v>
      </c>
      <c r="H1941" s="130">
        <v>0</v>
      </c>
      <c r="I1941" s="130">
        <v>0</v>
      </c>
      <c r="J1941" s="130">
        <v>0</v>
      </c>
      <c r="K1941" s="130">
        <v>0</v>
      </c>
      <c r="L1941" s="130">
        <v>0</v>
      </c>
      <c r="M1941" s="130">
        <v>0</v>
      </c>
      <c r="N1941" s="130">
        <v>0</v>
      </c>
      <c r="O1941" s="130">
        <v>0</v>
      </c>
      <c r="P1941" s="130">
        <v>0</v>
      </c>
      <c r="Q1941" s="130">
        <v>0</v>
      </c>
      <c r="R1941" s="130">
        <v>0</v>
      </c>
      <c r="S1941" s="130">
        <v>0</v>
      </c>
      <c r="T1941" s="130">
        <v>0</v>
      </c>
      <c r="U1941" s="130">
        <v>0</v>
      </c>
    </row>
    <row r="1942" ht="17.25" spans="1:21">
      <c r="A1942" s="132">
        <f t="shared" si="171"/>
        <v>20000027</v>
      </c>
      <c r="B1942" s="130" t="s">
        <v>193</v>
      </c>
      <c r="C1942" s="130">
        <v>301</v>
      </c>
      <c r="D1942" s="131">
        <f>[2]团队经验属性成长!C28</f>
        <v>108</v>
      </c>
      <c r="E1942" s="131">
        <f>[2]团队经验属性成长!D28</f>
        <v>27</v>
      </c>
      <c r="F1942" s="131">
        <f>[2]团队经验属性成长!E28</f>
        <v>1296</v>
      </c>
      <c r="G1942" s="130">
        <v>0</v>
      </c>
      <c r="H1942" s="130">
        <v>0</v>
      </c>
      <c r="I1942" s="130">
        <v>0</v>
      </c>
      <c r="J1942" s="130">
        <v>0</v>
      </c>
      <c r="K1942" s="130">
        <v>0</v>
      </c>
      <c r="L1942" s="130">
        <v>0</v>
      </c>
      <c r="M1942" s="130">
        <v>0</v>
      </c>
      <c r="N1942" s="130">
        <v>0</v>
      </c>
      <c r="O1942" s="130">
        <v>0</v>
      </c>
      <c r="P1942" s="130">
        <v>0</v>
      </c>
      <c r="Q1942" s="130">
        <v>0</v>
      </c>
      <c r="R1942" s="130">
        <v>0</v>
      </c>
      <c r="S1942" s="130">
        <v>0</v>
      </c>
      <c r="T1942" s="130">
        <v>0</v>
      </c>
      <c r="U1942" s="130">
        <v>0</v>
      </c>
    </row>
    <row r="1943" ht="17.25" spans="1:21">
      <c r="A1943" s="132">
        <f t="shared" si="171"/>
        <v>20000028</v>
      </c>
      <c r="B1943" s="130" t="s">
        <v>194</v>
      </c>
      <c r="C1943" s="130">
        <v>301</v>
      </c>
      <c r="D1943" s="131">
        <f>[2]团队经验属性成长!C29</f>
        <v>112</v>
      </c>
      <c r="E1943" s="131">
        <f>[2]团队经验属性成长!D29</f>
        <v>28</v>
      </c>
      <c r="F1943" s="131">
        <f>[2]团队经验属性成长!E29</f>
        <v>1344</v>
      </c>
      <c r="G1943" s="130">
        <v>0</v>
      </c>
      <c r="H1943" s="130">
        <v>0</v>
      </c>
      <c r="I1943" s="130">
        <v>0</v>
      </c>
      <c r="J1943" s="130">
        <v>0</v>
      </c>
      <c r="K1943" s="130">
        <v>0</v>
      </c>
      <c r="L1943" s="130">
        <v>0</v>
      </c>
      <c r="M1943" s="130">
        <v>0</v>
      </c>
      <c r="N1943" s="130">
        <v>0</v>
      </c>
      <c r="O1943" s="130">
        <v>0</v>
      </c>
      <c r="P1943" s="130">
        <v>0</v>
      </c>
      <c r="Q1943" s="130">
        <v>0</v>
      </c>
      <c r="R1943" s="130">
        <v>0</v>
      </c>
      <c r="S1943" s="130">
        <v>0</v>
      </c>
      <c r="T1943" s="130">
        <v>0</v>
      </c>
      <c r="U1943" s="130">
        <v>0</v>
      </c>
    </row>
    <row r="1944" ht="17.25" spans="1:21">
      <c r="A1944" s="132">
        <f t="shared" si="171"/>
        <v>20000029</v>
      </c>
      <c r="B1944" s="130" t="s">
        <v>195</v>
      </c>
      <c r="C1944" s="130">
        <v>301</v>
      </c>
      <c r="D1944" s="131">
        <f>[2]团队经验属性成长!C30</f>
        <v>116</v>
      </c>
      <c r="E1944" s="131">
        <f>[2]团队经验属性成长!D30</f>
        <v>29</v>
      </c>
      <c r="F1944" s="131">
        <f>[2]团队经验属性成长!E30</f>
        <v>1392</v>
      </c>
      <c r="G1944" s="130">
        <v>0</v>
      </c>
      <c r="H1944" s="130">
        <v>0</v>
      </c>
      <c r="I1944" s="130">
        <v>0</v>
      </c>
      <c r="J1944" s="130">
        <v>0</v>
      </c>
      <c r="K1944" s="130">
        <v>0</v>
      </c>
      <c r="L1944" s="130">
        <v>0</v>
      </c>
      <c r="M1944" s="130">
        <v>0</v>
      </c>
      <c r="N1944" s="130">
        <v>0</v>
      </c>
      <c r="O1944" s="130">
        <v>0</v>
      </c>
      <c r="P1944" s="130">
        <v>0</v>
      </c>
      <c r="Q1944" s="130">
        <v>0</v>
      </c>
      <c r="R1944" s="130">
        <v>0</v>
      </c>
      <c r="S1944" s="130">
        <v>0</v>
      </c>
      <c r="T1944" s="130">
        <v>0</v>
      </c>
      <c r="U1944" s="130">
        <v>0</v>
      </c>
    </row>
    <row r="1945" ht="17.25" spans="1:21">
      <c r="A1945" s="132">
        <f t="shared" si="171"/>
        <v>20000030</v>
      </c>
      <c r="B1945" s="130" t="s">
        <v>196</v>
      </c>
      <c r="C1945" s="130">
        <v>301</v>
      </c>
      <c r="D1945" s="131">
        <f>[2]团队经验属性成长!C31</f>
        <v>120</v>
      </c>
      <c r="E1945" s="131">
        <f>[2]团队经验属性成长!D31</f>
        <v>30</v>
      </c>
      <c r="F1945" s="131">
        <f>[2]团队经验属性成长!E31</f>
        <v>1440</v>
      </c>
      <c r="G1945" s="130">
        <v>0</v>
      </c>
      <c r="H1945" s="130">
        <v>0</v>
      </c>
      <c r="I1945" s="130">
        <v>0</v>
      </c>
      <c r="J1945" s="130">
        <v>0</v>
      </c>
      <c r="K1945" s="130">
        <v>0</v>
      </c>
      <c r="L1945" s="130">
        <v>0</v>
      </c>
      <c r="M1945" s="130">
        <v>0</v>
      </c>
      <c r="N1945" s="130">
        <v>0</v>
      </c>
      <c r="O1945" s="130">
        <v>0</v>
      </c>
      <c r="P1945" s="130">
        <v>0</v>
      </c>
      <c r="Q1945" s="130">
        <v>0</v>
      </c>
      <c r="R1945" s="130">
        <v>0</v>
      </c>
      <c r="S1945" s="130">
        <v>0</v>
      </c>
      <c r="T1945" s="130">
        <v>0</v>
      </c>
      <c r="U1945" s="130">
        <v>0</v>
      </c>
    </row>
    <row r="1946" ht="17.25" spans="1:21">
      <c r="A1946" s="132">
        <f t="shared" si="171"/>
        <v>20000031</v>
      </c>
      <c r="B1946" s="130" t="s">
        <v>197</v>
      </c>
      <c r="C1946" s="130">
        <v>301</v>
      </c>
      <c r="D1946" s="131">
        <f>[2]团队经验属性成长!C32</f>
        <v>124</v>
      </c>
      <c r="E1946" s="131">
        <f>[2]团队经验属性成长!D32</f>
        <v>31</v>
      </c>
      <c r="F1946" s="131">
        <f>[2]团队经验属性成长!E32</f>
        <v>1488</v>
      </c>
      <c r="G1946" s="130">
        <v>0</v>
      </c>
      <c r="H1946" s="130">
        <v>0</v>
      </c>
      <c r="I1946" s="130">
        <v>0</v>
      </c>
      <c r="J1946" s="130">
        <v>0</v>
      </c>
      <c r="K1946" s="130">
        <v>0</v>
      </c>
      <c r="L1946" s="130">
        <v>0</v>
      </c>
      <c r="M1946" s="130">
        <v>0</v>
      </c>
      <c r="N1946" s="130">
        <v>0</v>
      </c>
      <c r="O1946" s="130">
        <v>0</v>
      </c>
      <c r="P1946" s="130">
        <v>0</v>
      </c>
      <c r="Q1946" s="130">
        <v>0</v>
      </c>
      <c r="R1946" s="130">
        <v>0</v>
      </c>
      <c r="S1946" s="130">
        <v>0</v>
      </c>
      <c r="T1946" s="130">
        <v>0</v>
      </c>
      <c r="U1946" s="130">
        <v>0</v>
      </c>
    </row>
    <row r="1947" ht="17.25" spans="1:21">
      <c r="A1947" s="132">
        <f t="shared" si="171"/>
        <v>20000032</v>
      </c>
      <c r="B1947" s="130" t="s">
        <v>198</v>
      </c>
      <c r="C1947" s="130">
        <v>301</v>
      </c>
      <c r="D1947" s="131">
        <f>[2]团队经验属性成长!C33</f>
        <v>128</v>
      </c>
      <c r="E1947" s="131">
        <f>[2]团队经验属性成长!D33</f>
        <v>32</v>
      </c>
      <c r="F1947" s="131">
        <f>[2]团队经验属性成长!E33</f>
        <v>1536</v>
      </c>
      <c r="G1947" s="130">
        <v>0</v>
      </c>
      <c r="H1947" s="130">
        <v>0</v>
      </c>
      <c r="I1947" s="130">
        <v>0</v>
      </c>
      <c r="J1947" s="130">
        <v>0</v>
      </c>
      <c r="K1947" s="130">
        <v>0</v>
      </c>
      <c r="L1947" s="130">
        <v>0</v>
      </c>
      <c r="M1947" s="130">
        <v>0</v>
      </c>
      <c r="N1947" s="130">
        <v>0</v>
      </c>
      <c r="O1947" s="130">
        <v>0</v>
      </c>
      <c r="P1947" s="130">
        <v>0</v>
      </c>
      <c r="Q1947" s="130">
        <v>0</v>
      </c>
      <c r="R1947" s="130">
        <v>0</v>
      </c>
      <c r="S1947" s="130">
        <v>0</v>
      </c>
      <c r="T1947" s="130">
        <v>0</v>
      </c>
      <c r="U1947" s="130">
        <v>0</v>
      </c>
    </row>
    <row r="1948" ht="17.25" spans="1:21">
      <c r="A1948" s="132">
        <f t="shared" si="171"/>
        <v>20000033</v>
      </c>
      <c r="B1948" s="130" t="s">
        <v>199</v>
      </c>
      <c r="C1948" s="130">
        <v>301</v>
      </c>
      <c r="D1948" s="131">
        <f>[2]团队经验属性成长!C34</f>
        <v>132</v>
      </c>
      <c r="E1948" s="131">
        <f>[2]团队经验属性成长!D34</f>
        <v>33</v>
      </c>
      <c r="F1948" s="131">
        <f>[2]团队经验属性成长!E34</f>
        <v>1584</v>
      </c>
      <c r="G1948" s="130">
        <v>0</v>
      </c>
      <c r="H1948" s="130">
        <v>0</v>
      </c>
      <c r="I1948" s="130">
        <v>0</v>
      </c>
      <c r="J1948" s="130">
        <v>0</v>
      </c>
      <c r="K1948" s="130">
        <v>0</v>
      </c>
      <c r="L1948" s="130">
        <v>0</v>
      </c>
      <c r="M1948" s="130">
        <v>0</v>
      </c>
      <c r="N1948" s="130">
        <v>0</v>
      </c>
      <c r="O1948" s="130">
        <v>0</v>
      </c>
      <c r="P1948" s="130">
        <v>0</v>
      </c>
      <c r="Q1948" s="130">
        <v>0</v>
      </c>
      <c r="R1948" s="130">
        <v>0</v>
      </c>
      <c r="S1948" s="130">
        <v>0</v>
      </c>
      <c r="T1948" s="130">
        <v>0</v>
      </c>
      <c r="U1948" s="130">
        <v>0</v>
      </c>
    </row>
    <row r="1949" ht="17.25" spans="1:21">
      <c r="A1949" s="132">
        <f t="shared" si="171"/>
        <v>20000034</v>
      </c>
      <c r="B1949" s="130" t="s">
        <v>200</v>
      </c>
      <c r="C1949" s="130">
        <v>301</v>
      </c>
      <c r="D1949" s="131">
        <f>[2]团队经验属性成长!C35</f>
        <v>136</v>
      </c>
      <c r="E1949" s="131">
        <f>[2]团队经验属性成长!D35</f>
        <v>34</v>
      </c>
      <c r="F1949" s="131">
        <f>[2]团队经验属性成长!E35</f>
        <v>1632</v>
      </c>
      <c r="G1949" s="130">
        <v>0</v>
      </c>
      <c r="H1949" s="130">
        <v>0</v>
      </c>
      <c r="I1949" s="130">
        <v>0</v>
      </c>
      <c r="J1949" s="130">
        <v>0</v>
      </c>
      <c r="K1949" s="130">
        <v>0</v>
      </c>
      <c r="L1949" s="130">
        <v>0</v>
      </c>
      <c r="M1949" s="130">
        <v>0</v>
      </c>
      <c r="N1949" s="130">
        <v>0</v>
      </c>
      <c r="O1949" s="130">
        <v>0</v>
      </c>
      <c r="P1949" s="130">
        <v>0</v>
      </c>
      <c r="Q1949" s="130">
        <v>0</v>
      </c>
      <c r="R1949" s="130">
        <v>0</v>
      </c>
      <c r="S1949" s="130">
        <v>0</v>
      </c>
      <c r="T1949" s="130">
        <v>0</v>
      </c>
      <c r="U1949" s="130">
        <v>0</v>
      </c>
    </row>
    <row r="1950" ht="17.25" spans="1:21">
      <c r="A1950" s="132">
        <f t="shared" ref="A1950:A1981" si="172">A1949+1</f>
        <v>20000035</v>
      </c>
      <c r="B1950" s="130" t="s">
        <v>201</v>
      </c>
      <c r="C1950" s="130">
        <v>301</v>
      </c>
      <c r="D1950" s="131">
        <f>[2]团队经验属性成长!C36</f>
        <v>140</v>
      </c>
      <c r="E1950" s="131">
        <f>[2]团队经验属性成长!D36</f>
        <v>35</v>
      </c>
      <c r="F1950" s="131">
        <f>[2]团队经验属性成长!E36</f>
        <v>1680</v>
      </c>
      <c r="G1950" s="130">
        <v>0</v>
      </c>
      <c r="H1950" s="130">
        <v>0</v>
      </c>
      <c r="I1950" s="130">
        <v>0</v>
      </c>
      <c r="J1950" s="130">
        <v>0</v>
      </c>
      <c r="K1950" s="130">
        <v>0</v>
      </c>
      <c r="L1950" s="130">
        <v>0</v>
      </c>
      <c r="M1950" s="130">
        <v>0</v>
      </c>
      <c r="N1950" s="130">
        <v>0</v>
      </c>
      <c r="O1950" s="130">
        <v>0</v>
      </c>
      <c r="P1950" s="130">
        <v>0</v>
      </c>
      <c r="Q1950" s="130">
        <v>0</v>
      </c>
      <c r="R1950" s="130">
        <v>0</v>
      </c>
      <c r="S1950" s="130">
        <v>0</v>
      </c>
      <c r="T1950" s="130">
        <v>0</v>
      </c>
      <c r="U1950" s="130">
        <v>0</v>
      </c>
    </row>
    <row r="1951" ht="17.25" spans="1:21">
      <c r="A1951" s="132">
        <f t="shared" si="172"/>
        <v>20000036</v>
      </c>
      <c r="B1951" s="130" t="s">
        <v>202</v>
      </c>
      <c r="C1951" s="130">
        <v>301</v>
      </c>
      <c r="D1951" s="131">
        <f>[2]团队经验属性成长!C37</f>
        <v>144</v>
      </c>
      <c r="E1951" s="131">
        <f>[2]团队经验属性成长!D37</f>
        <v>36</v>
      </c>
      <c r="F1951" s="131">
        <f>[2]团队经验属性成长!E37</f>
        <v>1728</v>
      </c>
      <c r="G1951" s="130">
        <v>0</v>
      </c>
      <c r="H1951" s="130">
        <v>0</v>
      </c>
      <c r="I1951" s="130">
        <v>0</v>
      </c>
      <c r="J1951" s="130">
        <v>0</v>
      </c>
      <c r="K1951" s="130">
        <v>0</v>
      </c>
      <c r="L1951" s="130">
        <v>0</v>
      </c>
      <c r="M1951" s="130">
        <v>0</v>
      </c>
      <c r="N1951" s="130">
        <v>0</v>
      </c>
      <c r="O1951" s="130">
        <v>0</v>
      </c>
      <c r="P1951" s="130">
        <v>0</v>
      </c>
      <c r="Q1951" s="130">
        <v>0</v>
      </c>
      <c r="R1951" s="130">
        <v>0</v>
      </c>
      <c r="S1951" s="130">
        <v>0</v>
      </c>
      <c r="T1951" s="130">
        <v>0</v>
      </c>
      <c r="U1951" s="130">
        <v>0</v>
      </c>
    </row>
    <row r="1952" ht="17.25" spans="1:21">
      <c r="A1952" s="132">
        <f t="shared" si="172"/>
        <v>20000037</v>
      </c>
      <c r="B1952" s="130" t="s">
        <v>203</v>
      </c>
      <c r="C1952" s="130">
        <v>301</v>
      </c>
      <c r="D1952" s="131">
        <f>[2]团队经验属性成长!C38</f>
        <v>148</v>
      </c>
      <c r="E1952" s="131">
        <f>[2]团队经验属性成长!D38</f>
        <v>37</v>
      </c>
      <c r="F1952" s="131">
        <f>[2]团队经验属性成长!E38</f>
        <v>1776</v>
      </c>
      <c r="G1952" s="130">
        <v>0</v>
      </c>
      <c r="H1952" s="130">
        <v>0</v>
      </c>
      <c r="I1952" s="130">
        <v>0</v>
      </c>
      <c r="J1952" s="130">
        <v>0</v>
      </c>
      <c r="K1952" s="130">
        <v>0</v>
      </c>
      <c r="L1952" s="130">
        <v>0</v>
      </c>
      <c r="M1952" s="130">
        <v>0</v>
      </c>
      <c r="N1952" s="130">
        <v>0</v>
      </c>
      <c r="O1952" s="130">
        <v>0</v>
      </c>
      <c r="P1952" s="130">
        <v>0</v>
      </c>
      <c r="Q1952" s="130">
        <v>0</v>
      </c>
      <c r="R1952" s="130">
        <v>0</v>
      </c>
      <c r="S1952" s="130">
        <v>0</v>
      </c>
      <c r="T1952" s="130">
        <v>0</v>
      </c>
      <c r="U1952" s="130">
        <v>0</v>
      </c>
    </row>
    <row r="1953" ht="17.25" spans="1:21">
      <c r="A1953" s="132">
        <f t="shared" si="172"/>
        <v>20000038</v>
      </c>
      <c r="B1953" s="130" t="s">
        <v>204</v>
      </c>
      <c r="C1953" s="130">
        <v>301</v>
      </c>
      <c r="D1953" s="131">
        <f>[2]团队经验属性成长!C39</f>
        <v>152</v>
      </c>
      <c r="E1953" s="131">
        <f>[2]团队经验属性成长!D39</f>
        <v>38</v>
      </c>
      <c r="F1953" s="131">
        <f>[2]团队经验属性成长!E39</f>
        <v>1824</v>
      </c>
      <c r="G1953" s="130">
        <v>0</v>
      </c>
      <c r="H1953" s="130">
        <v>0</v>
      </c>
      <c r="I1953" s="130">
        <v>0</v>
      </c>
      <c r="J1953" s="130">
        <v>0</v>
      </c>
      <c r="K1953" s="130">
        <v>0</v>
      </c>
      <c r="L1953" s="130">
        <v>0</v>
      </c>
      <c r="M1953" s="130">
        <v>0</v>
      </c>
      <c r="N1953" s="130">
        <v>0</v>
      </c>
      <c r="O1953" s="130">
        <v>0</v>
      </c>
      <c r="P1953" s="130">
        <v>0</v>
      </c>
      <c r="Q1953" s="130">
        <v>0</v>
      </c>
      <c r="R1953" s="130">
        <v>0</v>
      </c>
      <c r="S1953" s="130">
        <v>0</v>
      </c>
      <c r="T1953" s="130">
        <v>0</v>
      </c>
      <c r="U1953" s="130">
        <v>0</v>
      </c>
    </row>
    <row r="1954" ht="17.25" spans="1:21">
      <c r="A1954" s="132">
        <f t="shared" si="172"/>
        <v>20000039</v>
      </c>
      <c r="B1954" s="130" t="s">
        <v>205</v>
      </c>
      <c r="C1954" s="130">
        <v>301</v>
      </c>
      <c r="D1954" s="131">
        <f>[2]团队经验属性成长!C40</f>
        <v>156</v>
      </c>
      <c r="E1954" s="131">
        <f>[2]团队经验属性成长!D40</f>
        <v>39</v>
      </c>
      <c r="F1954" s="131">
        <f>[2]团队经验属性成长!E40</f>
        <v>1872</v>
      </c>
      <c r="G1954" s="130">
        <v>0</v>
      </c>
      <c r="H1954" s="130">
        <v>0</v>
      </c>
      <c r="I1954" s="130">
        <v>0</v>
      </c>
      <c r="J1954" s="130">
        <v>0</v>
      </c>
      <c r="K1954" s="130">
        <v>0</v>
      </c>
      <c r="L1954" s="130">
        <v>0</v>
      </c>
      <c r="M1954" s="130">
        <v>0</v>
      </c>
      <c r="N1954" s="130">
        <v>0</v>
      </c>
      <c r="O1954" s="130">
        <v>0</v>
      </c>
      <c r="P1954" s="130">
        <v>0</v>
      </c>
      <c r="Q1954" s="130">
        <v>0</v>
      </c>
      <c r="R1954" s="130">
        <v>0</v>
      </c>
      <c r="S1954" s="130">
        <v>0</v>
      </c>
      <c r="T1954" s="130">
        <v>0</v>
      </c>
      <c r="U1954" s="130">
        <v>0</v>
      </c>
    </row>
    <row r="1955" ht="17.25" spans="1:21">
      <c r="A1955" s="132">
        <f t="shared" si="172"/>
        <v>20000040</v>
      </c>
      <c r="B1955" s="130" t="s">
        <v>206</v>
      </c>
      <c r="C1955" s="130">
        <v>301</v>
      </c>
      <c r="D1955" s="131">
        <f>[2]团队经验属性成长!C41</f>
        <v>160</v>
      </c>
      <c r="E1955" s="131">
        <f>[2]团队经验属性成长!D41</f>
        <v>40</v>
      </c>
      <c r="F1955" s="131">
        <f>[2]团队经验属性成长!E41</f>
        <v>1920</v>
      </c>
      <c r="G1955" s="130">
        <v>0</v>
      </c>
      <c r="H1955" s="130">
        <v>0</v>
      </c>
      <c r="I1955" s="130">
        <v>0</v>
      </c>
      <c r="J1955" s="130">
        <v>0</v>
      </c>
      <c r="K1955" s="130">
        <v>0</v>
      </c>
      <c r="L1955" s="130">
        <v>0</v>
      </c>
      <c r="M1955" s="130">
        <v>0</v>
      </c>
      <c r="N1955" s="130">
        <v>0</v>
      </c>
      <c r="O1955" s="130">
        <v>0</v>
      </c>
      <c r="P1955" s="130">
        <v>0</v>
      </c>
      <c r="Q1955" s="130">
        <v>0</v>
      </c>
      <c r="R1955" s="130">
        <v>0</v>
      </c>
      <c r="S1955" s="130">
        <v>0</v>
      </c>
      <c r="T1955" s="130">
        <v>0</v>
      </c>
      <c r="U1955" s="130">
        <v>0</v>
      </c>
    </row>
    <row r="1956" ht="17.25" spans="1:21">
      <c r="A1956" s="132">
        <f t="shared" si="172"/>
        <v>20000041</v>
      </c>
      <c r="B1956" s="130" t="s">
        <v>207</v>
      </c>
      <c r="C1956" s="130">
        <v>301</v>
      </c>
      <c r="D1956" s="131">
        <f>[2]团队经验属性成长!C42</f>
        <v>164</v>
      </c>
      <c r="E1956" s="131">
        <f>[2]团队经验属性成长!D42</f>
        <v>41</v>
      </c>
      <c r="F1956" s="131">
        <f>[2]团队经验属性成长!E42</f>
        <v>1968</v>
      </c>
      <c r="G1956" s="130">
        <v>0</v>
      </c>
      <c r="H1956" s="130">
        <v>0</v>
      </c>
      <c r="I1956" s="130">
        <v>0</v>
      </c>
      <c r="J1956" s="130">
        <v>0</v>
      </c>
      <c r="K1956" s="130">
        <v>0</v>
      </c>
      <c r="L1956" s="130">
        <v>0</v>
      </c>
      <c r="M1956" s="130">
        <v>0</v>
      </c>
      <c r="N1956" s="130">
        <v>0</v>
      </c>
      <c r="O1956" s="130">
        <v>0</v>
      </c>
      <c r="P1956" s="130">
        <v>0</v>
      </c>
      <c r="Q1956" s="130">
        <v>0</v>
      </c>
      <c r="R1956" s="130">
        <v>0</v>
      </c>
      <c r="S1956" s="130">
        <v>0</v>
      </c>
      <c r="T1956" s="130">
        <v>0</v>
      </c>
      <c r="U1956" s="130">
        <v>0</v>
      </c>
    </row>
    <row r="1957" ht="17.25" spans="1:21">
      <c r="A1957" s="132">
        <f t="shared" si="172"/>
        <v>20000042</v>
      </c>
      <c r="B1957" s="130" t="s">
        <v>208</v>
      </c>
      <c r="C1957" s="130">
        <v>301</v>
      </c>
      <c r="D1957" s="131">
        <f>[2]团队经验属性成长!C43</f>
        <v>168</v>
      </c>
      <c r="E1957" s="131">
        <f>[2]团队经验属性成长!D43</f>
        <v>42</v>
      </c>
      <c r="F1957" s="131">
        <f>[2]团队经验属性成长!E43</f>
        <v>2016</v>
      </c>
      <c r="G1957" s="130">
        <v>0</v>
      </c>
      <c r="H1957" s="130">
        <v>0</v>
      </c>
      <c r="I1957" s="130">
        <v>0</v>
      </c>
      <c r="J1957" s="130">
        <v>0</v>
      </c>
      <c r="K1957" s="130">
        <v>0</v>
      </c>
      <c r="L1957" s="130">
        <v>0</v>
      </c>
      <c r="M1957" s="130">
        <v>0</v>
      </c>
      <c r="N1957" s="130">
        <v>0</v>
      </c>
      <c r="O1957" s="130">
        <v>0</v>
      </c>
      <c r="P1957" s="130">
        <v>0</v>
      </c>
      <c r="Q1957" s="130">
        <v>0</v>
      </c>
      <c r="R1957" s="130">
        <v>0</v>
      </c>
      <c r="S1957" s="130">
        <v>0</v>
      </c>
      <c r="T1957" s="130">
        <v>0</v>
      </c>
      <c r="U1957" s="130">
        <v>0</v>
      </c>
    </row>
    <row r="1958" ht="17.25" spans="1:21">
      <c r="A1958" s="132">
        <f t="shared" si="172"/>
        <v>20000043</v>
      </c>
      <c r="B1958" s="130" t="s">
        <v>209</v>
      </c>
      <c r="C1958" s="130">
        <v>301</v>
      </c>
      <c r="D1958" s="131">
        <f>[2]团队经验属性成长!C44</f>
        <v>172</v>
      </c>
      <c r="E1958" s="131">
        <f>[2]团队经验属性成长!D44</f>
        <v>43</v>
      </c>
      <c r="F1958" s="131">
        <f>[2]团队经验属性成长!E44</f>
        <v>2064</v>
      </c>
      <c r="G1958" s="130">
        <v>0</v>
      </c>
      <c r="H1958" s="130">
        <v>0</v>
      </c>
      <c r="I1958" s="130">
        <v>0</v>
      </c>
      <c r="J1958" s="130">
        <v>0</v>
      </c>
      <c r="K1958" s="130">
        <v>0</v>
      </c>
      <c r="L1958" s="130">
        <v>0</v>
      </c>
      <c r="M1958" s="130">
        <v>0</v>
      </c>
      <c r="N1958" s="130">
        <v>0</v>
      </c>
      <c r="O1958" s="130">
        <v>0</v>
      </c>
      <c r="P1958" s="130">
        <v>0</v>
      </c>
      <c r="Q1958" s="130">
        <v>0</v>
      </c>
      <c r="R1958" s="130">
        <v>0</v>
      </c>
      <c r="S1958" s="130">
        <v>0</v>
      </c>
      <c r="T1958" s="130">
        <v>0</v>
      </c>
      <c r="U1958" s="130">
        <v>0</v>
      </c>
    </row>
    <row r="1959" ht="17.25" spans="1:21">
      <c r="A1959" s="132">
        <f t="shared" si="172"/>
        <v>20000044</v>
      </c>
      <c r="B1959" s="130" t="s">
        <v>210</v>
      </c>
      <c r="C1959" s="130">
        <v>301</v>
      </c>
      <c r="D1959" s="131">
        <f>[2]团队经验属性成长!C45</f>
        <v>176</v>
      </c>
      <c r="E1959" s="131">
        <f>[2]团队经验属性成长!D45</f>
        <v>44</v>
      </c>
      <c r="F1959" s="131">
        <f>[2]团队经验属性成长!E45</f>
        <v>2112</v>
      </c>
      <c r="G1959" s="130">
        <v>0</v>
      </c>
      <c r="H1959" s="130">
        <v>0</v>
      </c>
      <c r="I1959" s="130">
        <v>0</v>
      </c>
      <c r="J1959" s="130">
        <v>0</v>
      </c>
      <c r="K1959" s="130">
        <v>0</v>
      </c>
      <c r="L1959" s="130">
        <v>0</v>
      </c>
      <c r="M1959" s="130">
        <v>0</v>
      </c>
      <c r="N1959" s="130">
        <v>0</v>
      </c>
      <c r="O1959" s="130">
        <v>0</v>
      </c>
      <c r="P1959" s="130">
        <v>0</v>
      </c>
      <c r="Q1959" s="130">
        <v>0</v>
      </c>
      <c r="R1959" s="130">
        <v>0</v>
      </c>
      <c r="S1959" s="130">
        <v>0</v>
      </c>
      <c r="T1959" s="130">
        <v>0</v>
      </c>
      <c r="U1959" s="130">
        <v>0</v>
      </c>
    </row>
    <row r="1960" ht="17.25" spans="1:21">
      <c r="A1960" s="132">
        <f t="shared" si="172"/>
        <v>20000045</v>
      </c>
      <c r="B1960" s="130" t="s">
        <v>211</v>
      </c>
      <c r="C1960" s="130">
        <v>301</v>
      </c>
      <c r="D1960" s="131">
        <f>[2]团队经验属性成长!C46</f>
        <v>180</v>
      </c>
      <c r="E1960" s="131">
        <f>[2]团队经验属性成长!D46</f>
        <v>45</v>
      </c>
      <c r="F1960" s="131">
        <f>[2]团队经验属性成长!E46</f>
        <v>2160</v>
      </c>
      <c r="G1960" s="130">
        <v>0</v>
      </c>
      <c r="H1960" s="130">
        <v>0</v>
      </c>
      <c r="I1960" s="130">
        <v>0</v>
      </c>
      <c r="J1960" s="130">
        <v>0</v>
      </c>
      <c r="K1960" s="130">
        <v>0</v>
      </c>
      <c r="L1960" s="130">
        <v>0</v>
      </c>
      <c r="M1960" s="130">
        <v>0</v>
      </c>
      <c r="N1960" s="130">
        <v>0</v>
      </c>
      <c r="O1960" s="130">
        <v>0</v>
      </c>
      <c r="P1960" s="130">
        <v>0</v>
      </c>
      <c r="Q1960" s="130">
        <v>0</v>
      </c>
      <c r="R1960" s="130">
        <v>0</v>
      </c>
      <c r="S1960" s="130">
        <v>0</v>
      </c>
      <c r="T1960" s="130">
        <v>0</v>
      </c>
      <c r="U1960" s="130">
        <v>0</v>
      </c>
    </row>
    <row r="1961" ht="17.25" spans="1:21">
      <c r="A1961" s="132">
        <f t="shared" si="172"/>
        <v>20000046</v>
      </c>
      <c r="B1961" s="130" t="s">
        <v>212</v>
      </c>
      <c r="C1961" s="130">
        <v>301</v>
      </c>
      <c r="D1961" s="131">
        <f>[2]团队经验属性成长!C47</f>
        <v>184</v>
      </c>
      <c r="E1961" s="131">
        <f>[2]团队经验属性成长!D47</f>
        <v>46</v>
      </c>
      <c r="F1961" s="131">
        <f>[2]团队经验属性成长!E47</f>
        <v>2208</v>
      </c>
      <c r="G1961" s="130">
        <v>0</v>
      </c>
      <c r="H1961" s="130">
        <v>0</v>
      </c>
      <c r="I1961" s="130">
        <v>0</v>
      </c>
      <c r="J1961" s="130">
        <v>0</v>
      </c>
      <c r="K1961" s="130">
        <v>0</v>
      </c>
      <c r="L1961" s="130">
        <v>0</v>
      </c>
      <c r="M1961" s="130">
        <v>0</v>
      </c>
      <c r="N1961" s="130">
        <v>0</v>
      </c>
      <c r="O1961" s="130">
        <v>0</v>
      </c>
      <c r="P1961" s="130">
        <v>0</v>
      </c>
      <c r="Q1961" s="130">
        <v>0</v>
      </c>
      <c r="R1961" s="130">
        <v>0</v>
      </c>
      <c r="S1961" s="130">
        <v>0</v>
      </c>
      <c r="T1961" s="130">
        <v>0</v>
      </c>
      <c r="U1961" s="130">
        <v>0</v>
      </c>
    </row>
    <row r="1962" ht="17.25" spans="1:21">
      <c r="A1962" s="132">
        <f t="shared" si="172"/>
        <v>20000047</v>
      </c>
      <c r="B1962" s="130" t="s">
        <v>213</v>
      </c>
      <c r="C1962" s="130">
        <v>301</v>
      </c>
      <c r="D1962" s="131">
        <f>[2]团队经验属性成长!C48</f>
        <v>188</v>
      </c>
      <c r="E1962" s="131">
        <f>[2]团队经验属性成长!D48</f>
        <v>47</v>
      </c>
      <c r="F1962" s="131">
        <f>[2]团队经验属性成长!E48</f>
        <v>2256</v>
      </c>
      <c r="G1962" s="130">
        <v>0</v>
      </c>
      <c r="H1962" s="130">
        <v>0</v>
      </c>
      <c r="I1962" s="130">
        <v>0</v>
      </c>
      <c r="J1962" s="130">
        <v>0</v>
      </c>
      <c r="K1962" s="130">
        <v>0</v>
      </c>
      <c r="L1962" s="130">
        <v>0</v>
      </c>
      <c r="M1962" s="130">
        <v>0</v>
      </c>
      <c r="N1962" s="130">
        <v>0</v>
      </c>
      <c r="O1962" s="130">
        <v>0</v>
      </c>
      <c r="P1962" s="130">
        <v>0</v>
      </c>
      <c r="Q1962" s="130">
        <v>0</v>
      </c>
      <c r="R1962" s="130">
        <v>0</v>
      </c>
      <c r="S1962" s="130">
        <v>0</v>
      </c>
      <c r="T1962" s="130">
        <v>0</v>
      </c>
      <c r="U1962" s="130">
        <v>0</v>
      </c>
    </row>
    <row r="1963" ht="17.25" spans="1:21">
      <c r="A1963" s="132">
        <f t="shared" si="172"/>
        <v>20000048</v>
      </c>
      <c r="B1963" s="130" t="s">
        <v>214</v>
      </c>
      <c r="C1963" s="130">
        <v>301</v>
      </c>
      <c r="D1963" s="131">
        <f>[2]团队经验属性成长!C49</f>
        <v>192</v>
      </c>
      <c r="E1963" s="131">
        <f>[2]团队经验属性成长!D49</f>
        <v>48</v>
      </c>
      <c r="F1963" s="131">
        <f>[2]团队经验属性成长!E49</f>
        <v>2304</v>
      </c>
      <c r="G1963" s="130">
        <v>0</v>
      </c>
      <c r="H1963" s="130">
        <v>0</v>
      </c>
      <c r="I1963" s="130">
        <v>0</v>
      </c>
      <c r="J1963" s="130">
        <v>0</v>
      </c>
      <c r="K1963" s="130">
        <v>0</v>
      </c>
      <c r="L1963" s="130">
        <v>0</v>
      </c>
      <c r="M1963" s="130">
        <v>0</v>
      </c>
      <c r="N1963" s="130">
        <v>0</v>
      </c>
      <c r="O1963" s="130">
        <v>0</v>
      </c>
      <c r="P1963" s="130">
        <v>0</v>
      </c>
      <c r="Q1963" s="130">
        <v>0</v>
      </c>
      <c r="R1963" s="130">
        <v>0</v>
      </c>
      <c r="S1963" s="130">
        <v>0</v>
      </c>
      <c r="T1963" s="130">
        <v>0</v>
      </c>
      <c r="U1963" s="130">
        <v>0</v>
      </c>
    </row>
    <row r="1964" ht="17.25" spans="1:21">
      <c r="A1964" s="132">
        <f t="shared" si="172"/>
        <v>20000049</v>
      </c>
      <c r="B1964" s="130" t="s">
        <v>215</v>
      </c>
      <c r="C1964" s="130">
        <v>301</v>
      </c>
      <c r="D1964" s="131">
        <f>[2]团队经验属性成长!C50</f>
        <v>196</v>
      </c>
      <c r="E1964" s="131">
        <f>[2]团队经验属性成长!D50</f>
        <v>49</v>
      </c>
      <c r="F1964" s="131">
        <f>[2]团队经验属性成长!E50</f>
        <v>2352</v>
      </c>
      <c r="G1964" s="130">
        <v>0</v>
      </c>
      <c r="H1964" s="130">
        <v>0</v>
      </c>
      <c r="I1964" s="130">
        <v>0</v>
      </c>
      <c r="J1964" s="130">
        <v>0</v>
      </c>
      <c r="K1964" s="130">
        <v>0</v>
      </c>
      <c r="L1964" s="130">
        <v>0</v>
      </c>
      <c r="M1964" s="130">
        <v>0</v>
      </c>
      <c r="N1964" s="130">
        <v>0</v>
      </c>
      <c r="O1964" s="130">
        <v>0</v>
      </c>
      <c r="P1964" s="130">
        <v>0</v>
      </c>
      <c r="Q1964" s="130">
        <v>0</v>
      </c>
      <c r="R1964" s="130">
        <v>0</v>
      </c>
      <c r="S1964" s="130">
        <v>0</v>
      </c>
      <c r="T1964" s="130">
        <v>0</v>
      </c>
      <c r="U1964" s="130">
        <v>0</v>
      </c>
    </row>
    <row r="1965" ht="17.25" spans="1:21">
      <c r="A1965" s="132">
        <f t="shared" si="172"/>
        <v>20000050</v>
      </c>
      <c r="B1965" s="130" t="s">
        <v>216</v>
      </c>
      <c r="C1965" s="130">
        <v>301</v>
      </c>
      <c r="D1965" s="131">
        <f>[2]团队经验属性成长!C51</f>
        <v>200</v>
      </c>
      <c r="E1965" s="131">
        <f>[2]团队经验属性成长!D51</f>
        <v>50</v>
      </c>
      <c r="F1965" s="131">
        <f>[2]团队经验属性成长!E51</f>
        <v>2400</v>
      </c>
      <c r="G1965" s="130">
        <v>0</v>
      </c>
      <c r="H1965" s="130">
        <v>0</v>
      </c>
      <c r="I1965" s="130">
        <v>0</v>
      </c>
      <c r="J1965" s="130">
        <v>0</v>
      </c>
      <c r="K1965" s="130">
        <v>0</v>
      </c>
      <c r="L1965" s="130">
        <v>0</v>
      </c>
      <c r="M1965" s="130">
        <v>0</v>
      </c>
      <c r="N1965" s="130">
        <v>0</v>
      </c>
      <c r="O1965" s="130">
        <v>0</v>
      </c>
      <c r="P1965" s="130">
        <v>0</v>
      </c>
      <c r="Q1965" s="130">
        <v>0</v>
      </c>
      <c r="R1965" s="130">
        <v>0</v>
      </c>
      <c r="S1965" s="130">
        <v>0</v>
      </c>
      <c r="T1965" s="130">
        <v>0</v>
      </c>
      <c r="U1965" s="130">
        <v>0</v>
      </c>
    </row>
    <row r="1966" ht="17.25" spans="1:21">
      <c r="A1966" s="132">
        <f t="shared" si="172"/>
        <v>20000051</v>
      </c>
      <c r="B1966" s="130" t="s">
        <v>217</v>
      </c>
      <c r="C1966" s="130">
        <v>301</v>
      </c>
      <c r="D1966" s="131">
        <f>[2]团队经验属性成长!C52</f>
        <v>204</v>
      </c>
      <c r="E1966" s="131">
        <f>[2]团队经验属性成长!D52</f>
        <v>51</v>
      </c>
      <c r="F1966" s="131">
        <f>[2]团队经验属性成长!E52</f>
        <v>2448</v>
      </c>
      <c r="G1966" s="130">
        <v>0</v>
      </c>
      <c r="H1966" s="130">
        <v>0</v>
      </c>
      <c r="I1966" s="130">
        <v>0</v>
      </c>
      <c r="J1966" s="130">
        <v>0</v>
      </c>
      <c r="K1966" s="130">
        <v>0</v>
      </c>
      <c r="L1966" s="130">
        <v>0</v>
      </c>
      <c r="M1966" s="130">
        <v>0</v>
      </c>
      <c r="N1966" s="130">
        <v>0</v>
      </c>
      <c r="O1966" s="130">
        <v>0</v>
      </c>
      <c r="P1966" s="130">
        <v>0</v>
      </c>
      <c r="Q1966" s="130">
        <v>0</v>
      </c>
      <c r="R1966" s="130">
        <v>0</v>
      </c>
      <c r="S1966" s="130">
        <v>0</v>
      </c>
      <c r="T1966" s="130">
        <v>0</v>
      </c>
      <c r="U1966" s="130">
        <v>0</v>
      </c>
    </row>
    <row r="1967" ht="17.25" spans="1:21">
      <c r="A1967" s="132">
        <f t="shared" si="172"/>
        <v>20000052</v>
      </c>
      <c r="B1967" s="130" t="s">
        <v>218</v>
      </c>
      <c r="C1967" s="130">
        <v>301</v>
      </c>
      <c r="D1967" s="131">
        <f>[2]团队经验属性成长!C53</f>
        <v>208</v>
      </c>
      <c r="E1967" s="131">
        <f>[2]团队经验属性成长!D53</f>
        <v>52</v>
      </c>
      <c r="F1967" s="131">
        <f>[2]团队经验属性成长!E53</f>
        <v>2496</v>
      </c>
      <c r="G1967" s="130">
        <v>0</v>
      </c>
      <c r="H1967" s="130">
        <v>0</v>
      </c>
      <c r="I1967" s="130">
        <v>0</v>
      </c>
      <c r="J1967" s="130">
        <v>0</v>
      </c>
      <c r="K1967" s="130">
        <v>0</v>
      </c>
      <c r="L1967" s="130">
        <v>0</v>
      </c>
      <c r="M1967" s="130">
        <v>0</v>
      </c>
      <c r="N1967" s="130">
        <v>0</v>
      </c>
      <c r="O1967" s="130">
        <v>0</v>
      </c>
      <c r="P1967" s="130">
        <v>0</v>
      </c>
      <c r="Q1967" s="130">
        <v>0</v>
      </c>
      <c r="R1967" s="130">
        <v>0</v>
      </c>
      <c r="S1967" s="130">
        <v>0</v>
      </c>
      <c r="T1967" s="130">
        <v>0</v>
      </c>
      <c r="U1967" s="130">
        <v>0</v>
      </c>
    </row>
    <row r="1968" ht="17.25" spans="1:21">
      <c r="A1968" s="132">
        <f t="shared" si="172"/>
        <v>20000053</v>
      </c>
      <c r="B1968" s="130" t="s">
        <v>219</v>
      </c>
      <c r="C1968" s="130">
        <v>301</v>
      </c>
      <c r="D1968" s="131">
        <f>[2]团队经验属性成长!C54</f>
        <v>212</v>
      </c>
      <c r="E1968" s="131">
        <f>[2]团队经验属性成长!D54</f>
        <v>53</v>
      </c>
      <c r="F1968" s="131">
        <f>[2]团队经验属性成长!E54</f>
        <v>2544</v>
      </c>
      <c r="G1968" s="130">
        <v>0</v>
      </c>
      <c r="H1968" s="130">
        <v>0</v>
      </c>
      <c r="I1968" s="130">
        <v>0</v>
      </c>
      <c r="J1968" s="130">
        <v>0</v>
      </c>
      <c r="K1968" s="130">
        <v>0</v>
      </c>
      <c r="L1968" s="130">
        <v>0</v>
      </c>
      <c r="M1968" s="130">
        <v>0</v>
      </c>
      <c r="N1968" s="130">
        <v>0</v>
      </c>
      <c r="O1968" s="130">
        <v>0</v>
      </c>
      <c r="P1968" s="130">
        <v>0</v>
      </c>
      <c r="Q1968" s="130">
        <v>0</v>
      </c>
      <c r="R1968" s="130">
        <v>0</v>
      </c>
      <c r="S1968" s="130">
        <v>0</v>
      </c>
      <c r="T1968" s="130">
        <v>0</v>
      </c>
      <c r="U1968" s="130">
        <v>0</v>
      </c>
    </row>
    <row r="1969" ht="17.25" spans="1:21">
      <c r="A1969" s="132">
        <f t="shared" si="172"/>
        <v>20000054</v>
      </c>
      <c r="B1969" s="130" t="s">
        <v>220</v>
      </c>
      <c r="C1969" s="130">
        <v>301</v>
      </c>
      <c r="D1969" s="131">
        <f>[2]团队经验属性成长!C55</f>
        <v>216</v>
      </c>
      <c r="E1969" s="131">
        <f>[2]团队经验属性成长!D55</f>
        <v>54</v>
      </c>
      <c r="F1969" s="131">
        <f>[2]团队经验属性成长!E55</f>
        <v>2592</v>
      </c>
      <c r="G1969" s="130">
        <v>0</v>
      </c>
      <c r="H1969" s="130">
        <v>0</v>
      </c>
      <c r="I1969" s="130">
        <v>0</v>
      </c>
      <c r="J1969" s="130">
        <v>0</v>
      </c>
      <c r="K1969" s="130">
        <v>0</v>
      </c>
      <c r="L1969" s="130">
        <v>0</v>
      </c>
      <c r="M1969" s="130">
        <v>0</v>
      </c>
      <c r="N1969" s="130">
        <v>0</v>
      </c>
      <c r="O1969" s="130">
        <v>0</v>
      </c>
      <c r="P1969" s="130">
        <v>0</v>
      </c>
      <c r="Q1969" s="130">
        <v>0</v>
      </c>
      <c r="R1969" s="130">
        <v>0</v>
      </c>
      <c r="S1969" s="130">
        <v>0</v>
      </c>
      <c r="T1969" s="130">
        <v>0</v>
      </c>
      <c r="U1969" s="130">
        <v>0</v>
      </c>
    </row>
    <row r="1970" ht="17.25" spans="1:21">
      <c r="A1970" s="132">
        <f t="shared" si="172"/>
        <v>20000055</v>
      </c>
      <c r="B1970" s="130" t="s">
        <v>221</v>
      </c>
      <c r="C1970" s="130">
        <v>301</v>
      </c>
      <c r="D1970" s="131">
        <f>[2]团队经验属性成长!C56</f>
        <v>220</v>
      </c>
      <c r="E1970" s="131">
        <f>[2]团队经验属性成长!D56</f>
        <v>55</v>
      </c>
      <c r="F1970" s="131">
        <f>[2]团队经验属性成长!E56</f>
        <v>2640</v>
      </c>
      <c r="G1970" s="130">
        <v>0</v>
      </c>
      <c r="H1970" s="130">
        <v>0</v>
      </c>
      <c r="I1970" s="130">
        <v>0</v>
      </c>
      <c r="J1970" s="130">
        <v>0</v>
      </c>
      <c r="K1970" s="130">
        <v>0</v>
      </c>
      <c r="L1970" s="130">
        <v>0</v>
      </c>
      <c r="M1970" s="130">
        <v>0</v>
      </c>
      <c r="N1970" s="130">
        <v>0</v>
      </c>
      <c r="O1970" s="130">
        <v>0</v>
      </c>
      <c r="P1970" s="130">
        <v>0</v>
      </c>
      <c r="Q1970" s="130">
        <v>0</v>
      </c>
      <c r="R1970" s="130">
        <v>0</v>
      </c>
      <c r="S1970" s="130">
        <v>0</v>
      </c>
      <c r="T1970" s="130">
        <v>0</v>
      </c>
      <c r="U1970" s="130">
        <v>0</v>
      </c>
    </row>
    <row r="1971" ht="17.25" spans="1:21">
      <c r="A1971" s="132">
        <f t="shared" si="172"/>
        <v>20000056</v>
      </c>
      <c r="B1971" s="130" t="s">
        <v>222</v>
      </c>
      <c r="C1971" s="130">
        <v>301</v>
      </c>
      <c r="D1971" s="131">
        <f>[2]团队经验属性成长!C57</f>
        <v>224</v>
      </c>
      <c r="E1971" s="131">
        <f>[2]团队经验属性成长!D57</f>
        <v>56</v>
      </c>
      <c r="F1971" s="131">
        <f>[2]团队经验属性成长!E57</f>
        <v>2688</v>
      </c>
      <c r="G1971" s="130">
        <v>0</v>
      </c>
      <c r="H1971" s="130">
        <v>0</v>
      </c>
      <c r="I1971" s="130">
        <v>0</v>
      </c>
      <c r="J1971" s="130">
        <v>0</v>
      </c>
      <c r="K1971" s="130">
        <v>0</v>
      </c>
      <c r="L1971" s="130">
        <v>0</v>
      </c>
      <c r="M1971" s="130">
        <v>0</v>
      </c>
      <c r="N1971" s="130">
        <v>0</v>
      </c>
      <c r="O1971" s="130">
        <v>0</v>
      </c>
      <c r="P1971" s="130">
        <v>0</v>
      </c>
      <c r="Q1971" s="130">
        <v>0</v>
      </c>
      <c r="R1971" s="130">
        <v>0</v>
      </c>
      <c r="S1971" s="130">
        <v>0</v>
      </c>
      <c r="T1971" s="130">
        <v>0</v>
      </c>
      <c r="U1971" s="130">
        <v>0</v>
      </c>
    </row>
    <row r="1972" ht="17.25" spans="1:21">
      <c r="A1972" s="132">
        <f t="shared" si="172"/>
        <v>20000057</v>
      </c>
      <c r="B1972" s="130" t="s">
        <v>223</v>
      </c>
      <c r="C1972" s="130">
        <v>301</v>
      </c>
      <c r="D1972" s="131">
        <f>[2]团队经验属性成长!C58</f>
        <v>228</v>
      </c>
      <c r="E1972" s="131">
        <f>[2]团队经验属性成长!D58</f>
        <v>57</v>
      </c>
      <c r="F1972" s="131">
        <f>[2]团队经验属性成长!E58</f>
        <v>2736</v>
      </c>
      <c r="G1972" s="130">
        <v>0</v>
      </c>
      <c r="H1972" s="130">
        <v>0</v>
      </c>
      <c r="I1972" s="130">
        <v>0</v>
      </c>
      <c r="J1972" s="130">
        <v>0</v>
      </c>
      <c r="K1972" s="130">
        <v>0</v>
      </c>
      <c r="L1972" s="130">
        <v>0</v>
      </c>
      <c r="M1972" s="130">
        <v>0</v>
      </c>
      <c r="N1972" s="130">
        <v>0</v>
      </c>
      <c r="O1972" s="130">
        <v>0</v>
      </c>
      <c r="P1972" s="130">
        <v>0</v>
      </c>
      <c r="Q1972" s="130">
        <v>0</v>
      </c>
      <c r="R1972" s="130">
        <v>0</v>
      </c>
      <c r="S1972" s="130">
        <v>0</v>
      </c>
      <c r="T1972" s="130">
        <v>0</v>
      </c>
      <c r="U1972" s="130">
        <v>0</v>
      </c>
    </row>
    <row r="1973" ht="17.25" spans="1:21">
      <c r="A1973" s="132">
        <f t="shared" si="172"/>
        <v>20000058</v>
      </c>
      <c r="B1973" s="130" t="s">
        <v>224</v>
      </c>
      <c r="C1973" s="130">
        <v>301</v>
      </c>
      <c r="D1973" s="131">
        <f>[2]团队经验属性成长!C59</f>
        <v>232</v>
      </c>
      <c r="E1973" s="131">
        <f>[2]团队经验属性成长!D59</f>
        <v>58</v>
      </c>
      <c r="F1973" s="131">
        <f>[2]团队经验属性成长!E59</f>
        <v>2784</v>
      </c>
      <c r="G1973" s="130">
        <v>0</v>
      </c>
      <c r="H1973" s="130">
        <v>0</v>
      </c>
      <c r="I1973" s="130">
        <v>0</v>
      </c>
      <c r="J1973" s="130">
        <v>0</v>
      </c>
      <c r="K1973" s="130">
        <v>0</v>
      </c>
      <c r="L1973" s="130">
        <v>0</v>
      </c>
      <c r="M1973" s="130">
        <v>0</v>
      </c>
      <c r="N1973" s="130">
        <v>0</v>
      </c>
      <c r="O1973" s="130">
        <v>0</v>
      </c>
      <c r="P1973" s="130">
        <v>0</v>
      </c>
      <c r="Q1973" s="130">
        <v>0</v>
      </c>
      <c r="R1973" s="130">
        <v>0</v>
      </c>
      <c r="S1973" s="130">
        <v>0</v>
      </c>
      <c r="T1973" s="130">
        <v>0</v>
      </c>
      <c r="U1973" s="130">
        <v>0</v>
      </c>
    </row>
    <row r="1974" ht="17.25" spans="1:21">
      <c r="A1974" s="132">
        <f t="shared" si="172"/>
        <v>20000059</v>
      </c>
      <c r="B1974" s="130" t="s">
        <v>225</v>
      </c>
      <c r="C1974" s="130">
        <v>301</v>
      </c>
      <c r="D1974" s="131">
        <f>[2]团队经验属性成长!C60</f>
        <v>236</v>
      </c>
      <c r="E1974" s="131">
        <f>[2]团队经验属性成长!D60</f>
        <v>59</v>
      </c>
      <c r="F1974" s="131">
        <f>[2]团队经验属性成长!E60</f>
        <v>2832</v>
      </c>
      <c r="G1974" s="130">
        <v>0</v>
      </c>
      <c r="H1974" s="130">
        <v>0</v>
      </c>
      <c r="I1974" s="130">
        <v>0</v>
      </c>
      <c r="J1974" s="130">
        <v>0</v>
      </c>
      <c r="K1974" s="130">
        <v>0</v>
      </c>
      <c r="L1974" s="130">
        <v>0</v>
      </c>
      <c r="M1974" s="130">
        <v>0</v>
      </c>
      <c r="N1974" s="130">
        <v>0</v>
      </c>
      <c r="O1974" s="130">
        <v>0</v>
      </c>
      <c r="P1974" s="130">
        <v>0</v>
      </c>
      <c r="Q1974" s="130">
        <v>0</v>
      </c>
      <c r="R1974" s="130">
        <v>0</v>
      </c>
      <c r="S1974" s="130">
        <v>0</v>
      </c>
      <c r="T1974" s="130">
        <v>0</v>
      </c>
      <c r="U1974" s="130">
        <v>0</v>
      </c>
    </row>
    <row r="1975" ht="17.25" spans="1:21">
      <c r="A1975" s="132">
        <f t="shared" si="172"/>
        <v>20000060</v>
      </c>
      <c r="B1975" s="130" t="s">
        <v>226</v>
      </c>
      <c r="C1975" s="130">
        <v>301</v>
      </c>
      <c r="D1975" s="131">
        <f>[2]团队经验属性成长!C61</f>
        <v>240</v>
      </c>
      <c r="E1975" s="131">
        <f>[2]团队经验属性成长!D61</f>
        <v>60</v>
      </c>
      <c r="F1975" s="131">
        <f>[2]团队经验属性成长!E61</f>
        <v>2880</v>
      </c>
      <c r="G1975" s="130">
        <v>0</v>
      </c>
      <c r="H1975" s="130">
        <v>0</v>
      </c>
      <c r="I1975" s="130">
        <v>0</v>
      </c>
      <c r="J1975" s="130">
        <v>0</v>
      </c>
      <c r="K1975" s="130">
        <v>0</v>
      </c>
      <c r="L1975" s="130">
        <v>0</v>
      </c>
      <c r="M1975" s="130">
        <v>0</v>
      </c>
      <c r="N1975" s="130">
        <v>0</v>
      </c>
      <c r="O1975" s="130">
        <v>0</v>
      </c>
      <c r="P1975" s="130">
        <v>0</v>
      </c>
      <c r="Q1975" s="130">
        <v>0</v>
      </c>
      <c r="R1975" s="130">
        <v>0</v>
      </c>
      <c r="S1975" s="130">
        <v>0</v>
      </c>
      <c r="T1975" s="130">
        <v>0</v>
      </c>
      <c r="U1975" s="130">
        <v>0</v>
      </c>
    </row>
    <row r="1976" ht="17.25" spans="1:21">
      <c r="A1976" s="132">
        <f t="shared" si="172"/>
        <v>20000061</v>
      </c>
      <c r="B1976" s="130" t="s">
        <v>227</v>
      </c>
      <c r="C1976" s="130">
        <v>301</v>
      </c>
      <c r="D1976" s="131">
        <f>[2]团队经验属性成长!C62</f>
        <v>244</v>
      </c>
      <c r="E1976" s="131">
        <f>[2]团队经验属性成长!D62</f>
        <v>61</v>
      </c>
      <c r="F1976" s="131">
        <f>[2]团队经验属性成长!E62</f>
        <v>2928</v>
      </c>
      <c r="G1976" s="130">
        <v>0</v>
      </c>
      <c r="H1976" s="130">
        <v>0</v>
      </c>
      <c r="I1976" s="130">
        <v>0</v>
      </c>
      <c r="J1976" s="130">
        <v>0</v>
      </c>
      <c r="K1976" s="130">
        <v>0</v>
      </c>
      <c r="L1976" s="130">
        <v>0</v>
      </c>
      <c r="M1976" s="130">
        <v>0</v>
      </c>
      <c r="N1976" s="130">
        <v>0</v>
      </c>
      <c r="O1976" s="130">
        <v>0</v>
      </c>
      <c r="P1976" s="130">
        <v>0</v>
      </c>
      <c r="Q1976" s="130">
        <v>0</v>
      </c>
      <c r="R1976" s="130">
        <v>0</v>
      </c>
      <c r="S1976" s="130">
        <v>0</v>
      </c>
      <c r="T1976" s="130">
        <v>0</v>
      </c>
      <c r="U1976" s="130">
        <v>0</v>
      </c>
    </row>
    <row r="1977" ht="17.25" spans="1:21">
      <c r="A1977" s="132">
        <f t="shared" si="172"/>
        <v>20000062</v>
      </c>
      <c r="B1977" s="130" t="s">
        <v>228</v>
      </c>
      <c r="C1977" s="130">
        <v>301</v>
      </c>
      <c r="D1977" s="131">
        <f>[2]团队经验属性成长!C63</f>
        <v>248</v>
      </c>
      <c r="E1977" s="131">
        <f>[2]团队经验属性成长!D63</f>
        <v>62</v>
      </c>
      <c r="F1977" s="131">
        <f>[2]团队经验属性成长!E63</f>
        <v>2976</v>
      </c>
      <c r="G1977" s="130">
        <v>0</v>
      </c>
      <c r="H1977" s="130">
        <v>0</v>
      </c>
      <c r="I1977" s="130">
        <v>0</v>
      </c>
      <c r="J1977" s="130">
        <v>0</v>
      </c>
      <c r="K1977" s="130">
        <v>0</v>
      </c>
      <c r="L1977" s="130">
        <v>0</v>
      </c>
      <c r="M1977" s="130">
        <v>0</v>
      </c>
      <c r="N1977" s="130">
        <v>0</v>
      </c>
      <c r="O1977" s="130">
        <v>0</v>
      </c>
      <c r="P1977" s="130">
        <v>0</v>
      </c>
      <c r="Q1977" s="130">
        <v>0</v>
      </c>
      <c r="R1977" s="130">
        <v>0</v>
      </c>
      <c r="S1977" s="130">
        <v>0</v>
      </c>
      <c r="T1977" s="130">
        <v>0</v>
      </c>
      <c r="U1977" s="130">
        <v>0</v>
      </c>
    </row>
    <row r="1978" ht="17.25" spans="1:21">
      <c r="A1978" s="132">
        <f t="shared" si="172"/>
        <v>20000063</v>
      </c>
      <c r="B1978" s="130" t="s">
        <v>229</v>
      </c>
      <c r="C1978" s="130">
        <v>301</v>
      </c>
      <c r="D1978" s="131">
        <f>[2]团队经验属性成长!C64</f>
        <v>252</v>
      </c>
      <c r="E1978" s="131">
        <f>[2]团队经验属性成长!D64</f>
        <v>63</v>
      </c>
      <c r="F1978" s="131">
        <f>[2]团队经验属性成长!E64</f>
        <v>3024</v>
      </c>
      <c r="G1978" s="130">
        <v>0</v>
      </c>
      <c r="H1978" s="130">
        <v>0</v>
      </c>
      <c r="I1978" s="130">
        <v>0</v>
      </c>
      <c r="J1978" s="130">
        <v>0</v>
      </c>
      <c r="K1978" s="130">
        <v>0</v>
      </c>
      <c r="L1978" s="130">
        <v>0</v>
      </c>
      <c r="M1978" s="130">
        <v>0</v>
      </c>
      <c r="N1978" s="130">
        <v>0</v>
      </c>
      <c r="O1978" s="130">
        <v>0</v>
      </c>
      <c r="P1978" s="130">
        <v>0</v>
      </c>
      <c r="Q1978" s="130">
        <v>0</v>
      </c>
      <c r="R1978" s="130">
        <v>0</v>
      </c>
      <c r="S1978" s="130">
        <v>0</v>
      </c>
      <c r="T1978" s="130">
        <v>0</v>
      </c>
      <c r="U1978" s="130">
        <v>0</v>
      </c>
    </row>
    <row r="1979" ht="17.25" spans="1:21">
      <c r="A1979" s="132">
        <f t="shared" si="172"/>
        <v>20000064</v>
      </c>
      <c r="B1979" s="130" t="s">
        <v>230</v>
      </c>
      <c r="C1979" s="130">
        <v>301</v>
      </c>
      <c r="D1979" s="131">
        <f>[2]团队经验属性成长!C65</f>
        <v>256</v>
      </c>
      <c r="E1979" s="131">
        <f>[2]团队经验属性成长!D65</f>
        <v>64</v>
      </c>
      <c r="F1979" s="131">
        <f>[2]团队经验属性成长!E65</f>
        <v>3072</v>
      </c>
      <c r="G1979" s="130">
        <v>0</v>
      </c>
      <c r="H1979" s="130">
        <v>0</v>
      </c>
      <c r="I1979" s="130">
        <v>0</v>
      </c>
      <c r="J1979" s="130">
        <v>0</v>
      </c>
      <c r="K1979" s="130">
        <v>0</v>
      </c>
      <c r="L1979" s="130">
        <v>0</v>
      </c>
      <c r="M1979" s="130">
        <v>0</v>
      </c>
      <c r="N1979" s="130">
        <v>0</v>
      </c>
      <c r="O1979" s="130">
        <v>0</v>
      </c>
      <c r="P1979" s="130">
        <v>0</v>
      </c>
      <c r="Q1979" s="130">
        <v>0</v>
      </c>
      <c r="R1979" s="130">
        <v>0</v>
      </c>
      <c r="S1979" s="130">
        <v>0</v>
      </c>
      <c r="T1979" s="130">
        <v>0</v>
      </c>
      <c r="U1979" s="130">
        <v>0</v>
      </c>
    </row>
    <row r="1980" ht="17.25" spans="1:21">
      <c r="A1980" s="132">
        <f t="shared" si="172"/>
        <v>20000065</v>
      </c>
      <c r="B1980" s="130" t="s">
        <v>231</v>
      </c>
      <c r="C1980" s="130">
        <v>301</v>
      </c>
      <c r="D1980" s="131">
        <f>[2]团队经验属性成长!C66</f>
        <v>260</v>
      </c>
      <c r="E1980" s="131">
        <f>[2]团队经验属性成长!D66</f>
        <v>65</v>
      </c>
      <c r="F1980" s="131">
        <f>[2]团队经验属性成长!E66</f>
        <v>3120</v>
      </c>
      <c r="G1980" s="130">
        <v>0</v>
      </c>
      <c r="H1980" s="130">
        <v>0</v>
      </c>
      <c r="I1980" s="130">
        <v>0</v>
      </c>
      <c r="J1980" s="130">
        <v>0</v>
      </c>
      <c r="K1980" s="130">
        <v>0</v>
      </c>
      <c r="L1980" s="130">
        <v>0</v>
      </c>
      <c r="M1980" s="130">
        <v>0</v>
      </c>
      <c r="N1980" s="130">
        <v>0</v>
      </c>
      <c r="O1980" s="130">
        <v>0</v>
      </c>
      <c r="P1980" s="130">
        <v>0</v>
      </c>
      <c r="Q1980" s="130">
        <v>0</v>
      </c>
      <c r="R1980" s="130">
        <v>0</v>
      </c>
      <c r="S1980" s="130">
        <v>0</v>
      </c>
      <c r="T1980" s="130">
        <v>0</v>
      </c>
      <c r="U1980" s="130">
        <v>0</v>
      </c>
    </row>
    <row r="1981" ht="17.25" spans="1:21">
      <c r="A1981" s="132">
        <f t="shared" si="172"/>
        <v>20000066</v>
      </c>
      <c r="B1981" s="130" t="s">
        <v>232</v>
      </c>
      <c r="C1981" s="130">
        <v>301</v>
      </c>
      <c r="D1981" s="131">
        <f>[2]团队经验属性成长!C67</f>
        <v>264</v>
      </c>
      <c r="E1981" s="131">
        <f>[2]团队经验属性成长!D67</f>
        <v>66</v>
      </c>
      <c r="F1981" s="131">
        <f>[2]团队经验属性成长!E67</f>
        <v>3168</v>
      </c>
      <c r="G1981" s="130">
        <v>0</v>
      </c>
      <c r="H1981" s="130">
        <v>0</v>
      </c>
      <c r="I1981" s="130">
        <v>0</v>
      </c>
      <c r="J1981" s="130">
        <v>0</v>
      </c>
      <c r="K1981" s="130">
        <v>0</v>
      </c>
      <c r="L1981" s="130">
        <v>0</v>
      </c>
      <c r="M1981" s="130">
        <v>0</v>
      </c>
      <c r="N1981" s="130">
        <v>0</v>
      </c>
      <c r="O1981" s="130">
        <v>0</v>
      </c>
      <c r="P1981" s="130">
        <v>0</v>
      </c>
      <c r="Q1981" s="130">
        <v>0</v>
      </c>
      <c r="R1981" s="130">
        <v>0</v>
      </c>
      <c r="S1981" s="130">
        <v>0</v>
      </c>
      <c r="T1981" s="130">
        <v>0</v>
      </c>
      <c r="U1981" s="130">
        <v>0</v>
      </c>
    </row>
    <row r="1982" ht="17.25" spans="1:21">
      <c r="A1982" s="132">
        <f t="shared" ref="A1982:A2015" si="173">A1981+1</f>
        <v>20000067</v>
      </c>
      <c r="B1982" s="130" t="s">
        <v>233</v>
      </c>
      <c r="C1982" s="130">
        <v>301</v>
      </c>
      <c r="D1982" s="131">
        <f>[2]团队经验属性成长!C68</f>
        <v>268</v>
      </c>
      <c r="E1982" s="131">
        <f>[2]团队经验属性成长!D68</f>
        <v>67</v>
      </c>
      <c r="F1982" s="131">
        <f>[2]团队经验属性成长!E68</f>
        <v>3216</v>
      </c>
      <c r="G1982" s="130">
        <v>0</v>
      </c>
      <c r="H1982" s="130">
        <v>0</v>
      </c>
      <c r="I1982" s="130">
        <v>0</v>
      </c>
      <c r="J1982" s="130">
        <v>0</v>
      </c>
      <c r="K1982" s="130">
        <v>0</v>
      </c>
      <c r="L1982" s="130">
        <v>0</v>
      </c>
      <c r="M1982" s="130">
        <v>0</v>
      </c>
      <c r="N1982" s="130">
        <v>0</v>
      </c>
      <c r="O1982" s="130">
        <v>0</v>
      </c>
      <c r="P1982" s="130">
        <v>0</v>
      </c>
      <c r="Q1982" s="130">
        <v>0</v>
      </c>
      <c r="R1982" s="130">
        <v>0</v>
      </c>
      <c r="S1982" s="130">
        <v>0</v>
      </c>
      <c r="T1982" s="130">
        <v>0</v>
      </c>
      <c r="U1982" s="130">
        <v>0</v>
      </c>
    </row>
    <row r="1983" ht="17.25" spans="1:21">
      <c r="A1983" s="132">
        <f t="shared" si="173"/>
        <v>20000068</v>
      </c>
      <c r="B1983" s="130" t="s">
        <v>234</v>
      </c>
      <c r="C1983" s="130">
        <v>301</v>
      </c>
      <c r="D1983" s="131">
        <f>[2]团队经验属性成长!C69</f>
        <v>272</v>
      </c>
      <c r="E1983" s="131">
        <f>[2]团队经验属性成长!D69</f>
        <v>68</v>
      </c>
      <c r="F1983" s="131">
        <f>[2]团队经验属性成长!E69</f>
        <v>3264</v>
      </c>
      <c r="G1983" s="130">
        <v>0</v>
      </c>
      <c r="H1983" s="130">
        <v>0</v>
      </c>
      <c r="I1983" s="130">
        <v>0</v>
      </c>
      <c r="J1983" s="130">
        <v>0</v>
      </c>
      <c r="K1983" s="130">
        <v>0</v>
      </c>
      <c r="L1983" s="130">
        <v>0</v>
      </c>
      <c r="M1983" s="130">
        <v>0</v>
      </c>
      <c r="N1983" s="130">
        <v>0</v>
      </c>
      <c r="O1983" s="130">
        <v>0</v>
      </c>
      <c r="P1983" s="130">
        <v>0</v>
      </c>
      <c r="Q1983" s="130">
        <v>0</v>
      </c>
      <c r="R1983" s="130">
        <v>0</v>
      </c>
      <c r="S1983" s="130">
        <v>0</v>
      </c>
      <c r="T1983" s="130">
        <v>0</v>
      </c>
      <c r="U1983" s="130">
        <v>0</v>
      </c>
    </row>
    <row r="1984" ht="17.25" spans="1:21">
      <c r="A1984" s="132">
        <f t="shared" si="173"/>
        <v>20000069</v>
      </c>
      <c r="B1984" s="130" t="s">
        <v>235</v>
      </c>
      <c r="C1984" s="130">
        <v>301</v>
      </c>
      <c r="D1984" s="131">
        <f>[2]团队经验属性成长!C70</f>
        <v>276</v>
      </c>
      <c r="E1984" s="131">
        <f>[2]团队经验属性成长!D70</f>
        <v>69</v>
      </c>
      <c r="F1984" s="131">
        <f>[2]团队经验属性成长!E70</f>
        <v>3312</v>
      </c>
      <c r="G1984" s="130">
        <v>0</v>
      </c>
      <c r="H1984" s="130">
        <v>0</v>
      </c>
      <c r="I1984" s="130">
        <v>0</v>
      </c>
      <c r="J1984" s="130">
        <v>0</v>
      </c>
      <c r="K1984" s="130">
        <v>0</v>
      </c>
      <c r="L1984" s="130">
        <v>0</v>
      </c>
      <c r="M1984" s="130">
        <v>0</v>
      </c>
      <c r="N1984" s="130">
        <v>0</v>
      </c>
      <c r="O1984" s="130">
        <v>0</v>
      </c>
      <c r="P1984" s="130">
        <v>0</v>
      </c>
      <c r="Q1984" s="130">
        <v>0</v>
      </c>
      <c r="R1984" s="130">
        <v>0</v>
      </c>
      <c r="S1984" s="130">
        <v>0</v>
      </c>
      <c r="T1984" s="130">
        <v>0</v>
      </c>
      <c r="U1984" s="130">
        <v>0</v>
      </c>
    </row>
    <row r="1985" ht="17.25" spans="1:21">
      <c r="A1985" s="132">
        <f t="shared" si="173"/>
        <v>20000070</v>
      </c>
      <c r="B1985" s="130" t="s">
        <v>236</v>
      </c>
      <c r="C1985" s="130">
        <v>301</v>
      </c>
      <c r="D1985" s="131">
        <f>[2]团队经验属性成长!C71</f>
        <v>280</v>
      </c>
      <c r="E1985" s="131">
        <f>[2]团队经验属性成长!D71</f>
        <v>70</v>
      </c>
      <c r="F1985" s="131">
        <f>[2]团队经验属性成长!E71</f>
        <v>3360</v>
      </c>
      <c r="G1985" s="130">
        <v>0</v>
      </c>
      <c r="H1985" s="130">
        <v>0</v>
      </c>
      <c r="I1985" s="130">
        <v>0</v>
      </c>
      <c r="J1985" s="130">
        <v>0</v>
      </c>
      <c r="K1985" s="130">
        <v>0</v>
      </c>
      <c r="L1985" s="130">
        <v>0</v>
      </c>
      <c r="M1985" s="130">
        <v>0</v>
      </c>
      <c r="N1985" s="130">
        <v>0</v>
      </c>
      <c r="O1985" s="130">
        <v>0</v>
      </c>
      <c r="P1985" s="130">
        <v>0</v>
      </c>
      <c r="Q1985" s="130">
        <v>0</v>
      </c>
      <c r="R1985" s="130">
        <v>0</v>
      </c>
      <c r="S1985" s="130">
        <v>0</v>
      </c>
      <c r="T1985" s="130">
        <v>0</v>
      </c>
      <c r="U1985" s="130">
        <v>0</v>
      </c>
    </row>
    <row r="1986" ht="17.25" spans="1:21">
      <c r="A1986" s="132">
        <f t="shared" si="173"/>
        <v>20000071</v>
      </c>
      <c r="B1986" s="130" t="s">
        <v>237</v>
      </c>
      <c r="C1986" s="130">
        <v>301</v>
      </c>
      <c r="D1986" s="131">
        <f>[2]团队经验属性成长!C72</f>
        <v>284</v>
      </c>
      <c r="E1986" s="131">
        <f>[2]团队经验属性成长!D72</f>
        <v>71</v>
      </c>
      <c r="F1986" s="131">
        <f>[2]团队经验属性成长!E72</f>
        <v>3408</v>
      </c>
      <c r="G1986" s="130">
        <v>0</v>
      </c>
      <c r="H1986" s="130">
        <v>0</v>
      </c>
      <c r="I1986" s="130">
        <v>0</v>
      </c>
      <c r="J1986" s="130">
        <v>0</v>
      </c>
      <c r="K1986" s="130">
        <v>0</v>
      </c>
      <c r="L1986" s="130">
        <v>0</v>
      </c>
      <c r="M1986" s="130">
        <v>0</v>
      </c>
      <c r="N1986" s="130">
        <v>0</v>
      </c>
      <c r="O1986" s="130">
        <v>0</v>
      </c>
      <c r="P1986" s="130">
        <v>0</v>
      </c>
      <c r="Q1986" s="130">
        <v>0</v>
      </c>
      <c r="R1986" s="130">
        <v>0</v>
      </c>
      <c r="S1986" s="130">
        <v>0</v>
      </c>
      <c r="T1986" s="130">
        <v>0</v>
      </c>
      <c r="U1986" s="130">
        <v>0</v>
      </c>
    </row>
    <row r="1987" ht="17.25" spans="1:21">
      <c r="A1987" s="132">
        <f t="shared" si="173"/>
        <v>20000072</v>
      </c>
      <c r="B1987" s="130" t="s">
        <v>238</v>
      </c>
      <c r="C1987" s="130">
        <v>301</v>
      </c>
      <c r="D1987" s="131">
        <f>[2]团队经验属性成长!C73</f>
        <v>288</v>
      </c>
      <c r="E1987" s="131">
        <f>[2]团队经验属性成长!D73</f>
        <v>72</v>
      </c>
      <c r="F1987" s="131">
        <f>[2]团队经验属性成长!E73</f>
        <v>3456</v>
      </c>
      <c r="G1987" s="130">
        <v>0</v>
      </c>
      <c r="H1987" s="130">
        <v>0</v>
      </c>
      <c r="I1987" s="130">
        <v>0</v>
      </c>
      <c r="J1987" s="130">
        <v>0</v>
      </c>
      <c r="K1987" s="130">
        <v>0</v>
      </c>
      <c r="L1987" s="130">
        <v>0</v>
      </c>
      <c r="M1987" s="130">
        <v>0</v>
      </c>
      <c r="N1987" s="130">
        <v>0</v>
      </c>
      <c r="O1987" s="130">
        <v>0</v>
      </c>
      <c r="P1987" s="130">
        <v>0</v>
      </c>
      <c r="Q1987" s="130">
        <v>0</v>
      </c>
      <c r="R1987" s="130">
        <v>0</v>
      </c>
      <c r="S1987" s="130">
        <v>0</v>
      </c>
      <c r="T1987" s="130">
        <v>0</v>
      </c>
      <c r="U1987" s="130">
        <v>0</v>
      </c>
    </row>
    <row r="1988" ht="17.25" spans="1:21">
      <c r="A1988" s="132">
        <f t="shared" si="173"/>
        <v>20000073</v>
      </c>
      <c r="B1988" s="130" t="s">
        <v>239</v>
      </c>
      <c r="C1988" s="130">
        <v>301</v>
      </c>
      <c r="D1988" s="131">
        <f>[2]团队经验属性成长!C74</f>
        <v>292</v>
      </c>
      <c r="E1988" s="131">
        <f>[2]团队经验属性成长!D74</f>
        <v>73</v>
      </c>
      <c r="F1988" s="131">
        <f>[2]团队经验属性成长!E74</f>
        <v>3504</v>
      </c>
      <c r="G1988" s="130">
        <v>0</v>
      </c>
      <c r="H1988" s="130">
        <v>0</v>
      </c>
      <c r="I1988" s="130">
        <v>0</v>
      </c>
      <c r="J1988" s="130">
        <v>0</v>
      </c>
      <c r="K1988" s="130">
        <v>0</v>
      </c>
      <c r="L1988" s="130">
        <v>0</v>
      </c>
      <c r="M1988" s="130">
        <v>0</v>
      </c>
      <c r="N1988" s="130">
        <v>0</v>
      </c>
      <c r="O1988" s="130">
        <v>0</v>
      </c>
      <c r="P1988" s="130">
        <v>0</v>
      </c>
      <c r="Q1988" s="130">
        <v>0</v>
      </c>
      <c r="R1988" s="130">
        <v>0</v>
      </c>
      <c r="S1988" s="130">
        <v>0</v>
      </c>
      <c r="T1988" s="130">
        <v>0</v>
      </c>
      <c r="U1988" s="130">
        <v>0</v>
      </c>
    </row>
    <row r="1989" ht="17.25" spans="1:21">
      <c r="A1989" s="132">
        <f t="shared" si="173"/>
        <v>20000074</v>
      </c>
      <c r="B1989" s="130" t="s">
        <v>240</v>
      </c>
      <c r="C1989" s="130">
        <v>301</v>
      </c>
      <c r="D1989" s="131">
        <f>[2]团队经验属性成长!C75</f>
        <v>296</v>
      </c>
      <c r="E1989" s="131">
        <f>[2]团队经验属性成长!D75</f>
        <v>74</v>
      </c>
      <c r="F1989" s="131">
        <f>[2]团队经验属性成长!E75</f>
        <v>3552</v>
      </c>
      <c r="G1989" s="130">
        <v>0</v>
      </c>
      <c r="H1989" s="130">
        <v>0</v>
      </c>
      <c r="I1989" s="130">
        <v>0</v>
      </c>
      <c r="J1989" s="130">
        <v>0</v>
      </c>
      <c r="K1989" s="130">
        <v>0</v>
      </c>
      <c r="L1989" s="130">
        <v>0</v>
      </c>
      <c r="M1989" s="130">
        <v>0</v>
      </c>
      <c r="N1989" s="130">
        <v>0</v>
      </c>
      <c r="O1989" s="130">
        <v>0</v>
      </c>
      <c r="P1989" s="130">
        <v>0</v>
      </c>
      <c r="Q1989" s="130">
        <v>0</v>
      </c>
      <c r="R1989" s="130">
        <v>0</v>
      </c>
      <c r="S1989" s="130">
        <v>0</v>
      </c>
      <c r="T1989" s="130">
        <v>0</v>
      </c>
      <c r="U1989" s="130">
        <v>0</v>
      </c>
    </row>
    <row r="1990" ht="17.25" spans="1:21">
      <c r="A1990" s="132">
        <f t="shared" si="173"/>
        <v>20000075</v>
      </c>
      <c r="B1990" s="130" t="s">
        <v>241</v>
      </c>
      <c r="C1990" s="130">
        <v>301</v>
      </c>
      <c r="D1990" s="131">
        <f>[2]团队经验属性成长!C76</f>
        <v>300</v>
      </c>
      <c r="E1990" s="131">
        <f>[2]团队经验属性成长!D76</f>
        <v>75</v>
      </c>
      <c r="F1990" s="131">
        <f>[2]团队经验属性成长!E76</f>
        <v>3600</v>
      </c>
      <c r="G1990" s="130">
        <v>0</v>
      </c>
      <c r="H1990" s="130">
        <v>0</v>
      </c>
      <c r="I1990" s="130">
        <v>0</v>
      </c>
      <c r="J1990" s="130">
        <v>0</v>
      </c>
      <c r="K1990" s="130">
        <v>0</v>
      </c>
      <c r="L1990" s="130">
        <v>0</v>
      </c>
      <c r="M1990" s="130">
        <v>0</v>
      </c>
      <c r="N1990" s="130">
        <v>0</v>
      </c>
      <c r="O1990" s="130">
        <v>0</v>
      </c>
      <c r="P1990" s="130">
        <v>0</v>
      </c>
      <c r="Q1990" s="130">
        <v>0</v>
      </c>
      <c r="R1990" s="130">
        <v>0</v>
      </c>
      <c r="S1990" s="130">
        <v>0</v>
      </c>
      <c r="T1990" s="130">
        <v>0</v>
      </c>
      <c r="U1990" s="130">
        <v>0</v>
      </c>
    </row>
    <row r="1991" ht="17.25" spans="1:21">
      <c r="A1991" s="132">
        <f t="shared" si="173"/>
        <v>20000076</v>
      </c>
      <c r="B1991" s="130" t="s">
        <v>242</v>
      </c>
      <c r="C1991" s="130">
        <v>301</v>
      </c>
      <c r="D1991" s="131">
        <f>[2]团队经验属性成长!C77</f>
        <v>304</v>
      </c>
      <c r="E1991" s="131">
        <f>[2]团队经验属性成长!D77</f>
        <v>76</v>
      </c>
      <c r="F1991" s="131">
        <f>[2]团队经验属性成长!E77</f>
        <v>3648</v>
      </c>
      <c r="G1991" s="130">
        <v>0</v>
      </c>
      <c r="H1991" s="130">
        <v>0</v>
      </c>
      <c r="I1991" s="130">
        <v>0</v>
      </c>
      <c r="J1991" s="130">
        <v>0</v>
      </c>
      <c r="K1991" s="130">
        <v>0</v>
      </c>
      <c r="L1991" s="130">
        <v>0</v>
      </c>
      <c r="M1991" s="130">
        <v>0</v>
      </c>
      <c r="N1991" s="130">
        <v>0</v>
      </c>
      <c r="O1991" s="130">
        <v>0</v>
      </c>
      <c r="P1991" s="130">
        <v>0</v>
      </c>
      <c r="Q1991" s="130">
        <v>0</v>
      </c>
      <c r="R1991" s="130">
        <v>0</v>
      </c>
      <c r="S1991" s="130">
        <v>0</v>
      </c>
      <c r="T1991" s="130">
        <v>0</v>
      </c>
      <c r="U1991" s="130">
        <v>0</v>
      </c>
    </row>
    <row r="1992" ht="17.25" spans="1:21">
      <c r="A1992" s="132">
        <f t="shared" si="173"/>
        <v>20000077</v>
      </c>
      <c r="B1992" s="130" t="s">
        <v>243</v>
      </c>
      <c r="C1992" s="130">
        <v>301</v>
      </c>
      <c r="D1992" s="131">
        <f>[2]团队经验属性成长!C78</f>
        <v>308</v>
      </c>
      <c r="E1992" s="131">
        <f>[2]团队经验属性成长!D78</f>
        <v>77</v>
      </c>
      <c r="F1992" s="131">
        <f>[2]团队经验属性成长!E78</f>
        <v>3696</v>
      </c>
      <c r="G1992" s="130">
        <v>0</v>
      </c>
      <c r="H1992" s="130">
        <v>0</v>
      </c>
      <c r="I1992" s="130">
        <v>0</v>
      </c>
      <c r="J1992" s="130">
        <v>0</v>
      </c>
      <c r="K1992" s="130">
        <v>0</v>
      </c>
      <c r="L1992" s="130">
        <v>0</v>
      </c>
      <c r="M1992" s="130">
        <v>0</v>
      </c>
      <c r="N1992" s="130">
        <v>0</v>
      </c>
      <c r="O1992" s="130">
        <v>0</v>
      </c>
      <c r="P1992" s="130">
        <v>0</v>
      </c>
      <c r="Q1992" s="130">
        <v>0</v>
      </c>
      <c r="R1992" s="130">
        <v>0</v>
      </c>
      <c r="S1992" s="130">
        <v>0</v>
      </c>
      <c r="T1992" s="130">
        <v>0</v>
      </c>
      <c r="U1992" s="130">
        <v>0</v>
      </c>
    </row>
    <row r="1993" ht="17.25" spans="1:21">
      <c r="A1993" s="132">
        <f t="shared" si="173"/>
        <v>20000078</v>
      </c>
      <c r="B1993" s="130" t="s">
        <v>244</v>
      </c>
      <c r="C1993" s="130">
        <v>301</v>
      </c>
      <c r="D1993" s="131">
        <f>[2]团队经验属性成长!C79</f>
        <v>312</v>
      </c>
      <c r="E1993" s="131">
        <f>[2]团队经验属性成长!D79</f>
        <v>78</v>
      </c>
      <c r="F1993" s="131">
        <f>[2]团队经验属性成长!E79</f>
        <v>3744</v>
      </c>
      <c r="G1993" s="130">
        <v>0</v>
      </c>
      <c r="H1993" s="130">
        <v>0</v>
      </c>
      <c r="I1993" s="130">
        <v>0</v>
      </c>
      <c r="J1993" s="130">
        <v>0</v>
      </c>
      <c r="K1993" s="130">
        <v>0</v>
      </c>
      <c r="L1993" s="130">
        <v>0</v>
      </c>
      <c r="M1993" s="130">
        <v>0</v>
      </c>
      <c r="N1993" s="130">
        <v>0</v>
      </c>
      <c r="O1993" s="130">
        <v>0</v>
      </c>
      <c r="P1993" s="130">
        <v>0</v>
      </c>
      <c r="Q1993" s="130">
        <v>0</v>
      </c>
      <c r="R1993" s="130">
        <v>0</v>
      </c>
      <c r="S1993" s="130">
        <v>0</v>
      </c>
      <c r="T1993" s="130">
        <v>0</v>
      </c>
      <c r="U1993" s="130">
        <v>0</v>
      </c>
    </row>
    <row r="1994" ht="17.25" spans="1:21">
      <c r="A1994" s="132">
        <f t="shared" si="173"/>
        <v>20000079</v>
      </c>
      <c r="B1994" s="130" t="s">
        <v>245</v>
      </c>
      <c r="C1994" s="130">
        <v>301</v>
      </c>
      <c r="D1994" s="131">
        <f>[2]团队经验属性成长!C80</f>
        <v>316</v>
      </c>
      <c r="E1994" s="131">
        <f>[2]团队经验属性成长!D80</f>
        <v>79</v>
      </c>
      <c r="F1994" s="131">
        <f>[2]团队经验属性成长!E80</f>
        <v>3792</v>
      </c>
      <c r="G1994" s="130">
        <v>0</v>
      </c>
      <c r="H1994" s="130">
        <v>0</v>
      </c>
      <c r="I1994" s="130">
        <v>0</v>
      </c>
      <c r="J1994" s="130">
        <v>0</v>
      </c>
      <c r="K1994" s="130">
        <v>0</v>
      </c>
      <c r="L1994" s="130">
        <v>0</v>
      </c>
      <c r="M1994" s="130">
        <v>0</v>
      </c>
      <c r="N1994" s="130">
        <v>0</v>
      </c>
      <c r="O1994" s="130">
        <v>0</v>
      </c>
      <c r="P1994" s="130">
        <v>0</v>
      </c>
      <c r="Q1994" s="130">
        <v>0</v>
      </c>
      <c r="R1994" s="130">
        <v>0</v>
      </c>
      <c r="S1994" s="130">
        <v>0</v>
      </c>
      <c r="T1994" s="130">
        <v>0</v>
      </c>
      <c r="U1994" s="130">
        <v>0</v>
      </c>
    </row>
    <row r="1995" ht="17.25" spans="1:21">
      <c r="A1995" s="132">
        <f t="shared" si="173"/>
        <v>20000080</v>
      </c>
      <c r="B1995" s="130" t="s">
        <v>246</v>
      </c>
      <c r="C1995" s="130">
        <v>301</v>
      </c>
      <c r="D1995" s="131">
        <f>[2]团队经验属性成长!C81</f>
        <v>320</v>
      </c>
      <c r="E1995" s="131">
        <f>[2]团队经验属性成长!D81</f>
        <v>80</v>
      </c>
      <c r="F1995" s="131">
        <f>[2]团队经验属性成长!E81</f>
        <v>3840</v>
      </c>
      <c r="G1995" s="130">
        <v>0</v>
      </c>
      <c r="H1995" s="130">
        <v>0</v>
      </c>
      <c r="I1995" s="130">
        <v>0</v>
      </c>
      <c r="J1995" s="130">
        <v>0</v>
      </c>
      <c r="K1995" s="130">
        <v>0</v>
      </c>
      <c r="L1995" s="130">
        <v>0</v>
      </c>
      <c r="M1995" s="130">
        <v>0</v>
      </c>
      <c r="N1995" s="130">
        <v>0</v>
      </c>
      <c r="O1995" s="130">
        <v>0</v>
      </c>
      <c r="P1995" s="130">
        <v>0</v>
      </c>
      <c r="Q1995" s="130">
        <v>0</v>
      </c>
      <c r="R1995" s="130">
        <v>0</v>
      </c>
      <c r="S1995" s="130">
        <v>0</v>
      </c>
      <c r="T1995" s="130">
        <v>0</v>
      </c>
      <c r="U1995" s="130">
        <v>0</v>
      </c>
    </row>
    <row r="1996" ht="17.25" spans="1:21">
      <c r="A1996" s="132">
        <f t="shared" si="173"/>
        <v>20000081</v>
      </c>
      <c r="B1996" s="130" t="s">
        <v>247</v>
      </c>
      <c r="C1996" s="130">
        <v>301</v>
      </c>
      <c r="D1996" s="131">
        <f>[2]团队经验属性成长!C82</f>
        <v>324</v>
      </c>
      <c r="E1996" s="131">
        <f>[2]团队经验属性成长!D82</f>
        <v>81</v>
      </c>
      <c r="F1996" s="131">
        <f>[2]团队经验属性成长!E82</f>
        <v>3888</v>
      </c>
      <c r="G1996" s="130">
        <v>0</v>
      </c>
      <c r="H1996" s="130">
        <v>0</v>
      </c>
      <c r="I1996" s="130">
        <v>0</v>
      </c>
      <c r="J1996" s="130">
        <v>0</v>
      </c>
      <c r="K1996" s="130">
        <v>0</v>
      </c>
      <c r="L1996" s="130">
        <v>0</v>
      </c>
      <c r="M1996" s="130">
        <v>0</v>
      </c>
      <c r="N1996" s="130">
        <v>0</v>
      </c>
      <c r="O1996" s="130">
        <v>0</v>
      </c>
      <c r="P1996" s="130">
        <v>0</v>
      </c>
      <c r="Q1996" s="130">
        <v>0</v>
      </c>
      <c r="R1996" s="130">
        <v>0</v>
      </c>
      <c r="S1996" s="130">
        <v>0</v>
      </c>
      <c r="T1996" s="130">
        <v>0</v>
      </c>
      <c r="U1996" s="130">
        <v>0</v>
      </c>
    </row>
    <row r="1997" ht="17.25" spans="1:21">
      <c r="A1997" s="132">
        <f t="shared" si="173"/>
        <v>20000082</v>
      </c>
      <c r="B1997" s="130" t="s">
        <v>248</v>
      </c>
      <c r="C1997" s="130">
        <v>301</v>
      </c>
      <c r="D1997" s="131">
        <f>[2]团队经验属性成长!C83</f>
        <v>328</v>
      </c>
      <c r="E1997" s="131">
        <f>[2]团队经验属性成长!D83</f>
        <v>82</v>
      </c>
      <c r="F1997" s="131">
        <f>[2]团队经验属性成长!E83</f>
        <v>3936</v>
      </c>
      <c r="G1997" s="130">
        <v>0</v>
      </c>
      <c r="H1997" s="130">
        <v>0</v>
      </c>
      <c r="I1997" s="130">
        <v>0</v>
      </c>
      <c r="J1997" s="130">
        <v>0</v>
      </c>
      <c r="K1997" s="130">
        <v>0</v>
      </c>
      <c r="L1997" s="130">
        <v>0</v>
      </c>
      <c r="M1997" s="130">
        <v>0</v>
      </c>
      <c r="N1997" s="130">
        <v>0</v>
      </c>
      <c r="O1997" s="130">
        <v>0</v>
      </c>
      <c r="P1997" s="130">
        <v>0</v>
      </c>
      <c r="Q1997" s="130">
        <v>0</v>
      </c>
      <c r="R1997" s="130">
        <v>0</v>
      </c>
      <c r="S1997" s="130">
        <v>0</v>
      </c>
      <c r="T1997" s="130">
        <v>0</v>
      </c>
      <c r="U1997" s="130">
        <v>0</v>
      </c>
    </row>
    <row r="1998" ht="17.25" spans="1:21">
      <c r="A1998" s="132">
        <f t="shared" si="173"/>
        <v>20000083</v>
      </c>
      <c r="B1998" s="130" t="s">
        <v>249</v>
      </c>
      <c r="C1998" s="130">
        <v>301</v>
      </c>
      <c r="D1998" s="131">
        <f>[2]团队经验属性成长!C84</f>
        <v>332</v>
      </c>
      <c r="E1998" s="131">
        <f>[2]团队经验属性成长!D84</f>
        <v>83</v>
      </c>
      <c r="F1998" s="131">
        <f>[2]团队经验属性成长!E84</f>
        <v>3984</v>
      </c>
      <c r="G1998" s="130">
        <v>0</v>
      </c>
      <c r="H1998" s="130">
        <v>0</v>
      </c>
      <c r="I1998" s="130">
        <v>0</v>
      </c>
      <c r="J1998" s="130">
        <v>0</v>
      </c>
      <c r="K1998" s="130">
        <v>0</v>
      </c>
      <c r="L1998" s="130">
        <v>0</v>
      </c>
      <c r="M1998" s="130">
        <v>0</v>
      </c>
      <c r="N1998" s="130">
        <v>0</v>
      </c>
      <c r="O1998" s="130">
        <v>0</v>
      </c>
      <c r="P1998" s="130">
        <v>0</v>
      </c>
      <c r="Q1998" s="130">
        <v>0</v>
      </c>
      <c r="R1998" s="130">
        <v>0</v>
      </c>
      <c r="S1998" s="130">
        <v>0</v>
      </c>
      <c r="T1998" s="130">
        <v>0</v>
      </c>
      <c r="U1998" s="130">
        <v>0</v>
      </c>
    </row>
    <row r="1999" ht="17.25" spans="1:21">
      <c r="A1999" s="132">
        <f t="shared" si="173"/>
        <v>20000084</v>
      </c>
      <c r="B1999" s="130" t="s">
        <v>250</v>
      </c>
      <c r="C1999" s="130">
        <v>301</v>
      </c>
      <c r="D1999" s="131">
        <f>[2]团队经验属性成长!C85</f>
        <v>336</v>
      </c>
      <c r="E1999" s="131">
        <f>[2]团队经验属性成长!D85</f>
        <v>84</v>
      </c>
      <c r="F1999" s="131">
        <f>[2]团队经验属性成长!E85</f>
        <v>4032</v>
      </c>
      <c r="G1999" s="130">
        <v>0</v>
      </c>
      <c r="H1999" s="130">
        <v>0</v>
      </c>
      <c r="I1999" s="130">
        <v>0</v>
      </c>
      <c r="J1999" s="130">
        <v>0</v>
      </c>
      <c r="K1999" s="130">
        <v>0</v>
      </c>
      <c r="L1999" s="130">
        <v>0</v>
      </c>
      <c r="M1999" s="130">
        <v>0</v>
      </c>
      <c r="N1999" s="130">
        <v>0</v>
      </c>
      <c r="O1999" s="130">
        <v>0</v>
      </c>
      <c r="P1999" s="130">
        <v>0</v>
      </c>
      <c r="Q1999" s="130">
        <v>0</v>
      </c>
      <c r="R1999" s="130">
        <v>0</v>
      </c>
      <c r="S1999" s="130">
        <v>0</v>
      </c>
      <c r="T1999" s="130">
        <v>0</v>
      </c>
      <c r="U1999" s="130">
        <v>0</v>
      </c>
    </row>
    <row r="2000" ht="17.25" spans="1:21">
      <c r="A2000" s="132">
        <f t="shared" si="173"/>
        <v>20000085</v>
      </c>
      <c r="B2000" s="130" t="s">
        <v>251</v>
      </c>
      <c r="C2000" s="130">
        <v>301</v>
      </c>
      <c r="D2000" s="131">
        <f>[2]团队经验属性成长!C86</f>
        <v>340</v>
      </c>
      <c r="E2000" s="131">
        <f>[2]团队经验属性成长!D86</f>
        <v>85</v>
      </c>
      <c r="F2000" s="131">
        <f>[2]团队经验属性成长!E86</f>
        <v>4080</v>
      </c>
      <c r="G2000" s="130">
        <v>0</v>
      </c>
      <c r="H2000" s="130">
        <v>0</v>
      </c>
      <c r="I2000" s="130">
        <v>0</v>
      </c>
      <c r="J2000" s="130">
        <v>0</v>
      </c>
      <c r="K2000" s="130">
        <v>0</v>
      </c>
      <c r="L2000" s="130">
        <v>0</v>
      </c>
      <c r="M2000" s="130">
        <v>0</v>
      </c>
      <c r="N2000" s="130">
        <v>0</v>
      </c>
      <c r="O2000" s="130">
        <v>0</v>
      </c>
      <c r="P2000" s="130">
        <v>0</v>
      </c>
      <c r="Q2000" s="130">
        <v>0</v>
      </c>
      <c r="R2000" s="130">
        <v>0</v>
      </c>
      <c r="S2000" s="130">
        <v>0</v>
      </c>
      <c r="T2000" s="130">
        <v>0</v>
      </c>
      <c r="U2000" s="130">
        <v>0</v>
      </c>
    </row>
    <row r="2001" ht="17.25" spans="1:21">
      <c r="A2001" s="132">
        <f t="shared" si="173"/>
        <v>20000086</v>
      </c>
      <c r="B2001" s="130" t="s">
        <v>252</v>
      </c>
      <c r="C2001" s="130">
        <v>301</v>
      </c>
      <c r="D2001" s="131">
        <f>[2]团队经验属性成长!C87</f>
        <v>344</v>
      </c>
      <c r="E2001" s="131">
        <f>[2]团队经验属性成长!D87</f>
        <v>86</v>
      </c>
      <c r="F2001" s="131">
        <f>[2]团队经验属性成长!E87</f>
        <v>4128</v>
      </c>
      <c r="G2001" s="130">
        <v>0</v>
      </c>
      <c r="H2001" s="130">
        <v>0</v>
      </c>
      <c r="I2001" s="130">
        <v>0</v>
      </c>
      <c r="J2001" s="130">
        <v>0</v>
      </c>
      <c r="K2001" s="130">
        <v>0</v>
      </c>
      <c r="L2001" s="130">
        <v>0</v>
      </c>
      <c r="M2001" s="130">
        <v>0</v>
      </c>
      <c r="N2001" s="130">
        <v>0</v>
      </c>
      <c r="O2001" s="130">
        <v>0</v>
      </c>
      <c r="P2001" s="130">
        <v>0</v>
      </c>
      <c r="Q2001" s="130">
        <v>0</v>
      </c>
      <c r="R2001" s="130">
        <v>0</v>
      </c>
      <c r="S2001" s="130">
        <v>0</v>
      </c>
      <c r="T2001" s="130">
        <v>0</v>
      </c>
      <c r="U2001" s="130">
        <v>0</v>
      </c>
    </row>
    <row r="2002" ht="17.25" spans="1:21">
      <c r="A2002" s="132">
        <f t="shared" si="173"/>
        <v>20000087</v>
      </c>
      <c r="B2002" s="130" t="s">
        <v>253</v>
      </c>
      <c r="C2002" s="130">
        <v>301</v>
      </c>
      <c r="D2002" s="131">
        <f>[2]团队经验属性成长!C88</f>
        <v>348</v>
      </c>
      <c r="E2002" s="131">
        <f>[2]团队经验属性成长!D88</f>
        <v>87</v>
      </c>
      <c r="F2002" s="131">
        <f>[2]团队经验属性成长!E88</f>
        <v>4176</v>
      </c>
      <c r="G2002" s="130">
        <v>0</v>
      </c>
      <c r="H2002" s="130">
        <v>0</v>
      </c>
      <c r="I2002" s="130">
        <v>0</v>
      </c>
      <c r="J2002" s="130">
        <v>0</v>
      </c>
      <c r="K2002" s="130">
        <v>0</v>
      </c>
      <c r="L2002" s="130">
        <v>0</v>
      </c>
      <c r="M2002" s="130">
        <v>0</v>
      </c>
      <c r="N2002" s="130">
        <v>0</v>
      </c>
      <c r="O2002" s="130">
        <v>0</v>
      </c>
      <c r="P2002" s="130">
        <v>0</v>
      </c>
      <c r="Q2002" s="130">
        <v>0</v>
      </c>
      <c r="R2002" s="130">
        <v>0</v>
      </c>
      <c r="S2002" s="130">
        <v>0</v>
      </c>
      <c r="T2002" s="130">
        <v>0</v>
      </c>
      <c r="U2002" s="130">
        <v>0</v>
      </c>
    </row>
    <row r="2003" ht="17.25" spans="1:21">
      <c r="A2003" s="132">
        <f t="shared" si="173"/>
        <v>20000088</v>
      </c>
      <c r="B2003" s="130" t="s">
        <v>254</v>
      </c>
      <c r="C2003" s="130">
        <v>301</v>
      </c>
      <c r="D2003" s="131">
        <f>[2]团队经验属性成长!C89</f>
        <v>352</v>
      </c>
      <c r="E2003" s="131">
        <f>[2]团队经验属性成长!D89</f>
        <v>88</v>
      </c>
      <c r="F2003" s="131">
        <f>[2]团队经验属性成长!E89</f>
        <v>4224</v>
      </c>
      <c r="G2003" s="130">
        <v>0</v>
      </c>
      <c r="H2003" s="130">
        <v>0</v>
      </c>
      <c r="I2003" s="130">
        <v>0</v>
      </c>
      <c r="J2003" s="130">
        <v>0</v>
      </c>
      <c r="K2003" s="130">
        <v>0</v>
      </c>
      <c r="L2003" s="130">
        <v>0</v>
      </c>
      <c r="M2003" s="130">
        <v>0</v>
      </c>
      <c r="N2003" s="130">
        <v>0</v>
      </c>
      <c r="O2003" s="130">
        <v>0</v>
      </c>
      <c r="P2003" s="130">
        <v>0</v>
      </c>
      <c r="Q2003" s="130">
        <v>0</v>
      </c>
      <c r="R2003" s="130">
        <v>0</v>
      </c>
      <c r="S2003" s="130">
        <v>0</v>
      </c>
      <c r="T2003" s="130">
        <v>0</v>
      </c>
      <c r="U2003" s="130">
        <v>0</v>
      </c>
    </row>
    <row r="2004" ht="17.25" spans="1:21">
      <c r="A2004" s="132">
        <f t="shared" si="173"/>
        <v>20000089</v>
      </c>
      <c r="B2004" s="130" t="s">
        <v>255</v>
      </c>
      <c r="C2004" s="130">
        <v>301</v>
      </c>
      <c r="D2004" s="131">
        <f>[2]团队经验属性成长!C90</f>
        <v>356</v>
      </c>
      <c r="E2004" s="131">
        <f>[2]团队经验属性成长!D90</f>
        <v>89</v>
      </c>
      <c r="F2004" s="131">
        <f>[2]团队经验属性成长!E90</f>
        <v>4272</v>
      </c>
      <c r="G2004" s="130">
        <v>0</v>
      </c>
      <c r="H2004" s="130">
        <v>0</v>
      </c>
      <c r="I2004" s="130">
        <v>0</v>
      </c>
      <c r="J2004" s="130">
        <v>0</v>
      </c>
      <c r="K2004" s="130">
        <v>0</v>
      </c>
      <c r="L2004" s="130">
        <v>0</v>
      </c>
      <c r="M2004" s="130">
        <v>0</v>
      </c>
      <c r="N2004" s="130">
        <v>0</v>
      </c>
      <c r="O2004" s="130">
        <v>0</v>
      </c>
      <c r="P2004" s="130">
        <v>0</v>
      </c>
      <c r="Q2004" s="130">
        <v>0</v>
      </c>
      <c r="R2004" s="130">
        <v>0</v>
      </c>
      <c r="S2004" s="130">
        <v>0</v>
      </c>
      <c r="T2004" s="130">
        <v>0</v>
      </c>
      <c r="U2004" s="130">
        <v>0</v>
      </c>
    </row>
    <row r="2005" ht="17.25" spans="1:21">
      <c r="A2005" s="132">
        <f t="shared" si="173"/>
        <v>20000090</v>
      </c>
      <c r="B2005" s="130" t="s">
        <v>256</v>
      </c>
      <c r="C2005" s="130">
        <v>301</v>
      </c>
      <c r="D2005" s="131">
        <f>[2]团队经验属性成长!C91</f>
        <v>360</v>
      </c>
      <c r="E2005" s="131">
        <f>[2]团队经验属性成长!D91</f>
        <v>90</v>
      </c>
      <c r="F2005" s="131">
        <f>[2]团队经验属性成长!E91</f>
        <v>4320</v>
      </c>
      <c r="G2005" s="130">
        <v>0</v>
      </c>
      <c r="H2005" s="130">
        <v>0</v>
      </c>
      <c r="I2005" s="130">
        <v>0</v>
      </c>
      <c r="J2005" s="130">
        <v>0</v>
      </c>
      <c r="K2005" s="130">
        <v>0</v>
      </c>
      <c r="L2005" s="130">
        <v>0</v>
      </c>
      <c r="M2005" s="130">
        <v>0</v>
      </c>
      <c r="N2005" s="130">
        <v>0</v>
      </c>
      <c r="O2005" s="130">
        <v>0</v>
      </c>
      <c r="P2005" s="130">
        <v>0</v>
      </c>
      <c r="Q2005" s="130">
        <v>0</v>
      </c>
      <c r="R2005" s="130">
        <v>0</v>
      </c>
      <c r="S2005" s="130">
        <v>0</v>
      </c>
      <c r="T2005" s="130">
        <v>0</v>
      </c>
      <c r="U2005" s="130">
        <v>0</v>
      </c>
    </row>
    <row r="2006" ht="17.25" spans="1:21">
      <c r="A2006" s="132">
        <f t="shared" si="173"/>
        <v>20000091</v>
      </c>
      <c r="B2006" s="130" t="s">
        <v>257</v>
      </c>
      <c r="C2006" s="130">
        <v>301</v>
      </c>
      <c r="D2006" s="131">
        <f>[2]团队经验属性成长!C92</f>
        <v>364</v>
      </c>
      <c r="E2006" s="131">
        <f>[2]团队经验属性成长!D92</f>
        <v>91</v>
      </c>
      <c r="F2006" s="131">
        <f>[2]团队经验属性成长!E92</f>
        <v>4368</v>
      </c>
      <c r="G2006" s="130">
        <v>0</v>
      </c>
      <c r="H2006" s="130">
        <v>0</v>
      </c>
      <c r="I2006" s="130">
        <v>0</v>
      </c>
      <c r="J2006" s="130">
        <v>0</v>
      </c>
      <c r="K2006" s="130">
        <v>0</v>
      </c>
      <c r="L2006" s="130">
        <v>0</v>
      </c>
      <c r="M2006" s="130">
        <v>0</v>
      </c>
      <c r="N2006" s="130">
        <v>0</v>
      </c>
      <c r="O2006" s="130">
        <v>0</v>
      </c>
      <c r="P2006" s="130">
        <v>0</v>
      </c>
      <c r="Q2006" s="130">
        <v>0</v>
      </c>
      <c r="R2006" s="130">
        <v>0</v>
      </c>
      <c r="S2006" s="130">
        <v>0</v>
      </c>
      <c r="T2006" s="130">
        <v>0</v>
      </c>
      <c r="U2006" s="130">
        <v>0</v>
      </c>
    </row>
    <row r="2007" ht="17.25" spans="1:21">
      <c r="A2007" s="132">
        <f t="shared" si="173"/>
        <v>20000092</v>
      </c>
      <c r="B2007" s="130" t="s">
        <v>258</v>
      </c>
      <c r="C2007" s="130">
        <v>301</v>
      </c>
      <c r="D2007" s="131">
        <f>[2]团队经验属性成长!C93</f>
        <v>368</v>
      </c>
      <c r="E2007" s="131">
        <f>[2]团队经验属性成长!D93</f>
        <v>92</v>
      </c>
      <c r="F2007" s="131">
        <f>[2]团队经验属性成长!E93</f>
        <v>4416</v>
      </c>
      <c r="G2007" s="130">
        <v>0</v>
      </c>
      <c r="H2007" s="130">
        <v>0</v>
      </c>
      <c r="I2007" s="130">
        <v>0</v>
      </c>
      <c r="J2007" s="130">
        <v>0</v>
      </c>
      <c r="K2007" s="130">
        <v>0</v>
      </c>
      <c r="L2007" s="130">
        <v>0</v>
      </c>
      <c r="M2007" s="130">
        <v>0</v>
      </c>
      <c r="N2007" s="130">
        <v>0</v>
      </c>
      <c r="O2007" s="130">
        <v>0</v>
      </c>
      <c r="P2007" s="130">
        <v>0</v>
      </c>
      <c r="Q2007" s="130">
        <v>0</v>
      </c>
      <c r="R2007" s="130">
        <v>0</v>
      </c>
      <c r="S2007" s="130">
        <v>0</v>
      </c>
      <c r="T2007" s="130">
        <v>0</v>
      </c>
      <c r="U2007" s="130">
        <v>0</v>
      </c>
    </row>
    <row r="2008" ht="17.25" spans="1:21">
      <c r="A2008" s="132">
        <f t="shared" si="173"/>
        <v>20000093</v>
      </c>
      <c r="B2008" s="130" t="s">
        <v>259</v>
      </c>
      <c r="C2008" s="130">
        <v>301</v>
      </c>
      <c r="D2008" s="131">
        <f>[2]团队经验属性成长!C94</f>
        <v>372</v>
      </c>
      <c r="E2008" s="131">
        <f>[2]团队经验属性成长!D94</f>
        <v>93</v>
      </c>
      <c r="F2008" s="131">
        <f>[2]团队经验属性成长!E94</f>
        <v>4464</v>
      </c>
      <c r="G2008" s="130">
        <v>0</v>
      </c>
      <c r="H2008" s="130">
        <v>0</v>
      </c>
      <c r="I2008" s="130">
        <v>0</v>
      </c>
      <c r="J2008" s="130">
        <v>0</v>
      </c>
      <c r="K2008" s="130">
        <v>0</v>
      </c>
      <c r="L2008" s="130">
        <v>0</v>
      </c>
      <c r="M2008" s="130">
        <v>0</v>
      </c>
      <c r="N2008" s="130">
        <v>0</v>
      </c>
      <c r="O2008" s="130">
        <v>0</v>
      </c>
      <c r="P2008" s="130">
        <v>0</v>
      </c>
      <c r="Q2008" s="130">
        <v>0</v>
      </c>
      <c r="R2008" s="130">
        <v>0</v>
      </c>
      <c r="S2008" s="130">
        <v>0</v>
      </c>
      <c r="T2008" s="130">
        <v>0</v>
      </c>
      <c r="U2008" s="130">
        <v>0</v>
      </c>
    </row>
    <row r="2009" ht="17.25" spans="1:21">
      <c r="A2009" s="132">
        <f t="shared" si="173"/>
        <v>20000094</v>
      </c>
      <c r="B2009" s="130" t="s">
        <v>260</v>
      </c>
      <c r="C2009" s="130">
        <v>301</v>
      </c>
      <c r="D2009" s="131">
        <f>[2]团队经验属性成长!C95</f>
        <v>376</v>
      </c>
      <c r="E2009" s="131">
        <f>[2]团队经验属性成长!D95</f>
        <v>94</v>
      </c>
      <c r="F2009" s="131">
        <f>[2]团队经验属性成长!E95</f>
        <v>4512</v>
      </c>
      <c r="G2009" s="130">
        <v>0</v>
      </c>
      <c r="H2009" s="130">
        <v>0</v>
      </c>
      <c r="I2009" s="130">
        <v>0</v>
      </c>
      <c r="J2009" s="130">
        <v>0</v>
      </c>
      <c r="K2009" s="130">
        <v>0</v>
      </c>
      <c r="L2009" s="130">
        <v>0</v>
      </c>
      <c r="M2009" s="130">
        <v>0</v>
      </c>
      <c r="N2009" s="130">
        <v>0</v>
      </c>
      <c r="O2009" s="130">
        <v>0</v>
      </c>
      <c r="P2009" s="130">
        <v>0</v>
      </c>
      <c r="Q2009" s="130">
        <v>0</v>
      </c>
      <c r="R2009" s="130">
        <v>0</v>
      </c>
      <c r="S2009" s="130">
        <v>0</v>
      </c>
      <c r="T2009" s="130">
        <v>0</v>
      </c>
      <c r="U2009" s="130">
        <v>0</v>
      </c>
    </row>
    <row r="2010" ht="17.25" spans="1:21">
      <c r="A2010" s="132">
        <f t="shared" si="173"/>
        <v>20000095</v>
      </c>
      <c r="B2010" s="130" t="s">
        <v>261</v>
      </c>
      <c r="C2010" s="130">
        <v>301</v>
      </c>
      <c r="D2010" s="131">
        <f>[2]团队经验属性成长!C96</f>
        <v>380</v>
      </c>
      <c r="E2010" s="131">
        <f>[2]团队经验属性成长!D96</f>
        <v>95</v>
      </c>
      <c r="F2010" s="131">
        <f>[2]团队经验属性成长!E96</f>
        <v>4560</v>
      </c>
      <c r="G2010" s="130">
        <v>0</v>
      </c>
      <c r="H2010" s="130">
        <v>0</v>
      </c>
      <c r="I2010" s="130">
        <v>0</v>
      </c>
      <c r="J2010" s="130">
        <v>0</v>
      </c>
      <c r="K2010" s="130">
        <v>0</v>
      </c>
      <c r="L2010" s="130">
        <v>0</v>
      </c>
      <c r="M2010" s="130">
        <v>0</v>
      </c>
      <c r="N2010" s="130">
        <v>0</v>
      </c>
      <c r="O2010" s="130">
        <v>0</v>
      </c>
      <c r="P2010" s="130">
        <v>0</v>
      </c>
      <c r="Q2010" s="130">
        <v>0</v>
      </c>
      <c r="R2010" s="130">
        <v>0</v>
      </c>
      <c r="S2010" s="130">
        <v>0</v>
      </c>
      <c r="T2010" s="130">
        <v>0</v>
      </c>
      <c r="U2010" s="130">
        <v>0</v>
      </c>
    </row>
    <row r="2011" ht="17.25" spans="1:21">
      <c r="A2011" s="132">
        <f t="shared" si="173"/>
        <v>20000096</v>
      </c>
      <c r="B2011" s="130" t="s">
        <v>262</v>
      </c>
      <c r="C2011" s="130">
        <v>301</v>
      </c>
      <c r="D2011" s="131">
        <f>[2]团队经验属性成长!C97</f>
        <v>384</v>
      </c>
      <c r="E2011" s="131">
        <f>[2]团队经验属性成长!D97</f>
        <v>96</v>
      </c>
      <c r="F2011" s="131">
        <f>[2]团队经验属性成长!E97</f>
        <v>4608</v>
      </c>
      <c r="G2011" s="130">
        <v>0</v>
      </c>
      <c r="H2011" s="130">
        <v>0</v>
      </c>
      <c r="I2011" s="130">
        <v>0</v>
      </c>
      <c r="J2011" s="130">
        <v>0</v>
      </c>
      <c r="K2011" s="130">
        <v>0</v>
      </c>
      <c r="L2011" s="130">
        <v>0</v>
      </c>
      <c r="M2011" s="130">
        <v>0</v>
      </c>
      <c r="N2011" s="130">
        <v>0</v>
      </c>
      <c r="O2011" s="130">
        <v>0</v>
      </c>
      <c r="P2011" s="130">
        <v>0</v>
      </c>
      <c r="Q2011" s="130">
        <v>0</v>
      </c>
      <c r="R2011" s="130">
        <v>0</v>
      </c>
      <c r="S2011" s="130">
        <v>0</v>
      </c>
      <c r="T2011" s="130">
        <v>0</v>
      </c>
      <c r="U2011" s="130">
        <v>0</v>
      </c>
    </row>
    <row r="2012" ht="17.25" spans="1:21">
      <c r="A2012" s="132">
        <f t="shared" si="173"/>
        <v>20000097</v>
      </c>
      <c r="B2012" s="130" t="s">
        <v>263</v>
      </c>
      <c r="C2012" s="130">
        <v>301</v>
      </c>
      <c r="D2012" s="131">
        <f>[2]团队经验属性成长!C98</f>
        <v>388</v>
      </c>
      <c r="E2012" s="131">
        <f>[2]团队经验属性成长!D98</f>
        <v>97</v>
      </c>
      <c r="F2012" s="131">
        <f>[2]团队经验属性成长!E98</f>
        <v>4656</v>
      </c>
      <c r="G2012" s="130">
        <v>0</v>
      </c>
      <c r="H2012" s="130">
        <v>0</v>
      </c>
      <c r="I2012" s="130">
        <v>0</v>
      </c>
      <c r="J2012" s="130">
        <v>0</v>
      </c>
      <c r="K2012" s="130">
        <v>0</v>
      </c>
      <c r="L2012" s="130">
        <v>0</v>
      </c>
      <c r="M2012" s="130">
        <v>0</v>
      </c>
      <c r="N2012" s="130">
        <v>0</v>
      </c>
      <c r="O2012" s="130">
        <v>0</v>
      </c>
      <c r="P2012" s="130">
        <v>0</v>
      </c>
      <c r="Q2012" s="130">
        <v>0</v>
      </c>
      <c r="R2012" s="130">
        <v>0</v>
      </c>
      <c r="S2012" s="130">
        <v>0</v>
      </c>
      <c r="T2012" s="130">
        <v>0</v>
      </c>
      <c r="U2012" s="130">
        <v>0</v>
      </c>
    </row>
    <row r="2013" ht="17.25" spans="1:21">
      <c r="A2013" s="132">
        <f t="shared" si="173"/>
        <v>20000098</v>
      </c>
      <c r="B2013" s="130" t="s">
        <v>264</v>
      </c>
      <c r="C2013" s="130">
        <v>301</v>
      </c>
      <c r="D2013" s="131">
        <f>[2]团队经验属性成长!C99</f>
        <v>392</v>
      </c>
      <c r="E2013" s="131">
        <f>[2]团队经验属性成长!D99</f>
        <v>98</v>
      </c>
      <c r="F2013" s="131">
        <f>[2]团队经验属性成长!E99</f>
        <v>4704</v>
      </c>
      <c r="G2013" s="130">
        <v>0</v>
      </c>
      <c r="H2013" s="130">
        <v>0</v>
      </c>
      <c r="I2013" s="130">
        <v>0</v>
      </c>
      <c r="J2013" s="130">
        <v>0</v>
      </c>
      <c r="K2013" s="130">
        <v>0</v>
      </c>
      <c r="L2013" s="130">
        <v>0</v>
      </c>
      <c r="M2013" s="130">
        <v>0</v>
      </c>
      <c r="N2013" s="130">
        <v>0</v>
      </c>
      <c r="O2013" s="130">
        <v>0</v>
      </c>
      <c r="P2013" s="130">
        <v>0</v>
      </c>
      <c r="Q2013" s="130">
        <v>0</v>
      </c>
      <c r="R2013" s="130">
        <v>0</v>
      </c>
      <c r="S2013" s="130">
        <v>0</v>
      </c>
      <c r="T2013" s="130">
        <v>0</v>
      </c>
      <c r="U2013" s="130">
        <v>0</v>
      </c>
    </row>
    <row r="2014" ht="17.25" spans="1:21">
      <c r="A2014" s="132">
        <f t="shared" si="173"/>
        <v>20000099</v>
      </c>
      <c r="B2014" s="130" t="s">
        <v>265</v>
      </c>
      <c r="C2014" s="130">
        <v>301</v>
      </c>
      <c r="D2014" s="131">
        <f>[2]团队经验属性成长!C100</f>
        <v>396</v>
      </c>
      <c r="E2014" s="131">
        <f>[2]团队经验属性成长!D100</f>
        <v>99</v>
      </c>
      <c r="F2014" s="131">
        <f>[2]团队经验属性成长!E100</f>
        <v>4752</v>
      </c>
      <c r="G2014" s="130">
        <v>0</v>
      </c>
      <c r="H2014" s="130">
        <v>0</v>
      </c>
      <c r="I2014" s="130">
        <v>0</v>
      </c>
      <c r="J2014" s="130">
        <v>0</v>
      </c>
      <c r="K2014" s="130">
        <v>0</v>
      </c>
      <c r="L2014" s="130">
        <v>0</v>
      </c>
      <c r="M2014" s="130">
        <v>0</v>
      </c>
      <c r="N2014" s="130">
        <v>0</v>
      </c>
      <c r="O2014" s="130">
        <v>0</v>
      </c>
      <c r="P2014" s="130">
        <v>0</v>
      </c>
      <c r="Q2014" s="130">
        <v>0</v>
      </c>
      <c r="R2014" s="130">
        <v>0</v>
      </c>
      <c r="S2014" s="130">
        <v>0</v>
      </c>
      <c r="T2014" s="130">
        <v>0</v>
      </c>
      <c r="U2014" s="130">
        <v>0</v>
      </c>
    </row>
    <row r="2015" ht="17.25" spans="1:21">
      <c r="A2015" s="132">
        <f t="shared" si="173"/>
        <v>20000100</v>
      </c>
      <c r="B2015" s="130" t="s">
        <v>266</v>
      </c>
      <c r="C2015" s="130">
        <v>301</v>
      </c>
      <c r="D2015" s="131">
        <f>[2]团队经验属性成长!C101</f>
        <v>400</v>
      </c>
      <c r="E2015" s="131">
        <f>[2]团队经验属性成长!D101</f>
        <v>100</v>
      </c>
      <c r="F2015" s="131">
        <f>[2]团队经验属性成长!E101</f>
        <v>4800</v>
      </c>
      <c r="G2015" s="130">
        <v>0</v>
      </c>
      <c r="H2015" s="130">
        <v>0</v>
      </c>
      <c r="I2015" s="130">
        <v>0</v>
      </c>
      <c r="J2015" s="130">
        <v>0</v>
      </c>
      <c r="K2015" s="130">
        <v>0</v>
      </c>
      <c r="L2015" s="130">
        <v>0</v>
      </c>
      <c r="M2015" s="130">
        <v>0</v>
      </c>
      <c r="N2015" s="130">
        <v>0</v>
      </c>
      <c r="O2015" s="130">
        <v>0</v>
      </c>
      <c r="P2015" s="130">
        <v>0</v>
      </c>
      <c r="Q2015" s="130">
        <v>0</v>
      </c>
      <c r="R2015" s="130">
        <v>0</v>
      </c>
      <c r="S2015" s="130">
        <v>0</v>
      </c>
      <c r="T2015" s="130">
        <v>0</v>
      </c>
      <c r="U2015" s="130">
        <v>0</v>
      </c>
    </row>
    <row r="2016" s="122" customFormat="1" ht="13.5" spans="1:21">
      <c r="A2016" s="134">
        <v>7</v>
      </c>
      <c r="B2016" s="134"/>
      <c r="C2016" s="134"/>
      <c r="D2016" s="134"/>
      <c r="E2016" s="134"/>
      <c r="F2016" s="134"/>
      <c r="G2016" s="134"/>
      <c r="H2016" s="134"/>
      <c r="I2016" s="134"/>
      <c r="J2016" s="134"/>
      <c r="K2016" s="134"/>
      <c r="L2016" s="134"/>
      <c r="M2016" s="134"/>
      <c r="N2016" s="134"/>
      <c r="O2016" s="134"/>
      <c r="P2016" s="134"/>
      <c r="Q2016" s="134"/>
      <c r="R2016" s="134"/>
      <c r="S2016" s="134"/>
      <c r="T2016" s="134"/>
      <c r="U2016" s="134"/>
    </row>
    <row r="2017" ht="17.25" spans="1:21">
      <c r="A2017" s="129">
        <v>30001100</v>
      </c>
      <c r="B2017" s="130" t="s">
        <v>267</v>
      </c>
      <c r="C2017" s="130">
        <v>201</v>
      </c>
      <c r="D2017" s="131">
        <f>[3]装备成长属性!F2</f>
        <v>12</v>
      </c>
      <c r="E2017" s="131">
        <f>[3]装备成长属性!G2</f>
        <v>0</v>
      </c>
      <c r="F2017" s="131">
        <f>[3]装备成长属性!H2</f>
        <v>0</v>
      </c>
      <c r="G2017" s="130">
        <v>0</v>
      </c>
      <c r="H2017" s="130">
        <v>0</v>
      </c>
      <c r="I2017" s="130">
        <v>0</v>
      </c>
      <c r="J2017" s="130">
        <v>0</v>
      </c>
      <c r="K2017" s="130">
        <v>0</v>
      </c>
      <c r="L2017" s="130">
        <v>0</v>
      </c>
      <c r="M2017" s="130">
        <v>0</v>
      </c>
      <c r="N2017" s="130">
        <v>0</v>
      </c>
      <c r="O2017" s="130">
        <v>0</v>
      </c>
      <c r="P2017" s="130">
        <v>0</v>
      </c>
      <c r="Q2017" s="130">
        <v>0</v>
      </c>
      <c r="R2017" s="130">
        <v>0</v>
      </c>
      <c r="S2017" s="130">
        <v>0</v>
      </c>
      <c r="T2017" s="130">
        <v>0</v>
      </c>
      <c r="U2017" s="130">
        <v>0</v>
      </c>
    </row>
    <row r="2018" ht="17.25" spans="1:21">
      <c r="A2018" s="130">
        <f>A2017+1</f>
        <v>30001101</v>
      </c>
      <c r="B2018" s="130" t="s">
        <v>268</v>
      </c>
      <c r="C2018" s="130">
        <v>201</v>
      </c>
      <c r="D2018" s="131">
        <f>[3]装备成长属性!F3</f>
        <v>12</v>
      </c>
      <c r="E2018" s="131">
        <f>[3]装备成长属性!G3</f>
        <v>0</v>
      </c>
      <c r="F2018" s="131">
        <f>[3]装备成长属性!H3</f>
        <v>0</v>
      </c>
      <c r="G2018" s="130">
        <v>0</v>
      </c>
      <c r="H2018" s="130">
        <v>0</v>
      </c>
      <c r="I2018" s="130">
        <v>0</v>
      </c>
      <c r="J2018" s="130">
        <v>0</v>
      </c>
      <c r="K2018" s="130">
        <v>0</v>
      </c>
      <c r="L2018" s="130">
        <v>0</v>
      </c>
      <c r="M2018" s="130">
        <v>0</v>
      </c>
      <c r="N2018" s="130">
        <v>0</v>
      </c>
      <c r="O2018" s="130">
        <v>0</v>
      </c>
      <c r="P2018" s="130">
        <v>0</v>
      </c>
      <c r="Q2018" s="130">
        <v>0</v>
      </c>
      <c r="R2018" s="130">
        <v>0</v>
      </c>
      <c r="S2018" s="130">
        <v>0</v>
      </c>
      <c r="T2018" s="130">
        <v>0</v>
      </c>
      <c r="U2018" s="130">
        <v>0</v>
      </c>
    </row>
    <row r="2019" ht="17.25" spans="1:21">
      <c r="A2019" s="130">
        <f t="shared" ref="A2019:A2026" si="174">A2018+1</f>
        <v>30001102</v>
      </c>
      <c r="B2019" s="130" t="s">
        <v>269</v>
      </c>
      <c r="C2019" s="130">
        <v>201</v>
      </c>
      <c r="D2019" s="131">
        <f>[3]装备成长属性!F4</f>
        <v>12</v>
      </c>
      <c r="E2019" s="131">
        <f>[3]装备成长属性!G4</f>
        <v>0</v>
      </c>
      <c r="F2019" s="131">
        <f>[3]装备成长属性!H4</f>
        <v>0</v>
      </c>
      <c r="G2019" s="130">
        <v>0</v>
      </c>
      <c r="H2019" s="130">
        <v>0</v>
      </c>
      <c r="I2019" s="130">
        <v>0</v>
      </c>
      <c r="J2019" s="130">
        <v>0</v>
      </c>
      <c r="K2019" s="130">
        <v>0</v>
      </c>
      <c r="L2019" s="130">
        <v>0</v>
      </c>
      <c r="M2019" s="130">
        <v>0</v>
      </c>
      <c r="N2019" s="130">
        <v>0</v>
      </c>
      <c r="O2019" s="130">
        <v>0</v>
      </c>
      <c r="P2019" s="130">
        <v>0</v>
      </c>
      <c r="Q2019" s="130">
        <v>0</v>
      </c>
      <c r="R2019" s="130">
        <v>0</v>
      </c>
      <c r="S2019" s="130">
        <v>0</v>
      </c>
      <c r="T2019" s="130">
        <v>0</v>
      </c>
      <c r="U2019" s="130">
        <v>0</v>
      </c>
    </row>
    <row r="2020" ht="17.25" spans="1:21">
      <c r="A2020" s="130">
        <f t="shared" si="174"/>
        <v>30001103</v>
      </c>
      <c r="B2020" s="130" t="s">
        <v>270</v>
      </c>
      <c r="C2020" s="130">
        <v>201</v>
      </c>
      <c r="D2020" s="131">
        <f>[3]装备成长属性!F5</f>
        <v>12</v>
      </c>
      <c r="E2020" s="131">
        <f>[3]装备成长属性!G5</f>
        <v>0</v>
      </c>
      <c r="F2020" s="131">
        <f>[3]装备成长属性!H5</f>
        <v>0</v>
      </c>
      <c r="G2020" s="130">
        <v>0</v>
      </c>
      <c r="H2020" s="130">
        <v>0</v>
      </c>
      <c r="I2020" s="130">
        <v>0</v>
      </c>
      <c r="J2020" s="130">
        <v>0</v>
      </c>
      <c r="K2020" s="130">
        <v>0</v>
      </c>
      <c r="L2020" s="130">
        <v>0</v>
      </c>
      <c r="M2020" s="130">
        <v>0</v>
      </c>
      <c r="N2020" s="130">
        <v>0</v>
      </c>
      <c r="O2020" s="130">
        <v>0</v>
      </c>
      <c r="P2020" s="130">
        <v>0</v>
      </c>
      <c r="Q2020" s="130">
        <v>0</v>
      </c>
      <c r="R2020" s="130">
        <v>0</v>
      </c>
      <c r="S2020" s="130">
        <v>0</v>
      </c>
      <c r="T2020" s="130">
        <v>0</v>
      </c>
      <c r="U2020" s="130">
        <v>0</v>
      </c>
    </row>
    <row r="2021" ht="17.25" spans="1:21">
      <c r="A2021" s="130">
        <f t="shared" si="174"/>
        <v>30001104</v>
      </c>
      <c r="B2021" s="130" t="s">
        <v>271</v>
      </c>
      <c r="C2021" s="130">
        <v>201</v>
      </c>
      <c r="D2021" s="131">
        <f>[3]装备成长属性!F6</f>
        <v>12</v>
      </c>
      <c r="E2021" s="131">
        <f>[3]装备成长属性!G6</f>
        <v>0</v>
      </c>
      <c r="F2021" s="131">
        <f>[3]装备成长属性!H6</f>
        <v>0</v>
      </c>
      <c r="G2021" s="130">
        <v>0</v>
      </c>
      <c r="H2021" s="130">
        <v>0</v>
      </c>
      <c r="I2021" s="130">
        <v>0</v>
      </c>
      <c r="J2021" s="130">
        <v>0</v>
      </c>
      <c r="K2021" s="130">
        <v>0</v>
      </c>
      <c r="L2021" s="130">
        <v>0</v>
      </c>
      <c r="M2021" s="130">
        <v>0</v>
      </c>
      <c r="N2021" s="130">
        <v>0</v>
      </c>
      <c r="O2021" s="130">
        <v>0</v>
      </c>
      <c r="P2021" s="130">
        <v>0</v>
      </c>
      <c r="Q2021" s="130">
        <v>0</v>
      </c>
      <c r="R2021" s="130">
        <v>0</v>
      </c>
      <c r="S2021" s="130">
        <v>0</v>
      </c>
      <c r="T2021" s="130">
        <v>0</v>
      </c>
      <c r="U2021" s="130">
        <v>0</v>
      </c>
    </row>
    <row r="2022" ht="17.25" spans="1:21">
      <c r="A2022" s="130">
        <f t="shared" si="174"/>
        <v>30001105</v>
      </c>
      <c r="B2022" s="130" t="s">
        <v>272</v>
      </c>
      <c r="C2022" s="130">
        <v>201</v>
      </c>
      <c r="D2022" s="131">
        <f>[3]装备成长属性!F7</f>
        <v>12</v>
      </c>
      <c r="E2022" s="131">
        <f>[3]装备成长属性!G7</f>
        <v>0</v>
      </c>
      <c r="F2022" s="131">
        <f>[3]装备成长属性!H7</f>
        <v>0</v>
      </c>
      <c r="G2022" s="130">
        <v>0</v>
      </c>
      <c r="H2022" s="130">
        <v>0</v>
      </c>
      <c r="I2022" s="130">
        <v>0</v>
      </c>
      <c r="J2022" s="130">
        <v>0</v>
      </c>
      <c r="K2022" s="130">
        <v>0</v>
      </c>
      <c r="L2022" s="130">
        <v>0</v>
      </c>
      <c r="M2022" s="130">
        <v>0</v>
      </c>
      <c r="N2022" s="130">
        <v>0</v>
      </c>
      <c r="O2022" s="130">
        <v>0</v>
      </c>
      <c r="P2022" s="130">
        <v>0</v>
      </c>
      <c r="Q2022" s="130">
        <v>0</v>
      </c>
      <c r="R2022" s="130">
        <v>0</v>
      </c>
      <c r="S2022" s="130">
        <v>0</v>
      </c>
      <c r="T2022" s="130">
        <v>0</v>
      </c>
      <c r="U2022" s="130">
        <v>0</v>
      </c>
    </row>
    <row r="2023" ht="17.25" spans="1:21">
      <c r="A2023" s="130">
        <f t="shared" si="174"/>
        <v>30001106</v>
      </c>
      <c r="B2023" s="130" t="s">
        <v>273</v>
      </c>
      <c r="C2023" s="130">
        <v>201</v>
      </c>
      <c r="D2023" s="131">
        <f>[3]装备成长属性!F8</f>
        <v>12</v>
      </c>
      <c r="E2023" s="131">
        <f>[3]装备成长属性!G8</f>
        <v>0</v>
      </c>
      <c r="F2023" s="131">
        <f>[3]装备成长属性!H8</f>
        <v>0</v>
      </c>
      <c r="G2023" s="130">
        <v>0</v>
      </c>
      <c r="H2023" s="130">
        <v>0</v>
      </c>
      <c r="I2023" s="130">
        <v>0</v>
      </c>
      <c r="J2023" s="130">
        <v>0</v>
      </c>
      <c r="K2023" s="130">
        <v>0</v>
      </c>
      <c r="L2023" s="130">
        <v>0</v>
      </c>
      <c r="M2023" s="130">
        <v>0</v>
      </c>
      <c r="N2023" s="130">
        <v>0</v>
      </c>
      <c r="O2023" s="130">
        <v>0</v>
      </c>
      <c r="P2023" s="130">
        <v>0</v>
      </c>
      <c r="Q2023" s="130">
        <v>0</v>
      </c>
      <c r="R2023" s="130">
        <v>0</v>
      </c>
      <c r="S2023" s="130">
        <v>0</v>
      </c>
      <c r="T2023" s="130">
        <v>0</v>
      </c>
      <c r="U2023" s="130">
        <v>0</v>
      </c>
    </row>
    <row r="2024" ht="17.25" spans="1:21">
      <c r="A2024" s="130">
        <f t="shared" si="174"/>
        <v>30001107</v>
      </c>
      <c r="B2024" s="130" t="s">
        <v>274</v>
      </c>
      <c r="C2024" s="130">
        <v>201</v>
      </c>
      <c r="D2024" s="131">
        <f>[3]装备成长属性!F9</f>
        <v>12</v>
      </c>
      <c r="E2024" s="131">
        <f>[3]装备成长属性!G9</f>
        <v>0</v>
      </c>
      <c r="F2024" s="131">
        <f>[3]装备成长属性!H9</f>
        <v>0</v>
      </c>
      <c r="G2024" s="130">
        <v>0</v>
      </c>
      <c r="H2024" s="130">
        <v>0</v>
      </c>
      <c r="I2024" s="130">
        <v>0</v>
      </c>
      <c r="J2024" s="130">
        <v>0</v>
      </c>
      <c r="K2024" s="130">
        <v>0</v>
      </c>
      <c r="L2024" s="130">
        <v>0</v>
      </c>
      <c r="M2024" s="130">
        <v>0</v>
      </c>
      <c r="N2024" s="130">
        <v>0</v>
      </c>
      <c r="O2024" s="130">
        <v>0</v>
      </c>
      <c r="P2024" s="130">
        <v>0</v>
      </c>
      <c r="Q2024" s="130">
        <v>0</v>
      </c>
      <c r="R2024" s="130">
        <v>0</v>
      </c>
      <c r="S2024" s="130">
        <v>0</v>
      </c>
      <c r="T2024" s="130">
        <v>0</v>
      </c>
      <c r="U2024" s="130">
        <v>0</v>
      </c>
    </row>
    <row r="2025" ht="17.25" spans="1:21">
      <c r="A2025" s="130">
        <f t="shared" si="174"/>
        <v>30001108</v>
      </c>
      <c r="B2025" s="130" t="s">
        <v>275</v>
      </c>
      <c r="C2025" s="130">
        <v>201</v>
      </c>
      <c r="D2025" s="131">
        <f>[3]装备成长属性!F10</f>
        <v>12</v>
      </c>
      <c r="E2025" s="131">
        <f>[3]装备成长属性!G10</f>
        <v>0</v>
      </c>
      <c r="F2025" s="131">
        <f>[3]装备成长属性!H10</f>
        <v>0</v>
      </c>
      <c r="G2025" s="130">
        <v>0</v>
      </c>
      <c r="H2025" s="130">
        <v>0</v>
      </c>
      <c r="I2025" s="130">
        <v>0</v>
      </c>
      <c r="J2025" s="130">
        <v>0</v>
      </c>
      <c r="K2025" s="130">
        <v>0</v>
      </c>
      <c r="L2025" s="130">
        <v>0</v>
      </c>
      <c r="M2025" s="130">
        <v>0</v>
      </c>
      <c r="N2025" s="130">
        <v>0</v>
      </c>
      <c r="O2025" s="130">
        <v>0</v>
      </c>
      <c r="P2025" s="130">
        <v>0</v>
      </c>
      <c r="Q2025" s="130">
        <v>0</v>
      </c>
      <c r="R2025" s="130">
        <v>0</v>
      </c>
      <c r="S2025" s="130">
        <v>0</v>
      </c>
      <c r="T2025" s="130">
        <v>0</v>
      </c>
      <c r="U2025" s="130">
        <v>0</v>
      </c>
    </row>
    <row r="2026" ht="17.25" spans="1:21">
      <c r="A2026" s="130">
        <f t="shared" si="174"/>
        <v>30001109</v>
      </c>
      <c r="B2026" s="130" t="s">
        <v>276</v>
      </c>
      <c r="C2026" s="130">
        <v>201</v>
      </c>
      <c r="D2026" s="131">
        <f>[3]装备成长属性!F11</f>
        <v>12</v>
      </c>
      <c r="E2026" s="131">
        <f>[3]装备成长属性!G11</f>
        <v>0</v>
      </c>
      <c r="F2026" s="131">
        <f>[3]装备成长属性!H11</f>
        <v>0</v>
      </c>
      <c r="G2026" s="130">
        <v>0</v>
      </c>
      <c r="H2026" s="130">
        <v>0</v>
      </c>
      <c r="I2026" s="130">
        <v>0</v>
      </c>
      <c r="J2026" s="130">
        <v>0</v>
      </c>
      <c r="K2026" s="130">
        <v>0</v>
      </c>
      <c r="L2026" s="130">
        <v>0</v>
      </c>
      <c r="M2026" s="130">
        <v>0</v>
      </c>
      <c r="N2026" s="130">
        <v>0</v>
      </c>
      <c r="O2026" s="130">
        <v>0</v>
      </c>
      <c r="P2026" s="130">
        <v>0</v>
      </c>
      <c r="Q2026" s="130">
        <v>0</v>
      </c>
      <c r="R2026" s="130">
        <v>0</v>
      </c>
      <c r="S2026" s="130">
        <v>0</v>
      </c>
      <c r="T2026" s="130">
        <v>0</v>
      </c>
      <c r="U2026" s="130">
        <v>0</v>
      </c>
    </row>
    <row r="2027" ht="17.25" spans="1:21">
      <c r="A2027" s="130">
        <f>A2017+300</f>
        <v>30001400</v>
      </c>
      <c r="B2027" s="130" t="s">
        <v>277</v>
      </c>
      <c r="C2027" s="130">
        <v>201</v>
      </c>
      <c r="D2027" s="131">
        <f>[3]装备成长属性!F12</f>
        <v>14.4</v>
      </c>
      <c r="E2027" s="131">
        <f>[3]装备成长属性!G12</f>
        <v>0</v>
      </c>
      <c r="F2027" s="131">
        <f>[3]装备成长属性!H12</f>
        <v>0</v>
      </c>
      <c r="G2027" s="130">
        <v>0</v>
      </c>
      <c r="H2027" s="130">
        <v>0</v>
      </c>
      <c r="I2027" s="130">
        <v>0</v>
      </c>
      <c r="J2027" s="130">
        <v>0</v>
      </c>
      <c r="K2027" s="130">
        <v>0</v>
      </c>
      <c r="L2027" s="130">
        <v>0</v>
      </c>
      <c r="M2027" s="130">
        <v>0</v>
      </c>
      <c r="N2027" s="130">
        <v>0</v>
      </c>
      <c r="O2027" s="130">
        <v>0</v>
      </c>
      <c r="P2027" s="130">
        <v>0</v>
      </c>
      <c r="Q2027" s="130">
        <v>0</v>
      </c>
      <c r="R2027" s="130">
        <v>0</v>
      </c>
      <c r="S2027" s="130">
        <v>0</v>
      </c>
      <c r="T2027" s="130">
        <v>0</v>
      </c>
      <c r="U2027" s="130">
        <v>0</v>
      </c>
    </row>
    <row r="2028" ht="17.25" spans="1:21">
      <c r="A2028" s="130">
        <f t="shared" ref="A2028:A2036" si="175">A2018+300</f>
        <v>30001401</v>
      </c>
      <c r="B2028" s="130" t="s">
        <v>278</v>
      </c>
      <c r="C2028" s="130">
        <v>201</v>
      </c>
      <c r="D2028" s="131">
        <f>[3]装备成长属性!F13</f>
        <v>14.4</v>
      </c>
      <c r="E2028" s="131">
        <f>[3]装备成长属性!G13</f>
        <v>0</v>
      </c>
      <c r="F2028" s="131">
        <f>[3]装备成长属性!H13</f>
        <v>0</v>
      </c>
      <c r="G2028" s="130">
        <v>0</v>
      </c>
      <c r="H2028" s="130">
        <v>0</v>
      </c>
      <c r="I2028" s="130">
        <v>0</v>
      </c>
      <c r="J2028" s="130">
        <v>0</v>
      </c>
      <c r="K2028" s="130">
        <v>0</v>
      </c>
      <c r="L2028" s="130">
        <v>0</v>
      </c>
      <c r="M2028" s="130">
        <v>0</v>
      </c>
      <c r="N2028" s="130">
        <v>0</v>
      </c>
      <c r="O2028" s="130">
        <v>0</v>
      </c>
      <c r="P2028" s="130">
        <v>0</v>
      </c>
      <c r="Q2028" s="130">
        <v>0</v>
      </c>
      <c r="R2028" s="130">
        <v>0</v>
      </c>
      <c r="S2028" s="130">
        <v>0</v>
      </c>
      <c r="T2028" s="130">
        <v>0</v>
      </c>
      <c r="U2028" s="130">
        <v>0</v>
      </c>
    </row>
    <row r="2029" ht="17.25" spans="1:21">
      <c r="A2029" s="130">
        <f t="shared" si="175"/>
        <v>30001402</v>
      </c>
      <c r="B2029" s="130" t="s">
        <v>279</v>
      </c>
      <c r="C2029" s="130">
        <v>201</v>
      </c>
      <c r="D2029" s="131">
        <f>[3]装备成长属性!F14</f>
        <v>14.4</v>
      </c>
      <c r="E2029" s="131">
        <f>[3]装备成长属性!G14</f>
        <v>0</v>
      </c>
      <c r="F2029" s="131">
        <f>[3]装备成长属性!H14</f>
        <v>0</v>
      </c>
      <c r="G2029" s="130">
        <v>0</v>
      </c>
      <c r="H2029" s="130">
        <v>0</v>
      </c>
      <c r="I2029" s="130">
        <v>0</v>
      </c>
      <c r="J2029" s="130">
        <v>0</v>
      </c>
      <c r="K2029" s="130">
        <v>0</v>
      </c>
      <c r="L2029" s="130">
        <v>0</v>
      </c>
      <c r="M2029" s="130">
        <v>0</v>
      </c>
      <c r="N2029" s="130">
        <v>0</v>
      </c>
      <c r="O2029" s="130">
        <v>0</v>
      </c>
      <c r="P2029" s="130">
        <v>0</v>
      </c>
      <c r="Q2029" s="130">
        <v>0</v>
      </c>
      <c r="R2029" s="130">
        <v>0</v>
      </c>
      <c r="S2029" s="130">
        <v>0</v>
      </c>
      <c r="T2029" s="130">
        <v>0</v>
      </c>
      <c r="U2029" s="130">
        <v>0</v>
      </c>
    </row>
    <row r="2030" ht="17.25" spans="1:21">
      <c r="A2030" s="130">
        <f t="shared" si="175"/>
        <v>30001403</v>
      </c>
      <c r="B2030" s="130" t="s">
        <v>280</v>
      </c>
      <c r="C2030" s="130">
        <v>201</v>
      </c>
      <c r="D2030" s="131">
        <f>[3]装备成长属性!F15</f>
        <v>14.4</v>
      </c>
      <c r="E2030" s="131">
        <f>[3]装备成长属性!G15</f>
        <v>0</v>
      </c>
      <c r="F2030" s="131">
        <f>[3]装备成长属性!H15</f>
        <v>0</v>
      </c>
      <c r="G2030" s="130">
        <v>0</v>
      </c>
      <c r="H2030" s="130">
        <v>0</v>
      </c>
      <c r="I2030" s="130">
        <v>0</v>
      </c>
      <c r="J2030" s="130">
        <v>0</v>
      </c>
      <c r="K2030" s="130">
        <v>0</v>
      </c>
      <c r="L2030" s="130">
        <v>0</v>
      </c>
      <c r="M2030" s="130">
        <v>0</v>
      </c>
      <c r="N2030" s="130">
        <v>0</v>
      </c>
      <c r="O2030" s="130">
        <v>0</v>
      </c>
      <c r="P2030" s="130">
        <v>0</v>
      </c>
      <c r="Q2030" s="130">
        <v>0</v>
      </c>
      <c r="R2030" s="130">
        <v>0</v>
      </c>
      <c r="S2030" s="130">
        <v>0</v>
      </c>
      <c r="T2030" s="130">
        <v>0</v>
      </c>
      <c r="U2030" s="130">
        <v>0</v>
      </c>
    </row>
    <row r="2031" ht="17.25" spans="1:21">
      <c r="A2031" s="130">
        <f t="shared" si="175"/>
        <v>30001404</v>
      </c>
      <c r="B2031" s="130" t="s">
        <v>281</v>
      </c>
      <c r="C2031" s="130">
        <v>201</v>
      </c>
      <c r="D2031" s="131">
        <f>[3]装备成长属性!F16</f>
        <v>14.4</v>
      </c>
      <c r="E2031" s="131">
        <f>[3]装备成长属性!G16</f>
        <v>0</v>
      </c>
      <c r="F2031" s="131">
        <f>[3]装备成长属性!H16</f>
        <v>0</v>
      </c>
      <c r="G2031" s="130">
        <v>0</v>
      </c>
      <c r="H2031" s="130">
        <v>0</v>
      </c>
      <c r="I2031" s="130">
        <v>0</v>
      </c>
      <c r="J2031" s="130">
        <v>0</v>
      </c>
      <c r="K2031" s="130">
        <v>0</v>
      </c>
      <c r="L2031" s="130">
        <v>0</v>
      </c>
      <c r="M2031" s="130">
        <v>0</v>
      </c>
      <c r="N2031" s="130">
        <v>0</v>
      </c>
      <c r="O2031" s="130">
        <v>0</v>
      </c>
      <c r="P2031" s="130">
        <v>0</v>
      </c>
      <c r="Q2031" s="130">
        <v>0</v>
      </c>
      <c r="R2031" s="130">
        <v>0</v>
      </c>
      <c r="S2031" s="130">
        <v>0</v>
      </c>
      <c r="T2031" s="130">
        <v>0</v>
      </c>
      <c r="U2031" s="130">
        <v>0</v>
      </c>
    </row>
    <row r="2032" ht="17.25" spans="1:21">
      <c r="A2032" s="130">
        <f t="shared" si="175"/>
        <v>30001405</v>
      </c>
      <c r="B2032" s="130" t="s">
        <v>282</v>
      </c>
      <c r="C2032" s="130">
        <v>201</v>
      </c>
      <c r="D2032" s="131">
        <f>[3]装备成长属性!F17</f>
        <v>14.4</v>
      </c>
      <c r="E2032" s="131">
        <f>[3]装备成长属性!G17</f>
        <v>0</v>
      </c>
      <c r="F2032" s="131">
        <f>[3]装备成长属性!H17</f>
        <v>0</v>
      </c>
      <c r="G2032" s="130">
        <v>0</v>
      </c>
      <c r="H2032" s="130">
        <v>0</v>
      </c>
      <c r="I2032" s="130">
        <v>0</v>
      </c>
      <c r="J2032" s="130">
        <v>0</v>
      </c>
      <c r="K2032" s="130">
        <v>0</v>
      </c>
      <c r="L2032" s="130">
        <v>0</v>
      </c>
      <c r="M2032" s="130">
        <v>0</v>
      </c>
      <c r="N2032" s="130">
        <v>0</v>
      </c>
      <c r="O2032" s="130">
        <v>0</v>
      </c>
      <c r="P2032" s="130">
        <v>0</v>
      </c>
      <c r="Q2032" s="130">
        <v>0</v>
      </c>
      <c r="R2032" s="130">
        <v>0</v>
      </c>
      <c r="S2032" s="130">
        <v>0</v>
      </c>
      <c r="T2032" s="130">
        <v>0</v>
      </c>
      <c r="U2032" s="130">
        <v>0</v>
      </c>
    </row>
    <row r="2033" ht="17.25" spans="1:21">
      <c r="A2033" s="130">
        <f t="shared" si="175"/>
        <v>30001406</v>
      </c>
      <c r="B2033" s="130" t="s">
        <v>283</v>
      </c>
      <c r="C2033" s="130">
        <v>201</v>
      </c>
      <c r="D2033" s="131">
        <f>[3]装备成长属性!F18</f>
        <v>14.4</v>
      </c>
      <c r="E2033" s="131">
        <f>[3]装备成长属性!G18</f>
        <v>0</v>
      </c>
      <c r="F2033" s="131">
        <f>[3]装备成长属性!H18</f>
        <v>0</v>
      </c>
      <c r="G2033" s="130">
        <v>0</v>
      </c>
      <c r="H2033" s="130">
        <v>0</v>
      </c>
      <c r="I2033" s="130">
        <v>0</v>
      </c>
      <c r="J2033" s="130">
        <v>0</v>
      </c>
      <c r="K2033" s="130">
        <v>0</v>
      </c>
      <c r="L2033" s="130">
        <v>0</v>
      </c>
      <c r="M2033" s="130">
        <v>0</v>
      </c>
      <c r="N2033" s="130">
        <v>0</v>
      </c>
      <c r="O2033" s="130">
        <v>0</v>
      </c>
      <c r="P2033" s="130">
        <v>0</v>
      </c>
      <c r="Q2033" s="130">
        <v>0</v>
      </c>
      <c r="R2033" s="130">
        <v>0</v>
      </c>
      <c r="S2033" s="130">
        <v>0</v>
      </c>
      <c r="T2033" s="130">
        <v>0</v>
      </c>
      <c r="U2033" s="130">
        <v>0</v>
      </c>
    </row>
    <row r="2034" ht="17.25" spans="1:21">
      <c r="A2034" s="130">
        <f t="shared" si="175"/>
        <v>30001407</v>
      </c>
      <c r="B2034" s="130" t="s">
        <v>284</v>
      </c>
      <c r="C2034" s="130">
        <v>201</v>
      </c>
      <c r="D2034" s="131">
        <f>[3]装备成长属性!F19</f>
        <v>14.4</v>
      </c>
      <c r="E2034" s="131">
        <f>[3]装备成长属性!G19</f>
        <v>0</v>
      </c>
      <c r="F2034" s="131">
        <f>[3]装备成长属性!H19</f>
        <v>0</v>
      </c>
      <c r="G2034" s="130">
        <v>0</v>
      </c>
      <c r="H2034" s="130">
        <v>0</v>
      </c>
      <c r="I2034" s="130">
        <v>0</v>
      </c>
      <c r="J2034" s="130">
        <v>0</v>
      </c>
      <c r="K2034" s="130">
        <v>0</v>
      </c>
      <c r="L2034" s="130">
        <v>0</v>
      </c>
      <c r="M2034" s="130">
        <v>0</v>
      </c>
      <c r="N2034" s="130">
        <v>0</v>
      </c>
      <c r="O2034" s="130">
        <v>0</v>
      </c>
      <c r="P2034" s="130">
        <v>0</v>
      </c>
      <c r="Q2034" s="130">
        <v>0</v>
      </c>
      <c r="R2034" s="130">
        <v>0</v>
      </c>
      <c r="S2034" s="130">
        <v>0</v>
      </c>
      <c r="T2034" s="130">
        <v>0</v>
      </c>
      <c r="U2034" s="130">
        <v>0</v>
      </c>
    </row>
    <row r="2035" ht="17.25" spans="1:21">
      <c r="A2035" s="130">
        <f t="shared" si="175"/>
        <v>30001408</v>
      </c>
      <c r="B2035" s="130" t="s">
        <v>285</v>
      </c>
      <c r="C2035" s="130">
        <v>201</v>
      </c>
      <c r="D2035" s="131">
        <f>[3]装备成长属性!F20</f>
        <v>14.4</v>
      </c>
      <c r="E2035" s="131">
        <f>[3]装备成长属性!G20</f>
        <v>0</v>
      </c>
      <c r="F2035" s="131">
        <f>[3]装备成长属性!H20</f>
        <v>0</v>
      </c>
      <c r="G2035" s="130">
        <v>0</v>
      </c>
      <c r="H2035" s="130">
        <v>0</v>
      </c>
      <c r="I2035" s="130">
        <v>0</v>
      </c>
      <c r="J2035" s="130">
        <v>0</v>
      </c>
      <c r="K2035" s="130">
        <v>0</v>
      </c>
      <c r="L2035" s="130">
        <v>0</v>
      </c>
      <c r="M2035" s="130">
        <v>0</v>
      </c>
      <c r="N2035" s="130">
        <v>0</v>
      </c>
      <c r="O2035" s="130">
        <v>0</v>
      </c>
      <c r="P2035" s="130">
        <v>0</v>
      </c>
      <c r="Q2035" s="130">
        <v>0</v>
      </c>
      <c r="R2035" s="130">
        <v>0</v>
      </c>
      <c r="S2035" s="130">
        <v>0</v>
      </c>
      <c r="T2035" s="130">
        <v>0</v>
      </c>
      <c r="U2035" s="130">
        <v>0</v>
      </c>
    </row>
    <row r="2036" ht="17.25" spans="1:21">
      <c r="A2036" s="130">
        <f t="shared" si="175"/>
        <v>30001409</v>
      </c>
      <c r="B2036" s="130" t="s">
        <v>286</v>
      </c>
      <c r="C2036" s="130">
        <v>201</v>
      </c>
      <c r="D2036" s="131">
        <f>[3]装备成长属性!F21</f>
        <v>14.4</v>
      </c>
      <c r="E2036" s="131">
        <f>[3]装备成长属性!G21</f>
        <v>0</v>
      </c>
      <c r="F2036" s="131">
        <f>[3]装备成长属性!H21</f>
        <v>0</v>
      </c>
      <c r="G2036" s="130">
        <v>0</v>
      </c>
      <c r="H2036" s="130">
        <v>0</v>
      </c>
      <c r="I2036" s="130">
        <v>0</v>
      </c>
      <c r="J2036" s="130">
        <v>0</v>
      </c>
      <c r="K2036" s="130">
        <v>0</v>
      </c>
      <c r="L2036" s="130">
        <v>0</v>
      </c>
      <c r="M2036" s="130">
        <v>0</v>
      </c>
      <c r="N2036" s="130">
        <v>0</v>
      </c>
      <c r="O2036" s="130">
        <v>0</v>
      </c>
      <c r="P2036" s="130">
        <v>0</v>
      </c>
      <c r="Q2036" s="130">
        <v>0</v>
      </c>
      <c r="R2036" s="130">
        <v>0</v>
      </c>
      <c r="S2036" s="130">
        <v>0</v>
      </c>
      <c r="T2036" s="130">
        <v>0</v>
      </c>
      <c r="U2036" s="130">
        <v>0</v>
      </c>
    </row>
    <row r="2037" ht="17.25" spans="1:21">
      <c r="A2037" s="130">
        <f t="shared" ref="A2037:A2046" si="176">A2027+300</f>
        <v>30001700</v>
      </c>
      <c r="B2037" s="130" t="s">
        <v>287</v>
      </c>
      <c r="C2037" s="130">
        <v>201</v>
      </c>
      <c r="D2037" s="131">
        <f>[3]装备成长属性!F22</f>
        <v>9.6</v>
      </c>
      <c r="E2037" s="131">
        <f>[3]装备成长属性!G22</f>
        <v>0</v>
      </c>
      <c r="F2037" s="131">
        <f>[3]装备成长属性!H22</f>
        <v>0</v>
      </c>
      <c r="G2037" s="130">
        <v>0</v>
      </c>
      <c r="H2037" s="130">
        <v>0</v>
      </c>
      <c r="I2037" s="130">
        <v>0</v>
      </c>
      <c r="J2037" s="130">
        <v>0</v>
      </c>
      <c r="K2037" s="130">
        <v>0</v>
      </c>
      <c r="L2037" s="130">
        <v>0</v>
      </c>
      <c r="M2037" s="130">
        <v>0</v>
      </c>
      <c r="N2037" s="130">
        <v>0</v>
      </c>
      <c r="O2037" s="130">
        <v>0</v>
      </c>
      <c r="P2037" s="130">
        <v>0</v>
      </c>
      <c r="Q2037" s="130">
        <v>0</v>
      </c>
      <c r="R2037" s="130">
        <v>0</v>
      </c>
      <c r="S2037" s="130">
        <v>0</v>
      </c>
      <c r="T2037" s="130">
        <v>0</v>
      </c>
      <c r="U2037" s="130">
        <v>0</v>
      </c>
    </row>
    <row r="2038" ht="17.25" spans="1:21">
      <c r="A2038" s="130">
        <f t="shared" si="176"/>
        <v>30001701</v>
      </c>
      <c r="B2038" s="130" t="s">
        <v>288</v>
      </c>
      <c r="C2038" s="130">
        <v>201</v>
      </c>
      <c r="D2038" s="131">
        <f>[3]装备成长属性!F23</f>
        <v>9.6</v>
      </c>
      <c r="E2038" s="131">
        <f>[3]装备成长属性!G23</f>
        <v>0</v>
      </c>
      <c r="F2038" s="131">
        <f>[3]装备成长属性!H23</f>
        <v>0</v>
      </c>
      <c r="G2038" s="130">
        <v>0</v>
      </c>
      <c r="H2038" s="130">
        <v>0</v>
      </c>
      <c r="I2038" s="130">
        <v>0</v>
      </c>
      <c r="J2038" s="130">
        <v>0</v>
      </c>
      <c r="K2038" s="130">
        <v>0</v>
      </c>
      <c r="L2038" s="130">
        <v>0</v>
      </c>
      <c r="M2038" s="130">
        <v>0</v>
      </c>
      <c r="N2038" s="130">
        <v>0</v>
      </c>
      <c r="O2038" s="130">
        <v>0</v>
      </c>
      <c r="P2038" s="130">
        <v>0</v>
      </c>
      <c r="Q2038" s="130">
        <v>0</v>
      </c>
      <c r="R2038" s="130">
        <v>0</v>
      </c>
      <c r="S2038" s="130">
        <v>0</v>
      </c>
      <c r="T2038" s="130">
        <v>0</v>
      </c>
      <c r="U2038" s="130">
        <v>0</v>
      </c>
    </row>
    <row r="2039" ht="17.25" spans="1:21">
      <c r="A2039" s="130">
        <f t="shared" si="176"/>
        <v>30001702</v>
      </c>
      <c r="B2039" s="130" t="s">
        <v>289</v>
      </c>
      <c r="C2039" s="130">
        <v>201</v>
      </c>
      <c r="D2039" s="131">
        <f>[3]装备成长属性!F24</f>
        <v>9.6</v>
      </c>
      <c r="E2039" s="131">
        <f>[3]装备成长属性!G24</f>
        <v>0</v>
      </c>
      <c r="F2039" s="131">
        <f>[3]装备成长属性!H24</f>
        <v>0</v>
      </c>
      <c r="G2039" s="130">
        <v>0</v>
      </c>
      <c r="H2039" s="130">
        <v>0</v>
      </c>
      <c r="I2039" s="130">
        <v>0</v>
      </c>
      <c r="J2039" s="130">
        <v>0</v>
      </c>
      <c r="K2039" s="130">
        <v>0</v>
      </c>
      <c r="L2039" s="130">
        <v>0</v>
      </c>
      <c r="M2039" s="130">
        <v>0</v>
      </c>
      <c r="N2039" s="130">
        <v>0</v>
      </c>
      <c r="O2039" s="130">
        <v>0</v>
      </c>
      <c r="P2039" s="130">
        <v>0</v>
      </c>
      <c r="Q2039" s="130">
        <v>0</v>
      </c>
      <c r="R2039" s="130">
        <v>0</v>
      </c>
      <c r="S2039" s="130">
        <v>0</v>
      </c>
      <c r="T2039" s="130">
        <v>0</v>
      </c>
      <c r="U2039" s="130">
        <v>0</v>
      </c>
    </row>
    <row r="2040" ht="17.25" spans="1:21">
      <c r="A2040" s="130">
        <f t="shared" si="176"/>
        <v>30001703</v>
      </c>
      <c r="B2040" s="130" t="s">
        <v>290</v>
      </c>
      <c r="C2040" s="130">
        <v>201</v>
      </c>
      <c r="D2040" s="131">
        <f>[3]装备成长属性!F25</f>
        <v>9.6</v>
      </c>
      <c r="E2040" s="131">
        <f>[3]装备成长属性!G25</f>
        <v>0</v>
      </c>
      <c r="F2040" s="131">
        <f>[3]装备成长属性!H25</f>
        <v>0</v>
      </c>
      <c r="G2040" s="130">
        <v>0</v>
      </c>
      <c r="H2040" s="130">
        <v>0</v>
      </c>
      <c r="I2040" s="130">
        <v>0</v>
      </c>
      <c r="J2040" s="130">
        <v>0</v>
      </c>
      <c r="K2040" s="130">
        <v>0</v>
      </c>
      <c r="L2040" s="130">
        <v>0</v>
      </c>
      <c r="M2040" s="130">
        <v>0</v>
      </c>
      <c r="N2040" s="130">
        <v>0</v>
      </c>
      <c r="O2040" s="130">
        <v>0</v>
      </c>
      <c r="P2040" s="130">
        <v>0</v>
      </c>
      <c r="Q2040" s="130">
        <v>0</v>
      </c>
      <c r="R2040" s="130">
        <v>0</v>
      </c>
      <c r="S2040" s="130">
        <v>0</v>
      </c>
      <c r="T2040" s="130">
        <v>0</v>
      </c>
      <c r="U2040" s="130">
        <v>0</v>
      </c>
    </row>
    <row r="2041" ht="17.25" spans="1:21">
      <c r="A2041" s="130">
        <f t="shared" si="176"/>
        <v>30001704</v>
      </c>
      <c r="B2041" s="130" t="s">
        <v>291</v>
      </c>
      <c r="C2041" s="130">
        <v>201</v>
      </c>
      <c r="D2041" s="131">
        <f>[3]装备成长属性!F26</f>
        <v>9.6</v>
      </c>
      <c r="E2041" s="131">
        <f>[3]装备成长属性!G26</f>
        <v>0</v>
      </c>
      <c r="F2041" s="131">
        <f>[3]装备成长属性!H26</f>
        <v>0</v>
      </c>
      <c r="G2041" s="130">
        <v>0</v>
      </c>
      <c r="H2041" s="130">
        <v>0</v>
      </c>
      <c r="I2041" s="130">
        <v>0</v>
      </c>
      <c r="J2041" s="130">
        <v>0</v>
      </c>
      <c r="K2041" s="130">
        <v>0</v>
      </c>
      <c r="L2041" s="130">
        <v>0</v>
      </c>
      <c r="M2041" s="130">
        <v>0</v>
      </c>
      <c r="N2041" s="130">
        <v>0</v>
      </c>
      <c r="O2041" s="130">
        <v>0</v>
      </c>
      <c r="P2041" s="130">
        <v>0</v>
      </c>
      <c r="Q2041" s="130">
        <v>0</v>
      </c>
      <c r="R2041" s="130">
        <v>0</v>
      </c>
      <c r="S2041" s="130">
        <v>0</v>
      </c>
      <c r="T2041" s="130">
        <v>0</v>
      </c>
      <c r="U2041" s="130">
        <v>0</v>
      </c>
    </row>
    <row r="2042" ht="17.25" spans="1:21">
      <c r="A2042" s="130">
        <f t="shared" si="176"/>
        <v>30001705</v>
      </c>
      <c r="B2042" s="130" t="s">
        <v>292</v>
      </c>
      <c r="C2042" s="130">
        <v>201</v>
      </c>
      <c r="D2042" s="131">
        <f>[3]装备成长属性!F27</f>
        <v>9.6</v>
      </c>
      <c r="E2042" s="131">
        <f>[3]装备成长属性!G27</f>
        <v>0</v>
      </c>
      <c r="F2042" s="131">
        <f>[3]装备成长属性!H27</f>
        <v>0</v>
      </c>
      <c r="G2042" s="130">
        <v>0</v>
      </c>
      <c r="H2042" s="130">
        <v>0</v>
      </c>
      <c r="I2042" s="130">
        <v>0</v>
      </c>
      <c r="J2042" s="130">
        <v>0</v>
      </c>
      <c r="K2042" s="130">
        <v>0</v>
      </c>
      <c r="L2042" s="130">
        <v>0</v>
      </c>
      <c r="M2042" s="130">
        <v>0</v>
      </c>
      <c r="N2042" s="130">
        <v>0</v>
      </c>
      <c r="O2042" s="130">
        <v>0</v>
      </c>
      <c r="P2042" s="130">
        <v>0</v>
      </c>
      <c r="Q2042" s="130">
        <v>0</v>
      </c>
      <c r="R2042" s="130">
        <v>0</v>
      </c>
      <c r="S2042" s="130">
        <v>0</v>
      </c>
      <c r="T2042" s="130">
        <v>0</v>
      </c>
      <c r="U2042" s="130">
        <v>0</v>
      </c>
    </row>
    <row r="2043" ht="17.25" spans="1:21">
      <c r="A2043" s="130">
        <f t="shared" si="176"/>
        <v>30001706</v>
      </c>
      <c r="B2043" s="130" t="s">
        <v>293</v>
      </c>
      <c r="C2043" s="130">
        <v>201</v>
      </c>
      <c r="D2043" s="131">
        <f>[3]装备成长属性!F28</f>
        <v>9.6</v>
      </c>
      <c r="E2043" s="131">
        <f>[3]装备成长属性!G28</f>
        <v>0</v>
      </c>
      <c r="F2043" s="131">
        <f>[3]装备成长属性!H28</f>
        <v>0</v>
      </c>
      <c r="G2043" s="130">
        <v>0</v>
      </c>
      <c r="H2043" s="130">
        <v>0</v>
      </c>
      <c r="I2043" s="130">
        <v>0</v>
      </c>
      <c r="J2043" s="130">
        <v>0</v>
      </c>
      <c r="K2043" s="130">
        <v>0</v>
      </c>
      <c r="L2043" s="130">
        <v>0</v>
      </c>
      <c r="M2043" s="130">
        <v>0</v>
      </c>
      <c r="N2043" s="130">
        <v>0</v>
      </c>
      <c r="O2043" s="130">
        <v>0</v>
      </c>
      <c r="P2043" s="130">
        <v>0</v>
      </c>
      <c r="Q2043" s="130">
        <v>0</v>
      </c>
      <c r="R2043" s="130">
        <v>0</v>
      </c>
      <c r="S2043" s="130">
        <v>0</v>
      </c>
      <c r="T2043" s="130">
        <v>0</v>
      </c>
      <c r="U2043" s="130">
        <v>0</v>
      </c>
    </row>
    <row r="2044" ht="17.25" spans="1:21">
      <c r="A2044" s="130">
        <f t="shared" si="176"/>
        <v>30001707</v>
      </c>
      <c r="B2044" s="130" t="s">
        <v>294</v>
      </c>
      <c r="C2044" s="130">
        <v>201</v>
      </c>
      <c r="D2044" s="131">
        <f>[3]装备成长属性!F29</f>
        <v>9.6</v>
      </c>
      <c r="E2044" s="131">
        <f>[3]装备成长属性!G29</f>
        <v>0</v>
      </c>
      <c r="F2044" s="131">
        <f>[3]装备成长属性!H29</f>
        <v>0</v>
      </c>
      <c r="G2044" s="130">
        <v>0</v>
      </c>
      <c r="H2044" s="130">
        <v>0</v>
      </c>
      <c r="I2044" s="130">
        <v>0</v>
      </c>
      <c r="J2044" s="130">
        <v>0</v>
      </c>
      <c r="K2044" s="130">
        <v>0</v>
      </c>
      <c r="L2044" s="130">
        <v>0</v>
      </c>
      <c r="M2044" s="130">
        <v>0</v>
      </c>
      <c r="N2044" s="130">
        <v>0</v>
      </c>
      <c r="O2044" s="130">
        <v>0</v>
      </c>
      <c r="P2044" s="130">
        <v>0</v>
      </c>
      <c r="Q2044" s="130">
        <v>0</v>
      </c>
      <c r="R2044" s="130">
        <v>0</v>
      </c>
      <c r="S2044" s="130">
        <v>0</v>
      </c>
      <c r="T2044" s="130">
        <v>0</v>
      </c>
      <c r="U2044" s="130">
        <v>0</v>
      </c>
    </row>
    <row r="2045" ht="17.25" spans="1:21">
      <c r="A2045" s="132">
        <f t="shared" si="176"/>
        <v>30001708</v>
      </c>
      <c r="B2045" s="130" t="s">
        <v>295</v>
      </c>
      <c r="C2045" s="130">
        <v>201</v>
      </c>
      <c r="D2045" s="131">
        <f>[3]装备成长属性!F30</f>
        <v>9.6</v>
      </c>
      <c r="E2045" s="131">
        <f>[3]装备成长属性!G30</f>
        <v>0</v>
      </c>
      <c r="F2045" s="131">
        <f>[3]装备成长属性!H30</f>
        <v>0</v>
      </c>
      <c r="G2045" s="130">
        <v>0</v>
      </c>
      <c r="H2045" s="130">
        <v>0</v>
      </c>
      <c r="I2045" s="130">
        <v>0</v>
      </c>
      <c r="J2045" s="130">
        <v>0</v>
      </c>
      <c r="K2045" s="130">
        <v>0</v>
      </c>
      <c r="L2045" s="130">
        <v>0</v>
      </c>
      <c r="M2045" s="130">
        <v>0</v>
      </c>
      <c r="N2045" s="130">
        <v>0</v>
      </c>
      <c r="O2045" s="130">
        <v>0</v>
      </c>
      <c r="P2045" s="130">
        <v>0</v>
      </c>
      <c r="Q2045" s="130">
        <v>0</v>
      </c>
      <c r="R2045" s="130">
        <v>0</v>
      </c>
      <c r="S2045" s="130">
        <v>0</v>
      </c>
      <c r="T2045" s="130">
        <v>0</v>
      </c>
      <c r="U2045" s="130">
        <v>0</v>
      </c>
    </row>
    <row r="2046" ht="17.25" spans="1:21">
      <c r="A2046" s="132">
        <f t="shared" si="176"/>
        <v>30001709</v>
      </c>
      <c r="B2046" s="130" t="s">
        <v>296</v>
      </c>
      <c r="C2046" s="130">
        <v>201</v>
      </c>
      <c r="D2046" s="131">
        <f>[3]装备成长属性!F31</f>
        <v>9.6</v>
      </c>
      <c r="E2046" s="131">
        <f>[3]装备成长属性!G31</f>
        <v>0</v>
      </c>
      <c r="F2046" s="131">
        <f>[3]装备成长属性!H31</f>
        <v>0</v>
      </c>
      <c r="G2046" s="130">
        <v>0</v>
      </c>
      <c r="H2046" s="130">
        <v>0</v>
      </c>
      <c r="I2046" s="130">
        <v>0</v>
      </c>
      <c r="J2046" s="130">
        <v>0</v>
      </c>
      <c r="K2046" s="130">
        <v>0</v>
      </c>
      <c r="L2046" s="130">
        <v>0</v>
      </c>
      <c r="M2046" s="130">
        <v>0</v>
      </c>
      <c r="N2046" s="130">
        <v>0</v>
      </c>
      <c r="O2046" s="130">
        <v>0</v>
      </c>
      <c r="P2046" s="130">
        <v>0</v>
      </c>
      <c r="Q2046" s="130">
        <v>0</v>
      </c>
      <c r="R2046" s="130">
        <v>0</v>
      </c>
      <c r="S2046" s="130">
        <v>0</v>
      </c>
      <c r="T2046" s="130">
        <v>0</v>
      </c>
      <c r="U2046" s="130">
        <v>0</v>
      </c>
    </row>
    <row r="2047" ht="17.25" spans="1:21">
      <c r="A2047" s="132">
        <f>A2017+1000</f>
        <v>30002100</v>
      </c>
      <c r="B2047" s="135" t="s">
        <v>297</v>
      </c>
      <c r="C2047" s="130">
        <v>201</v>
      </c>
      <c r="D2047" s="131">
        <f>[3]装备成长属性!F32</f>
        <v>15</v>
      </c>
      <c r="E2047" s="131">
        <f>[3]装备成长属性!G32</f>
        <v>0</v>
      </c>
      <c r="F2047" s="131">
        <f>[3]装备成长属性!H32</f>
        <v>0</v>
      </c>
      <c r="G2047" s="130">
        <v>0</v>
      </c>
      <c r="H2047" s="130">
        <v>0</v>
      </c>
      <c r="I2047" s="130">
        <v>0</v>
      </c>
      <c r="J2047" s="130">
        <v>0</v>
      </c>
      <c r="K2047" s="130">
        <v>0</v>
      </c>
      <c r="L2047" s="130">
        <v>0</v>
      </c>
      <c r="M2047" s="130">
        <v>0</v>
      </c>
      <c r="N2047" s="130">
        <v>0</v>
      </c>
      <c r="O2047" s="130">
        <v>0</v>
      </c>
      <c r="P2047" s="130">
        <v>0</v>
      </c>
      <c r="Q2047" s="130">
        <v>0</v>
      </c>
      <c r="R2047" s="130">
        <v>0</v>
      </c>
      <c r="S2047" s="130">
        <v>0</v>
      </c>
      <c r="T2047" s="130">
        <v>0</v>
      </c>
      <c r="U2047" s="130">
        <v>0</v>
      </c>
    </row>
    <row r="2048" ht="17.25" spans="1:21">
      <c r="A2048" s="132">
        <f t="shared" ref="A2048:A2076" si="177">A2018+1000</f>
        <v>30002101</v>
      </c>
      <c r="B2048" s="135" t="s">
        <v>298</v>
      </c>
      <c r="C2048" s="130">
        <v>201</v>
      </c>
      <c r="D2048" s="131">
        <f>[3]装备成长属性!F33</f>
        <v>15</v>
      </c>
      <c r="E2048" s="131">
        <f>[3]装备成长属性!G33</f>
        <v>0</v>
      </c>
      <c r="F2048" s="131">
        <f>[3]装备成长属性!H33</f>
        <v>0</v>
      </c>
      <c r="G2048" s="130">
        <v>0</v>
      </c>
      <c r="H2048" s="130">
        <v>0</v>
      </c>
      <c r="I2048" s="130">
        <v>0</v>
      </c>
      <c r="J2048" s="130">
        <v>0</v>
      </c>
      <c r="K2048" s="130">
        <v>0</v>
      </c>
      <c r="L2048" s="130">
        <v>0</v>
      </c>
      <c r="M2048" s="130">
        <v>0</v>
      </c>
      <c r="N2048" s="130">
        <v>0</v>
      </c>
      <c r="O2048" s="130">
        <v>0</v>
      </c>
      <c r="P2048" s="130">
        <v>0</v>
      </c>
      <c r="Q2048" s="130">
        <v>0</v>
      </c>
      <c r="R2048" s="130">
        <v>0</v>
      </c>
      <c r="S2048" s="130">
        <v>0</v>
      </c>
      <c r="T2048" s="130">
        <v>0</v>
      </c>
      <c r="U2048" s="130">
        <v>0</v>
      </c>
    </row>
    <row r="2049" ht="17.25" spans="1:21">
      <c r="A2049" s="132">
        <f t="shared" si="177"/>
        <v>30002102</v>
      </c>
      <c r="B2049" s="135" t="s">
        <v>299</v>
      </c>
      <c r="C2049" s="130">
        <v>201</v>
      </c>
      <c r="D2049" s="131">
        <f>[3]装备成长属性!F34</f>
        <v>15</v>
      </c>
      <c r="E2049" s="131">
        <f>[3]装备成长属性!G34</f>
        <v>0</v>
      </c>
      <c r="F2049" s="131">
        <f>[3]装备成长属性!H34</f>
        <v>0</v>
      </c>
      <c r="G2049" s="130">
        <v>0</v>
      </c>
      <c r="H2049" s="130">
        <v>0</v>
      </c>
      <c r="I2049" s="130">
        <v>0</v>
      </c>
      <c r="J2049" s="130">
        <v>0</v>
      </c>
      <c r="K2049" s="130">
        <v>0</v>
      </c>
      <c r="L2049" s="130">
        <v>0</v>
      </c>
      <c r="M2049" s="130">
        <v>0</v>
      </c>
      <c r="N2049" s="130">
        <v>0</v>
      </c>
      <c r="O2049" s="130">
        <v>0</v>
      </c>
      <c r="P2049" s="130">
        <v>0</v>
      </c>
      <c r="Q2049" s="130">
        <v>0</v>
      </c>
      <c r="R2049" s="130">
        <v>0</v>
      </c>
      <c r="S2049" s="130">
        <v>0</v>
      </c>
      <c r="T2049" s="130">
        <v>0</v>
      </c>
      <c r="U2049" s="130">
        <v>0</v>
      </c>
    </row>
    <row r="2050" ht="17.25" spans="1:21">
      <c r="A2050" s="132">
        <f t="shared" si="177"/>
        <v>30002103</v>
      </c>
      <c r="B2050" s="135" t="s">
        <v>300</v>
      </c>
      <c r="C2050" s="130">
        <v>201</v>
      </c>
      <c r="D2050" s="131">
        <f>[3]装备成长属性!F35</f>
        <v>15</v>
      </c>
      <c r="E2050" s="131">
        <f>[3]装备成长属性!G35</f>
        <v>0</v>
      </c>
      <c r="F2050" s="131">
        <f>[3]装备成长属性!H35</f>
        <v>0</v>
      </c>
      <c r="G2050" s="130">
        <v>0</v>
      </c>
      <c r="H2050" s="130">
        <v>0</v>
      </c>
      <c r="I2050" s="130">
        <v>0</v>
      </c>
      <c r="J2050" s="130">
        <v>0</v>
      </c>
      <c r="K2050" s="130">
        <v>0</v>
      </c>
      <c r="L2050" s="130">
        <v>0</v>
      </c>
      <c r="M2050" s="130">
        <v>0</v>
      </c>
      <c r="N2050" s="130">
        <v>0</v>
      </c>
      <c r="O2050" s="130">
        <v>0</v>
      </c>
      <c r="P2050" s="130">
        <v>0</v>
      </c>
      <c r="Q2050" s="130">
        <v>0</v>
      </c>
      <c r="R2050" s="130">
        <v>0</v>
      </c>
      <c r="S2050" s="130">
        <v>0</v>
      </c>
      <c r="T2050" s="130">
        <v>0</v>
      </c>
      <c r="U2050" s="130">
        <v>0</v>
      </c>
    </row>
    <row r="2051" ht="17.25" spans="1:21">
      <c r="A2051" s="132">
        <f t="shared" si="177"/>
        <v>30002104</v>
      </c>
      <c r="B2051" s="135" t="s">
        <v>301</v>
      </c>
      <c r="C2051" s="130">
        <v>201</v>
      </c>
      <c r="D2051" s="131">
        <f>[3]装备成长属性!F36</f>
        <v>15</v>
      </c>
      <c r="E2051" s="131">
        <f>[3]装备成长属性!G36</f>
        <v>0</v>
      </c>
      <c r="F2051" s="131">
        <f>[3]装备成长属性!H36</f>
        <v>0</v>
      </c>
      <c r="G2051" s="130">
        <v>0</v>
      </c>
      <c r="H2051" s="130">
        <v>0</v>
      </c>
      <c r="I2051" s="130">
        <v>0</v>
      </c>
      <c r="J2051" s="130">
        <v>0</v>
      </c>
      <c r="K2051" s="130">
        <v>0</v>
      </c>
      <c r="L2051" s="130">
        <v>0</v>
      </c>
      <c r="M2051" s="130">
        <v>0</v>
      </c>
      <c r="N2051" s="130">
        <v>0</v>
      </c>
      <c r="O2051" s="130">
        <v>0</v>
      </c>
      <c r="P2051" s="130">
        <v>0</v>
      </c>
      <c r="Q2051" s="130">
        <v>0</v>
      </c>
      <c r="R2051" s="130">
        <v>0</v>
      </c>
      <c r="S2051" s="130">
        <v>0</v>
      </c>
      <c r="T2051" s="130">
        <v>0</v>
      </c>
      <c r="U2051" s="130">
        <v>0</v>
      </c>
    </row>
    <row r="2052" ht="17.25" spans="1:21">
      <c r="A2052" s="132">
        <f t="shared" si="177"/>
        <v>30002105</v>
      </c>
      <c r="B2052" s="135" t="s">
        <v>302</v>
      </c>
      <c r="C2052" s="130">
        <v>201</v>
      </c>
      <c r="D2052" s="131">
        <f>[3]装备成长属性!F37</f>
        <v>15</v>
      </c>
      <c r="E2052" s="131">
        <f>[3]装备成长属性!G37</f>
        <v>0</v>
      </c>
      <c r="F2052" s="131">
        <f>[3]装备成长属性!H37</f>
        <v>0</v>
      </c>
      <c r="G2052" s="130">
        <v>0</v>
      </c>
      <c r="H2052" s="130">
        <v>0</v>
      </c>
      <c r="I2052" s="130">
        <v>0</v>
      </c>
      <c r="J2052" s="130">
        <v>0</v>
      </c>
      <c r="K2052" s="130">
        <v>0</v>
      </c>
      <c r="L2052" s="130">
        <v>0</v>
      </c>
      <c r="M2052" s="130">
        <v>0</v>
      </c>
      <c r="N2052" s="130">
        <v>0</v>
      </c>
      <c r="O2052" s="130">
        <v>0</v>
      </c>
      <c r="P2052" s="130">
        <v>0</v>
      </c>
      <c r="Q2052" s="130">
        <v>0</v>
      </c>
      <c r="R2052" s="130">
        <v>0</v>
      </c>
      <c r="S2052" s="130">
        <v>0</v>
      </c>
      <c r="T2052" s="130">
        <v>0</v>
      </c>
      <c r="U2052" s="130">
        <v>0</v>
      </c>
    </row>
    <row r="2053" ht="17.25" spans="1:21">
      <c r="A2053" s="132">
        <f t="shared" si="177"/>
        <v>30002106</v>
      </c>
      <c r="B2053" s="135" t="s">
        <v>303</v>
      </c>
      <c r="C2053" s="130">
        <v>201</v>
      </c>
      <c r="D2053" s="131">
        <f>[3]装备成长属性!F38</f>
        <v>15</v>
      </c>
      <c r="E2053" s="131">
        <f>[3]装备成长属性!G38</f>
        <v>0</v>
      </c>
      <c r="F2053" s="131">
        <f>[3]装备成长属性!H38</f>
        <v>0</v>
      </c>
      <c r="G2053" s="130">
        <v>0</v>
      </c>
      <c r="H2053" s="130">
        <v>0</v>
      </c>
      <c r="I2053" s="130">
        <v>0</v>
      </c>
      <c r="J2053" s="130">
        <v>0</v>
      </c>
      <c r="K2053" s="130">
        <v>0</v>
      </c>
      <c r="L2053" s="130">
        <v>0</v>
      </c>
      <c r="M2053" s="130">
        <v>0</v>
      </c>
      <c r="N2053" s="130">
        <v>0</v>
      </c>
      <c r="O2053" s="130">
        <v>0</v>
      </c>
      <c r="P2053" s="130">
        <v>0</v>
      </c>
      <c r="Q2053" s="130">
        <v>0</v>
      </c>
      <c r="R2053" s="130">
        <v>0</v>
      </c>
      <c r="S2053" s="130">
        <v>0</v>
      </c>
      <c r="T2053" s="130">
        <v>0</v>
      </c>
      <c r="U2053" s="130">
        <v>0</v>
      </c>
    </row>
    <row r="2054" ht="17.25" spans="1:21">
      <c r="A2054" s="132">
        <f t="shared" si="177"/>
        <v>30002107</v>
      </c>
      <c r="B2054" s="135" t="s">
        <v>304</v>
      </c>
      <c r="C2054" s="130">
        <v>201</v>
      </c>
      <c r="D2054" s="131">
        <f>[3]装备成长属性!F39</f>
        <v>15</v>
      </c>
      <c r="E2054" s="131">
        <f>[3]装备成长属性!G39</f>
        <v>0</v>
      </c>
      <c r="F2054" s="131">
        <f>[3]装备成长属性!H39</f>
        <v>0</v>
      </c>
      <c r="G2054" s="130">
        <v>0</v>
      </c>
      <c r="H2054" s="130">
        <v>0</v>
      </c>
      <c r="I2054" s="130">
        <v>0</v>
      </c>
      <c r="J2054" s="130">
        <v>0</v>
      </c>
      <c r="K2054" s="130">
        <v>0</v>
      </c>
      <c r="L2054" s="130">
        <v>0</v>
      </c>
      <c r="M2054" s="130">
        <v>0</v>
      </c>
      <c r="N2054" s="130">
        <v>0</v>
      </c>
      <c r="O2054" s="130">
        <v>0</v>
      </c>
      <c r="P2054" s="130">
        <v>0</v>
      </c>
      <c r="Q2054" s="130">
        <v>0</v>
      </c>
      <c r="R2054" s="130">
        <v>0</v>
      </c>
      <c r="S2054" s="130">
        <v>0</v>
      </c>
      <c r="T2054" s="130">
        <v>0</v>
      </c>
      <c r="U2054" s="130">
        <v>0</v>
      </c>
    </row>
    <row r="2055" ht="17.25" spans="1:21">
      <c r="A2055" s="132">
        <f t="shared" si="177"/>
        <v>30002108</v>
      </c>
      <c r="B2055" s="135" t="s">
        <v>305</v>
      </c>
      <c r="C2055" s="130">
        <v>201</v>
      </c>
      <c r="D2055" s="131">
        <f>[3]装备成长属性!F40</f>
        <v>15</v>
      </c>
      <c r="E2055" s="131">
        <f>[3]装备成长属性!G40</f>
        <v>0</v>
      </c>
      <c r="F2055" s="131">
        <f>[3]装备成长属性!H40</f>
        <v>0</v>
      </c>
      <c r="G2055" s="130">
        <v>0</v>
      </c>
      <c r="H2055" s="130">
        <v>0</v>
      </c>
      <c r="I2055" s="130">
        <v>0</v>
      </c>
      <c r="J2055" s="130">
        <v>0</v>
      </c>
      <c r="K2055" s="130">
        <v>0</v>
      </c>
      <c r="L2055" s="130">
        <v>0</v>
      </c>
      <c r="M2055" s="130">
        <v>0</v>
      </c>
      <c r="N2055" s="130">
        <v>0</v>
      </c>
      <c r="O2055" s="130">
        <v>0</v>
      </c>
      <c r="P2055" s="130">
        <v>0</v>
      </c>
      <c r="Q2055" s="130">
        <v>0</v>
      </c>
      <c r="R2055" s="130">
        <v>0</v>
      </c>
      <c r="S2055" s="130">
        <v>0</v>
      </c>
      <c r="T2055" s="130">
        <v>0</v>
      </c>
      <c r="U2055" s="130">
        <v>0</v>
      </c>
    </row>
    <row r="2056" ht="17.25" spans="1:21">
      <c r="A2056" s="132">
        <f t="shared" si="177"/>
        <v>30002109</v>
      </c>
      <c r="B2056" s="135" t="s">
        <v>306</v>
      </c>
      <c r="C2056" s="130">
        <v>201</v>
      </c>
      <c r="D2056" s="131">
        <f>[3]装备成长属性!F41</f>
        <v>15</v>
      </c>
      <c r="E2056" s="131">
        <f>[3]装备成长属性!G41</f>
        <v>0</v>
      </c>
      <c r="F2056" s="131">
        <f>[3]装备成长属性!H41</f>
        <v>0</v>
      </c>
      <c r="G2056" s="130">
        <v>0</v>
      </c>
      <c r="H2056" s="130">
        <v>0</v>
      </c>
      <c r="I2056" s="130">
        <v>0</v>
      </c>
      <c r="J2056" s="130">
        <v>0</v>
      </c>
      <c r="K2056" s="130">
        <v>0</v>
      </c>
      <c r="L2056" s="130">
        <v>0</v>
      </c>
      <c r="M2056" s="130">
        <v>0</v>
      </c>
      <c r="N2056" s="130">
        <v>0</v>
      </c>
      <c r="O2056" s="130">
        <v>0</v>
      </c>
      <c r="P2056" s="130">
        <v>0</v>
      </c>
      <c r="Q2056" s="130">
        <v>0</v>
      </c>
      <c r="R2056" s="130">
        <v>0</v>
      </c>
      <c r="S2056" s="130">
        <v>0</v>
      </c>
      <c r="T2056" s="130">
        <v>0</v>
      </c>
      <c r="U2056" s="130">
        <v>0</v>
      </c>
    </row>
    <row r="2057" ht="17.25" spans="1:21">
      <c r="A2057" s="132">
        <f t="shared" si="177"/>
        <v>30002400</v>
      </c>
      <c r="B2057" s="135" t="s">
        <v>307</v>
      </c>
      <c r="C2057" s="130">
        <v>201</v>
      </c>
      <c r="D2057" s="131">
        <f>[3]装备成长属性!F42</f>
        <v>18</v>
      </c>
      <c r="E2057" s="131">
        <f>[3]装备成长属性!G42</f>
        <v>0</v>
      </c>
      <c r="F2057" s="131">
        <f>[3]装备成长属性!H42</f>
        <v>0</v>
      </c>
      <c r="G2057" s="130">
        <v>0</v>
      </c>
      <c r="H2057" s="130">
        <v>0</v>
      </c>
      <c r="I2057" s="130">
        <v>0</v>
      </c>
      <c r="J2057" s="130">
        <v>0</v>
      </c>
      <c r="K2057" s="130">
        <v>0</v>
      </c>
      <c r="L2057" s="130">
        <v>0</v>
      </c>
      <c r="M2057" s="130">
        <v>0</v>
      </c>
      <c r="N2057" s="130">
        <v>0</v>
      </c>
      <c r="O2057" s="130">
        <v>0</v>
      </c>
      <c r="P2057" s="130">
        <v>0</v>
      </c>
      <c r="Q2057" s="130">
        <v>0</v>
      </c>
      <c r="R2057" s="130">
        <v>0</v>
      </c>
      <c r="S2057" s="130">
        <v>0</v>
      </c>
      <c r="T2057" s="130">
        <v>0</v>
      </c>
      <c r="U2057" s="130">
        <v>0</v>
      </c>
    </row>
    <row r="2058" ht="17.25" spans="1:21">
      <c r="A2058" s="132">
        <f t="shared" si="177"/>
        <v>30002401</v>
      </c>
      <c r="B2058" s="135" t="s">
        <v>308</v>
      </c>
      <c r="C2058" s="130">
        <v>201</v>
      </c>
      <c r="D2058" s="131">
        <f>[3]装备成长属性!F43</f>
        <v>18</v>
      </c>
      <c r="E2058" s="131">
        <f>[3]装备成长属性!G43</f>
        <v>0</v>
      </c>
      <c r="F2058" s="131">
        <f>[3]装备成长属性!H43</f>
        <v>0</v>
      </c>
      <c r="G2058" s="130">
        <v>0</v>
      </c>
      <c r="H2058" s="130">
        <v>0</v>
      </c>
      <c r="I2058" s="130">
        <v>0</v>
      </c>
      <c r="J2058" s="130">
        <v>0</v>
      </c>
      <c r="K2058" s="130">
        <v>0</v>
      </c>
      <c r="L2058" s="130">
        <v>0</v>
      </c>
      <c r="M2058" s="130">
        <v>0</v>
      </c>
      <c r="N2058" s="130">
        <v>0</v>
      </c>
      <c r="O2058" s="130">
        <v>0</v>
      </c>
      <c r="P2058" s="130">
        <v>0</v>
      </c>
      <c r="Q2058" s="130">
        <v>0</v>
      </c>
      <c r="R2058" s="130">
        <v>0</v>
      </c>
      <c r="S2058" s="130">
        <v>0</v>
      </c>
      <c r="T2058" s="130">
        <v>0</v>
      </c>
      <c r="U2058" s="130">
        <v>0</v>
      </c>
    </row>
    <row r="2059" ht="17.25" spans="1:21">
      <c r="A2059" s="132">
        <f t="shared" si="177"/>
        <v>30002402</v>
      </c>
      <c r="B2059" s="135" t="s">
        <v>309</v>
      </c>
      <c r="C2059" s="130">
        <v>201</v>
      </c>
      <c r="D2059" s="131">
        <f>[3]装备成长属性!F44</f>
        <v>18</v>
      </c>
      <c r="E2059" s="131">
        <f>[3]装备成长属性!G44</f>
        <v>0</v>
      </c>
      <c r="F2059" s="131">
        <f>[3]装备成长属性!H44</f>
        <v>0</v>
      </c>
      <c r="G2059" s="130">
        <v>0</v>
      </c>
      <c r="H2059" s="130">
        <v>0</v>
      </c>
      <c r="I2059" s="130">
        <v>0</v>
      </c>
      <c r="J2059" s="130">
        <v>0</v>
      </c>
      <c r="K2059" s="130">
        <v>0</v>
      </c>
      <c r="L2059" s="130">
        <v>0</v>
      </c>
      <c r="M2059" s="130">
        <v>0</v>
      </c>
      <c r="N2059" s="130">
        <v>0</v>
      </c>
      <c r="O2059" s="130">
        <v>0</v>
      </c>
      <c r="P2059" s="130">
        <v>0</v>
      </c>
      <c r="Q2059" s="130">
        <v>0</v>
      </c>
      <c r="R2059" s="130">
        <v>0</v>
      </c>
      <c r="S2059" s="130">
        <v>0</v>
      </c>
      <c r="T2059" s="130">
        <v>0</v>
      </c>
      <c r="U2059" s="130">
        <v>0</v>
      </c>
    </row>
    <row r="2060" ht="17.25" spans="1:21">
      <c r="A2060" s="132">
        <f t="shared" si="177"/>
        <v>30002403</v>
      </c>
      <c r="B2060" s="135" t="s">
        <v>310</v>
      </c>
      <c r="C2060" s="130">
        <v>201</v>
      </c>
      <c r="D2060" s="131">
        <f>[3]装备成长属性!F45</f>
        <v>18</v>
      </c>
      <c r="E2060" s="131">
        <f>[3]装备成长属性!G45</f>
        <v>0</v>
      </c>
      <c r="F2060" s="131">
        <f>[3]装备成长属性!H45</f>
        <v>0</v>
      </c>
      <c r="G2060" s="130">
        <v>0</v>
      </c>
      <c r="H2060" s="130">
        <v>0</v>
      </c>
      <c r="I2060" s="130">
        <v>0</v>
      </c>
      <c r="J2060" s="130">
        <v>0</v>
      </c>
      <c r="K2060" s="130">
        <v>0</v>
      </c>
      <c r="L2060" s="130">
        <v>0</v>
      </c>
      <c r="M2060" s="130">
        <v>0</v>
      </c>
      <c r="N2060" s="130">
        <v>0</v>
      </c>
      <c r="O2060" s="130">
        <v>0</v>
      </c>
      <c r="P2060" s="130">
        <v>0</v>
      </c>
      <c r="Q2060" s="130">
        <v>0</v>
      </c>
      <c r="R2060" s="130">
        <v>0</v>
      </c>
      <c r="S2060" s="130">
        <v>0</v>
      </c>
      <c r="T2060" s="130">
        <v>0</v>
      </c>
      <c r="U2060" s="130">
        <v>0</v>
      </c>
    </row>
    <row r="2061" ht="17.25" spans="1:21">
      <c r="A2061" s="132">
        <f t="shared" si="177"/>
        <v>30002404</v>
      </c>
      <c r="B2061" s="135" t="s">
        <v>311</v>
      </c>
      <c r="C2061" s="130">
        <v>201</v>
      </c>
      <c r="D2061" s="131">
        <f>[3]装备成长属性!F46</f>
        <v>18</v>
      </c>
      <c r="E2061" s="131">
        <f>[3]装备成长属性!G46</f>
        <v>0</v>
      </c>
      <c r="F2061" s="131">
        <f>[3]装备成长属性!H46</f>
        <v>0</v>
      </c>
      <c r="G2061" s="130">
        <v>0</v>
      </c>
      <c r="H2061" s="130">
        <v>0</v>
      </c>
      <c r="I2061" s="130">
        <v>0</v>
      </c>
      <c r="J2061" s="130">
        <v>0</v>
      </c>
      <c r="K2061" s="130">
        <v>0</v>
      </c>
      <c r="L2061" s="130">
        <v>0</v>
      </c>
      <c r="M2061" s="130">
        <v>0</v>
      </c>
      <c r="N2061" s="130">
        <v>0</v>
      </c>
      <c r="O2061" s="130">
        <v>0</v>
      </c>
      <c r="P2061" s="130">
        <v>0</v>
      </c>
      <c r="Q2061" s="130">
        <v>0</v>
      </c>
      <c r="R2061" s="130">
        <v>0</v>
      </c>
      <c r="S2061" s="130">
        <v>0</v>
      </c>
      <c r="T2061" s="130">
        <v>0</v>
      </c>
      <c r="U2061" s="130">
        <v>0</v>
      </c>
    </row>
    <row r="2062" ht="17.25" spans="1:21">
      <c r="A2062" s="132">
        <f t="shared" si="177"/>
        <v>30002405</v>
      </c>
      <c r="B2062" s="135" t="s">
        <v>312</v>
      </c>
      <c r="C2062" s="130">
        <v>201</v>
      </c>
      <c r="D2062" s="131">
        <f>[3]装备成长属性!F47</f>
        <v>18</v>
      </c>
      <c r="E2062" s="131">
        <f>[3]装备成长属性!G47</f>
        <v>0</v>
      </c>
      <c r="F2062" s="131">
        <f>[3]装备成长属性!H47</f>
        <v>0</v>
      </c>
      <c r="G2062" s="130">
        <v>0</v>
      </c>
      <c r="H2062" s="130">
        <v>0</v>
      </c>
      <c r="I2062" s="130">
        <v>0</v>
      </c>
      <c r="J2062" s="130">
        <v>0</v>
      </c>
      <c r="K2062" s="130">
        <v>0</v>
      </c>
      <c r="L2062" s="130">
        <v>0</v>
      </c>
      <c r="M2062" s="130">
        <v>0</v>
      </c>
      <c r="N2062" s="130">
        <v>0</v>
      </c>
      <c r="O2062" s="130">
        <v>0</v>
      </c>
      <c r="P2062" s="130">
        <v>0</v>
      </c>
      <c r="Q2062" s="130">
        <v>0</v>
      </c>
      <c r="R2062" s="130">
        <v>0</v>
      </c>
      <c r="S2062" s="130">
        <v>0</v>
      </c>
      <c r="T2062" s="130">
        <v>0</v>
      </c>
      <c r="U2062" s="130">
        <v>0</v>
      </c>
    </row>
    <row r="2063" ht="17.25" spans="1:21">
      <c r="A2063" s="132">
        <f t="shared" si="177"/>
        <v>30002406</v>
      </c>
      <c r="B2063" s="135" t="s">
        <v>313</v>
      </c>
      <c r="C2063" s="130">
        <v>201</v>
      </c>
      <c r="D2063" s="131">
        <f>[3]装备成长属性!F48</f>
        <v>18</v>
      </c>
      <c r="E2063" s="131">
        <f>[3]装备成长属性!G48</f>
        <v>0</v>
      </c>
      <c r="F2063" s="131">
        <f>[3]装备成长属性!H48</f>
        <v>0</v>
      </c>
      <c r="G2063" s="130">
        <v>0</v>
      </c>
      <c r="H2063" s="130">
        <v>0</v>
      </c>
      <c r="I2063" s="130">
        <v>0</v>
      </c>
      <c r="J2063" s="130">
        <v>0</v>
      </c>
      <c r="K2063" s="130">
        <v>0</v>
      </c>
      <c r="L2063" s="130">
        <v>0</v>
      </c>
      <c r="M2063" s="130">
        <v>0</v>
      </c>
      <c r="N2063" s="130">
        <v>0</v>
      </c>
      <c r="O2063" s="130">
        <v>0</v>
      </c>
      <c r="P2063" s="130">
        <v>0</v>
      </c>
      <c r="Q2063" s="130">
        <v>0</v>
      </c>
      <c r="R2063" s="130">
        <v>0</v>
      </c>
      <c r="S2063" s="130">
        <v>0</v>
      </c>
      <c r="T2063" s="130">
        <v>0</v>
      </c>
      <c r="U2063" s="130">
        <v>0</v>
      </c>
    </row>
    <row r="2064" ht="17.25" spans="1:21">
      <c r="A2064" s="132">
        <f t="shared" si="177"/>
        <v>30002407</v>
      </c>
      <c r="B2064" s="135" t="s">
        <v>314</v>
      </c>
      <c r="C2064" s="130">
        <v>201</v>
      </c>
      <c r="D2064" s="131">
        <f>[3]装备成长属性!F49</f>
        <v>18</v>
      </c>
      <c r="E2064" s="131">
        <f>[3]装备成长属性!G49</f>
        <v>0</v>
      </c>
      <c r="F2064" s="131">
        <f>[3]装备成长属性!H49</f>
        <v>0</v>
      </c>
      <c r="G2064" s="130">
        <v>0</v>
      </c>
      <c r="H2064" s="130">
        <v>0</v>
      </c>
      <c r="I2064" s="130">
        <v>0</v>
      </c>
      <c r="J2064" s="130">
        <v>0</v>
      </c>
      <c r="K2064" s="130">
        <v>0</v>
      </c>
      <c r="L2064" s="130">
        <v>0</v>
      </c>
      <c r="M2064" s="130">
        <v>0</v>
      </c>
      <c r="N2064" s="130">
        <v>0</v>
      </c>
      <c r="O2064" s="130">
        <v>0</v>
      </c>
      <c r="P2064" s="130">
        <v>0</v>
      </c>
      <c r="Q2064" s="130">
        <v>0</v>
      </c>
      <c r="R2064" s="130">
        <v>0</v>
      </c>
      <c r="S2064" s="130">
        <v>0</v>
      </c>
      <c r="T2064" s="130">
        <v>0</v>
      </c>
      <c r="U2064" s="130">
        <v>0</v>
      </c>
    </row>
    <row r="2065" ht="17.25" spans="1:21">
      <c r="A2065" s="132">
        <f t="shared" si="177"/>
        <v>30002408</v>
      </c>
      <c r="B2065" s="135" t="s">
        <v>315</v>
      </c>
      <c r="C2065" s="130">
        <v>201</v>
      </c>
      <c r="D2065" s="131">
        <f>[3]装备成长属性!F50</f>
        <v>18</v>
      </c>
      <c r="E2065" s="131">
        <f>[3]装备成长属性!G50</f>
        <v>0</v>
      </c>
      <c r="F2065" s="131">
        <f>[3]装备成长属性!H50</f>
        <v>0</v>
      </c>
      <c r="G2065" s="130">
        <v>0</v>
      </c>
      <c r="H2065" s="130">
        <v>0</v>
      </c>
      <c r="I2065" s="130">
        <v>0</v>
      </c>
      <c r="J2065" s="130">
        <v>0</v>
      </c>
      <c r="K2065" s="130">
        <v>0</v>
      </c>
      <c r="L2065" s="130">
        <v>0</v>
      </c>
      <c r="M2065" s="130">
        <v>0</v>
      </c>
      <c r="N2065" s="130">
        <v>0</v>
      </c>
      <c r="O2065" s="130">
        <v>0</v>
      </c>
      <c r="P2065" s="130">
        <v>0</v>
      </c>
      <c r="Q2065" s="130">
        <v>0</v>
      </c>
      <c r="R2065" s="130">
        <v>0</v>
      </c>
      <c r="S2065" s="130">
        <v>0</v>
      </c>
      <c r="T2065" s="130">
        <v>0</v>
      </c>
      <c r="U2065" s="130">
        <v>0</v>
      </c>
    </row>
    <row r="2066" ht="17.25" spans="1:21">
      <c r="A2066" s="132">
        <f t="shared" si="177"/>
        <v>30002409</v>
      </c>
      <c r="B2066" s="135" t="s">
        <v>316</v>
      </c>
      <c r="C2066" s="130">
        <v>201</v>
      </c>
      <c r="D2066" s="131">
        <f>[3]装备成长属性!F51</f>
        <v>18</v>
      </c>
      <c r="E2066" s="131">
        <f>[3]装备成长属性!G51</f>
        <v>0</v>
      </c>
      <c r="F2066" s="131">
        <f>[3]装备成长属性!H51</f>
        <v>0</v>
      </c>
      <c r="G2066" s="130">
        <v>0</v>
      </c>
      <c r="H2066" s="130">
        <v>0</v>
      </c>
      <c r="I2066" s="130">
        <v>0</v>
      </c>
      <c r="J2066" s="130">
        <v>0</v>
      </c>
      <c r="K2066" s="130">
        <v>0</v>
      </c>
      <c r="L2066" s="130">
        <v>0</v>
      </c>
      <c r="M2066" s="130">
        <v>0</v>
      </c>
      <c r="N2066" s="130">
        <v>0</v>
      </c>
      <c r="O2066" s="130">
        <v>0</v>
      </c>
      <c r="P2066" s="130">
        <v>0</v>
      </c>
      <c r="Q2066" s="130">
        <v>0</v>
      </c>
      <c r="R2066" s="130">
        <v>0</v>
      </c>
      <c r="S2066" s="130">
        <v>0</v>
      </c>
      <c r="T2066" s="130">
        <v>0</v>
      </c>
      <c r="U2066" s="130">
        <v>0</v>
      </c>
    </row>
    <row r="2067" ht="17.25" spans="1:21">
      <c r="A2067" s="132">
        <f t="shared" si="177"/>
        <v>30002700</v>
      </c>
      <c r="B2067" s="135" t="s">
        <v>317</v>
      </c>
      <c r="C2067" s="130">
        <v>201</v>
      </c>
      <c r="D2067" s="131">
        <f>[3]装备成长属性!F52</f>
        <v>12</v>
      </c>
      <c r="E2067" s="131">
        <f>[3]装备成长属性!G52</f>
        <v>0</v>
      </c>
      <c r="F2067" s="131">
        <f>[3]装备成长属性!H52</f>
        <v>0</v>
      </c>
      <c r="G2067" s="130">
        <v>0</v>
      </c>
      <c r="H2067" s="130">
        <v>0</v>
      </c>
      <c r="I2067" s="130">
        <v>0</v>
      </c>
      <c r="J2067" s="130">
        <v>0</v>
      </c>
      <c r="K2067" s="130">
        <v>0</v>
      </c>
      <c r="L2067" s="130">
        <v>0</v>
      </c>
      <c r="M2067" s="130">
        <v>0</v>
      </c>
      <c r="N2067" s="130">
        <v>0</v>
      </c>
      <c r="O2067" s="130">
        <v>0</v>
      </c>
      <c r="P2067" s="130">
        <v>0</v>
      </c>
      <c r="Q2067" s="130">
        <v>0</v>
      </c>
      <c r="R2067" s="130">
        <v>0</v>
      </c>
      <c r="S2067" s="130">
        <v>0</v>
      </c>
      <c r="T2067" s="130">
        <v>0</v>
      </c>
      <c r="U2067" s="130">
        <v>0</v>
      </c>
    </row>
    <row r="2068" ht="17.25" spans="1:21">
      <c r="A2068" s="132">
        <f t="shared" si="177"/>
        <v>30002701</v>
      </c>
      <c r="B2068" s="135" t="s">
        <v>318</v>
      </c>
      <c r="C2068" s="130">
        <v>201</v>
      </c>
      <c r="D2068" s="131">
        <f>[3]装备成长属性!F53</f>
        <v>12</v>
      </c>
      <c r="E2068" s="131">
        <f>[3]装备成长属性!G53</f>
        <v>0</v>
      </c>
      <c r="F2068" s="131">
        <f>[3]装备成长属性!H53</f>
        <v>0</v>
      </c>
      <c r="G2068" s="130">
        <v>0</v>
      </c>
      <c r="H2068" s="130">
        <v>0</v>
      </c>
      <c r="I2068" s="130">
        <v>0</v>
      </c>
      <c r="J2068" s="130">
        <v>0</v>
      </c>
      <c r="K2068" s="130">
        <v>0</v>
      </c>
      <c r="L2068" s="130">
        <v>0</v>
      </c>
      <c r="M2068" s="130">
        <v>0</v>
      </c>
      <c r="N2068" s="130">
        <v>0</v>
      </c>
      <c r="O2068" s="130">
        <v>0</v>
      </c>
      <c r="P2068" s="130">
        <v>0</v>
      </c>
      <c r="Q2068" s="130">
        <v>0</v>
      </c>
      <c r="R2068" s="130">
        <v>0</v>
      </c>
      <c r="S2068" s="130">
        <v>0</v>
      </c>
      <c r="T2068" s="130">
        <v>0</v>
      </c>
      <c r="U2068" s="130">
        <v>0</v>
      </c>
    </row>
    <row r="2069" ht="17.25" spans="1:21">
      <c r="A2069" s="132">
        <f t="shared" si="177"/>
        <v>30002702</v>
      </c>
      <c r="B2069" s="135" t="s">
        <v>319</v>
      </c>
      <c r="C2069" s="130">
        <v>201</v>
      </c>
      <c r="D2069" s="131">
        <f>[3]装备成长属性!F54</f>
        <v>12</v>
      </c>
      <c r="E2069" s="131">
        <f>[3]装备成长属性!G54</f>
        <v>0</v>
      </c>
      <c r="F2069" s="131">
        <f>[3]装备成长属性!H54</f>
        <v>0</v>
      </c>
      <c r="G2069" s="130">
        <v>0</v>
      </c>
      <c r="H2069" s="130">
        <v>0</v>
      </c>
      <c r="I2069" s="130">
        <v>0</v>
      </c>
      <c r="J2069" s="130">
        <v>0</v>
      </c>
      <c r="K2069" s="130">
        <v>0</v>
      </c>
      <c r="L2069" s="130">
        <v>0</v>
      </c>
      <c r="M2069" s="130">
        <v>0</v>
      </c>
      <c r="N2069" s="130">
        <v>0</v>
      </c>
      <c r="O2069" s="130">
        <v>0</v>
      </c>
      <c r="P2069" s="130">
        <v>0</v>
      </c>
      <c r="Q2069" s="130">
        <v>0</v>
      </c>
      <c r="R2069" s="130">
        <v>0</v>
      </c>
      <c r="S2069" s="130">
        <v>0</v>
      </c>
      <c r="T2069" s="130">
        <v>0</v>
      </c>
      <c r="U2069" s="130">
        <v>0</v>
      </c>
    </row>
    <row r="2070" ht="17.25" spans="1:21">
      <c r="A2070" s="132">
        <f t="shared" si="177"/>
        <v>30002703</v>
      </c>
      <c r="B2070" s="135" t="s">
        <v>320</v>
      </c>
      <c r="C2070" s="130">
        <v>201</v>
      </c>
      <c r="D2070" s="131">
        <f>[3]装备成长属性!F55</f>
        <v>12</v>
      </c>
      <c r="E2070" s="131">
        <f>[3]装备成长属性!G55</f>
        <v>0</v>
      </c>
      <c r="F2070" s="131">
        <f>[3]装备成长属性!H55</f>
        <v>0</v>
      </c>
      <c r="G2070" s="130">
        <v>0</v>
      </c>
      <c r="H2070" s="130">
        <v>0</v>
      </c>
      <c r="I2070" s="130">
        <v>0</v>
      </c>
      <c r="J2070" s="130">
        <v>0</v>
      </c>
      <c r="K2070" s="130">
        <v>0</v>
      </c>
      <c r="L2070" s="130">
        <v>0</v>
      </c>
      <c r="M2070" s="130">
        <v>0</v>
      </c>
      <c r="N2070" s="130">
        <v>0</v>
      </c>
      <c r="O2070" s="130">
        <v>0</v>
      </c>
      <c r="P2070" s="130">
        <v>0</v>
      </c>
      <c r="Q2070" s="130">
        <v>0</v>
      </c>
      <c r="R2070" s="130">
        <v>0</v>
      </c>
      <c r="S2070" s="130">
        <v>0</v>
      </c>
      <c r="T2070" s="130">
        <v>0</v>
      </c>
      <c r="U2070" s="130">
        <v>0</v>
      </c>
    </row>
    <row r="2071" ht="17.25" spans="1:21">
      <c r="A2071" s="132">
        <f t="shared" si="177"/>
        <v>30002704</v>
      </c>
      <c r="B2071" s="135" t="s">
        <v>321</v>
      </c>
      <c r="C2071" s="130">
        <v>201</v>
      </c>
      <c r="D2071" s="131">
        <f>[3]装备成长属性!F56</f>
        <v>12</v>
      </c>
      <c r="E2071" s="131">
        <f>[3]装备成长属性!G56</f>
        <v>0</v>
      </c>
      <c r="F2071" s="131">
        <f>[3]装备成长属性!H56</f>
        <v>0</v>
      </c>
      <c r="G2071" s="130">
        <v>0</v>
      </c>
      <c r="H2071" s="130">
        <v>0</v>
      </c>
      <c r="I2071" s="130">
        <v>0</v>
      </c>
      <c r="J2071" s="130">
        <v>0</v>
      </c>
      <c r="K2071" s="130">
        <v>0</v>
      </c>
      <c r="L2071" s="130">
        <v>0</v>
      </c>
      <c r="M2071" s="130">
        <v>0</v>
      </c>
      <c r="N2071" s="130">
        <v>0</v>
      </c>
      <c r="O2071" s="130">
        <v>0</v>
      </c>
      <c r="P2071" s="130">
        <v>0</v>
      </c>
      <c r="Q2071" s="130">
        <v>0</v>
      </c>
      <c r="R2071" s="130">
        <v>0</v>
      </c>
      <c r="S2071" s="130">
        <v>0</v>
      </c>
      <c r="T2071" s="130">
        <v>0</v>
      </c>
      <c r="U2071" s="130">
        <v>0</v>
      </c>
    </row>
    <row r="2072" ht="17.25" spans="1:21">
      <c r="A2072" s="132">
        <f t="shared" si="177"/>
        <v>30002705</v>
      </c>
      <c r="B2072" s="135" t="s">
        <v>322</v>
      </c>
      <c r="C2072" s="130">
        <v>201</v>
      </c>
      <c r="D2072" s="131">
        <f>[3]装备成长属性!F57</f>
        <v>12</v>
      </c>
      <c r="E2072" s="131">
        <f>[3]装备成长属性!G57</f>
        <v>0</v>
      </c>
      <c r="F2072" s="131">
        <f>[3]装备成长属性!H57</f>
        <v>0</v>
      </c>
      <c r="G2072" s="130">
        <v>0</v>
      </c>
      <c r="H2072" s="130">
        <v>0</v>
      </c>
      <c r="I2072" s="130">
        <v>0</v>
      </c>
      <c r="J2072" s="130">
        <v>0</v>
      </c>
      <c r="K2072" s="130">
        <v>0</v>
      </c>
      <c r="L2072" s="130">
        <v>0</v>
      </c>
      <c r="M2072" s="130">
        <v>0</v>
      </c>
      <c r="N2072" s="130">
        <v>0</v>
      </c>
      <c r="O2072" s="130">
        <v>0</v>
      </c>
      <c r="P2072" s="130">
        <v>0</v>
      </c>
      <c r="Q2072" s="130">
        <v>0</v>
      </c>
      <c r="R2072" s="130">
        <v>0</v>
      </c>
      <c r="S2072" s="130">
        <v>0</v>
      </c>
      <c r="T2072" s="130">
        <v>0</v>
      </c>
      <c r="U2072" s="130">
        <v>0</v>
      </c>
    </row>
    <row r="2073" ht="17.25" spans="1:21">
      <c r="A2073" s="132">
        <f t="shared" si="177"/>
        <v>30002706</v>
      </c>
      <c r="B2073" s="135" t="s">
        <v>323</v>
      </c>
      <c r="C2073" s="130">
        <v>201</v>
      </c>
      <c r="D2073" s="131">
        <f>[3]装备成长属性!F58</f>
        <v>12</v>
      </c>
      <c r="E2073" s="131">
        <f>[3]装备成长属性!G58</f>
        <v>0</v>
      </c>
      <c r="F2073" s="131">
        <f>[3]装备成长属性!H58</f>
        <v>0</v>
      </c>
      <c r="G2073" s="130">
        <v>0</v>
      </c>
      <c r="H2073" s="130">
        <v>0</v>
      </c>
      <c r="I2073" s="130">
        <v>0</v>
      </c>
      <c r="J2073" s="130">
        <v>0</v>
      </c>
      <c r="K2073" s="130">
        <v>0</v>
      </c>
      <c r="L2073" s="130">
        <v>0</v>
      </c>
      <c r="M2073" s="130">
        <v>0</v>
      </c>
      <c r="N2073" s="130">
        <v>0</v>
      </c>
      <c r="O2073" s="130">
        <v>0</v>
      </c>
      <c r="P2073" s="130">
        <v>0</v>
      </c>
      <c r="Q2073" s="130">
        <v>0</v>
      </c>
      <c r="R2073" s="130">
        <v>0</v>
      </c>
      <c r="S2073" s="130">
        <v>0</v>
      </c>
      <c r="T2073" s="130">
        <v>0</v>
      </c>
      <c r="U2073" s="130">
        <v>0</v>
      </c>
    </row>
    <row r="2074" ht="17.25" spans="1:21">
      <c r="A2074" s="132">
        <f t="shared" si="177"/>
        <v>30002707</v>
      </c>
      <c r="B2074" s="135" t="s">
        <v>324</v>
      </c>
      <c r="C2074" s="130">
        <v>201</v>
      </c>
      <c r="D2074" s="131">
        <f>[3]装备成长属性!F59</f>
        <v>12</v>
      </c>
      <c r="E2074" s="131">
        <f>[3]装备成长属性!G59</f>
        <v>0</v>
      </c>
      <c r="F2074" s="131">
        <f>[3]装备成长属性!H59</f>
        <v>0</v>
      </c>
      <c r="G2074" s="130">
        <v>0</v>
      </c>
      <c r="H2074" s="130">
        <v>0</v>
      </c>
      <c r="I2074" s="130">
        <v>0</v>
      </c>
      <c r="J2074" s="130">
        <v>0</v>
      </c>
      <c r="K2074" s="130">
        <v>0</v>
      </c>
      <c r="L2074" s="130">
        <v>0</v>
      </c>
      <c r="M2074" s="130">
        <v>0</v>
      </c>
      <c r="N2074" s="130">
        <v>0</v>
      </c>
      <c r="O2074" s="130">
        <v>0</v>
      </c>
      <c r="P2074" s="130">
        <v>0</v>
      </c>
      <c r="Q2074" s="130">
        <v>0</v>
      </c>
      <c r="R2074" s="130">
        <v>0</v>
      </c>
      <c r="S2074" s="130">
        <v>0</v>
      </c>
      <c r="T2074" s="130">
        <v>0</v>
      </c>
      <c r="U2074" s="130">
        <v>0</v>
      </c>
    </row>
    <row r="2075" ht="17.25" spans="1:21">
      <c r="A2075" s="132">
        <f t="shared" si="177"/>
        <v>30002708</v>
      </c>
      <c r="B2075" s="135" t="s">
        <v>325</v>
      </c>
      <c r="C2075" s="130">
        <v>201</v>
      </c>
      <c r="D2075" s="131">
        <f>[3]装备成长属性!F60</f>
        <v>12</v>
      </c>
      <c r="E2075" s="131">
        <f>[3]装备成长属性!G60</f>
        <v>0</v>
      </c>
      <c r="F2075" s="131">
        <f>[3]装备成长属性!H60</f>
        <v>0</v>
      </c>
      <c r="G2075" s="130">
        <v>0</v>
      </c>
      <c r="H2075" s="130">
        <v>0</v>
      </c>
      <c r="I2075" s="130">
        <v>0</v>
      </c>
      <c r="J2075" s="130">
        <v>0</v>
      </c>
      <c r="K2075" s="130">
        <v>0</v>
      </c>
      <c r="L2075" s="130">
        <v>0</v>
      </c>
      <c r="M2075" s="130">
        <v>0</v>
      </c>
      <c r="N2075" s="130">
        <v>0</v>
      </c>
      <c r="O2075" s="130">
        <v>0</v>
      </c>
      <c r="P2075" s="130">
        <v>0</v>
      </c>
      <c r="Q2075" s="130">
        <v>0</v>
      </c>
      <c r="R2075" s="130">
        <v>0</v>
      </c>
      <c r="S2075" s="130">
        <v>0</v>
      </c>
      <c r="T2075" s="130">
        <v>0</v>
      </c>
      <c r="U2075" s="130">
        <v>0</v>
      </c>
    </row>
    <row r="2076" ht="17.25" spans="1:21">
      <c r="A2076" s="132">
        <f t="shared" si="177"/>
        <v>30002709</v>
      </c>
      <c r="B2076" s="135" t="s">
        <v>326</v>
      </c>
      <c r="C2076" s="130">
        <v>201</v>
      </c>
      <c r="D2076" s="131">
        <f>[3]装备成长属性!F61</f>
        <v>12</v>
      </c>
      <c r="E2076" s="131">
        <f>[3]装备成长属性!G61</f>
        <v>0</v>
      </c>
      <c r="F2076" s="131">
        <f>[3]装备成长属性!H61</f>
        <v>0</v>
      </c>
      <c r="G2076" s="130">
        <v>0</v>
      </c>
      <c r="H2076" s="130">
        <v>0</v>
      </c>
      <c r="I2076" s="130">
        <v>0</v>
      </c>
      <c r="J2076" s="130">
        <v>0</v>
      </c>
      <c r="K2076" s="130">
        <v>0</v>
      </c>
      <c r="L2076" s="130">
        <v>0</v>
      </c>
      <c r="M2076" s="130">
        <v>0</v>
      </c>
      <c r="N2076" s="130">
        <v>0</v>
      </c>
      <c r="O2076" s="130">
        <v>0</v>
      </c>
      <c r="P2076" s="130">
        <v>0</v>
      </c>
      <c r="Q2076" s="130">
        <v>0</v>
      </c>
      <c r="R2076" s="130">
        <v>0</v>
      </c>
      <c r="S2076" s="130">
        <v>0</v>
      </c>
      <c r="T2076" s="130">
        <v>0</v>
      </c>
      <c r="U2076" s="130">
        <v>0</v>
      </c>
    </row>
    <row r="2077" ht="17.25" spans="1:21">
      <c r="A2077" s="132">
        <f t="shared" ref="A2077:A2084" si="178">A2047+1000</f>
        <v>30003100</v>
      </c>
      <c r="B2077" s="136" t="s">
        <v>327</v>
      </c>
      <c r="C2077" s="130">
        <v>201</v>
      </c>
      <c r="D2077" s="131">
        <f>[3]装备成长属性!F62</f>
        <v>18</v>
      </c>
      <c r="E2077" s="131">
        <f>[3]装备成长属性!G62</f>
        <v>0</v>
      </c>
      <c r="F2077" s="131">
        <f>[3]装备成长属性!H62</f>
        <v>0</v>
      </c>
      <c r="G2077" s="130">
        <v>0</v>
      </c>
      <c r="H2077" s="130">
        <v>0</v>
      </c>
      <c r="I2077" s="130">
        <v>0</v>
      </c>
      <c r="J2077" s="130">
        <v>0</v>
      </c>
      <c r="K2077" s="130">
        <v>0</v>
      </c>
      <c r="L2077" s="130">
        <v>0</v>
      </c>
      <c r="M2077" s="130">
        <v>0</v>
      </c>
      <c r="N2077" s="130">
        <v>0</v>
      </c>
      <c r="O2077" s="130">
        <v>0</v>
      </c>
      <c r="P2077" s="130">
        <v>0</v>
      </c>
      <c r="Q2077" s="130">
        <v>0</v>
      </c>
      <c r="R2077" s="130">
        <v>0</v>
      </c>
      <c r="S2077" s="130">
        <v>0</v>
      </c>
      <c r="T2077" s="130">
        <v>0</v>
      </c>
      <c r="U2077" s="130">
        <v>0</v>
      </c>
    </row>
    <row r="2078" ht="17.25" spans="1:21">
      <c r="A2078" s="132">
        <f t="shared" si="178"/>
        <v>30003101</v>
      </c>
      <c r="B2078" s="136" t="s">
        <v>328</v>
      </c>
      <c r="C2078" s="130">
        <v>201</v>
      </c>
      <c r="D2078" s="131">
        <f>[3]装备成长属性!F63</f>
        <v>18</v>
      </c>
      <c r="E2078" s="131">
        <f>[3]装备成长属性!G63</f>
        <v>0</v>
      </c>
      <c r="F2078" s="131">
        <f>[3]装备成长属性!H63</f>
        <v>0</v>
      </c>
      <c r="G2078" s="130">
        <v>0</v>
      </c>
      <c r="H2078" s="130">
        <v>0</v>
      </c>
      <c r="I2078" s="130">
        <v>0</v>
      </c>
      <c r="J2078" s="130">
        <v>0</v>
      </c>
      <c r="K2078" s="130">
        <v>0</v>
      </c>
      <c r="L2078" s="130">
        <v>0</v>
      </c>
      <c r="M2078" s="130">
        <v>0</v>
      </c>
      <c r="N2078" s="130">
        <v>0</v>
      </c>
      <c r="O2078" s="130">
        <v>0</v>
      </c>
      <c r="P2078" s="130">
        <v>0</v>
      </c>
      <c r="Q2078" s="130">
        <v>0</v>
      </c>
      <c r="R2078" s="130">
        <v>0</v>
      </c>
      <c r="S2078" s="130">
        <v>0</v>
      </c>
      <c r="T2078" s="130">
        <v>0</v>
      </c>
      <c r="U2078" s="130">
        <v>0</v>
      </c>
    </row>
    <row r="2079" ht="17.25" spans="1:21">
      <c r="A2079" s="132">
        <f t="shared" si="178"/>
        <v>30003102</v>
      </c>
      <c r="B2079" s="136" t="s">
        <v>329</v>
      </c>
      <c r="C2079" s="130">
        <v>201</v>
      </c>
      <c r="D2079" s="131">
        <f>[3]装备成长属性!F64</f>
        <v>18</v>
      </c>
      <c r="E2079" s="131">
        <f>[3]装备成长属性!G64</f>
        <v>0</v>
      </c>
      <c r="F2079" s="131">
        <f>[3]装备成长属性!H64</f>
        <v>0</v>
      </c>
      <c r="G2079" s="130">
        <v>0</v>
      </c>
      <c r="H2079" s="130">
        <v>0</v>
      </c>
      <c r="I2079" s="130">
        <v>0</v>
      </c>
      <c r="J2079" s="130">
        <v>0</v>
      </c>
      <c r="K2079" s="130">
        <v>0</v>
      </c>
      <c r="L2079" s="130">
        <v>0</v>
      </c>
      <c r="M2079" s="130">
        <v>0</v>
      </c>
      <c r="N2079" s="130">
        <v>0</v>
      </c>
      <c r="O2079" s="130">
        <v>0</v>
      </c>
      <c r="P2079" s="130">
        <v>0</v>
      </c>
      <c r="Q2079" s="130">
        <v>0</v>
      </c>
      <c r="R2079" s="130">
        <v>0</v>
      </c>
      <c r="S2079" s="130">
        <v>0</v>
      </c>
      <c r="T2079" s="130">
        <v>0</v>
      </c>
      <c r="U2079" s="130">
        <v>0</v>
      </c>
    </row>
    <row r="2080" ht="17.25" spans="1:21">
      <c r="A2080" s="132">
        <f t="shared" si="178"/>
        <v>30003103</v>
      </c>
      <c r="B2080" s="136" t="s">
        <v>330</v>
      </c>
      <c r="C2080" s="130">
        <v>201</v>
      </c>
      <c r="D2080" s="131">
        <f>[3]装备成长属性!F65</f>
        <v>18</v>
      </c>
      <c r="E2080" s="131">
        <f>[3]装备成长属性!G65</f>
        <v>0</v>
      </c>
      <c r="F2080" s="131">
        <f>[3]装备成长属性!H65</f>
        <v>0</v>
      </c>
      <c r="G2080" s="130">
        <v>0</v>
      </c>
      <c r="H2080" s="130">
        <v>0</v>
      </c>
      <c r="I2080" s="130">
        <v>0</v>
      </c>
      <c r="J2080" s="130">
        <v>0</v>
      </c>
      <c r="K2080" s="130">
        <v>0</v>
      </c>
      <c r="L2080" s="130">
        <v>0</v>
      </c>
      <c r="M2080" s="130">
        <v>0</v>
      </c>
      <c r="N2080" s="130">
        <v>0</v>
      </c>
      <c r="O2080" s="130">
        <v>0</v>
      </c>
      <c r="P2080" s="130">
        <v>0</v>
      </c>
      <c r="Q2080" s="130">
        <v>0</v>
      </c>
      <c r="R2080" s="130">
        <v>0</v>
      </c>
      <c r="S2080" s="130">
        <v>0</v>
      </c>
      <c r="T2080" s="130">
        <v>0</v>
      </c>
      <c r="U2080" s="130">
        <v>0</v>
      </c>
    </row>
    <row r="2081" ht="17.25" spans="1:21">
      <c r="A2081" s="132">
        <f t="shared" si="178"/>
        <v>30003104</v>
      </c>
      <c r="B2081" s="136" t="s">
        <v>331</v>
      </c>
      <c r="C2081" s="130">
        <v>201</v>
      </c>
      <c r="D2081" s="131">
        <f>[3]装备成长属性!F66</f>
        <v>18</v>
      </c>
      <c r="E2081" s="131">
        <f>[3]装备成长属性!G66</f>
        <v>0</v>
      </c>
      <c r="F2081" s="131">
        <f>[3]装备成长属性!H66</f>
        <v>0</v>
      </c>
      <c r="G2081" s="130">
        <v>0</v>
      </c>
      <c r="H2081" s="130">
        <v>0</v>
      </c>
      <c r="I2081" s="130">
        <v>0</v>
      </c>
      <c r="J2081" s="130">
        <v>0</v>
      </c>
      <c r="K2081" s="130">
        <v>0</v>
      </c>
      <c r="L2081" s="130">
        <v>0</v>
      </c>
      <c r="M2081" s="130">
        <v>0</v>
      </c>
      <c r="N2081" s="130">
        <v>0</v>
      </c>
      <c r="O2081" s="130">
        <v>0</v>
      </c>
      <c r="P2081" s="130">
        <v>0</v>
      </c>
      <c r="Q2081" s="130">
        <v>0</v>
      </c>
      <c r="R2081" s="130">
        <v>0</v>
      </c>
      <c r="S2081" s="130">
        <v>0</v>
      </c>
      <c r="T2081" s="130">
        <v>0</v>
      </c>
      <c r="U2081" s="130">
        <v>0</v>
      </c>
    </row>
    <row r="2082" ht="17.25" spans="1:21">
      <c r="A2082" s="132">
        <f t="shared" si="178"/>
        <v>30003105</v>
      </c>
      <c r="B2082" s="136" t="s">
        <v>332</v>
      </c>
      <c r="C2082" s="130">
        <v>201</v>
      </c>
      <c r="D2082" s="131">
        <f>[3]装备成长属性!F67</f>
        <v>18</v>
      </c>
      <c r="E2082" s="131">
        <f>[3]装备成长属性!G67</f>
        <v>0</v>
      </c>
      <c r="F2082" s="131">
        <f>[3]装备成长属性!H67</f>
        <v>0</v>
      </c>
      <c r="G2082" s="130">
        <v>0</v>
      </c>
      <c r="H2082" s="130">
        <v>0</v>
      </c>
      <c r="I2082" s="130">
        <v>0</v>
      </c>
      <c r="J2082" s="130">
        <v>0</v>
      </c>
      <c r="K2082" s="130">
        <v>0</v>
      </c>
      <c r="L2082" s="130">
        <v>0</v>
      </c>
      <c r="M2082" s="130">
        <v>0</v>
      </c>
      <c r="N2082" s="130">
        <v>0</v>
      </c>
      <c r="O2082" s="130">
        <v>0</v>
      </c>
      <c r="P2082" s="130">
        <v>0</v>
      </c>
      <c r="Q2082" s="130">
        <v>0</v>
      </c>
      <c r="R2082" s="130">
        <v>0</v>
      </c>
      <c r="S2082" s="130">
        <v>0</v>
      </c>
      <c r="T2082" s="130">
        <v>0</v>
      </c>
      <c r="U2082" s="130">
        <v>0</v>
      </c>
    </row>
    <row r="2083" ht="17.25" spans="1:21">
      <c r="A2083" s="132">
        <f t="shared" si="178"/>
        <v>30003106</v>
      </c>
      <c r="B2083" s="136" t="s">
        <v>333</v>
      </c>
      <c r="C2083" s="130">
        <v>201</v>
      </c>
      <c r="D2083" s="131">
        <f>[3]装备成长属性!F68</f>
        <v>18</v>
      </c>
      <c r="E2083" s="131">
        <f>[3]装备成长属性!G68</f>
        <v>0</v>
      </c>
      <c r="F2083" s="131">
        <f>[3]装备成长属性!H68</f>
        <v>0</v>
      </c>
      <c r="G2083" s="130">
        <v>0</v>
      </c>
      <c r="H2083" s="130">
        <v>0</v>
      </c>
      <c r="I2083" s="130">
        <v>0</v>
      </c>
      <c r="J2083" s="130">
        <v>0</v>
      </c>
      <c r="K2083" s="130">
        <v>0</v>
      </c>
      <c r="L2083" s="130">
        <v>0</v>
      </c>
      <c r="M2083" s="130">
        <v>0</v>
      </c>
      <c r="N2083" s="130">
        <v>0</v>
      </c>
      <c r="O2083" s="130">
        <v>0</v>
      </c>
      <c r="P2083" s="130">
        <v>0</v>
      </c>
      <c r="Q2083" s="130">
        <v>0</v>
      </c>
      <c r="R2083" s="130">
        <v>0</v>
      </c>
      <c r="S2083" s="130">
        <v>0</v>
      </c>
      <c r="T2083" s="130">
        <v>0</v>
      </c>
      <c r="U2083" s="130">
        <v>0</v>
      </c>
    </row>
    <row r="2084" ht="17.25" spans="1:21">
      <c r="A2084" s="132">
        <f t="shared" si="178"/>
        <v>30003107</v>
      </c>
      <c r="B2084" s="136" t="s">
        <v>334</v>
      </c>
      <c r="C2084" s="130">
        <v>201</v>
      </c>
      <c r="D2084" s="131">
        <f>[3]装备成长属性!F69</f>
        <v>18</v>
      </c>
      <c r="E2084" s="131">
        <f>[3]装备成长属性!G69</f>
        <v>0</v>
      </c>
      <c r="F2084" s="131">
        <f>[3]装备成长属性!H69</f>
        <v>0</v>
      </c>
      <c r="G2084" s="130">
        <v>0</v>
      </c>
      <c r="H2084" s="130">
        <v>0</v>
      </c>
      <c r="I2084" s="130">
        <v>0</v>
      </c>
      <c r="J2084" s="130">
        <v>0</v>
      </c>
      <c r="K2084" s="130">
        <v>0</v>
      </c>
      <c r="L2084" s="130">
        <v>0</v>
      </c>
      <c r="M2084" s="130">
        <v>0</v>
      </c>
      <c r="N2084" s="130">
        <v>0</v>
      </c>
      <c r="O2084" s="130">
        <v>0</v>
      </c>
      <c r="P2084" s="130">
        <v>0</v>
      </c>
      <c r="Q2084" s="130">
        <v>0</v>
      </c>
      <c r="R2084" s="130">
        <v>0</v>
      </c>
      <c r="S2084" s="130">
        <v>0</v>
      </c>
      <c r="T2084" s="130">
        <v>0</v>
      </c>
      <c r="U2084" s="130">
        <v>0</v>
      </c>
    </row>
    <row r="2085" ht="17.25" spans="1:21">
      <c r="A2085" s="132">
        <f t="shared" ref="A2085:A2116" si="179">A2055+1000</f>
        <v>30003108</v>
      </c>
      <c r="B2085" s="136" t="s">
        <v>335</v>
      </c>
      <c r="C2085" s="130">
        <v>201</v>
      </c>
      <c r="D2085" s="131">
        <f>[3]装备成长属性!F70</f>
        <v>18</v>
      </c>
      <c r="E2085" s="131">
        <f>[3]装备成长属性!G70</f>
        <v>0</v>
      </c>
      <c r="F2085" s="131">
        <f>[3]装备成长属性!H70</f>
        <v>0</v>
      </c>
      <c r="G2085" s="130">
        <v>0</v>
      </c>
      <c r="H2085" s="130">
        <v>0</v>
      </c>
      <c r="I2085" s="130">
        <v>0</v>
      </c>
      <c r="J2085" s="130">
        <v>0</v>
      </c>
      <c r="K2085" s="130">
        <v>0</v>
      </c>
      <c r="L2085" s="130">
        <v>0</v>
      </c>
      <c r="M2085" s="130">
        <v>0</v>
      </c>
      <c r="N2085" s="130">
        <v>0</v>
      </c>
      <c r="O2085" s="130">
        <v>0</v>
      </c>
      <c r="P2085" s="130">
        <v>0</v>
      </c>
      <c r="Q2085" s="130">
        <v>0</v>
      </c>
      <c r="R2085" s="130">
        <v>0</v>
      </c>
      <c r="S2085" s="130">
        <v>0</v>
      </c>
      <c r="T2085" s="130">
        <v>0</v>
      </c>
      <c r="U2085" s="130">
        <v>0</v>
      </c>
    </row>
    <row r="2086" ht="17.25" spans="1:21">
      <c r="A2086" s="132">
        <f t="shared" si="179"/>
        <v>30003109</v>
      </c>
      <c r="B2086" s="136" t="s">
        <v>336</v>
      </c>
      <c r="C2086" s="130">
        <v>201</v>
      </c>
      <c r="D2086" s="131">
        <f>[3]装备成长属性!F71</f>
        <v>18</v>
      </c>
      <c r="E2086" s="131">
        <f>[3]装备成长属性!G71</f>
        <v>0</v>
      </c>
      <c r="F2086" s="131">
        <f>[3]装备成长属性!H71</f>
        <v>0</v>
      </c>
      <c r="G2086" s="130">
        <v>0</v>
      </c>
      <c r="H2086" s="130">
        <v>0</v>
      </c>
      <c r="I2086" s="130">
        <v>0</v>
      </c>
      <c r="J2086" s="130">
        <v>0</v>
      </c>
      <c r="K2086" s="130">
        <v>0</v>
      </c>
      <c r="L2086" s="130">
        <v>0</v>
      </c>
      <c r="M2086" s="130">
        <v>0</v>
      </c>
      <c r="N2086" s="130">
        <v>0</v>
      </c>
      <c r="O2086" s="130">
        <v>0</v>
      </c>
      <c r="P2086" s="130">
        <v>0</v>
      </c>
      <c r="Q2086" s="130">
        <v>0</v>
      </c>
      <c r="R2086" s="130">
        <v>0</v>
      </c>
      <c r="S2086" s="130">
        <v>0</v>
      </c>
      <c r="T2086" s="130">
        <v>0</v>
      </c>
      <c r="U2086" s="130">
        <v>0</v>
      </c>
    </row>
    <row r="2087" ht="17.25" spans="1:21">
      <c r="A2087" s="132">
        <f t="shared" si="179"/>
        <v>30003400</v>
      </c>
      <c r="B2087" s="136" t="s">
        <v>337</v>
      </c>
      <c r="C2087" s="130">
        <v>201</v>
      </c>
      <c r="D2087" s="131">
        <f>[3]装备成长属性!F72</f>
        <v>21.6</v>
      </c>
      <c r="E2087" s="131">
        <f>[3]装备成长属性!G72</f>
        <v>0</v>
      </c>
      <c r="F2087" s="131">
        <f>[3]装备成长属性!H72</f>
        <v>0</v>
      </c>
      <c r="G2087" s="130">
        <v>0</v>
      </c>
      <c r="H2087" s="130">
        <v>0</v>
      </c>
      <c r="I2087" s="130">
        <v>0</v>
      </c>
      <c r="J2087" s="130">
        <v>0</v>
      </c>
      <c r="K2087" s="130">
        <v>0</v>
      </c>
      <c r="L2087" s="130">
        <v>0</v>
      </c>
      <c r="M2087" s="130">
        <v>0</v>
      </c>
      <c r="N2087" s="130">
        <v>0</v>
      </c>
      <c r="O2087" s="130">
        <v>0</v>
      </c>
      <c r="P2087" s="130">
        <v>0</v>
      </c>
      <c r="Q2087" s="130">
        <v>0</v>
      </c>
      <c r="R2087" s="130">
        <v>0</v>
      </c>
      <c r="S2087" s="130">
        <v>0</v>
      </c>
      <c r="T2087" s="130">
        <v>0</v>
      </c>
      <c r="U2087" s="130">
        <v>0</v>
      </c>
    </row>
    <row r="2088" ht="17.25" spans="1:21">
      <c r="A2088" s="132">
        <f t="shared" si="179"/>
        <v>30003401</v>
      </c>
      <c r="B2088" s="136" t="s">
        <v>338</v>
      </c>
      <c r="C2088" s="130">
        <v>201</v>
      </c>
      <c r="D2088" s="131">
        <f>[3]装备成长属性!F73</f>
        <v>21.6</v>
      </c>
      <c r="E2088" s="131">
        <f>[3]装备成长属性!G73</f>
        <v>0</v>
      </c>
      <c r="F2088" s="131">
        <f>[3]装备成长属性!H73</f>
        <v>0</v>
      </c>
      <c r="G2088" s="130">
        <v>0</v>
      </c>
      <c r="H2088" s="130">
        <v>0</v>
      </c>
      <c r="I2088" s="130">
        <v>0</v>
      </c>
      <c r="J2088" s="130">
        <v>0</v>
      </c>
      <c r="K2088" s="130">
        <v>0</v>
      </c>
      <c r="L2088" s="130">
        <v>0</v>
      </c>
      <c r="M2088" s="130">
        <v>0</v>
      </c>
      <c r="N2088" s="130">
        <v>0</v>
      </c>
      <c r="O2088" s="130">
        <v>0</v>
      </c>
      <c r="P2088" s="130">
        <v>0</v>
      </c>
      <c r="Q2088" s="130">
        <v>0</v>
      </c>
      <c r="R2088" s="130">
        <v>0</v>
      </c>
      <c r="S2088" s="130">
        <v>0</v>
      </c>
      <c r="T2088" s="130">
        <v>0</v>
      </c>
      <c r="U2088" s="130">
        <v>0</v>
      </c>
    </row>
    <row r="2089" ht="17.25" spans="1:21">
      <c r="A2089" s="132">
        <f t="shared" si="179"/>
        <v>30003402</v>
      </c>
      <c r="B2089" s="136" t="s">
        <v>339</v>
      </c>
      <c r="C2089" s="130">
        <v>201</v>
      </c>
      <c r="D2089" s="131">
        <f>[3]装备成长属性!F74</f>
        <v>21.6</v>
      </c>
      <c r="E2089" s="131">
        <f>[3]装备成长属性!G74</f>
        <v>0</v>
      </c>
      <c r="F2089" s="131">
        <f>[3]装备成长属性!H74</f>
        <v>0</v>
      </c>
      <c r="G2089" s="130">
        <v>0</v>
      </c>
      <c r="H2089" s="130">
        <v>0</v>
      </c>
      <c r="I2089" s="130">
        <v>0</v>
      </c>
      <c r="J2089" s="130">
        <v>0</v>
      </c>
      <c r="K2089" s="130">
        <v>0</v>
      </c>
      <c r="L2089" s="130">
        <v>0</v>
      </c>
      <c r="M2089" s="130">
        <v>0</v>
      </c>
      <c r="N2089" s="130">
        <v>0</v>
      </c>
      <c r="O2089" s="130">
        <v>0</v>
      </c>
      <c r="P2089" s="130">
        <v>0</v>
      </c>
      <c r="Q2089" s="130">
        <v>0</v>
      </c>
      <c r="R2089" s="130">
        <v>0</v>
      </c>
      <c r="S2089" s="130">
        <v>0</v>
      </c>
      <c r="T2089" s="130">
        <v>0</v>
      </c>
      <c r="U2089" s="130">
        <v>0</v>
      </c>
    </row>
    <row r="2090" ht="17.25" spans="1:21">
      <c r="A2090" s="132">
        <f t="shared" si="179"/>
        <v>30003403</v>
      </c>
      <c r="B2090" s="136" t="s">
        <v>340</v>
      </c>
      <c r="C2090" s="130">
        <v>201</v>
      </c>
      <c r="D2090" s="131">
        <f>[3]装备成长属性!F75</f>
        <v>21.6</v>
      </c>
      <c r="E2090" s="131">
        <f>[3]装备成长属性!G75</f>
        <v>0</v>
      </c>
      <c r="F2090" s="131">
        <f>[3]装备成长属性!H75</f>
        <v>0</v>
      </c>
      <c r="G2090" s="130">
        <v>0</v>
      </c>
      <c r="H2090" s="130">
        <v>0</v>
      </c>
      <c r="I2090" s="130">
        <v>0</v>
      </c>
      <c r="J2090" s="130">
        <v>0</v>
      </c>
      <c r="K2090" s="130">
        <v>0</v>
      </c>
      <c r="L2090" s="130">
        <v>0</v>
      </c>
      <c r="M2090" s="130">
        <v>0</v>
      </c>
      <c r="N2090" s="130">
        <v>0</v>
      </c>
      <c r="O2090" s="130">
        <v>0</v>
      </c>
      <c r="P2090" s="130">
        <v>0</v>
      </c>
      <c r="Q2090" s="130">
        <v>0</v>
      </c>
      <c r="R2090" s="130">
        <v>0</v>
      </c>
      <c r="S2090" s="130">
        <v>0</v>
      </c>
      <c r="T2090" s="130">
        <v>0</v>
      </c>
      <c r="U2090" s="130">
        <v>0</v>
      </c>
    </row>
    <row r="2091" ht="17.25" spans="1:21">
      <c r="A2091" s="132">
        <f t="shared" si="179"/>
        <v>30003404</v>
      </c>
      <c r="B2091" s="136" t="s">
        <v>341</v>
      </c>
      <c r="C2091" s="130">
        <v>201</v>
      </c>
      <c r="D2091" s="131">
        <f>[3]装备成长属性!F76</f>
        <v>21.6</v>
      </c>
      <c r="E2091" s="131">
        <f>[3]装备成长属性!G76</f>
        <v>0</v>
      </c>
      <c r="F2091" s="131">
        <f>[3]装备成长属性!H76</f>
        <v>0</v>
      </c>
      <c r="G2091" s="130">
        <v>0</v>
      </c>
      <c r="H2091" s="130">
        <v>0</v>
      </c>
      <c r="I2091" s="130">
        <v>0</v>
      </c>
      <c r="J2091" s="130">
        <v>0</v>
      </c>
      <c r="K2091" s="130">
        <v>0</v>
      </c>
      <c r="L2091" s="130">
        <v>0</v>
      </c>
      <c r="M2091" s="130">
        <v>0</v>
      </c>
      <c r="N2091" s="130">
        <v>0</v>
      </c>
      <c r="O2091" s="130">
        <v>0</v>
      </c>
      <c r="P2091" s="130">
        <v>0</v>
      </c>
      <c r="Q2091" s="130">
        <v>0</v>
      </c>
      <c r="R2091" s="130">
        <v>0</v>
      </c>
      <c r="S2091" s="130">
        <v>0</v>
      </c>
      <c r="T2091" s="130">
        <v>0</v>
      </c>
      <c r="U2091" s="130">
        <v>0</v>
      </c>
    </row>
    <row r="2092" ht="17.25" spans="1:21">
      <c r="A2092" s="132">
        <f t="shared" si="179"/>
        <v>30003405</v>
      </c>
      <c r="B2092" s="136" t="s">
        <v>342</v>
      </c>
      <c r="C2092" s="130">
        <v>201</v>
      </c>
      <c r="D2092" s="131">
        <f>[3]装备成长属性!F77</f>
        <v>21.6</v>
      </c>
      <c r="E2092" s="131">
        <f>[3]装备成长属性!G77</f>
        <v>0</v>
      </c>
      <c r="F2092" s="131">
        <f>[3]装备成长属性!H77</f>
        <v>0</v>
      </c>
      <c r="G2092" s="130">
        <v>0</v>
      </c>
      <c r="H2092" s="130">
        <v>0</v>
      </c>
      <c r="I2092" s="130">
        <v>0</v>
      </c>
      <c r="J2092" s="130">
        <v>0</v>
      </c>
      <c r="K2092" s="130">
        <v>0</v>
      </c>
      <c r="L2092" s="130">
        <v>0</v>
      </c>
      <c r="M2092" s="130">
        <v>0</v>
      </c>
      <c r="N2092" s="130">
        <v>0</v>
      </c>
      <c r="O2092" s="130">
        <v>0</v>
      </c>
      <c r="P2092" s="130">
        <v>0</v>
      </c>
      <c r="Q2092" s="130">
        <v>0</v>
      </c>
      <c r="R2092" s="130">
        <v>0</v>
      </c>
      <c r="S2092" s="130">
        <v>0</v>
      </c>
      <c r="T2092" s="130">
        <v>0</v>
      </c>
      <c r="U2092" s="130">
        <v>0</v>
      </c>
    </row>
    <row r="2093" ht="17.25" spans="1:21">
      <c r="A2093" s="132">
        <f t="shared" si="179"/>
        <v>30003406</v>
      </c>
      <c r="B2093" s="136" t="s">
        <v>343</v>
      </c>
      <c r="C2093" s="130">
        <v>201</v>
      </c>
      <c r="D2093" s="131">
        <f>[3]装备成长属性!F78</f>
        <v>21.6</v>
      </c>
      <c r="E2093" s="131">
        <f>[3]装备成长属性!G78</f>
        <v>0</v>
      </c>
      <c r="F2093" s="131">
        <f>[3]装备成长属性!H78</f>
        <v>0</v>
      </c>
      <c r="G2093" s="130">
        <v>0</v>
      </c>
      <c r="H2093" s="130">
        <v>0</v>
      </c>
      <c r="I2093" s="130">
        <v>0</v>
      </c>
      <c r="J2093" s="130">
        <v>0</v>
      </c>
      <c r="K2093" s="130">
        <v>0</v>
      </c>
      <c r="L2093" s="130">
        <v>0</v>
      </c>
      <c r="M2093" s="130">
        <v>0</v>
      </c>
      <c r="N2093" s="130">
        <v>0</v>
      </c>
      <c r="O2093" s="130">
        <v>0</v>
      </c>
      <c r="P2093" s="130">
        <v>0</v>
      </c>
      <c r="Q2093" s="130">
        <v>0</v>
      </c>
      <c r="R2093" s="130">
        <v>0</v>
      </c>
      <c r="S2093" s="130">
        <v>0</v>
      </c>
      <c r="T2093" s="130">
        <v>0</v>
      </c>
      <c r="U2093" s="130">
        <v>0</v>
      </c>
    </row>
    <row r="2094" ht="17.25" spans="1:21">
      <c r="A2094" s="132">
        <f t="shared" si="179"/>
        <v>30003407</v>
      </c>
      <c r="B2094" s="136" t="s">
        <v>344</v>
      </c>
      <c r="C2094" s="130">
        <v>201</v>
      </c>
      <c r="D2094" s="131">
        <f>[3]装备成长属性!F79</f>
        <v>21.6</v>
      </c>
      <c r="E2094" s="131">
        <f>[3]装备成长属性!G79</f>
        <v>0</v>
      </c>
      <c r="F2094" s="131">
        <f>[3]装备成长属性!H79</f>
        <v>0</v>
      </c>
      <c r="G2094" s="130">
        <v>0</v>
      </c>
      <c r="H2094" s="130">
        <v>0</v>
      </c>
      <c r="I2094" s="130">
        <v>0</v>
      </c>
      <c r="J2094" s="130">
        <v>0</v>
      </c>
      <c r="K2094" s="130">
        <v>0</v>
      </c>
      <c r="L2094" s="130">
        <v>0</v>
      </c>
      <c r="M2094" s="130">
        <v>0</v>
      </c>
      <c r="N2094" s="130">
        <v>0</v>
      </c>
      <c r="O2094" s="130">
        <v>0</v>
      </c>
      <c r="P2094" s="130">
        <v>0</v>
      </c>
      <c r="Q2094" s="130">
        <v>0</v>
      </c>
      <c r="R2094" s="130">
        <v>0</v>
      </c>
      <c r="S2094" s="130">
        <v>0</v>
      </c>
      <c r="T2094" s="130">
        <v>0</v>
      </c>
      <c r="U2094" s="130">
        <v>0</v>
      </c>
    </row>
    <row r="2095" ht="17.25" spans="1:21">
      <c r="A2095" s="132">
        <f t="shared" si="179"/>
        <v>30003408</v>
      </c>
      <c r="B2095" s="136" t="s">
        <v>345</v>
      </c>
      <c r="C2095" s="130">
        <v>201</v>
      </c>
      <c r="D2095" s="131">
        <f>[3]装备成长属性!F80</f>
        <v>21.6</v>
      </c>
      <c r="E2095" s="131">
        <f>[3]装备成长属性!G80</f>
        <v>0</v>
      </c>
      <c r="F2095" s="131">
        <f>[3]装备成长属性!H80</f>
        <v>0</v>
      </c>
      <c r="G2095" s="130">
        <v>0</v>
      </c>
      <c r="H2095" s="130">
        <v>0</v>
      </c>
      <c r="I2095" s="130">
        <v>0</v>
      </c>
      <c r="J2095" s="130">
        <v>0</v>
      </c>
      <c r="K2095" s="130">
        <v>0</v>
      </c>
      <c r="L2095" s="130">
        <v>0</v>
      </c>
      <c r="M2095" s="130">
        <v>0</v>
      </c>
      <c r="N2095" s="130">
        <v>0</v>
      </c>
      <c r="O2095" s="130">
        <v>0</v>
      </c>
      <c r="P2095" s="130">
        <v>0</v>
      </c>
      <c r="Q2095" s="130">
        <v>0</v>
      </c>
      <c r="R2095" s="130">
        <v>0</v>
      </c>
      <c r="S2095" s="130">
        <v>0</v>
      </c>
      <c r="T2095" s="130">
        <v>0</v>
      </c>
      <c r="U2095" s="130">
        <v>0</v>
      </c>
    </row>
    <row r="2096" ht="17.25" spans="1:21">
      <c r="A2096" s="132">
        <f t="shared" si="179"/>
        <v>30003409</v>
      </c>
      <c r="B2096" s="136" t="s">
        <v>346</v>
      </c>
      <c r="C2096" s="130">
        <v>201</v>
      </c>
      <c r="D2096" s="131">
        <f>[3]装备成长属性!F81</f>
        <v>21.6</v>
      </c>
      <c r="E2096" s="131">
        <f>[3]装备成长属性!G81</f>
        <v>0</v>
      </c>
      <c r="F2096" s="131">
        <f>[3]装备成长属性!H81</f>
        <v>0</v>
      </c>
      <c r="G2096" s="130">
        <v>0</v>
      </c>
      <c r="H2096" s="130">
        <v>0</v>
      </c>
      <c r="I2096" s="130">
        <v>0</v>
      </c>
      <c r="J2096" s="130">
        <v>0</v>
      </c>
      <c r="K2096" s="130">
        <v>0</v>
      </c>
      <c r="L2096" s="130">
        <v>0</v>
      </c>
      <c r="M2096" s="130">
        <v>0</v>
      </c>
      <c r="N2096" s="130">
        <v>0</v>
      </c>
      <c r="O2096" s="130">
        <v>0</v>
      </c>
      <c r="P2096" s="130">
        <v>0</v>
      </c>
      <c r="Q2096" s="130">
        <v>0</v>
      </c>
      <c r="R2096" s="130">
        <v>0</v>
      </c>
      <c r="S2096" s="130">
        <v>0</v>
      </c>
      <c r="T2096" s="130">
        <v>0</v>
      </c>
      <c r="U2096" s="130">
        <v>0</v>
      </c>
    </row>
    <row r="2097" ht="17.25" spans="1:21">
      <c r="A2097" s="132">
        <f t="shared" si="179"/>
        <v>30003700</v>
      </c>
      <c r="B2097" s="136" t="s">
        <v>347</v>
      </c>
      <c r="C2097" s="130">
        <v>201</v>
      </c>
      <c r="D2097" s="131">
        <f>[3]装备成长属性!F82</f>
        <v>14.4</v>
      </c>
      <c r="E2097" s="131">
        <f>[3]装备成长属性!G82</f>
        <v>0</v>
      </c>
      <c r="F2097" s="131">
        <f>[3]装备成长属性!H82</f>
        <v>0</v>
      </c>
      <c r="G2097" s="130">
        <v>0</v>
      </c>
      <c r="H2097" s="130">
        <v>0</v>
      </c>
      <c r="I2097" s="130">
        <v>0</v>
      </c>
      <c r="J2097" s="130">
        <v>0</v>
      </c>
      <c r="K2097" s="130">
        <v>0</v>
      </c>
      <c r="L2097" s="130">
        <v>0</v>
      </c>
      <c r="M2097" s="130">
        <v>0</v>
      </c>
      <c r="N2097" s="130">
        <v>0</v>
      </c>
      <c r="O2097" s="130">
        <v>0</v>
      </c>
      <c r="P2097" s="130">
        <v>0</v>
      </c>
      <c r="Q2097" s="130">
        <v>0</v>
      </c>
      <c r="R2097" s="130">
        <v>0</v>
      </c>
      <c r="S2097" s="130">
        <v>0</v>
      </c>
      <c r="T2097" s="130">
        <v>0</v>
      </c>
      <c r="U2097" s="130">
        <v>0</v>
      </c>
    </row>
    <row r="2098" ht="17.25" spans="1:21">
      <c r="A2098" s="132">
        <f t="shared" si="179"/>
        <v>30003701</v>
      </c>
      <c r="B2098" s="136" t="s">
        <v>348</v>
      </c>
      <c r="C2098" s="130">
        <v>201</v>
      </c>
      <c r="D2098" s="131">
        <f>[3]装备成长属性!F83</f>
        <v>14.4</v>
      </c>
      <c r="E2098" s="131">
        <f>[3]装备成长属性!G83</f>
        <v>0</v>
      </c>
      <c r="F2098" s="131">
        <f>[3]装备成长属性!H83</f>
        <v>0</v>
      </c>
      <c r="G2098" s="130">
        <v>0</v>
      </c>
      <c r="H2098" s="130">
        <v>0</v>
      </c>
      <c r="I2098" s="130">
        <v>0</v>
      </c>
      <c r="J2098" s="130">
        <v>0</v>
      </c>
      <c r="K2098" s="130">
        <v>0</v>
      </c>
      <c r="L2098" s="130">
        <v>0</v>
      </c>
      <c r="M2098" s="130">
        <v>0</v>
      </c>
      <c r="N2098" s="130">
        <v>0</v>
      </c>
      <c r="O2098" s="130">
        <v>0</v>
      </c>
      <c r="P2098" s="130">
        <v>0</v>
      </c>
      <c r="Q2098" s="130">
        <v>0</v>
      </c>
      <c r="R2098" s="130">
        <v>0</v>
      </c>
      <c r="S2098" s="130">
        <v>0</v>
      </c>
      <c r="T2098" s="130">
        <v>0</v>
      </c>
      <c r="U2098" s="130">
        <v>0</v>
      </c>
    </row>
    <row r="2099" ht="17.25" spans="1:21">
      <c r="A2099" s="132">
        <f t="shared" si="179"/>
        <v>30003702</v>
      </c>
      <c r="B2099" s="136" t="s">
        <v>349</v>
      </c>
      <c r="C2099" s="130">
        <v>201</v>
      </c>
      <c r="D2099" s="131">
        <f>[3]装备成长属性!F84</f>
        <v>14.4</v>
      </c>
      <c r="E2099" s="131">
        <f>[3]装备成长属性!G84</f>
        <v>0</v>
      </c>
      <c r="F2099" s="131">
        <f>[3]装备成长属性!H84</f>
        <v>0</v>
      </c>
      <c r="G2099" s="130">
        <v>0</v>
      </c>
      <c r="H2099" s="130">
        <v>0</v>
      </c>
      <c r="I2099" s="130">
        <v>0</v>
      </c>
      <c r="J2099" s="130">
        <v>0</v>
      </c>
      <c r="K2099" s="130">
        <v>0</v>
      </c>
      <c r="L2099" s="130">
        <v>0</v>
      </c>
      <c r="M2099" s="130">
        <v>0</v>
      </c>
      <c r="N2099" s="130">
        <v>0</v>
      </c>
      <c r="O2099" s="130">
        <v>0</v>
      </c>
      <c r="P2099" s="130">
        <v>0</v>
      </c>
      <c r="Q2099" s="130">
        <v>0</v>
      </c>
      <c r="R2099" s="130">
        <v>0</v>
      </c>
      <c r="S2099" s="130">
        <v>0</v>
      </c>
      <c r="T2099" s="130">
        <v>0</v>
      </c>
      <c r="U2099" s="130">
        <v>0</v>
      </c>
    </row>
    <row r="2100" ht="17.25" spans="1:21">
      <c r="A2100" s="132">
        <f t="shared" si="179"/>
        <v>30003703</v>
      </c>
      <c r="B2100" s="136" t="s">
        <v>350</v>
      </c>
      <c r="C2100" s="130">
        <v>201</v>
      </c>
      <c r="D2100" s="131">
        <f>[3]装备成长属性!F85</f>
        <v>14.4</v>
      </c>
      <c r="E2100" s="131">
        <f>[3]装备成长属性!G85</f>
        <v>0</v>
      </c>
      <c r="F2100" s="131">
        <f>[3]装备成长属性!H85</f>
        <v>0</v>
      </c>
      <c r="G2100" s="130">
        <v>0</v>
      </c>
      <c r="H2100" s="130">
        <v>0</v>
      </c>
      <c r="I2100" s="130">
        <v>0</v>
      </c>
      <c r="J2100" s="130">
        <v>0</v>
      </c>
      <c r="K2100" s="130">
        <v>0</v>
      </c>
      <c r="L2100" s="130">
        <v>0</v>
      </c>
      <c r="M2100" s="130">
        <v>0</v>
      </c>
      <c r="N2100" s="130">
        <v>0</v>
      </c>
      <c r="O2100" s="130">
        <v>0</v>
      </c>
      <c r="P2100" s="130">
        <v>0</v>
      </c>
      <c r="Q2100" s="130">
        <v>0</v>
      </c>
      <c r="R2100" s="130">
        <v>0</v>
      </c>
      <c r="S2100" s="130">
        <v>0</v>
      </c>
      <c r="T2100" s="130">
        <v>0</v>
      </c>
      <c r="U2100" s="130">
        <v>0</v>
      </c>
    </row>
    <row r="2101" ht="17.25" spans="1:21">
      <c r="A2101" s="132">
        <f t="shared" si="179"/>
        <v>30003704</v>
      </c>
      <c r="B2101" s="136" t="s">
        <v>351</v>
      </c>
      <c r="C2101" s="130">
        <v>201</v>
      </c>
      <c r="D2101" s="131">
        <f>[3]装备成长属性!F86</f>
        <v>14.4</v>
      </c>
      <c r="E2101" s="131">
        <f>[3]装备成长属性!G86</f>
        <v>0</v>
      </c>
      <c r="F2101" s="131">
        <f>[3]装备成长属性!H86</f>
        <v>0</v>
      </c>
      <c r="G2101" s="130">
        <v>0</v>
      </c>
      <c r="H2101" s="130">
        <v>0</v>
      </c>
      <c r="I2101" s="130">
        <v>0</v>
      </c>
      <c r="J2101" s="130">
        <v>0</v>
      </c>
      <c r="K2101" s="130">
        <v>0</v>
      </c>
      <c r="L2101" s="130">
        <v>0</v>
      </c>
      <c r="M2101" s="130">
        <v>0</v>
      </c>
      <c r="N2101" s="130">
        <v>0</v>
      </c>
      <c r="O2101" s="130">
        <v>0</v>
      </c>
      <c r="P2101" s="130">
        <v>0</v>
      </c>
      <c r="Q2101" s="130">
        <v>0</v>
      </c>
      <c r="R2101" s="130">
        <v>0</v>
      </c>
      <c r="S2101" s="130">
        <v>0</v>
      </c>
      <c r="T2101" s="130">
        <v>0</v>
      </c>
      <c r="U2101" s="130">
        <v>0</v>
      </c>
    </row>
    <row r="2102" ht="17.25" spans="1:21">
      <c r="A2102" s="132">
        <f t="shared" si="179"/>
        <v>30003705</v>
      </c>
      <c r="B2102" s="136" t="s">
        <v>352</v>
      </c>
      <c r="C2102" s="130">
        <v>201</v>
      </c>
      <c r="D2102" s="131">
        <f>[3]装备成长属性!F87</f>
        <v>14.4</v>
      </c>
      <c r="E2102" s="131">
        <f>[3]装备成长属性!G87</f>
        <v>0</v>
      </c>
      <c r="F2102" s="131">
        <f>[3]装备成长属性!H87</f>
        <v>0</v>
      </c>
      <c r="G2102" s="130">
        <v>0</v>
      </c>
      <c r="H2102" s="130">
        <v>0</v>
      </c>
      <c r="I2102" s="130">
        <v>0</v>
      </c>
      <c r="J2102" s="130">
        <v>0</v>
      </c>
      <c r="K2102" s="130">
        <v>0</v>
      </c>
      <c r="L2102" s="130">
        <v>0</v>
      </c>
      <c r="M2102" s="130">
        <v>0</v>
      </c>
      <c r="N2102" s="130">
        <v>0</v>
      </c>
      <c r="O2102" s="130">
        <v>0</v>
      </c>
      <c r="P2102" s="130">
        <v>0</v>
      </c>
      <c r="Q2102" s="130">
        <v>0</v>
      </c>
      <c r="R2102" s="130">
        <v>0</v>
      </c>
      <c r="S2102" s="130">
        <v>0</v>
      </c>
      <c r="T2102" s="130">
        <v>0</v>
      </c>
      <c r="U2102" s="130">
        <v>0</v>
      </c>
    </row>
    <row r="2103" ht="17.25" spans="1:21">
      <c r="A2103" s="132">
        <f t="shared" si="179"/>
        <v>30003706</v>
      </c>
      <c r="B2103" s="136" t="s">
        <v>353</v>
      </c>
      <c r="C2103" s="130">
        <v>201</v>
      </c>
      <c r="D2103" s="131">
        <f>[3]装备成长属性!F88</f>
        <v>14.4</v>
      </c>
      <c r="E2103" s="131">
        <f>[3]装备成长属性!G88</f>
        <v>0</v>
      </c>
      <c r="F2103" s="131">
        <f>[3]装备成长属性!H88</f>
        <v>0</v>
      </c>
      <c r="G2103" s="130">
        <v>0</v>
      </c>
      <c r="H2103" s="130">
        <v>0</v>
      </c>
      <c r="I2103" s="130">
        <v>0</v>
      </c>
      <c r="J2103" s="130">
        <v>0</v>
      </c>
      <c r="K2103" s="130">
        <v>0</v>
      </c>
      <c r="L2103" s="130">
        <v>0</v>
      </c>
      <c r="M2103" s="130">
        <v>0</v>
      </c>
      <c r="N2103" s="130">
        <v>0</v>
      </c>
      <c r="O2103" s="130">
        <v>0</v>
      </c>
      <c r="P2103" s="130">
        <v>0</v>
      </c>
      <c r="Q2103" s="130">
        <v>0</v>
      </c>
      <c r="R2103" s="130">
        <v>0</v>
      </c>
      <c r="S2103" s="130">
        <v>0</v>
      </c>
      <c r="T2103" s="130">
        <v>0</v>
      </c>
      <c r="U2103" s="130">
        <v>0</v>
      </c>
    </row>
    <row r="2104" ht="17.25" spans="1:21">
      <c r="A2104" s="132">
        <f t="shared" si="179"/>
        <v>30003707</v>
      </c>
      <c r="B2104" s="136" t="s">
        <v>354</v>
      </c>
      <c r="C2104" s="130">
        <v>201</v>
      </c>
      <c r="D2104" s="131">
        <f>[3]装备成长属性!F89</f>
        <v>14.4</v>
      </c>
      <c r="E2104" s="131">
        <f>[3]装备成长属性!G89</f>
        <v>0</v>
      </c>
      <c r="F2104" s="131">
        <f>[3]装备成长属性!H89</f>
        <v>0</v>
      </c>
      <c r="G2104" s="130">
        <v>0</v>
      </c>
      <c r="H2104" s="130">
        <v>0</v>
      </c>
      <c r="I2104" s="130">
        <v>0</v>
      </c>
      <c r="J2104" s="130">
        <v>0</v>
      </c>
      <c r="K2104" s="130">
        <v>0</v>
      </c>
      <c r="L2104" s="130">
        <v>0</v>
      </c>
      <c r="M2104" s="130">
        <v>0</v>
      </c>
      <c r="N2104" s="130">
        <v>0</v>
      </c>
      <c r="O2104" s="130">
        <v>0</v>
      </c>
      <c r="P2104" s="130">
        <v>0</v>
      </c>
      <c r="Q2104" s="130">
        <v>0</v>
      </c>
      <c r="R2104" s="130">
        <v>0</v>
      </c>
      <c r="S2104" s="130">
        <v>0</v>
      </c>
      <c r="T2104" s="130">
        <v>0</v>
      </c>
      <c r="U2104" s="130">
        <v>0</v>
      </c>
    </row>
    <row r="2105" ht="17.25" spans="1:21">
      <c r="A2105" s="132">
        <f t="shared" si="179"/>
        <v>30003708</v>
      </c>
      <c r="B2105" s="136" t="s">
        <v>355</v>
      </c>
      <c r="C2105" s="130">
        <v>201</v>
      </c>
      <c r="D2105" s="131">
        <f>[3]装备成长属性!F90</f>
        <v>14.4</v>
      </c>
      <c r="E2105" s="131">
        <f>[3]装备成长属性!G90</f>
        <v>0</v>
      </c>
      <c r="F2105" s="131">
        <f>[3]装备成长属性!H90</f>
        <v>0</v>
      </c>
      <c r="G2105" s="130">
        <v>0</v>
      </c>
      <c r="H2105" s="130">
        <v>0</v>
      </c>
      <c r="I2105" s="130">
        <v>0</v>
      </c>
      <c r="J2105" s="130">
        <v>0</v>
      </c>
      <c r="K2105" s="130">
        <v>0</v>
      </c>
      <c r="L2105" s="130">
        <v>0</v>
      </c>
      <c r="M2105" s="130">
        <v>0</v>
      </c>
      <c r="N2105" s="130">
        <v>0</v>
      </c>
      <c r="O2105" s="130">
        <v>0</v>
      </c>
      <c r="P2105" s="130">
        <v>0</v>
      </c>
      <c r="Q2105" s="130">
        <v>0</v>
      </c>
      <c r="R2105" s="130">
        <v>0</v>
      </c>
      <c r="S2105" s="130">
        <v>0</v>
      </c>
      <c r="T2105" s="130">
        <v>0</v>
      </c>
      <c r="U2105" s="130">
        <v>0</v>
      </c>
    </row>
    <row r="2106" ht="17.25" spans="1:21">
      <c r="A2106" s="132">
        <f t="shared" si="179"/>
        <v>30003709</v>
      </c>
      <c r="B2106" s="136" t="s">
        <v>356</v>
      </c>
      <c r="C2106" s="130">
        <v>201</v>
      </c>
      <c r="D2106" s="131">
        <f>[3]装备成长属性!F91</f>
        <v>14.4</v>
      </c>
      <c r="E2106" s="131">
        <f>[3]装备成长属性!G91</f>
        <v>0</v>
      </c>
      <c r="F2106" s="131">
        <f>[3]装备成长属性!H91</f>
        <v>0</v>
      </c>
      <c r="G2106" s="130">
        <v>0</v>
      </c>
      <c r="H2106" s="130">
        <v>0</v>
      </c>
      <c r="I2106" s="130">
        <v>0</v>
      </c>
      <c r="J2106" s="130">
        <v>0</v>
      </c>
      <c r="K2106" s="130">
        <v>0</v>
      </c>
      <c r="L2106" s="130">
        <v>0</v>
      </c>
      <c r="M2106" s="130">
        <v>0</v>
      </c>
      <c r="N2106" s="130">
        <v>0</v>
      </c>
      <c r="O2106" s="130">
        <v>0</v>
      </c>
      <c r="P2106" s="130">
        <v>0</v>
      </c>
      <c r="Q2106" s="130">
        <v>0</v>
      </c>
      <c r="R2106" s="130">
        <v>0</v>
      </c>
      <c r="S2106" s="130">
        <v>0</v>
      </c>
      <c r="T2106" s="130">
        <v>0</v>
      </c>
      <c r="U2106" s="130">
        <v>0</v>
      </c>
    </row>
    <row r="2107" ht="17.25" spans="1:21">
      <c r="A2107" s="132">
        <f t="shared" si="179"/>
        <v>30004100</v>
      </c>
      <c r="B2107" s="137" t="s">
        <v>357</v>
      </c>
      <c r="C2107" s="130">
        <v>201</v>
      </c>
      <c r="D2107" s="131">
        <f>[3]装备成长属性!F92</f>
        <v>21</v>
      </c>
      <c r="E2107" s="131">
        <f>[3]装备成长属性!G92</f>
        <v>0</v>
      </c>
      <c r="F2107" s="131">
        <f>[3]装备成长属性!H92</f>
        <v>0</v>
      </c>
      <c r="G2107" s="130">
        <v>0</v>
      </c>
      <c r="H2107" s="130">
        <v>0</v>
      </c>
      <c r="I2107" s="130">
        <v>0</v>
      </c>
      <c r="J2107" s="130">
        <v>0</v>
      </c>
      <c r="K2107" s="130">
        <v>0</v>
      </c>
      <c r="L2107" s="130">
        <v>0</v>
      </c>
      <c r="M2107" s="130">
        <v>0</v>
      </c>
      <c r="N2107" s="130">
        <v>0</v>
      </c>
      <c r="O2107" s="130">
        <v>0</v>
      </c>
      <c r="P2107" s="130">
        <v>0</v>
      </c>
      <c r="Q2107" s="130">
        <v>0</v>
      </c>
      <c r="R2107" s="130">
        <v>0</v>
      </c>
      <c r="S2107" s="130">
        <v>0</v>
      </c>
      <c r="T2107" s="130">
        <v>0</v>
      </c>
      <c r="U2107" s="130">
        <v>0</v>
      </c>
    </row>
    <row r="2108" ht="17.25" spans="1:21">
      <c r="A2108" s="132">
        <f t="shared" si="179"/>
        <v>30004101</v>
      </c>
      <c r="B2108" s="137" t="s">
        <v>358</v>
      </c>
      <c r="C2108" s="130">
        <v>201</v>
      </c>
      <c r="D2108" s="131">
        <f>[3]装备成长属性!F93</f>
        <v>21</v>
      </c>
      <c r="E2108" s="131">
        <f>[3]装备成长属性!G93</f>
        <v>0</v>
      </c>
      <c r="F2108" s="131">
        <f>[3]装备成长属性!H93</f>
        <v>0</v>
      </c>
      <c r="G2108" s="130">
        <v>0</v>
      </c>
      <c r="H2108" s="130">
        <v>0</v>
      </c>
      <c r="I2108" s="130">
        <v>0</v>
      </c>
      <c r="J2108" s="130">
        <v>0</v>
      </c>
      <c r="K2108" s="130">
        <v>0</v>
      </c>
      <c r="L2108" s="130">
        <v>0</v>
      </c>
      <c r="M2108" s="130">
        <v>0</v>
      </c>
      <c r="N2108" s="130">
        <v>0</v>
      </c>
      <c r="O2108" s="130">
        <v>0</v>
      </c>
      <c r="P2108" s="130">
        <v>0</v>
      </c>
      <c r="Q2108" s="130">
        <v>0</v>
      </c>
      <c r="R2108" s="130">
        <v>0</v>
      </c>
      <c r="S2108" s="130">
        <v>0</v>
      </c>
      <c r="T2108" s="130">
        <v>0</v>
      </c>
      <c r="U2108" s="130">
        <v>0</v>
      </c>
    </row>
    <row r="2109" ht="17.25" spans="1:21">
      <c r="A2109" s="132">
        <f t="shared" si="179"/>
        <v>30004102</v>
      </c>
      <c r="B2109" s="137" t="s">
        <v>359</v>
      </c>
      <c r="C2109" s="130">
        <v>201</v>
      </c>
      <c r="D2109" s="131">
        <f>[3]装备成长属性!F94</f>
        <v>21</v>
      </c>
      <c r="E2109" s="131">
        <f>[3]装备成长属性!G94</f>
        <v>0</v>
      </c>
      <c r="F2109" s="131">
        <f>[3]装备成长属性!H94</f>
        <v>0</v>
      </c>
      <c r="G2109" s="130">
        <v>0</v>
      </c>
      <c r="H2109" s="130">
        <v>0</v>
      </c>
      <c r="I2109" s="130">
        <v>0</v>
      </c>
      <c r="J2109" s="130">
        <v>0</v>
      </c>
      <c r="K2109" s="130">
        <v>0</v>
      </c>
      <c r="L2109" s="130">
        <v>0</v>
      </c>
      <c r="M2109" s="130">
        <v>0</v>
      </c>
      <c r="N2109" s="130">
        <v>0</v>
      </c>
      <c r="O2109" s="130">
        <v>0</v>
      </c>
      <c r="P2109" s="130">
        <v>0</v>
      </c>
      <c r="Q2109" s="130">
        <v>0</v>
      </c>
      <c r="R2109" s="130">
        <v>0</v>
      </c>
      <c r="S2109" s="130">
        <v>0</v>
      </c>
      <c r="T2109" s="130">
        <v>0</v>
      </c>
      <c r="U2109" s="130">
        <v>0</v>
      </c>
    </row>
    <row r="2110" ht="17.25" spans="1:21">
      <c r="A2110" s="132">
        <f t="shared" si="179"/>
        <v>30004103</v>
      </c>
      <c r="B2110" s="137" t="s">
        <v>360</v>
      </c>
      <c r="C2110" s="130">
        <v>201</v>
      </c>
      <c r="D2110" s="131">
        <f>[3]装备成长属性!F95</f>
        <v>21</v>
      </c>
      <c r="E2110" s="131">
        <f>[3]装备成长属性!G95</f>
        <v>0</v>
      </c>
      <c r="F2110" s="131">
        <f>[3]装备成长属性!H95</f>
        <v>0</v>
      </c>
      <c r="G2110" s="130">
        <v>0</v>
      </c>
      <c r="H2110" s="130">
        <v>0</v>
      </c>
      <c r="I2110" s="130">
        <v>0</v>
      </c>
      <c r="J2110" s="130">
        <v>0</v>
      </c>
      <c r="K2110" s="130">
        <v>0</v>
      </c>
      <c r="L2110" s="130">
        <v>0</v>
      </c>
      <c r="M2110" s="130">
        <v>0</v>
      </c>
      <c r="N2110" s="130">
        <v>0</v>
      </c>
      <c r="O2110" s="130">
        <v>0</v>
      </c>
      <c r="P2110" s="130">
        <v>0</v>
      </c>
      <c r="Q2110" s="130">
        <v>0</v>
      </c>
      <c r="R2110" s="130">
        <v>0</v>
      </c>
      <c r="S2110" s="130">
        <v>0</v>
      </c>
      <c r="T2110" s="130">
        <v>0</v>
      </c>
      <c r="U2110" s="130">
        <v>0</v>
      </c>
    </row>
    <row r="2111" ht="17.25" spans="1:21">
      <c r="A2111" s="132">
        <f t="shared" si="179"/>
        <v>30004104</v>
      </c>
      <c r="B2111" s="137" t="s">
        <v>361</v>
      </c>
      <c r="C2111" s="130">
        <v>201</v>
      </c>
      <c r="D2111" s="131">
        <f>[3]装备成长属性!F96</f>
        <v>21</v>
      </c>
      <c r="E2111" s="131">
        <f>[3]装备成长属性!G96</f>
        <v>0</v>
      </c>
      <c r="F2111" s="131">
        <f>[3]装备成长属性!H96</f>
        <v>0</v>
      </c>
      <c r="G2111" s="130">
        <v>0</v>
      </c>
      <c r="H2111" s="130">
        <v>0</v>
      </c>
      <c r="I2111" s="130">
        <v>0</v>
      </c>
      <c r="J2111" s="130">
        <v>0</v>
      </c>
      <c r="K2111" s="130">
        <v>0</v>
      </c>
      <c r="L2111" s="130">
        <v>0</v>
      </c>
      <c r="M2111" s="130">
        <v>0</v>
      </c>
      <c r="N2111" s="130">
        <v>0</v>
      </c>
      <c r="O2111" s="130">
        <v>0</v>
      </c>
      <c r="P2111" s="130">
        <v>0</v>
      </c>
      <c r="Q2111" s="130">
        <v>0</v>
      </c>
      <c r="R2111" s="130">
        <v>0</v>
      </c>
      <c r="S2111" s="130">
        <v>0</v>
      </c>
      <c r="T2111" s="130">
        <v>0</v>
      </c>
      <c r="U2111" s="130">
        <v>0</v>
      </c>
    </row>
    <row r="2112" ht="17.25" spans="1:21">
      <c r="A2112" s="132">
        <f t="shared" si="179"/>
        <v>30004105</v>
      </c>
      <c r="B2112" s="137" t="s">
        <v>362</v>
      </c>
      <c r="C2112" s="130">
        <v>201</v>
      </c>
      <c r="D2112" s="131">
        <f>[3]装备成长属性!F97</f>
        <v>21</v>
      </c>
      <c r="E2112" s="131">
        <f>[3]装备成长属性!G97</f>
        <v>0</v>
      </c>
      <c r="F2112" s="131">
        <f>[3]装备成长属性!H97</f>
        <v>0</v>
      </c>
      <c r="G2112" s="130">
        <v>0</v>
      </c>
      <c r="H2112" s="130">
        <v>0</v>
      </c>
      <c r="I2112" s="130">
        <v>0</v>
      </c>
      <c r="J2112" s="130">
        <v>0</v>
      </c>
      <c r="K2112" s="130">
        <v>0</v>
      </c>
      <c r="L2112" s="130">
        <v>0</v>
      </c>
      <c r="M2112" s="130">
        <v>0</v>
      </c>
      <c r="N2112" s="130">
        <v>0</v>
      </c>
      <c r="O2112" s="130">
        <v>0</v>
      </c>
      <c r="P2112" s="130">
        <v>0</v>
      </c>
      <c r="Q2112" s="130">
        <v>0</v>
      </c>
      <c r="R2112" s="130">
        <v>0</v>
      </c>
      <c r="S2112" s="130">
        <v>0</v>
      </c>
      <c r="T2112" s="130">
        <v>0</v>
      </c>
      <c r="U2112" s="130">
        <v>0</v>
      </c>
    </row>
    <row r="2113" ht="17.25" spans="1:21">
      <c r="A2113" s="132">
        <f t="shared" si="179"/>
        <v>30004106</v>
      </c>
      <c r="B2113" s="137" t="s">
        <v>363</v>
      </c>
      <c r="C2113" s="130">
        <v>201</v>
      </c>
      <c r="D2113" s="131">
        <f>[3]装备成长属性!F98</f>
        <v>21</v>
      </c>
      <c r="E2113" s="131">
        <f>[3]装备成长属性!G98</f>
        <v>0</v>
      </c>
      <c r="F2113" s="131">
        <f>[3]装备成长属性!H98</f>
        <v>0</v>
      </c>
      <c r="G2113" s="130">
        <v>0</v>
      </c>
      <c r="H2113" s="130">
        <v>0</v>
      </c>
      <c r="I2113" s="130">
        <v>0</v>
      </c>
      <c r="J2113" s="130">
        <v>0</v>
      </c>
      <c r="K2113" s="130">
        <v>0</v>
      </c>
      <c r="L2113" s="130">
        <v>0</v>
      </c>
      <c r="M2113" s="130">
        <v>0</v>
      </c>
      <c r="N2113" s="130">
        <v>0</v>
      </c>
      <c r="O2113" s="130">
        <v>0</v>
      </c>
      <c r="P2113" s="130">
        <v>0</v>
      </c>
      <c r="Q2113" s="130">
        <v>0</v>
      </c>
      <c r="R2113" s="130">
        <v>0</v>
      </c>
      <c r="S2113" s="130">
        <v>0</v>
      </c>
      <c r="T2113" s="130">
        <v>0</v>
      </c>
      <c r="U2113" s="130">
        <v>0</v>
      </c>
    </row>
    <row r="2114" ht="17.25" spans="1:21">
      <c r="A2114" s="132">
        <f t="shared" si="179"/>
        <v>30004107</v>
      </c>
      <c r="B2114" s="137" t="s">
        <v>364</v>
      </c>
      <c r="C2114" s="130">
        <v>201</v>
      </c>
      <c r="D2114" s="131">
        <f>[3]装备成长属性!F99</f>
        <v>21</v>
      </c>
      <c r="E2114" s="131">
        <f>[3]装备成长属性!G99</f>
        <v>0</v>
      </c>
      <c r="F2114" s="131">
        <f>[3]装备成长属性!H99</f>
        <v>0</v>
      </c>
      <c r="G2114" s="130">
        <v>0</v>
      </c>
      <c r="H2114" s="130">
        <v>0</v>
      </c>
      <c r="I2114" s="130">
        <v>0</v>
      </c>
      <c r="J2114" s="130">
        <v>0</v>
      </c>
      <c r="K2114" s="130">
        <v>0</v>
      </c>
      <c r="L2114" s="130">
        <v>0</v>
      </c>
      <c r="M2114" s="130">
        <v>0</v>
      </c>
      <c r="N2114" s="130">
        <v>0</v>
      </c>
      <c r="O2114" s="130">
        <v>0</v>
      </c>
      <c r="P2114" s="130">
        <v>0</v>
      </c>
      <c r="Q2114" s="130">
        <v>0</v>
      </c>
      <c r="R2114" s="130">
        <v>0</v>
      </c>
      <c r="S2114" s="130">
        <v>0</v>
      </c>
      <c r="T2114" s="130">
        <v>0</v>
      </c>
      <c r="U2114" s="130">
        <v>0</v>
      </c>
    </row>
    <row r="2115" ht="17.25" spans="1:21">
      <c r="A2115" s="132">
        <f t="shared" si="179"/>
        <v>30004108</v>
      </c>
      <c r="B2115" s="137" t="s">
        <v>365</v>
      </c>
      <c r="C2115" s="130">
        <v>201</v>
      </c>
      <c r="D2115" s="131">
        <f>[3]装备成长属性!F100</f>
        <v>21</v>
      </c>
      <c r="E2115" s="131">
        <f>[3]装备成长属性!G100</f>
        <v>0</v>
      </c>
      <c r="F2115" s="131">
        <f>[3]装备成长属性!H100</f>
        <v>0</v>
      </c>
      <c r="G2115" s="130">
        <v>0</v>
      </c>
      <c r="H2115" s="130">
        <v>0</v>
      </c>
      <c r="I2115" s="130">
        <v>0</v>
      </c>
      <c r="J2115" s="130">
        <v>0</v>
      </c>
      <c r="K2115" s="130">
        <v>0</v>
      </c>
      <c r="L2115" s="130">
        <v>0</v>
      </c>
      <c r="M2115" s="130">
        <v>0</v>
      </c>
      <c r="N2115" s="130">
        <v>0</v>
      </c>
      <c r="O2115" s="130">
        <v>0</v>
      </c>
      <c r="P2115" s="130">
        <v>0</v>
      </c>
      <c r="Q2115" s="130">
        <v>0</v>
      </c>
      <c r="R2115" s="130">
        <v>0</v>
      </c>
      <c r="S2115" s="130">
        <v>0</v>
      </c>
      <c r="T2115" s="130">
        <v>0</v>
      </c>
      <c r="U2115" s="130">
        <v>0</v>
      </c>
    </row>
    <row r="2116" ht="17.25" spans="1:21">
      <c r="A2116" s="132">
        <f t="shared" si="179"/>
        <v>30004109</v>
      </c>
      <c r="B2116" s="137" t="s">
        <v>366</v>
      </c>
      <c r="C2116" s="130">
        <v>201</v>
      </c>
      <c r="D2116" s="131">
        <f>[3]装备成长属性!F101</f>
        <v>21</v>
      </c>
      <c r="E2116" s="131">
        <f>[3]装备成长属性!G101</f>
        <v>0</v>
      </c>
      <c r="F2116" s="131">
        <f>[3]装备成长属性!H101</f>
        <v>0</v>
      </c>
      <c r="G2116" s="130">
        <v>0</v>
      </c>
      <c r="H2116" s="130">
        <v>0</v>
      </c>
      <c r="I2116" s="130">
        <v>0</v>
      </c>
      <c r="J2116" s="130">
        <v>0</v>
      </c>
      <c r="K2116" s="130">
        <v>0</v>
      </c>
      <c r="L2116" s="130">
        <v>0</v>
      </c>
      <c r="M2116" s="130">
        <v>0</v>
      </c>
      <c r="N2116" s="130">
        <v>0</v>
      </c>
      <c r="O2116" s="130">
        <v>0</v>
      </c>
      <c r="P2116" s="130">
        <v>0</v>
      </c>
      <c r="Q2116" s="130">
        <v>0</v>
      </c>
      <c r="R2116" s="130">
        <v>0</v>
      </c>
      <c r="S2116" s="130">
        <v>0</v>
      </c>
      <c r="T2116" s="130">
        <v>0</v>
      </c>
      <c r="U2116" s="130">
        <v>0</v>
      </c>
    </row>
    <row r="2117" ht="17.25" spans="1:21">
      <c r="A2117" s="132">
        <f t="shared" ref="A2117:A2136" si="180">A2087+1000</f>
        <v>30004400</v>
      </c>
      <c r="B2117" s="137" t="s">
        <v>367</v>
      </c>
      <c r="C2117" s="130">
        <v>201</v>
      </c>
      <c r="D2117" s="131">
        <f>[3]装备成长属性!F102</f>
        <v>25.2</v>
      </c>
      <c r="E2117" s="131">
        <f>[3]装备成长属性!G102</f>
        <v>0</v>
      </c>
      <c r="F2117" s="131">
        <f>[3]装备成长属性!H102</f>
        <v>0</v>
      </c>
      <c r="G2117" s="130">
        <v>0</v>
      </c>
      <c r="H2117" s="130">
        <v>0</v>
      </c>
      <c r="I2117" s="130">
        <v>0</v>
      </c>
      <c r="J2117" s="130">
        <v>0</v>
      </c>
      <c r="K2117" s="130">
        <v>0</v>
      </c>
      <c r="L2117" s="130">
        <v>0</v>
      </c>
      <c r="M2117" s="130">
        <v>0</v>
      </c>
      <c r="N2117" s="130">
        <v>0</v>
      </c>
      <c r="O2117" s="130">
        <v>0</v>
      </c>
      <c r="P2117" s="130">
        <v>0</v>
      </c>
      <c r="Q2117" s="130">
        <v>0</v>
      </c>
      <c r="R2117" s="130">
        <v>0</v>
      </c>
      <c r="S2117" s="130">
        <v>0</v>
      </c>
      <c r="T2117" s="130">
        <v>0</v>
      </c>
      <c r="U2117" s="130">
        <v>0</v>
      </c>
    </row>
    <row r="2118" ht="17.25" spans="1:21">
      <c r="A2118" s="132">
        <f t="shared" si="180"/>
        <v>30004401</v>
      </c>
      <c r="B2118" s="137" t="s">
        <v>368</v>
      </c>
      <c r="C2118" s="130">
        <v>201</v>
      </c>
      <c r="D2118" s="131">
        <f>[3]装备成长属性!F103</f>
        <v>25.2</v>
      </c>
      <c r="E2118" s="131">
        <f>[3]装备成长属性!G103</f>
        <v>0</v>
      </c>
      <c r="F2118" s="131">
        <f>[3]装备成长属性!H103</f>
        <v>0</v>
      </c>
      <c r="G2118" s="130">
        <v>0</v>
      </c>
      <c r="H2118" s="130">
        <v>0</v>
      </c>
      <c r="I2118" s="130">
        <v>0</v>
      </c>
      <c r="J2118" s="130">
        <v>0</v>
      </c>
      <c r="K2118" s="130">
        <v>0</v>
      </c>
      <c r="L2118" s="130">
        <v>0</v>
      </c>
      <c r="M2118" s="130">
        <v>0</v>
      </c>
      <c r="N2118" s="130">
        <v>0</v>
      </c>
      <c r="O2118" s="130">
        <v>0</v>
      </c>
      <c r="P2118" s="130">
        <v>0</v>
      </c>
      <c r="Q2118" s="130">
        <v>0</v>
      </c>
      <c r="R2118" s="130">
        <v>0</v>
      </c>
      <c r="S2118" s="130">
        <v>0</v>
      </c>
      <c r="T2118" s="130">
        <v>0</v>
      </c>
      <c r="U2118" s="130">
        <v>0</v>
      </c>
    </row>
    <row r="2119" ht="17.25" spans="1:21">
      <c r="A2119" s="132">
        <f t="shared" si="180"/>
        <v>30004402</v>
      </c>
      <c r="B2119" s="137" t="s">
        <v>369</v>
      </c>
      <c r="C2119" s="130">
        <v>201</v>
      </c>
      <c r="D2119" s="131">
        <f>[3]装备成长属性!F104</f>
        <v>25.2</v>
      </c>
      <c r="E2119" s="131">
        <f>[3]装备成长属性!G104</f>
        <v>0</v>
      </c>
      <c r="F2119" s="131">
        <f>[3]装备成长属性!H104</f>
        <v>0</v>
      </c>
      <c r="G2119" s="130">
        <v>0</v>
      </c>
      <c r="H2119" s="130">
        <v>0</v>
      </c>
      <c r="I2119" s="130">
        <v>0</v>
      </c>
      <c r="J2119" s="130">
        <v>0</v>
      </c>
      <c r="K2119" s="130">
        <v>0</v>
      </c>
      <c r="L2119" s="130">
        <v>0</v>
      </c>
      <c r="M2119" s="130">
        <v>0</v>
      </c>
      <c r="N2119" s="130">
        <v>0</v>
      </c>
      <c r="O2119" s="130">
        <v>0</v>
      </c>
      <c r="P2119" s="130">
        <v>0</v>
      </c>
      <c r="Q2119" s="130">
        <v>0</v>
      </c>
      <c r="R2119" s="130">
        <v>0</v>
      </c>
      <c r="S2119" s="130">
        <v>0</v>
      </c>
      <c r="T2119" s="130">
        <v>0</v>
      </c>
      <c r="U2119" s="130">
        <v>0</v>
      </c>
    </row>
    <row r="2120" ht="17.25" spans="1:21">
      <c r="A2120" s="132">
        <f t="shared" si="180"/>
        <v>30004403</v>
      </c>
      <c r="B2120" s="137" t="s">
        <v>370</v>
      </c>
      <c r="C2120" s="130">
        <v>201</v>
      </c>
      <c r="D2120" s="131">
        <f>[3]装备成长属性!F105</f>
        <v>25.2</v>
      </c>
      <c r="E2120" s="131">
        <f>[3]装备成长属性!G105</f>
        <v>0</v>
      </c>
      <c r="F2120" s="131">
        <f>[3]装备成长属性!H105</f>
        <v>0</v>
      </c>
      <c r="G2120" s="130">
        <v>0</v>
      </c>
      <c r="H2120" s="130">
        <v>0</v>
      </c>
      <c r="I2120" s="130">
        <v>0</v>
      </c>
      <c r="J2120" s="130">
        <v>0</v>
      </c>
      <c r="K2120" s="130">
        <v>0</v>
      </c>
      <c r="L2120" s="130">
        <v>0</v>
      </c>
      <c r="M2120" s="130">
        <v>0</v>
      </c>
      <c r="N2120" s="130">
        <v>0</v>
      </c>
      <c r="O2120" s="130">
        <v>0</v>
      </c>
      <c r="P2120" s="130">
        <v>0</v>
      </c>
      <c r="Q2120" s="130">
        <v>0</v>
      </c>
      <c r="R2120" s="130">
        <v>0</v>
      </c>
      <c r="S2120" s="130">
        <v>0</v>
      </c>
      <c r="T2120" s="130">
        <v>0</v>
      </c>
      <c r="U2120" s="130">
        <v>0</v>
      </c>
    </row>
    <row r="2121" ht="17.25" spans="1:21">
      <c r="A2121" s="132">
        <f t="shared" si="180"/>
        <v>30004404</v>
      </c>
      <c r="B2121" s="137" t="s">
        <v>371</v>
      </c>
      <c r="C2121" s="130">
        <v>201</v>
      </c>
      <c r="D2121" s="131">
        <f>[3]装备成长属性!F106</f>
        <v>25.2</v>
      </c>
      <c r="E2121" s="131">
        <f>[3]装备成长属性!G106</f>
        <v>0</v>
      </c>
      <c r="F2121" s="131">
        <f>[3]装备成长属性!H106</f>
        <v>0</v>
      </c>
      <c r="G2121" s="130">
        <v>0</v>
      </c>
      <c r="H2121" s="130">
        <v>0</v>
      </c>
      <c r="I2121" s="130">
        <v>0</v>
      </c>
      <c r="J2121" s="130">
        <v>0</v>
      </c>
      <c r="K2121" s="130">
        <v>0</v>
      </c>
      <c r="L2121" s="130">
        <v>0</v>
      </c>
      <c r="M2121" s="130">
        <v>0</v>
      </c>
      <c r="N2121" s="130">
        <v>0</v>
      </c>
      <c r="O2121" s="130">
        <v>0</v>
      </c>
      <c r="P2121" s="130">
        <v>0</v>
      </c>
      <c r="Q2121" s="130">
        <v>0</v>
      </c>
      <c r="R2121" s="130">
        <v>0</v>
      </c>
      <c r="S2121" s="130">
        <v>0</v>
      </c>
      <c r="T2121" s="130">
        <v>0</v>
      </c>
      <c r="U2121" s="130">
        <v>0</v>
      </c>
    </row>
    <row r="2122" ht="17.25" spans="1:21">
      <c r="A2122" s="132">
        <f t="shared" si="180"/>
        <v>30004405</v>
      </c>
      <c r="B2122" s="137" t="s">
        <v>372</v>
      </c>
      <c r="C2122" s="130">
        <v>201</v>
      </c>
      <c r="D2122" s="131">
        <f>[3]装备成长属性!F107</f>
        <v>25.2</v>
      </c>
      <c r="E2122" s="131">
        <f>[3]装备成长属性!G107</f>
        <v>0</v>
      </c>
      <c r="F2122" s="131">
        <f>[3]装备成长属性!H107</f>
        <v>0</v>
      </c>
      <c r="G2122" s="130">
        <v>0</v>
      </c>
      <c r="H2122" s="130">
        <v>0</v>
      </c>
      <c r="I2122" s="130">
        <v>0</v>
      </c>
      <c r="J2122" s="130">
        <v>0</v>
      </c>
      <c r="K2122" s="130">
        <v>0</v>
      </c>
      <c r="L2122" s="130">
        <v>0</v>
      </c>
      <c r="M2122" s="130">
        <v>0</v>
      </c>
      <c r="N2122" s="130">
        <v>0</v>
      </c>
      <c r="O2122" s="130">
        <v>0</v>
      </c>
      <c r="P2122" s="130">
        <v>0</v>
      </c>
      <c r="Q2122" s="130">
        <v>0</v>
      </c>
      <c r="R2122" s="130">
        <v>0</v>
      </c>
      <c r="S2122" s="130">
        <v>0</v>
      </c>
      <c r="T2122" s="130">
        <v>0</v>
      </c>
      <c r="U2122" s="130">
        <v>0</v>
      </c>
    </row>
    <row r="2123" ht="17.25" spans="1:21">
      <c r="A2123" s="132">
        <f t="shared" si="180"/>
        <v>30004406</v>
      </c>
      <c r="B2123" s="137" t="s">
        <v>373</v>
      </c>
      <c r="C2123" s="130">
        <v>201</v>
      </c>
      <c r="D2123" s="131">
        <f>[3]装备成长属性!F108</f>
        <v>25.2</v>
      </c>
      <c r="E2123" s="131">
        <f>[3]装备成长属性!G108</f>
        <v>0</v>
      </c>
      <c r="F2123" s="131">
        <f>[3]装备成长属性!H108</f>
        <v>0</v>
      </c>
      <c r="G2123" s="130">
        <v>0</v>
      </c>
      <c r="H2123" s="130">
        <v>0</v>
      </c>
      <c r="I2123" s="130">
        <v>0</v>
      </c>
      <c r="J2123" s="130">
        <v>0</v>
      </c>
      <c r="K2123" s="130">
        <v>0</v>
      </c>
      <c r="L2123" s="130">
        <v>0</v>
      </c>
      <c r="M2123" s="130">
        <v>0</v>
      </c>
      <c r="N2123" s="130">
        <v>0</v>
      </c>
      <c r="O2123" s="130">
        <v>0</v>
      </c>
      <c r="P2123" s="130">
        <v>0</v>
      </c>
      <c r="Q2123" s="130">
        <v>0</v>
      </c>
      <c r="R2123" s="130">
        <v>0</v>
      </c>
      <c r="S2123" s="130">
        <v>0</v>
      </c>
      <c r="T2123" s="130">
        <v>0</v>
      </c>
      <c r="U2123" s="130">
        <v>0</v>
      </c>
    </row>
    <row r="2124" ht="17.25" spans="1:21">
      <c r="A2124" s="132">
        <f t="shared" si="180"/>
        <v>30004407</v>
      </c>
      <c r="B2124" s="137" t="s">
        <v>374</v>
      </c>
      <c r="C2124" s="130">
        <v>201</v>
      </c>
      <c r="D2124" s="131">
        <f>[3]装备成长属性!F109</f>
        <v>25.2</v>
      </c>
      <c r="E2124" s="131">
        <f>[3]装备成长属性!G109</f>
        <v>0</v>
      </c>
      <c r="F2124" s="131">
        <f>[3]装备成长属性!H109</f>
        <v>0</v>
      </c>
      <c r="G2124" s="130">
        <v>0</v>
      </c>
      <c r="H2124" s="130">
        <v>0</v>
      </c>
      <c r="I2124" s="130">
        <v>0</v>
      </c>
      <c r="J2124" s="130">
        <v>0</v>
      </c>
      <c r="K2124" s="130">
        <v>0</v>
      </c>
      <c r="L2124" s="130">
        <v>0</v>
      </c>
      <c r="M2124" s="130">
        <v>0</v>
      </c>
      <c r="N2124" s="130">
        <v>0</v>
      </c>
      <c r="O2124" s="130">
        <v>0</v>
      </c>
      <c r="P2124" s="130">
        <v>0</v>
      </c>
      <c r="Q2124" s="130">
        <v>0</v>
      </c>
      <c r="R2124" s="130">
        <v>0</v>
      </c>
      <c r="S2124" s="130">
        <v>0</v>
      </c>
      <c r="T2124" s="130">
        <v>0</v>
      </c>
      <c r="U2124" s="130">
        <v>0</v>
      </c>
    </row>
    <row r="2125" ht="17.25" spans="1:21">
      <c r="A2125" s="132">
        <f t="shared" si="180"/>
        <v>30004408</v>
      </c>
      <c r="B2125" s="137" t="s">
        <v>375</v>
      </c>
      <c r="C2125" s="130">
        <v>201</v>
      </c>
      <c r="D2125" s="131">
        <f>[3]装备成长属性!F110</f>
        <v>25.2</v>
      </c>
      <c r="E2125" s="131">
        <f>[3]装备成长属性!G110</f>
        <v>0</v>
      </c>
      <c r="F2125" s="131">
        <f>[3]装备成长属性!H110</f>
        <v>0</v>
      </c>
      <c r="G2125" s="130">
        <v>0</v>
      </c>
      <c r="H2125" s="130">
        <v>0</v>
      </c>
      <c r="I2125" s="130">
        <v>0</v>
      </c>
      <c r="J2125" s="130">
        <v>0</v>
      </c>
      <c r="K2125" s="130">
        <v>0</v>
      </c>
      <c r="L2125" s="130">
        <v>0</v>
      </c>
      <c r="M2125" s="130">
        <v>0</v>
      </c>
      <c r="N2125" s="130">
        <v>0</v>
      </c>
      <c r="O2125" s="130">
        <v>0</v>
      </c>
      <c r="P2125" s="130">
        <v>0</v>
      </c>
      <c r="Q2125" s="130">
        <v>0</v>
      </c>
      <c r="R2125" s="130">
        <v>0</v>
      </c>
      <c r="S2125" s="130">
        <v>0</v>
      </c>
      <c r="T2125" s="130">
        <v>0</v>
      </c>
      <c r="U2125" s="130">
        <v>0</v>
      </c>
    </row>
    <row r="2126" ht="17.25" spans="1:21">
      <c r="A2126" s="132">
        <f t="shared" si="180"/>
        <v>30004409</v>
      </c>
      <c r="B2126" s="137" t="s">
        <v>376</v>
      </c>
      <c r="C2126" s="130">
        <v>201</v>
      </c>
      <c r="D2126" s="131">
        <f>[3]装备成长属性!F111</f>
        <v>25.2</v>
      </c>
      <c r="E2126" s="131">
        <f>[3]装备成长属性!G111</f>
        <v>0</v>
      </c>
      <c r="F2126" s="131">
        <f>[3]装备成长属性!H111</f>
        <v>0</v>
      </c>
      <c r="G2126" s="130">
        <v>0</v>
      </c>
      <c r="H2126" s="130">
        <v>0</v>
      </c>
      <c r="I2126" s="130">
        <v>0</v>
      </c>
      <c r="J2126" s="130">
        <v>0</v>
      </c>
      <c r="K2126" s="130">
        <v>0</v>
      </c>
      <c r="L2126" s="130">
        <v>0</v>
      </c>
      <c r="M2126" s="130">
        <v>0</v>
      </c>
      <c r="N2126" s="130">
        <v>0</v>
      </c>
      <c r="O2126" s="130">
        <v>0</v>
      </c>
      <c r="P2126" s="130">
        <v>0</v>
      </c>
      <c r="Q2126" s="130">
        <v>0</v>
      </c>
      <c r="R2126" s="130">
        <v>0</v>
      </c>
      <c r="S2126" s="130">
        <v>0</v>
      </c>
      <c r="T2126" s="130">
        <v>0</v>
      </c>
      <c r="U2126" s="130">
        <v>0</v>
      </c>
    </row>
    <row r="2127" ht="17.25" spans="1:21">
      <c r="A2127" s="132">
        <f t="shared" si="180"/>
        <v>30004700</v>
      </c>
      <c r="B2127" s="137" t="s">
        <v>377</v>
      </c>
      <c r="C2127" s="130">
        <v>201</v>
      </c>
      <c r="D2127" s="131">
        <f>[3]装备成长属性!F112</f>
        <v>16.8</v>
      </c>
      <c r="E2127" s="131">
        <f>[3]装备成长属性!G112</f>
        <v>0</v>
      </c>
      <c r="F2127" s="131">
        <f>[3]装备成长属性!H112</f>
        <v>0</v>
      </c>
      <c r="G2127" s="130">
        <v>0</v>
      </c>
      <c r="H2127" s="130">
        <v>0</v>
      </c>
      <c r="I2127" s="130">
        <v>0</v>
      </c>
      <c r="J2127" s="130">
        <v>0</v>
      </c>
      <c r="K2127" s="130">
        <v>0</v>
      </c>
      <c r="L2127" s="130">
        <v>0</v>
      </c>
      <c r="M2127" s="130">
        <v>0</v>
      </c>
      <c r="N2127" s="130">
        <v>0</v>
      </c>
      <c r="O2127" s="130">
        <v>0</v>
      </c>
      <c r="P2127" s="130">
        <v>0</v>
      </c>
      <c r="Q2127" s="130">
        <v>0</v>
      </c>
      <c r="R2127" s="130">
        <v>0</v>
      </c>
      <c r="S2127" s="130">
        <v>0</v>
      </c>
      <c r="T2127" s="130">
        <v>0</v>
      </c>
      <c r="U2127" s="130">
        <v>0</v>
      </c>
    </row>
    <row r="2128" ht="17.25" spans="1:21">
      <c r="A2128" s="132">
        <f t="shared" si="180"/>
        <v>30004701</v>
      </c>
      <c r="B2128" s="137" t="s">
        <v>378</v>
      </c>
      <c r="C2128" s="130">
        <v>201</v>
      </c>
      <c r="D2128" s="131">
        <f>[3]装备成长属性!F113</f>
        <v>16.8</v>
      </c>
      <c r="E2128" s="131">
        <f>[3]装备成长属性!G113</f>
        <v>0</v>
      </c>
      <c r="F2128" s="131">
        <f>[3]装备成长属性!H113</f>
        <v>0</v>
      </c>
      <c r="G2128" s="130">
        <v>0</v>
      </c>
      <c r="H2128" s="130">
        <v>0</v>
      </c>
      <c r="I2128" s="130">
        <v>0</v>
      </c>
      <c r="J2128" s="130">
        <v>0</v>
      </c>
      <c r="K2128" s="130">
        <v>0</v>
      </c>
      <c r="L2128" s="130">
        <v>0</v>
      </c>
      <c r="M2128" s="130">
        <v>0</v>
      </c>
      <c r="N2128" s="130">
        <v>0</v>
      </c>
      <c r="O2128" s="130">
        <v>0</v>
      </c>
      <c r="P2128" s="130">
        <v>0</v>
      </c>
      <c r="Q2128" s="130">
        <v>0</v>
      </c>
      <c r="R2128" s="130">
        <v>0</v>
      </c>
      <c r="S2128" s="130">
        <v>0</v>
      </c>
      <c r="T2128" s="130">
        <v>0</v>
      </c>
      <c r="U2128" s="130">
        <v>0</v>
      </c>
    </row>
    <row r="2129" ht="17.25" spans="1:21">
      <c r="A2129" s="132">
        <f t="shared" si="180"/>
        <v>30004702</v>
      </c>
      <c r="B2129" s="137" t="s">
        <v>379</v>
      </c>
      <c r="C2129" s="130">
        <v>201</v>
      </c>
      <c r="D2129" s="131">
        <f>[3]装备成长属性!F114</f>
        <v>16.8</v>
      </c>
      <c r="E2129" s="131">
        <f>[3]装备成长属性!G114</f>
        <v>0</v>
      </c>
      <c r="F2129" s="131">
        <f>[3]装备成长属性!H114</f>
        <v>0</v>
      </c>
      <c r="G2129" s="130">
        <v>0</v>
      </c>
      <c r="H2129" s="130">
        <v>0</v>
      </c>
      <c r="I2129" s="130">
        <v>0</v>
      </c>
      <c r="J2129" s="130">
        <v>0</v>
      </c>
      <c r="K2129" s="130">
        <v>0</v>
      </c>
      <c r="L2129" s="130">
        <v>0</v>
      </c>
      <c r="M2129" s="130">
        <v>0</v>
      </c>
      <c r="N2129" s="130">
        <v>0</v>
      </c>
      <c r="O2129" s="130">
        <v>0</v>
      </c>
      <c r="P2129" s="130">
        <v>0</v>
      </c>
      <c r="Q2129" s="130">
        <v>0</v>
      </c>
      <c r="R2129" s="130">
        <v>0</v>
      </c>
      <c r="S2129" s="130">
        <v>0</v>
      </c>
      <c r="T2129" s="130">
        <v>0</v>
      </c>
      <c r="U2129" s="130">
        <v>0</v>
      </c>
    </row>
    <row r="2130" ht="17.25" spans="1:21">
      <c r="A2130" s="132">
        <f t="shared" si="180"/>
        <v>30004703</v>
      </c>
      <c r="B2130" s="137" t="s">
        <v>380</v>
      </c>
      <c r="C2130" s="130">
        <v>201</v>
      </c>
      <c r="D2130" s="131">
        <f>[3]装备成长属性!F115</f>
        <v>16.8</v>
      </c>
      <c r="E2130" s="131">
        <f>[3]装备成长属性!G115</f>
        <v>0</v>
      </c>
      <c r="F2130" s="131">
        <f>[3]装备成长属性!H115</f>
        <v>0</v>
      </c>
      <c r="G2130" s="130">
        <v>0</v>
      </c>
      <c r="H2130" s="130">
        <v>0</v>
      </c>
      <c r="I2130" s="130">
        <v>0</v>
      </c>
      <c r="J2130" s="130">
        <v>0</v>
      </c>
      <c r="K2130" s="130">
        <v>0</v>
      </c>
      <c r="L2130" s="130">
        <v>0</v>
      </c>
      <c r="M2130" s="130">
        <v>0</v>
      </c>
      <c r="N2130" s="130">
        <v>0</v>
      </c>
      <c r="O2130" s="130">
        <v>0</v>
      </c>
      <c r="P2130" s="130">
        <v>0</v>
      </c>
      <c r="Q2130" s="130">
        <v>0</v>
      </c>
      <c r="R2130" s="130">
        <v>0</v>
      </c>
      <c r="S2130" s="130">
        <v>0</v>
      </c>
      <c r="T2130" s="130">
        <v>0</v>
      </c>
      <c r="U2130" s="130">
        <v>0</v>
      </c>
    </row>
    <row r="2131" ht="17.25" spans="1:21">
      <c r="A2131" s="132">
        <f t="shared" si="180"/>
        <v>30004704</v>
      </c>
      <c r="B2131" s="137" t="s">
        <v>381</v>
      </c>
      <c r="C2131" s="130">
        <v>201</v>
      </c>
      <c r="D2131" s="131">
        <f>[3]装备成长属性!F116</f>
        <v>16.8</v>
      </c>
      <c r="E2131" s="131">
        <f>[3]装备成长属性!G116</f>
        <v>0</v>
      </c>
      <c r="F2131" s="131">
        <f>[3]装备成长属性!H116</f>
        <v>0</v>
      </c>
      <c r="G2131" s="130">
        <v>0</v>
      </c>
      <c r="H2131" s="130">
        <v>0</v>
      </c>
      <c r="I2131" s="130">
        <v>0</v>
      </c>
      <c r="J2131" s="130">
        <v>0</v>
      </c>
      <c r="K2131" s="130">
        <v>0</v>
      </c>
      <c r="L2131" s="130">
        <v>0</v>
      </c>
      <c r="M2131" s="130">
        <v>0</v>
      </c>
      <c r="N2131" s="130">
        <v>0</v>
      </c>
      <c r="O2131" s="130">
        <v>0</v>
      </c>
      <c r="P2131" s="130">
        <v>0</v>
      </c>
      <c r="Q2131" s="130">
        <v>0</v>
      </c>
      <c r="R2131" s="130">
        <v>0</v>
      </c>
      <c r="S2131" s="130">
        <v>0</v>
      </c>
      <c r="T2131" s="130">
        <v>0</v>
      </c>
      <c r="U2131" s="130">
        <v>0</v>
      </c>
    </row>
    <row r="2132" ht="17.25" spans="1:21">
      <c r="A2132" s="132">
        <f t="shared" si="180"/>
        <v>30004705</v>
      </c>
      <c r="B2132" s="137" t="s">
        <v>382</v>
      </c>
      <c r="C2132" s="130">
        <v>201</v>
      </c>
      <c r="D2132" s="131">
        <f>[3]装备成长属性!F117</f>
        <v>16.8</v>
      </c>
      <c r="E2132" s="131">
        <f>[3]装备成长属性!G117</f>
        <v>0</v>
      </c>
      <c r="F2132" s="131">
        <f>[3]装备成长属性!H117</f>
        <v>0</v>
      </c>
      <c r="G2132" s="130">
        <v>0</v>
      </c>
      <c r="H2132" s="130">
        <v>0</v>
      </c>
      <c r="I2132" s="130">
        <v>0</v>
      </c>
      <c r="J2132" s="130">
        <v>0</v>
      </c>
      <c r="K2132" s="130">
        <v>0</v>
      </c>
      <c r="L2132" s="130">
        <v>0</v>
      </c>
      <c r="M2132" s="130">
        <v>0</v>
      </c>
      <c r="N2132" s="130">
        <v>0</v>
      </c>
      <c r="O2132" s="130">
        <v>0</v>
      </c>
      <c r="P2132" s="130">
        <v>0</v>
      </c>
      <c r="Q2132" s="130">
        <v>0</v>
      </c>
      <c r="R2132" s="130">
        <v>0</v>
      </c>
      <c r="S2132" s="130">
        <v>0</v>
      </c>
      <c r="T2132" s="130">
        <v>0</v>
      </c>
      <c r="U2132" s="130">
        <v>0</v>
      </c>
    </row>
    <row r="2133" ht="17.25" spans="1:21">
      <c r="A2133" s="132">
        <f t="shared" si="180"/>
        <v>30004706</v>
      </c>
      <c r="B2133" s="137" t="s">
        <v>383</v>
      </c>
      <c r="C2133" s="130">
        <v>201</v>
      </c>
      <c r="D2133" s="131">
        <f>[3]装备成长属性!F118</f>
        <v>16.8</v>
      </c>
      <c r="E2133" s="131">
        <f>[3]装备成长属性!G118</f>
        <v>0</v>
      </c>
      <c r="F2133" s="131">
        <f>[3]装备成长属性!H118</f>
        <v>0</v>
      </c>
      <c r="G2133" s="130">
        <v>0</v>
      </c>
      <c r="H2133" s="130">
        <v>0</v>
      </c>
      <c r="I2133" s="130">
        <v>0</v>
      </c>
      <c r="J2133" s="130">
        <v>0</v>
      </c>
      <c r="K2133" s="130">
        <v>0</v>
      </c>
      <c r="L2133" s="130">
        <v>0</v>
      </c>
      <c r="M2133" s="130">
        <v>0</v>
      </c>
      <c r="N2133" s="130">
        <v>0</v>
      </c>
      <c r="O2133" s="130">
        <v>0</v>
      </c>
      <c r="P2133" s="130">
        <v>0</v>
      </c>
      <c r="Q2133" s="130">
        <v>0</v>
      </c>
      <c r="R2133" s="130">
        <v>0</v>
      </c>
      <c r="S2133" s="130">
        <v>0</v>
      </c>
      <c r="T2133" s="130">
        <v>0</v>
      </c>
      <c r="U2133" s="130">
        <v>0</v>
      </c>
    </row>
    <row r="2134" ht="17.25" spans="1:21">
      <c r="A2134" s="132">
        <f t="shared" si="180"/>
        <v>30004707</v>
      </c>
      <c r="B2134" s="137" t="s">
        <v>384</v>
      </c>
      <c r="C2134" s="130">
        <v>201</v>
      </c>
      <c r="D2134" s="131">
        <f>[3]装备成长属性!F119</f>
        <v>16.8</v>
      </c>
      <c r="E2134" s="131">
        <f>[3]装备成长属性!G119</f>
        <v>0</v>
      </c>
      <c r="F2134" s="131">
        <f>[3]装备成长属性!H119</f>
        <v>0</v>
      </c>
      <c r="G2134" s="130">
        <v>0</v>
      </c>
      <c r="H2134" s="130">
        <v>0</v>
      </c>
      <c r="I2134" s="130">
        <v>0</v>
      </c>
      <c r="J2134" s="130">
        <v>0</v>
      </c>
      <c r="K2134" s="130">
        <v>0</v>
      </c>
      <c r="L2134" s="130">
        <v>0</v>
      </c>
      <c r="M2134" s="130">
        <v>0</v>
      </c>
      <c r="N2134" s="130">
        <v>0</v>
      </c>
      <c r="O2134" s="130">
        <v>0</v>
      </c>
      <c r="P2134" s="130">
        <v>0</v>
      </c>
      <c r="Q2134" s="130">
        <v>0</v>
      </c>
      <c r="R2134" s="130">
        <v>0</v>
      </c>
      <c r="S2134" s="130">
        <v>0</v>
      </c>
      <c r="T2134" s="130">
        <v>0</v>
      </c>
      <c r="U2134" s="130">
        <v>0</v>
      </c>
    </row>
    <row r="2135" ht="17.25" spans="1:21">
      <c r="A2135" s="132">
        <f t="shared" si="180"/>
        <v>30004708</v>
      </c>
      <c r="B2135" s="137" t="s">
        <v>385</v>
      </c>
      <c r="C2135" s="130">
        <v>201</v>
      </c>
      <c r="D2135" s="131">
        <f>[3]装备成长属性!F120</f>
        <v>16.8</v>
      </c>
      <c r="E2135" s="131">
        <f>[3]装备成长属性!G120</f>
        <v>0</v>
      </c>
      <c r="F2135" s="131">
        <f>[3]装备成长属性!H120</f>
        <v>0</v>
      </c>
      <c r="G2135" s="130">
        <v>0</v>
      </c>
      <c r="H2135" s="130">
        <v>0</v>
      </c>
      <c r="I2135" s="130">
        <v>0</v>
      </c>
      <c r="J2135" s="130">
        <v>0</v>
      </c>
      <c r="K2135" s="130">
        <v>0</v>
      </c>
      <c r="L2135" s="130">
        <v>0</v>
      </c>
      <c r="M2135" s="130">
        <v>0</v>
      </c>
      <c r="N2135" s="130">
        <v>0</v>
      </c>
      <c r="O2135" s="130">
        <v>0</v>
      </c>
      <c r="P2135" s="130">
        <v>0</v>
      </c>
      <c r="Q2135" s="130">
        <v>0</v>
      </c>
      <c r="R2135" s="130">
        <v>0</v>
      </c>
      <c r="S2135" s="130">
        <v>0</v>
      </c>
      <c r="T2135" s="130">
        <v>0</v>
      </c>
      <c r="U2135" s="130">
        <v>0</v>
      </c>
    </row>
    <row r="2136" ht="17.25" spans="1:21">
      <c r="A2136" s="132">
        <f t="shared" si="180"/>
        <v>30004709</v>
      </c>
      <c r="B2136" s="137" t="s">
        <v>386</v>
      </c>
      <c r="C2136" s="130">
        <v>201</v>
      </c>
      <c r="D2136" s="131">
        <f>[3]装备成长属性!F121</f>
        <v>16.8</v>
      </c>
      <c r="E2136" s="131">
        <f>[3]装备成长属性!G121</f>
        <v>0</v>
      </c>
      <c r="F2136" s="131">
        <f>[3]装备成长属性!H121</f>
        <v>0</v>
      </c>
      <c r="G2136" s="130">
        <v>0</v>
      </c>
      <c r="H2136" s="130">
        <v>0</v>
      </c>
      <c r="I2136" s="130">
        <v>0</v>
      </c>
      <c r="J2136" s="130">
        <v>0</v>
      </c>
      <c r="K2136" s="130">
        <v>0</v>
      </c>
      <c r="L2136" s="130">
        <v>0</v>
      </c>
      <c r="M2136" s="130">
        <v>0</v>
      </c>
      <c r="N2136" s="130">
        <v>0</v>
      </c>
      <c r="O2136" s="130">
        <v>0</v>
      </c>
      <c r="P2136" s="130">
        <v>0</v>
      </c>
      <c r="Q2136" s="130">
        <v>0</v>
      </c>
      <c r="R2136" s="130">
        <v>0</v>
      </c>
      <c r="S2136" s="130">
        <v>0</v>
      </c>
      <c r="T2136" s="130">
        <v>0</v>
      </c>
      <c r="U2136" s="130">
        <v>0</v>
      </c>
    </row>
    <row r="2137" ht="17.25" spans="1:21">
      <c r="A2137" s="132">
        <f t="shared" ref="A2137:A2146" si="181">A2107+1000</f>
        <v>30005100</v>
      </c>
      <c r="B2137" s="138" t="s">
        <v>387</v>
      </c>
      <c r="C2137" s="130">
        <v>201</v>
      </c>
      <c r="D2137" s="131">
        <f>[3]装备成长属性!F122</f>
        <v>24</v>
      </c>
      <c r="E2137" s="131">
        <f>[3]装备成长属性!G122</f>
        <v>0</v>
      </c>
      <c r="F2137" s="131">
        <f>[3]装备成长属性!H122</f>
        <v>0</v>
      </c>
      <c r="G2137" s="130">
        <v>0</v>
      </c>
      <c r="H2137" s="130">
        <v>0</v>
      </c>
      <c r="I2137" s="130">
        <v>0</v>
      </c>
      <c r="J2137" s="130">
        <v>0</v>
      </c>
      <c r="K2137" s="130">
        <v>0</v>
      </c>
      <c r="L2137" s="130">
        <v>0</v>
      </c>
      <c r="M2137" s="130">
        <v>0</v>
      </c>
      <c r="N2137" s="130">
        <v>0</v>
      </c>
      <c r="O2137" s="130">
        <v>0</v>
      </c>
      <c r="P2137" s="130">
        <v>0</v>
      </c>
      <c r="Q2137" s="130">
        <v>0</v>
      </c>
      <c r="R2137" s="130">
        <v>0</v>
      </c>
      <c r="S2137" s="130">
        <v>0</v>
      </c>
      <c r="T2137" s="130">
        <v>0</v>
      </c>
      <c r="U2137" s="130">
        <v>0</v>
      </c>
    </row>
    <row r="2138" ht="17.25" spans="1:21">
      <c r="A2138" s="132">
        <f t="shared" si="181"/>
        <v>30005101</v>
      </c>
      <c r="B2138" s="138" t="s">
        <v>388</v>
      </c>
      <c r="C2138" s="130">
        <v>201</v>
      </c>
      <c r="D2138" s="131">
        <f>[3]装备成长属性!F123</f>
        <v>24</v>
      </c>
      <c r="E2138" s="131">
        <f>[3]装备成长属性!G123</f>
        <v>0</v>
      </c>
      <c r="F2138" s="131">
        <f>[3]装备成长属性!H123</f>
        <v>0</v>
      </c>
      <c r="G2138" s="130">
        <v>0</v>
      </c>
      <c r="H2138" s="130">
        <v>0</v>
      </c>
      <c r="I2138" s="130">
        <v>0</v>
      </c>
      <c r="J2138" s="130">
        <v>0</v>
      </c>
      <c r="K2138" s="130">
        <v>0</v>
      </c>
      <c r="L2138" s="130">
        <v>0</v>
      </c>
      <c r="M2138" s="130">
        <v>0</v>
      </c>
      <c r="N2138" s="130">
        <v>0</v>
      </c>
      <c r="O2138" s="130">
        <v>0</v>
      </c>
      <c r="P2138" s="130">
        <v>0</v>
      </c>
      <c r="Q2138" s="130">
        <v>0</v>
      </c>
      <c r="R2138" s="130">
        <v>0</v>
      </c>
      <c r="S2138" s="130">
        <v>0</v>
      </c>
      <c r="T2138" s="130">
        <v>0</v>
      </c>
      <c r="U2138" s="130">
        <v>0</v>
      </c>
    </row>
    <row r="2139" ht="17.25" spans="1:21">
      <c r="A2139" s="132">
        <f t="shared" si="181"/>
        <v>30005102</v>
      </c>
      <c r="B2139" s="138" t="s">
        <v>389</v>
      </c>
      <c r="C2139" s="130">
        <v>201</v>
      </c>
      <c r="D2139" s="131">
        <f>[3]装备成长属性!F124</f>
        <v>24</v>
      </c>
      <c r="E2139" s="131">
        <f>[3]装备成长属性!G124</f>
        <v>0</v>
      </c>
      <c r="F2139" s="131">
        <f>[3]装备成长属性!H124</f>
        <v>0</v>
      </c>
      <c r="G2139" s="130">
        <v>0</v>
      </c>
      <c r="H2139" s="130">
        <v>0</v>
      </c>
      <c r="I2139" s="130">
        <v>0</v>
      </c>
      <c r="J2139" s="130">
        <v>0</v>
      </c>
      <c r="K2139" s="130">
        <v>0</v>
      </c>
      <c r="L2139" s="130">
        <v>0</v>
      </c>
      <c r="M2139" s="130">
        <v>0</v>
      </c>
      <c r="N2139" s="130">
        <v>0</v>
      </c>
      <c r="O2139" s="130">
        <v>0</v>
      </c>
      <c r="P2139" s="130">
        <v>0</v>
      </c>
      <c r="Q2139" s="130">
        <v>0</v>
      </c>
      <c r="R2139" s="130">
        <v>0</v>
      </c>
      <c r="S2139" s="130">
        <v>0</v>
      </c>
      <c r="T2139" s="130">
        <v>0</v>
      </c>
      <c r="U2139" s="130">
        <v>0</v>
      </c>
    </row>
    <row r="2140" ht="17.25" spans="1:21">
      <c r="A2140" s="132">
        <f t="shared" si="181"/>
        <v>30005103</v>
      </c>
      <c r="B2140" s="138" t="s">
        <v>390</v>
      </c>
      <c r="C2140" s="130">
        <v>201</v>
      </c>
      <c r="D2140" s="131">
        <f>[3]装备成长属性!F125</f>
        <v>24</v>
      </c>
      <c r="E2140" s="131">
        <f>[3]装备成长属性!G125</f>
        <v>0</v>
      </c>
      <c r="F2140" s="131">
        <f>[3]装备成长属性!H125</f>
        <v>0</v>
      </c>
      <c r="G2140" s="130">
        <v>0</v>
      </c>
      <c r="H2140" s="130">
        <v>0</v>
      </c>
      <c r="I2140" s="130">
        <v>0</v>
      </c>
      <c r="J2140" s="130">
        <v>0</v>
      </c>
      <c r="K2140" s="130">
        <v>0</v>
      </c>
      <c r="L2140" s="130">
        <v>0</v>
      </c>
      <c r="M2140" s="130">
        <v>0</v>
      </c>
      <c r="N2140" s="130">
        <v>0</v>
      </c>
      <c r="O2140" s="130">
        <v>0</v>
      </c>
      <c r="P2140" s="130">
        <v>0</v>
      </c>
      <c r="Q2140" s="130">
        <v>0</v>
      </c>
      <c r="R2140" s="130">
        <v>0</v>
      </c>
      <c r="S2140" s="130">
        <v>0</v>
      </c>
      <c r="T2140" s="130">
        <v>0</v>
      </c>
      <c r="U2140" s="130">
        <v>0</v>
      </c>
    </row>
    <row r="2141" ht="17.25" spans="1:21">
      <c r="A2141" s="132">
        <f t="shared" si="181"/>
        <v>30005104</v>
      </c>
      <c r="B2141" s="138" t="s">
        <v>391</v>
      </c>
      <c r="C2141" s="130">
        <v>201</v>
      </c>
      <c r="D2141" s="131">
        <f>[3]装备成长属性!F126</f>
        <v>24</v>
      </c>
      <c r="E2141" s="131">
        <f>[3]装备成长属性!G126</f>
        <v>0</v>
      </c>
      <c r="F2141" s="131">
        <f>[3]装备成长属性!H126</f>
        <v>0</v>
      </c>
      <c r="G2141" s="130">
        <v>0</v>
      </c>
      <c r="H2141" s="130">
        <v>0</v>
      </c>
      <c r="I2141" s="130">
        <v>0</v>
      </c>
      <c r="J2141" s="130">
        <v>0</v>
      </c>
      <c r="K2141" s="130">
        <v>0</v>
      </c>
      <c r="L2141" s="130">
        <v>0</v>
      </c>
      <c r="M2141" s="130">
        <v>0</v>
      </c>
      <c r="N2141" s="130">
        <v>0</v>
      </c>
      <c r="O2141" s="130">
        <v>0</v>
      </c>
      <c r="P2141" s="130">
        <v>0</v>
      </c>
      <c r="Q2141" s="130">
        <v>0</v>
      </c>
      <c r="R2141" s="130">
        <v>0</v>
      </c>
      <c r="S2141" s="130">
        <v>0</v>
      </c>
      <c r="T2141" s="130">
        <v>0</v>
      </c>
      <c r="U2141" s="130">
        <v>0</v>
      </c>
    </row>
    <row r="2142" ht="17.25" spans="1:21">
      <c r="A2142" s="132">
        <f t="shared" si="181"/>
        <v>30005105</v>
      </c>
      <c r="B2142" s="138" t="s">
        <v>392</v>
      </c>
      <c r="C2142" s="130">
        <v>201</v>
      </c>
      <c r="D2142" s="131">
        <f>[3]装备成长属性!F127</f>
        <v>24</v>
      </c>
      <c r="E2142" s="131">
        <f>[3]装备成长属性!G127</f>
        <v>0</v>
      </c>
      <c r="F2142" s="131">
        <f>[3]装备成长属性!H127</f>
        <v>0</v>
      </c>
      <c r="G2142" s="130">
        <v>0</v>
      </c>
      <c r="H2142" s="130">
        <v>0</v>
      </c>
      <c r="I2142" s="130">
        <v>0</v>
      </c>
      <c r="J2142" s="130">
        <v>0</v>
      </c>
      <c r="K2142" s="130">
        <v>0</v>
      </c>
      <c r="L2142" s="130">
        <v>0</v>
      </c>
      <c r="M2142" s="130">
        <v>0</v>
      </c>
      <c r="N2142" s="130">
        <v>0</v>
      </c>
      <c r="O2142" s="130">
        <v>0</v>
      </c>
      <c r="P2142" s="130">
        <v>0</v>
      </c>
      <c r="Q2142" s="130">
        <v>0</v>
      </c>
      <c r="R2142" s="130">
        <v>0</v>
      </c>
      <c r="S2142" s="130">
        <v>0</v>
      </c>
      <c r="T2142" s="130">
        <v>0</v>
      </c>
      <c r="U2142" s="130">
        <v>0</v>
      </c>
    </row>
    <row r="2143" ht="17.25" spans="1:21">
      <c r="A2143" s="132">
        <f t="shared" si="181"/>
        <v>30005106</v>
      </c>
      <c r="B2143" s="138" t="s">
        <v>393</v>
      </c>
      <c r="C2143" s="130">
        <v>201</v>
      </c>
      <c r="D2143" s="131">
        <f>[3]装备成长属性!F128</f>
        <v>24</v>
      </c>
      <c r="E2143" s="131">
        <f>[3]装备成长属性!G128</f>
        <v>0</v>
      </c>
      <c r="F2143" s="131">
        <f>[3]装备成长属性!H128</f>
        <v>0</v>
      </c>
      <c r="G2143" s="130">
        <v>0</v>
      </c>
      <c r="H2143" s="130">
        <v>0</v>
      </c>
      <c r="I2143" s="130">
        <v>0</v>
      </c>
      <c r="J2143" s="130">
        <v>0</v>
      </c>
      <c r="K2143" s="130">
        <v>0</v>
      </c>
      <c r="L2143" s="130">
        <v>0</v>
      </c>
      <c r="M2143" s="130">
        <v>0</v>
      </c>
      <c r="N2143" s="130">
        <v>0</v>
      </c>
      <c r="O2143" s="130">
        <v>0</v>
      </c>
      <c r="P2143" s="130">
        <v>0</v>
      </c>
      <c r="Q2143" s="130">
        <v>0</v>
      </c>
      <c r="R2143" s="130">
        <v>0</v>
      </c>
      <c r="S2143" s="130">
        <v>0</v>
      </c>
      <c r="T2143" s="130">
        <v>0</v>
      </c>
      <c r="U2143" s="130">
        <v>0</v>
      </c>
    </row>
    <row r="2144" ht="17.25" spans="1:21">
      <c r="A2144" s="132">
        <f t="shared" si="181"/>
        <v>30005107</v>
      </c>
      <c r="B2144" s="138" t="s">
        <v>394</v>
      </c>
      <c r="C2144" s="130">
        <v>201</v>
      </c>
      <c r="D2144" s="131">
        <f>[3]装备成长属性!F129</f>
        <v>24</v>
      </c>
      <c r="E2144" s="131">
        <f>[3]装备成长属性!G129</f>
        <v>0</v>
      </c>
      <c r="F2144" s="131">
        <f>[3]装备成长属性!H129</f>
        <v>0</v>
      </c>
      <c r="G2144" s="130">
        <v>0</v>
      </c>
      <c r="H2144" s="130">
        <v>0</v>
      </c>
      <c r="I2144" s="130">
        <v>0</v>
      </c>
      <c r="J2144" s="130">
        <v>0</v>
      </c>
      <c r="K2144" s="130">
        <v>0</v>
      </c>
      <c r="L2144" s="130">
        <v>0</v>
      </c>
      <c r="M2144" s="130">
        <v>0</v>
      </c>
      <c r="N2144" s="130">
        <v>0</v>
      </c>
      <c r="O2144" s="130">
        <v>0</v>
      </c>
      <c r="P2144" s="130">
        <v>0</v>
      </c>
      <c r="Q2144" s="130">
        <v>0</v>
      </c>
      <c r="R2144" s="130">
        <v>0</v>
      </c>
      <c r="S2144" s="130">
        <v>0</v>
      </c>
      <c r="T2144" s="130">
        <v>0</v>
      </c>
      <c r="U2144" s="130">
        <v>0</v>
      </c>
    </row>
    <row r="2145" ht="17.25" spans="1:21">
      <c r="A2145" s="132">
        <f t="shared" si="181"/>
        <v>30005108</v>
      </c>
      <c r="B2145" s="138" t="s">
        <v>395</v>
      </c>
      <c r="C2145" s="130">
        <v>201</v>
      </c>
      <c r="D2145" s="131">
        <f>[3]装备成长属性!F130</f>
        <v>24</v>
      </c>
      <c r="E2145" s="131">
        <f>[3]装备成长属性!G130</f>
        <v>0</v>
      </c>
      <c r="F2145" s="131">
        <f>[3]装备成长属性!H130</f>
        <v>0</v>
      </c>
      <c r="G2145" s="130">
        <v>0</v>
      </c>
      <c r="H2145" s="130">
        <v>0</v>
      </c>
      <c r="I2145" s="130">
        <v>0</v>
      </c>
      <c r="J2145" s="130">
        <v>0</v>
      </c>
      <c r="K2145" s="130">
        <v>0</v>
      </c>
      <c r="L2145" s="130">
        <v>0</v>
      </c>
      <c r="M2145" s="130">
        <v>0</v>
      </c>
      <c r="N2145" s="130">
        <v>0</v>
      </c>
      <c r="O2145" s="130">
        <v>0</v>
      </c>
      <c r="P2145" s="130">
        <v>0</v>
      </c>
      <c r="Q2145" s="130">
        <v>0</v>
      </c>
      <c r="R2145" s="130">
        <v>0</v>
      </c>
      <c r="S2145" s="130">
        <v>0</v>
      </c>
      <c r="T2145" s="130">
        <v>0</v>
      </c>
      <c r="U2145" s="130">
        <v>0</v>
      </c>
    </row>
    <row r="2146" ht="17.25" spans="1:21">
      <c r="A2146" s="132">
        <f t="shared" si="181"/>
        <v>30005109</v>
      </c>
      <c r="B2146" s="138" t="s">
        <v>396</v>
      </c>
      <c r="C2146" s="130">
        <v>201</v>
      </c>
      <c r="D2146" s="131">
        <f>[3]装备成长属性!F131</f>
        <v>24</v>
      </c>
      <c r="E2146" s="131">
        <f>[3]装备成长属性!G131</f>
        <v>0</v>
      </c>
      <c r="F2146" s="131">
        <f>[3]装备成长属性!H131</f>
        <v>0</v>
      </c>
      <c r="G2146" s="130">
        <v>0</v>
      </c>
      <c r="H2146" s="130">
        <v>0</v>
      </c>
      <c r="I2146" s="130">
        <v>0</v>
      </c>
      <c r="J2146" s="130">
        <v>0</v>
      </c>
      <c r="K2146" s="130">
        <v>0</v>
      </c>
      <c r="L2146" s="130">
        <v>0</v>
      </c>
      <c r="M2146" s="130">
        <v>0</v>
      </c>
      <c r="N2146" s="130">
        <v>0</v>
      </c>
      <c r="O2146" s="130">
        <v>0</v>
      </c>
      <c r="P2146" s="130">
        <v>0</v>
      </c>
      <c r="Q2146" s="130">
        <v>0</v>
      </c>
      <c r="R2146" s="130">
        <v>0</v>
      </c>
      <c r="S2146" s="130">
        <v>0</v>
      </c>
      <c r="T2146" s="130">
        <v>0</v>
      </c>
      <c r="U2146" s="130">
        <v>0</v>
      </c>
    </row>
    <row r="2147" ht="17.25" spans="1:21">
      <c r="A2147" s="132">
        <f t="shared" ref="A2147:A2166" si="182">A2117+1000</f>
        <v>30005400</v>
      </c>
      <c r="B2147" s="138" t="s">
        <v>397</v>
      </c>
      <c r="C2147" s="130">
        <v>201</v>
      </c>
      <c r="D2147" s="131">
        <f>[3]装备成长属性!F132</f>
        <v>28.8</v>
      </c>
      <c r="E2147" s="131">
        <f>[3]装备成长属性!G132</f>
        <v>0</v>
      </c>
      <c r="F2147" s="131">
        <f>[3]装备成长属性!H132</f>
        <v>0</v>
      </c>
      <c r="G2147" s="130">
        <v>0</v>
      </c>
      <c r="H2147" s="130">
        <v>0</v>
      </c>
      <c r="I2147" s="130">
        <v>0</v>
      </c>
      <c r="J2147" s="130">
        <v>0</v>
      </c>
      <c r="K2147" s="130">
        <v>0</v>
      </c>
      <c r="L2147" s="130">
        <v>0</v>
      </c>
      <c r="M2147" s="130">
        <v>0</v>
      </c>
      <c r="N2147" s="130">
        <v>0</v>
      </c>
      <c r="O2147" s="130">
        <v>0</v>
      </c>
      <c r="P2147" s="130">
        <v>0</v>
      </c>
      <c r="Q2147" s="130">
        <v>0</v>
      </c>
      <c r="R2147" s="130">
        <v>0</v>
      </c>
      <c r="S2147" s="130">
        <v>0</v>
      </c>
      <c r="T2147" s="130">
        <v>0</v>
      </c>
      <c r="U2147" s="130">
        <v>0</v>
      </c>
    </row>
    <row r="2148" ht="17.25" spans="1:21">
      <c r="A2148" s="132">
        <f t="shared" si="182"/>
        <v>30005401</v>
      </c>
      <c r="B2148" s="138" t="s">
        <v>398</v>
      </c>
      <c r="C2148" s="130">
        <v>201</v>
      </c>
      <c r="D2148" s="131">
        <f>[3]装备成长属性!F133</f>
        <v>28.8</v>
      </c>
      <c r="E2148" s="131">
        <f>[3]装备成长属性!G133</f>
        <v>0</v>
      </c>
      <c r="F2148" s="131">
        <f>[3]装备成长属性!H133</f>
        <v>0</v>
      </c>
      <c r="G2148" s="130">
        <v>0</v>
      </c>
      <c r="H2148" s="130">
        <v>0</v>
      </c>
      <c r="I2148" s="130">
        <v>0</v>
      </c>
      <c r="J2148" s="130">
        <v>0</v>
      </c>
      <c r="K2148" s="130">
        <v>0</v>
      </c>
      <c r="L2148" s="130">
        <v>0</v>
      </c>
      <c r="M2148" s="130">
        <v>0</v>
      </c>
      <c r="N2148" s="130">
        <v>0</v>
      </c>
      <c r="O2148" s="130">
        <v>0</v>
      </c>
      <c r="P2148" s="130">
        <v>0</v>
      </c>
      <c r="Q2148" s="130">
        <v>0</v>
      </c>
      <c r="R2148" s="130">
        <v>0</v>
      </c>
      <c r="S2148" s="130">
        <v>0</v>
      </c>
      <c r="T2148" s="130">
        <v>0</v>
      </c>
      <c r="U2148" s="130">
        <v>0</v>
      </c>
    </row>
    <row r="2149" ht="17.25" spans="1:21">
      <c r="A2149" s="132">
        <f t="shared" si="182"/>
        <v>30005402</v>
      </c>
      <c r="B2149" s="138" t="s">
        <v>399</v>
      </c>
      <c r="C2149" s="130">
        <v>201</v>
      </c>
      <c r="D2149" s="131">
        <f>[3]装备成长属性!F134</f>
        <v>28.8</v>
      </c>
      <c r="E2149" s="131">
        <f>[3]装备成长属性!G134</f>
        <v>0</v>
      </c>
      <c r="F2149" s="131">
        <f>[3]装备成长属性!H134</f>
        <v>0</v>
      </c>
      <c r="G2149" s="130">
        <v>0</v>
      </c>
      <c r="H2149" s="130">
        <v>0</v>
      </c>
      <c r="I2149" s="130">
        <v>0</v>
      </c>
      <c r="J2149" s="130">
        <v>0</v>
      </c>
      <c r="K2149" s="130">
        <v>0</v>
      </c>
      <c r="L2149" s="130">
        <v>0</v>
      </c>
      <c r="M2149" s="130">
        <v>0</v>
      </c>
      <c r="N2149" s="130">
        <v>0</v>
      </c>
      <c r="O2149" s="130">
        <v>0</v>
      </c>
      <c r="P2149" s="130">
        <v>0</v>
      </c>
      <c r="Q2149" s="130">
        <v>0</v>
      </c>
      <c r="R2149" s="130">
        <v>0</v>
      </c>
      <c r="S2149" s="130">
        <v>0</v>
      </c>
      <c r="T2149" s="130">
        <v>0</v>
      </c>
      <c r="U2149" s="130">
        <v>0</v>
      </c>
    </row>
    <row r="2150" ht="17.25" spans="1:21">
      <c r="A2150" s="132">
        <f t="shared" si="182"/>
        <v>30005403</v>
      </c>
      <c r="B2150" s="138" t="s">
        <v>400</v>
      </c>
      <c r="C2150" s="130">
        <v>201</v>
      </c>
      <c r="D2150" s="131">
        <f>[3]装备成长属性!F135</f>
        <v>28.8</v>
      </c>
      <c r="E2150" s="131">
        <f>[3]装备成长属性!G135</f>
        <v>0</v>
      </c>
      <c r="F2150" s="131">
        <f>[3]装备成长属性!H135</f>
        <v>0</v>
      </c>
      <c r="G2150" s="130">
        <v>0</v>
      </c>
      <c r="H2150" s="130">
        <v>0</v>
      </c>
      <c r="I2150" s="130">
        <v>0</v>
      </c>
      <c r="J2150" s="130">
        <v>0</v>
      </c>
      <c r="K2150" s="130">
        <v>0</v>
      </c>
      <c r="L2150" s="130">
        <v>0</v>
      </c>
      <c r="M2150" s="130">
        <v>0</v>
      </c>
      <c r="N2150" s="130">
        <v>0</v>
      </c>
      <c r="O2150" s="130">
        <v>0</v>
      </c>
      <c r="P2150" s="130">
        <v>0</v>
      </c>
      <c r="Q2150" s="130">
        <v>0</v>
      </c>
      <c r="R2150" s="130">
        <v>0</v>
      </c>
      <c r="S2150" s="130">
        <v>0</v>
      </c>
      <c r="T2150" s="130">
        <v>0</v>
      </c>
      <c r="U2150" s="130">
        <v>0</v>
      </c>
    </row>
    <row r="2151" ht="17.25" spans="1:21">
      <c r="A2151" s="132">
        <f t="shared" si="182"/>
        <v>30005404</v>
      </c>
      <c r="B2151" s="138" t="s">
        <v>401</v>
      </c>
      <c r="C2151" s="130">
        <v>201</v>
      </c>
      <c r="D2151" s="131">
        <f>[3]装备成长属性!F136</f>
        <v>28.8</v>
      </c>
      <c r="E2151" s="131">
        <f>[3]装备成长属性!G136</f>
        <v>0</v>
      </c>
      <c r="F2151" s="131">
        <f>[3]装备成长属性!H136</f>
        <v>0</v>
      </c>
      <c r="G2151" s="130">
        <v>0</v>
      </c>
      <c r="H2151" s="130">
        <v>0</v>
      </c>
      <c r="I2151" s="130">
        <v>0</v>
      </c>
      <c r="J2151" s="130">
        <v>0</v>
      </c>
      <c r="K2151" s="130">
        <v>0</v>
      </c>
      <c r="L2151" s="130">
        <v>0</v>
      </c>
      <c r="M2151" s="130">
        <v>0</v>
      </c>
      <c r="N2151" s="130">
        <v>0</v>
      </c>
      <c r="O2151" s="130">
        <v>0</v>
      </c>
      <c r="P2151" s="130">
        <v>0</v>
      </c>
      <c r="Q2151" s="130">
        <v>0</v>
      </c>
      <c r="R2151" s="130">
        <v>0</v>
      </c>
      <c r="S2151" s="130">
        <v>0</v>
      </c>
      <c r="T2151" s="130">
        <v>0</v>
      </c>
      <c r="U2151" s="130">
        <v>0</v>
      </c>
    </row>
    <row r="2152" ht="17.25" spans="1:21">
      <c r="A2152" s="132">
        <f t="shared" si="182"/>
        <v>30005405</v>
      </c>
      <c r="B2152" s="138" t="s">
        <v>402</v>
      </c>
      <c r="C2152" s="130">
        <v>201</v>
      </c>
      <c r="D2152" s="131">
        <f>[3]装备成长属性!F137</f>
        <v>28.8</v>
      </c>
      <c r="E2152" s="131">
        <f>[3]装备成长属性!G137</f>
        <v>0</v>
      </c>
      <c r="F2152" s="131">
        <f>[3]装备成长属性!H137</f>
        <v>0</v>
      </c>
      <c r="G2152" s="130">
        <v>0</v>
      </c>
      <c r="H2152" s="130">
        <v>0</v>
      </c>
      <c r="I2152" s="130">
        <v>0</v>
      </c>
      <c r="J2152" s="130">
        <v>0</v>
      </c>
      <c r="K2152" s="130">
        <v>0</v>
      </c>
      <c r="L2152" s="130">
        <v>0</v>
      </c>
      <c r="M2152" s="130">
        <v>0</v>
      </c>
      <c r="N2152" s="130">
        <v>0</v>
      </c>
      <c r="O2152" s="130">
        <v>0</v>
      </c>
      <c r="P2152" s="130">
        <v>0</v>
      </c>
      <c r="Q2152" s="130">
        <v>0</v>
      </c>
      <c r="R2152" s="130">
        <v>0</v>
      </c>
      <c r="S2152" s="130">
        <v>0</v>
      </c>
      <c r="T2152" s="130">
        <v>0</v>
      </c>
      <c r="U2152" s="130">
        <v>0</v>
      </c>
    </row>
    <row r="2153" ht="17.25" spans="1:21">
      <c r="A2153" s="132">
        <f t="shared" si="182"/>
        <v>30005406</v>
      </c>
      <c r="B2153" s="138" t="s">
        <v>403</v>
      </c>
      <c r="C2153" s="130">
        <v>201</v>
      </c>
      <c r="D2153" s="131">
        <f>[3]装备成长属性!F138</f>
        <v>28.8</v>
      </c>
      <c r="E2153" s="131">
        <f>[3]装备成长属性!G138</f>
        <v>0</v>
      </c>
      <c r="F2153" s="131">
        <f>[3]装备成长属性!H138</f>
        <v>0</v>
      </c>
      <c r="G2153" s="130">
        <v>0</v>
      </c>
      <c r="H2153" s="130">
        <v>0</v>
      </c>
      <c r="I2153" s="130">
        <v>0</v>
      </c>
      <c r="J2153" s="130">
        <v>0</v>
      </c>
      <c r="K2153" s="130">
        <v>0</v>
      </c>
      <c r="L2153" s="130">
        <v>0</v>
      </c>
      <c r="M2153" s="130">
        <v>0</v>
      </c>
      <c r="N2153" s="130">
        <v>0</v>
      </c>
      <c r="O2153" s="130">
        <v>0</v>
      </c>
      <c r="P2153" s="130">
        <v>0</v>
      </c>
      <c r="Q2153" s="130">
        <v>0</v>
      </c>
      <c r="R2153" s="130">
        <v>0</v>
      </c>
      <c r="S2153" s="130">
        <v>0</v>
      </c>
      <c r="T2153" s="130">
        <v>0</v>
      </c>
      <c r="U2153" s="130">
        <v>0</v>
      </c>
    </row>
    <row r="2154" ht="17.25" spans="1:21">
      <c r="A2154" s="132">
        <f t="shared" si="182"/>
        <v>30005407</v>
      </c>
      <c r="B2154" s="138" t="s">
        <v>404</v>
      </c>
      <c r="C2154" s="130">
        <v>201</v>
      </c>
      <c r="D2154" s="131">
        <f>[3]装备成长属性!F139</f>
        <v>28.8</v>
      </c>
      <c r="E2154" s="131">
        <f>[3]装备成长属性!G139</f>
        <v>0</v>
      </c>
      <c r="F2154" s="131">
        <f>[3]装备成长属性!H139</f>
        <v>0</v>
      </c>
      <c r="G2154" s="130">
        <v>0</v>
      </c>
      <c r="H2154" s="130">
        <v>0</v>
      </c>
      <c r="I2154" s="130">
        <v>0</v>
      </c>
      <c r="J2154" s="130">
        <v>0</v>
      </c>
      <c r="K2154" s="130">
        <v>0</v>
      </c>
      <c r="L2154" s="130">
        <v>0</v>
      </c>
      <c r="M2154" s="130">
        <v>0</v>
      </c>
      <c r="N2154" s="130">
        <v>0</v>
      </c>
      <c r="O2154" s="130">
        <v>0</v>
      </c>
      <c r="P2154" s="130">
        <v>0</v>
      </c>
      <c r="Q2154" s="130">
        <v>0</v>
      </c>
      <c r="R2154" s="130">
        <v>0</v>
      </c>
      <c r="S2154" s="130">
        <v>0</v>
      </c>
      <c r="T2154" s="130">
        <v>0</v>
      </c>
      <c r="U2154" s="130">
        <v>0</v>
      </c>
    </row>
    <row r="2155" ht="17.25" spans="1:21">
      <c r="A2155" s="132">
        <f t="shared" si="182"/>
        <v>30005408</v>
      </c>
      <c r="B2155" s="138" t="s">
        <v>405</v>
      </c>
      <c r="C2155" s="130">
        <v>201</v>
      </c>
      <c r="D2155" s="131">
        <f>[3]装备成长属性!F140</f>
        <v>28.8</v>
      </c>
      <c r="E2155" s="131">
        <f>[3]装备成长属性!G140</f>
        <v>0</v>
      </c>
      <c r="F2155" s="131">
        <f>[3]装备成长属性!H140</f>
        <v>0</v>
      </c>
      <c r="G2155" s="130">
        <v>0</v>
      </c>
      <c r="H2155" s="130">
        <v>0</v>
      </c>
      <c r="I2155" s="130">
        <v>0</v>
      </c>
      <c r="J2155" s="130">
        <v>0</v>
      </c>
      <c r="K2155" s="130">
        <v>0</v>
      </c>
      <c r="L2155" s="130">
        <v>0</v>
      </c>
      <c r="M2155" s="130">
        <v>0</v>
      </c>
      <c r="N2155" s="130">
        <v>0</v>
      </c>
      <c r="O2155" s="130">
        <v>0</v>
      </c>
      <c r="P2155" s="130">
        <v>0</v>
      </c>
      <c r="Q2155" s="130">
        <v>0</v>
      </c>
      <c r="R2155" s="130">
        <v>0</v>
      </c>
      <c r="S2155" s="130">
        <v>0</v>
      </c>
      <c r="T2155" s="130">
        <v>0</v>
      </c>
      <c r="U2155" s="130">
        <v>0</v>
      </c>
    </row>
    <row r="2156" ht="17.25" spans="1:21">
      <c r="A2156" s="132">
        <f t="shared" si="182"/>
        <v>30005409</v>
      </c>
      <c r="B2156" s="138" t="s">
        <v>406</v>
      </c>
      <c r="C2156" s="130">
        <v>201</v>
      </c>
      <c r="D2156" s="131">
        <f>[3]装备成长属性!F141</f>
        <v>28.8</v>
      </c>
      <c r="E2156" s="131">
        <f>[3]装备成长属性!G141</f>
        <v>0</v>
      </c>
      <c r="F2156" s="131">
        <f>[3]装备成长属性!H141</f>
        <v>0</v>
      </c>
      <c r="G2156" s="130">
        <v>0</v>
      </c>
      <c r="H2156" s="130">
        <v>0</v>
      </c>
      <c r="I2156" s="130">
        <v>0</v>
      </c>
      <c r="J2156" s="130">
        <v>0</v>
      </c>
      <c r="K2156" s="130">
        <v>0</v>
      </c>
      <c r="L2156" s="130">
        <v>0</v>
      </c>
      <c r="M2156" s="130">
        <v>0</v>
      </c>
      <c r="N2156" s="130">
        <v>0</v>
      </c>
      <c r="O2156" s="130">
        <v>0</v>
      </c>
      <c r="P2156" s="130">
        <v>0</v>
      </c>
      <c r="Q2156" s="130">
        <v>0</v>
      </c>
      <c r="R2156" s="130">
        <v>0</v>
      </c>
      <c r="S2156" s="130">
        <v>0</v>
      </c>
      <c r="T2156" s="130">
        <v>0</v>
      </c>
      <c r="U2156" s="130">
        <v>0</v>
      </c>
    </row>
    <row r="2157" ht="17.25" spans="1:21">
      <c r="A2157" s="132">
        <f t="shared" si="182"/>
        <v>30005700</v>
      </c>
      <c r="B2157" s="138" t="s">
        <v>407</v>
      </c>
      <c r="C2157" s="130">
        <v>201</v>
      </c>
      <c r="D2157" s="131">
        <f>[3]装备成长属性!F142</f>
        <v>19.2</v>
      </c>
      <c r="E2157" s="131">
        <f>[3]装备成长属性!G142</f>
        <v>0</v>
      </c>
      <c r="F2157" s="131">
        <f>[3]装备成长属性!H142</f>
        <v>0</v>
      </c>
      <c r="G2157" s="130">
        <v>0</v>
      </c>
      <c r="H2157" s="130">
        <v>0</v>
      </c>
      <c r="I2157" s="130">
        <v>0</v>
      </c>
      <c r="J2157" s="130">
        <v>0</v>
      </c>
      <c r="K2157" s="130">
        <v>0</v>
      </c>
      <c r="L2157" s="130">
        <v>0</v>
      </c>
      <c r="M2157" s="130">
        <v>0</v>
      </c>
      <c r="N2157" s="130">
        <v>0</v>
      </c>
      <c r="O2157" s="130">
        <v>0</v>
      </c>
      <c r="P2157" s="130">
        <v>0</v>
      </c>
      <c r="Q2157" s="130">
        <v>0</v>
      </c>
      <c r="R2157" s="130">
        <v>0</v>
      </c>
      <c r="S2157" s="130">
        <v>0</v>
      </c>
      <c r="T2157" s="130">
        <v>0</v>
      </c>
      <c r="U2157" s="130">
        <v>0</v>
      </c>
    </row>
    <row r="2158" ht="17.25" spans="1:21">
      <c r="A2158" s="132">
        <f t="shared" si="182"/>
        <v>30005701</v>
      </c>
      <c r="B2158" s="138" t="s">
        <v>408</v>
      </c>
      <c r="C2158" s="130">
        <v>201</v>
      </c>
      <c r="D2158" s="131">
        <f>[3]装备成长属性!F143</f>
        <v>19.2</v>
      </c>
      <c r="E2158" s="131">
        <f>[3]装备成长属性!G143</f>
        <v>0</v>
      </c>
      <c r="F2158" s="131">
        <f>[3]装备成长属性!H143</f>
        <v>0</v>
      </c>
      <c r="G2158" s="130">
        <v>0</v>
      </c>
      <c r="H2158" s="130">
        <v>0</v>
      </c>
      <c r="I2158" s="130">
        <v>0</v>
      </c>
      <c r="J2158" s="130">
        <v>0</v>
      </c>
      <c r="K2158" s="130">
        <v>0</v>
      </c>
      <c r="L2158" s="130">
        <v>0</v>
      </c>
      <c r="M2158" s="130">
        <v>0</v>
      </c>
      <c r="N2158" s="130">
        <v>0</v>
      </c>
      <c r="O2158" s="130">
        <v>0</v>
      </c>
      <c r="P2158" s="130">
        <v>0</v>
      </c>
      <c r="Q2158" s="130">
        <v>0</v>
      </c>
      <c r="R2158" s="130">
        <v>0</v>
      </c>
      <c r="S2158" s="130">
        <v>0</v>
      </c>
      <c r="T2158" s="130">
        <v>0</v>
      </c>
      <c r="U2158" s="130">
        <v>0</v>
      </c>
    </row>
    <row r="2159" ht="17.25" spans="1:21">
      <c r="A2159" s="132">
        <f t="shared" si="182"/>
        <v>30005702</v>
      </c>
      <c r="B2159" s="138" t="s">
        <v>409</v>
      </c>
      <c r="C2159" s="130">
        <v>201</v>
      </c>
      <c r="D2159" s="131">
        <f>[3]装备成长属性!F144</f>
        <v>19.2</v>
      </c>
      <c r="E2159" s="131">
        <f>[3]装备成长属性!G144</f>
        <v>0</v>
      </c>
      <c r="F2159" s="131">
        <f>[3]装备成长属性!H144</f>
        <v>0</v>
      </c>
      <c r="G2159" s="130">
        <v>0</v>
      </c>
      <c r="H2159" s="130">
        <v>0</v>
      </c>
      <c r="I2159" s="130">
        <v>0</v>
      </c>
      <c r="J2159" s="130">
        <v>0</v>
      </c>
      <c r="K2159" s="130">
        <v>0</v>
      </c>
      <c r="L2159" s="130">
        <v>0</v>
      </c>
      <c r="M2159" s="130">
        <v>0</v>
      </c>
      <c r="N2159" s="130">
        <v>0</v>
      </c>
      <c r="O2159" s="130">
        <v>0</v>
      </c>
      <c r="P2159" s="130">
        <v>0</v>
      </c>
      <c r="Q2159" s="130">
        <v>0</v>
      </c>
      <c r="R2159" s="130">
        <v>0</v>
      </c>
      <c r="S2159" s="130">
        <v>0</v>
      </c>
      <c r="T2159" s="130">
        <v>0</v>
      </c>
      <c r="U2159" s="130">
        <v>0</v>
      </c>
    </row>
    <row r="2160" ht="17.25" spans="1:21">
      <c r="A2160" s="132">
        <f t="shared" si="182"/>
        <v>30005703</v>
      </c>
      <c r="B2160" s="138" t="s">
        <v>410</v>
      </c>
      <c r="C2160" s="130">
        <v>201</v>
      </c>
      <c r="D2160" s="131">
        <f>[3]装备成长属性!F145</f>
        <v>19.2</v>
      </c>
      <c r="E2160" s="131">
        <f>[3]装备成长属性!G145</f>
        <v>0</v>
      </c>
      <c r="F2160" s="131">
        <f>[3]装备成长属性!H145</f>
        <v>0</v>
      </c>
      <c r="G2160" s="130">
        <v>0</v>
      </c>
      <c r="H2160" s="130">
        <v>0</v>
      </c>
      <c r="I2160" s="130">
        <v>0</v>
      </c>
      <c r="J2160" s="130">
        <v>0</v>
      </c>
      <c r="K2160" s="130">
        <v>0</v>
      </c>
      <c r="L2160" s="130">
        <v>0</v>
      </c>
      <c r="M2160" s="130">
        <v>0</v>
      </c>
      <c r="N2160" s="130">
        <v>0</v>
      </c>
      <c r="O2160" s="130">
        <v>0</v>
      </c>
      <c r="P2160" s="130">
        <v>0</v>
      </c>
      <c r="Q2160" s="130">
        <v>0</v>
      </c>
      <c r="R2160" s="130">
        <v>0</v>
      </c>
      <c r="S2160" s="130">
        <v>0</v>
      </c>
      <c r="T2160" s="130">
        <v>0</v>
      </c>
      <c r="U2160" s="130">
        <v>0</v>
      </c>
    </row>
    <row r="2161" ht="17.25" spans="1:21">
      <c r="A2161" s="132">
        <f t="shared" si="182"/>
        <v>30005704</v>
      </c>
      <c r="B2161" s="138" t="s">
        <v>411</v>
      </c>
      <c r="C2161" s="130">
        <v>201</v>
      </c>
      <c r="D2161" s="131">
        <f>[3]装备成长属性!F146</f>
        <v>19.2</v>
      </c>
      <c r="E2161" s="131">
        <f>[3]装备成长属性!G146</f>
        <v>0</v>
      </c>
      <c r="F2161" s="131">
        <f>[3]装备成长属性!H146</f>
        <v>0</v>
      </c>
      <c r="G2161" s="130">
        <v>0</v>
      </c>
      <c r="H2161" s="130">
        <v>0</v>
      </c>
      <c r="I2161" s="130">
        <v>0</v>
      </c>
      <c r="J2161" s="130">
        <v>0</v>
      </c>
      <c r="K2161" s="130">
        <v>0</v>
      </c>
      <c r="L2161" s="130">
        <v>0</v>
      </c>
      <c r="M2161" s="130">
        <v>0</v>
      </c>
      <c r="N2161" s="130">
        <v>0</v>
      </c>
      <c r="O2161" s="130">
        <v>0</v>
      </c>
      <c r="P2161" s="130">
        <v>0</v>
      </c>
      <c r="Q2161" s="130">
        <v>0</v>
      </c>
      <c r="R2161" s="130">
        <v>0</v>
      </c>
      <c r="S2161" s="130">
        <v>0</v>
      </c>
      <c r="T2161" s="130">
        <v>0</v>
      </c>
      <c r="U2161" s="130">
        <v>0</v>
      </c>
    </row>
    <row r="2162" ht="17.25" spans="1:21">
      <c r="A2162" s="132">
        <f t="shared" si="182"/>
        <v>30005705</v>
      </c>
      <c r="B2162" s="138" t="s">
        <v>412</v>
      </c>
      <c r="C2162" s="130">
        <v>201</v>
      </c>
      <c r="D2162" s="131">
        <f>[3]装备成长属性!F147</f>
        <v>19.2</v>
      </c>
      <c r="E2162" s="131">
        <f>[3]装备成长属性!G147</f>
        <v>0</v>
      </c>
      <c r="F2162" s="131">
        <f>[3]装备成长属性!H147</f>
        <v>0</v>
      </c>
      <c r="G2162" s="130">
        <v>0</v>
      </c>
      <c r="H2162" s="130">
        <v>0</v>
      </c>
      <c r="I2162" s="130">
        <v>0</v>
      </c>
      <c r="J2162" s="130">
        <v>0</v>
      </c>
      <c r="K2162" s="130">
        <v>0</v>
      </c>
      <c r="L2162" s="130">
        <v>0</v>
      </c>
      <c r="M2162" s="130">
        <v>0</v>
      </c>
      <c r="N2162" s="130">
        <v>0</v>
      </c>
      <c r="O2162" s="130">
        <v>0</v>
      </c>
      <c r="P2162" s="130">
        <v>0</v>
      </c>
      <c r="Q2162" s="130">
        <v>0</v>
      </c>
      <c r="R2162" s="130">
        <v>0</v>
      </c>
      <c r="S2162" s="130">
        <v>0</v>
      </c>
      <c r="T2162" s="130">
        <v>0</v>
      </c>
      <c r="U2162" s="130">
        <v>0</v>
      </c>
    </row>
    <row r="2163" ht="17.25" spans="1:21">
      <c r="A2163" s="132">
        <f t="shared" si="182"/>
        <v>30005706</v>
      </c>
      <c r="B2163" s="138" t="s">
        <v>413</v>
      </c>
      <c r="C2163" s="130">
        <v>201</v>
      </c>
      <c r="D2163" s="131">
        <f>[3]装备成长属性!F148</f>
        <v>19.2</v>
      </c>
      <c r="E2163" s="131">
        <f>[3]装备成长属性!G148</f>
        <v>0</v>
      </c>
      <c r="F2163" s="131">
        <f>[3]装备成长属性!H148</f>
        <v>0</v>
      </c>
      <c r="G2163" s="130">
        <v>0</v>
      </c>
      <c r="H2163" s="130">
        <v>0</v>
      </c>
      <c r="I2163" s="130">
        <v>0</v>
      </c>
      <c r="J2163" s="130">
        <v>0</v>
      </c>
      <c r="K2163" s="130">
        <v>0</v>
      </c>
      <c r="L2163" s="130">
        <v>0</v>
      </c>
      <c r="M2163" s="130">
        <v>0</v>
      </c>
      <c r="N2163" s="130">
        <v>0</v>
      </c>
      <c r="O2163" s="130">
        <v>0</v>
      </c>
      <c r="P2163" s="130">
        <v>0</v>
      </c>
      <c r="Q2163" s="130">
        <v>0</v>
      </c>
      <c r="R2163" s="130">
        <v>0</v>
      </c>
      <c r="S2163" s="130">
        <v>0</v>
      </c>
      <c r="T2163" s="130">
        <v>0</v>
      </c>
      <c r="U2163" s="130">
        <v>0</v>
      </c>
    </row>
    <row r="2164" ht="17.25" spans="1:21">
      <c r="A2164" s="132">
        <f t="shared" si="182"/>
        <v>30005707</v>
      </c>
      <c r="B2164" s="138" t="s">
        <v>414</v>
      </c>
      <c r="C2164" s="130">
        <v>201</v>
      </c>
      <c r="D2164" s="131">
        <f>[3]装备成长属性!F149</f>
        <v>19.2</v>
      </c>
      <c r="E2164" s="131">
        <f>[3]装备成长属性!G149</f>
        <v>0</v>
      </c>
      <c r="F2164" s="131">
        <f>[3]装备成长属性!H149</f>
        <v>0</v>
      </c>
      <c r="G2164" s="130">
        <v>0</v>
      </c>
      <c r="H2164" s="130">
        <v>0</v>
      </c>
      <c r="I2164" s="130">
        <v>0</v>
      </c>
      <c r="J2164" s="130">
        <v>0</v>
      </c>
      <c r="K2164" s="130">
        <v>0</v>
      </c>
      <c r="L2164" s="130">
        <v>0</v>
      </c>
      <c r="M2164" s="130">
        <v>0</v>
      </c>
      <c r="N2164" s="130">
        <v>0</v>
      </c>
      <c r="O2164" s="130">
        <v>0</v>
      </c>
      <c r="P2164" s="130">
        <v>0</v>
      </c>
      <c r="Q2164" s="130">
        <v>0</v>
      </c>
      <c r="R2164" s="130">
        <v>0</v>
      </c>
      <c r="S2164" s="130">
        <v>0</v>
      </c>
      <c r="T2164" s="130">
        <v>0</v>
      </c>
      <c r="U2164" s="130">
        <v>0</v>
      </c>
    </row>
    <row r="2165" ht="17.25" spans="1:21">
      <c r="A2165" s="132">
        <f t="shared" si="182"/>
        <v>30005708</v>
      </c>
      <c r="B2165" s="138" t="s">
        <v>415</v>
      </c>
      <c r="C2165" s="130">
        <v>201</v>
      </c>
      <c r="D2165" s="131">
        <f>[3]装备成长属性!F150</f>
        <v>19.2</v>
      </c>
      <c r="E2165" s="131">
        <f>[3]装备成长属性!G150</f>
        <v>0</v>
      </c>
      <c r="F2165" s="131">
        <f>[3]装备成长属性!H150</f>
        <v>0</v>
      </c>
      <c r="G2165" s="130">
        <v>0</v>
      </c>
      <c r="H2165" s="130">
        <v>0</v>
      </c>
      <c r="I2165" s="130">
        <v>0</v>
      </c>
      <c r="J2165" s="130">
        <v>0</v>
      </c>
      <c r="K2165" s="130">
        <v>0</v>
      </c>
      <c r="L2165" s="130">
        <v>0</v>
      </c>
      <c r="M2165" s="130">
        <v>0</v>
      </c>
      <c r="N2165" s="130">
        <v>0</v>
      </c>
      <c r="O2165" s="130">
        <v>0</v>
      </c>
      <c r="P2165" s="130">
        <v>0</v>
      </c>
      <c r="Q2165" s="130">
        <v>0</v>
      </c>
      <c r="R2165" s="130">
        <v>0</v>
      </c>
      <c r="S2165" s="130">
        <v>0</v>
      </c>
      <c r="T2165" s="130">
        <v>0</v>
      </c>
      <c r="U2165" s="130">
        <v>0</v>
      </c>
    </row>
    <row r="2166" ht="17.25" spans="1:21">
      <c r="A2166" s="132">
        <f t="shared" si="182"/>
        <v>30005709</v>
      </c>
      <c r="B2166" s="138" t="s">
        <v>416</v>
      </c>
      <c r="C2166" s="130">
        <v>201</v>
      </c>
      <c r="D2166" s="131">
        <f>[3]装备成长属性!F151</f>
        <v>19.2</v>
      </c>
      <c r="E2166" s="131">
        <f>[3]装备成长属性!G151</f>
        <v>0</v>
      </c>
      <c r="F2166" s="131">
        <f>[3]装备成长属性!H151</f>
        <v>0</v>
      </c>
      <c r="G2166" s="130">
        <v>0</v>
      </c>
      <c r="H2166" s="130">
        <v>0</v>
      </c>
      <c r="I2166" s="130">
        <v>0</v>
      </c>
      <c r="J2166" s="130">
        <v>0</v>
      </c>
      <c r="K2166" s="130">
        <v>0</v>
      </c>
      <c r="L2166" s="130">
        <v>0</v>
      </c>
      <c r="M2166" s="130">
        <v>0</v>
      </c>
      <c r="N2166" s="130">
        <v>0</v>
      </c>
      <c r="O2166" s="130">
        <v>0</v>
      </c>
      <c r="P2166" s="130">
        <v>0</v>
      </c>
      <c r="Q2166" s="130">
        <v>0</v>
      </c>
      <c r="R2166" s="130">
        <v>0</v>
      </c>
      <c r="S2166" s="130">
        <v>0</v>
      </c>
      <c r="T2166" s="130">
        <v>0</v>
      </c>
      <c r="U2166" s="130">
        <v>0</v>
      </c>
    </row>
    <row r="2167" ht="17.25" spans="1:21">
      <c r="A2167" s="129">
        <v>30011100</v>
      </c>
      <c r="B2167" s="130" t="s">
        <v>417</v>
      </c>
      <c r="C2167" s="130">
        <v>201</v>
      </c>
      <c r="D2167" s="131">
        <f>[3]装备成长属性!F152</f>
        <v>2.25</v>
      </c>
      <c r="E2167" s="131">
        <f>[3]装备成长属性!G152</f>
        <v>0</v>
      </c>
      <c r="F2167" s="131">
        <f>[3]装备成长属性!H152</f>
        <v>0</v>
      </c>
      <c r="G2167" s="130">
        <v>0</v>
      </c>
      <c r="H2167" s="130">
        <v>0</v>
      </c>
      <c r="I2167" s="130">
        <v>0</v>
      </c>
      <c r="J2167" s="130">
        <v>0</v>
      </c>
      <c r="K2167" s="130">
        <v>0</v>
      </c>
      <c r="L2167" s="130">
        <v>0</v>
      </c>
      <c r="M2167" s="130">
        <v>0</v>
      </c>
      <c r="N2167" s="130">
        <v>0</v>
      </c>
      <c r="O2167" s="130">
        <v>0</v>
      </c>
      <c r="P2167" s="130">
        <v>0</v>
      </c>
      <c r="Q2167" s="130">
        <v>0</v>
      </c>
      <c r="R2167" s="130">
        <v>0</v>
      </c>
      <c r="S2167" s="130">
        <v>0</v>
      </c>
      <c r="T2167" s="130">
        <v>0</v>
      </c>
      <c r="U2167" s="130">
        <v>0</v>
      </c>
    </row>
    <row r="2168" ht="17.25" spans="1:21">
      <c r="A2168" s="132">
        <f>A2167+1</f>
        <v>30011101</v>
      </c>
      <c r="B2168" s="130" t="s">
        <v>418</v>
      </c>
      <c r="C2168" s="130">
        <v>201</v>
      </c>
      <c r="D2168" s="131">
        <f>[3]装备成长属性!F153</f>
        <v>2.25</v>
      </c>
      <c r="E2168" s="131">
        <f>[3]装备成长属性!G153</f>
        <v>0</v>
      </c>
      <c r="F2168" s="131">
        <f>[3]装备成长属性!H153</f>
        <v>0</v>
      </c>
      <c r="G2168" s="130">
        <v>0</v>
      </c>
      <c r="H2168" s="130">
        <v>0</v>
      </c>
      <c r="I2168" s="130">
        <v>0</v>
      </c>
      <c r="J2168" s="130">
        <v>0</v>
      </c>
      <c r="K2168" s="130">
        <v>0</v>
      </c>
      <c r="L2168" s="130">
        <v>0</v>
      </c>
      <c r="M2168" s="130">
        <v>0</v>
      </c>
      <c r="N2168" s="130">
        <v>0</v>
      </c>
      <c r="O2168" s="130">
        <v>0</v>
      </c>
      <c r="P2168" s="130">
        <v>0</v>
      </c>
      <c r="Q2168" s="130">
        <v>0</v>
      </c>
      <c r="R2168" s="130">
        <v>0</v>
      </c>
      <c r="S2168" s="130">
        <v>0</v>
      </c>
      <c r="T2168" s="130">
        <v>0</v>
      </c>
      <c r="U2168" s="130">
        <v>0</v>
      </c>
    </row>
    <row r="2169" ht="17.25" spans="1:21">
      <c r="A2169" s="132">
        <f t="shared" ref="A2169:A2176" si="183">A2168+1</f>
        <v>30011102</v>
      </c>
      <c r="B2169" s="130" t="s">
        <v>419</v>
      </c>
      <c r="C2169" s="130">
        <v>201</v>
      </c>
      <c r="D2169" s="131">
        <f>[3]装备成长属性!F154</f>
        <v>2.25</v>
      </c>
      <c r="E2169" s="131">
        <f>[3]装备成长属性!G154</f>
        <v>0</v>
      </c>
      <c r="F2169" s="131">
        <f>[3]装备成长属性!H154</f>
        <v>0</v>
      </c>
      <c r="G2169" s="130">
        <v>0</v>
      </c>
      <c r="H2169" s="130">
        <v>0</v>
      </c>
      <c r="I2169" s="130">
        <v>0</v>
      </c>
      <c r="J2169" s="130">
        <v>0</v>
      </c>
      <c r="K2169" s="130">
        <v>0</v>
      </c>
      <c r="L2169" s="130">
        <v>0</v>
      </c>
      <c r="M2169" s="130">
        <v>0</v>
      </c>
      <c r="N2169" s="130">
        <v>0</v>
      </c>
      <c r="O2169" s="130">
        <v>0</v>
      </c>
      <c r="P2169" s="130">
        <v>0</v>
      </c>
      <c r="Q2169" s="130">
        <v>0</v>
      </c>
      <c r="R2169" s="130">
        <v>0</v>
      </c>
      <c r="S2169" s="130">
        <v>0</v>
      </c>
      <c r="T2169" s="130">
        <v>0</v>
      </c>
      <c r="U2169" s="130">
        <v>0</v>
      </c>
    </row>
    <row r="2170" ht="17.25" spans="1:21">
      <c r="A2170" s="132">
        <f t="shared" si="183"/>
        <v>30011103</v>
      </c>
      <c r="B2170" s="130" t="s">
        <v>420</v>
      </c>
      <c r="C2170" s="130">
        <v>201</v>
      </c>
      <c r="D2170" s="131">
        <f>[3]装备成长属性!F155</f>
        <v>2.25</v>
      </c>
      <c r="E2170" s="131">
        <f>[3]装备成长属性!G155</f>
        <v>0</v>
      </c>
      <c r="F2170" s="131">
        <f>[3]装备成长属性!H155</f>
        <v>0</v>
      </c>
      <c r="G2170" s="130">
        <v>0</v>
      </c>
      <c r="H2170" s="130">
        <v>0</v>
      </c>
      <c r="I2170" s="130">
        <v>0</v>
      </c>
      <c r="J2170" s="130">
        <v>0</v>
      </c>
      <c r="K2170" s="130">
        <v>0</v>
      </c>
      <c r="L2170" s="130">
        <v>0</v>
      </c>
      <c r="M2170" s="130">
        <v>0</v>
      </c>
      <c r="N2170" s="130">
        <v>0</v>
      </c>
      <c r="O2170" s="130">
        <v>0</v>
      </c>
      <c r="P2170" s="130">
        <v>0</v>
      </c>
      <c r="Q2170" s="130">
        <v>0</v>
      </c>
      <c r="R2170" s="130">
        <v>0</v>
      </c>
      <c r="S2170" s="130">
        <v>0</v>
      </c>
      <c r="T2170" s="130">
        <v>0</v>
      </c>
      <c r="U2170" s="130">
        <v>0</v>
      </c>
    </row>
    <row r="2171" ht="17.25" spans="1:21">
      <c r="A2171" s="132">
        <f t="shared" si="183"/>
        <v>30011104</v>
      </c>
      <c r="B2171" s="130" t="s">
        <v>421</v>
      </c>
      <c r="C2171" s="130">
        <v>201</v>
      </c>
      <c r="D2171" s="131">
        <f>[3]装备成长属性!F156</f>
        <v>2.25</v>
      </c>
      <c r="E2171" s="131">
        <f>[3]装备成长属性!G156</f>
        <v>0</v>
      </c>
      <c r="F2171" s="131">
        <f>[3]装备成长属性!H156</f>
        <v>0</v>
      </c>
      <c r="G2171" s="130">
        <v>0</v>
      </c>
      <c r="H2171" s="130">
        <v>0</v>
      </c>
      <c r="I2171" s="130">
        <v>0</v>
      </c>
      <c r="J2171" s="130">
        <v>0</v>
      </c>
      <c r="K2171" s="130">
        <v>0</v>
      </c>
      <c r="L2171" s="130">
        <v>0</v>
      </c>
      <c r="M2171" s="130">
        <v>0</v>
      </c>
      <c r="N2171" s="130">
        <v>0</v>
      </c>
      <c r="O2171" s="130">
        <v>0</v>
      </c>
      <c r="P2171" s="130">
        <v>0</v>
      </c>
      <c r="Q2171" s="130">
        <v>0</v>
      </c>
      <c r="R2171" s="130">
        <v>0</v>
      </c>
      <c r="S2171" s="130">
        <v>0</v>
      </c>
      <c r="T2171" s="130">
        <v>0</v>
      </c>
      <c r="U2171" s="130">
        <v>0</v>
      </c>
    </row>
    <row r="2172" ht="17.25" spans="1:21">
      <c r="A2172" s="132">
        <f t="shared" si="183"/>
        <v>30011105</v>
      </c>
      <c r="B2172" s="130" t="s">
        <v>422</v>
      </c>
      <c r="C2172" s="130">
        <v>201</v>
      </c>
      <c r="D2172" s="131">
        <f>[3]装备成长属性!F157</f>
        <v>2.25</v>
      </c>
      <c r="E2172" s="131">
        <f>[3]装备成长属性!G157</f>
        <v>0</v>
      </c>
      <c r="F2172" s="131">
        <f>[3]装备成长属性!H157</f>
        <v>0</v>
      </c>
      <c r="G2172" s="130">
        <v>0</v>
      </c>
      <c r="H2172" s="130">
        <v>0</v>
      </c>
      <c r="I2172" s="130">
        <v>0</v>
      </c>
      <c r="J2172" s="130">
        <v>0</v>
      </c>
      <c r="K2172" s="130">
        <v>0</v>
      </c>
      <c r="L2172" s="130">
        <v>0</v>
      </c>
      <c r="M2172" s="130">
        <v>0</v>
      </c>
      <c r="N2172" s="130">
        <v>0</v>
      </c>
      <c r="O2172" s="130">
        <v>0</v>
      </c>
      <c r="P2172" s="130">
        <v>0</v>
      </c>
      <c r="Q2172" s="130">
        <v>0</v>
      </c>
      <c r="R2172" s="130">
        <v>0</v>
      </c>
      <c r="S2172" s="130">
        <v>0</v>
      </c>
      <c r="T2172" s="130">
        <v>0</v>
      </c>
      <c r="U2172" s="130">
        <v>0</v>
      </c>
    </row>
    <row r="2173" ht="17.25" spans="1:21">
      <c r="A2173" s="132">
        <f t="shared" si="183"/>
        <v>30011106</v>
      </c>
      <c r="B2173" s="130" t="s">
        <v>423</v>
      </c>
      <c r="C2173" s="130">
        <v>201</v>
      </c>
      <c r="D2173" s="131">
        <f>[3]装备成长属性!F158</f>
        <v>2.25</v>
      </c>
      <c r="E2173" s="131">
        <f>[3]装备成长属性!G158</f>
        <v>0</v>
      </c>
      <c r="F2173" s="131">
        <f>[3]装备成长属性!H158</f>
        <v>0</v>
      </c>
      <c r="G2173" s="130">
        <v>0</v>
      </c>
      <c r="H2173" s="130">
        <v>0</v>
      </c>
      <c r="I2173" s="130">
        <v>0</v>
      </c>
      <c r="J2173" s="130">
        <v>0</v>
      </c>
      <c r="K2173" s="130">
        <v>0</v>
      </c>
      <c r="L2173" s="130">
        <v>0</v>
      </c>
      <c r="M2173" s="130">
        <v>0</v>
      </c>
      <c r="N2173" s="130">
        <v>0</v>
      </c>
      <c r="O2173" s="130">
        <v>0</v>
      </c>
      <c r="P2173" s="130">
        <v>0</v>
      </c>
      <c r="Q2173" s="130">
        <v>0</v>
      </c>
      <c r="R2173" s="130">
        <v>0</v>
      </c>
      <c r="S2173" s="130">
        <v>0</v>
      </c>
      <c r="T2173" s="130">
        <v>0</v>
      </c>
      <c r="U2173" s="130">
        <v>0</v>
      </c>
    </row>
    <row r="2174" ht="17.25" spans="1:21">
      <c r="A2174" s="132">
        <f t="shared" si="183"/>
        <v>30011107</v>
      </c>
      <c r="B2174" s="130" t="s">
        <v>424</v>
      </c>
      <c r="C2174" s="130">
        <v>201</v>
      </c>
      <c r="D2174" s="131">
        <f>[3]装备成长属性!F159</f>
        <v>2.25</v>
      </c>
      <c r="E2174" s="131">
        <f>[3]装备成长属性!G159</f>
        <v>0</v>
      </c>
      <c r="F2174" s="131">
        <f>[3]装备成长属性!H159</f>
        <v>0</v>
      </c>
      <c r="G2174" s="130">
        <v>0</v>
      </c>
      <c r="H2174" s="130">
        <v>0</v>
      </c>
      <c r="I2174" s="130">
        <v>0</v>
      </c>
      <c r="J2174" s="130">
        <v>0</v>
      </c>
      <c r="K2174" s="130">
        <v>0</v>
      </c>
      <c r="L2174" s="130">
        <v>0</v>
      </c>
      <c r="M2174" s="130">
        <v>0</v>
      </c>
      <c r="N2174" s="130">
        <v>0</v>
      </c>
      <c r="O2174" s="130">
        <v>0</v>
      </c>
      <c r="P2174" s="130">
        <v>0</v>
      </c>
      <c r="Q2174" s="130">
        <v>0</v>
      </c>
      <c r="R2174" s="130">
        <v>0</v>
      </c>
      <c r="S2174" s="130">
        <v>0</v>
      </c>
      <c r="T2174" s="130">
        <v>0</v>
      </c>
      <c r="U2174" s="130">
        <v>0</v>
      </c>
    </row>
    <row r="2175" ht="17.25" spans="1:21">
      <c r="A2175" s="132">
        <f t="shared" si="183"/>
        <v>30011108</v>
      </c>
      <c r="B2175" s="130" t="s">
        <v>425</v>
      </c>
      <c r="C2175" s="130">
        <v>201</v>
      </c>
      <c r="D2175" s="131">
        <f>[3]装备成长属性!F160</f>
        <v>2.25</v>
      </c>
      <c r="E2175" s="131">
        <f>[3]装备成长属性!G160</f>
        <v>0</v>
      </c>
      <c r="F2175" s="131">
        <f>[3]装备成长属性!H160</f>
        <v>0</v>
      </c>
      <c r="G2175" s="130">
        <v>0</v>
      </c>
      <c r="H2175" s="130">
        <v>0</v>
      </c>
      <c r="I2175" s="130">
        <v>0</v>
      </c>
      <c r="J2175" s="130">
        <v>0</v>
      </c>
      <c r="K2175" s="130">
        <v>0</v>
      </c>
      <c r="L2175" s="130">
        <v>0</v>
      </c>
      <c r="M2175" s="130">
        <v>0</v>
      </c>
      <c r="N2175" s="130">
        <v>0</v>
      </c>
      <c r="O2175" s="130">
        <v>0</v>
      </c>
      <c r="P2175" s="130">
        <v>0</v>
      </c>
      <c r="Q2175" s="130">
        <v>0</v>
      </c>
      <c r="R2175" s="130">
        <v>0</v>
      </c>
      <c r="S2175" s="130">
        <v>0</v>
      </c>
      <c r="T2175" s="130">
        <v>0</v>
      </c>
      <c r="U2175" s="130">
        <v>0</v>
      </c>
    </row>
    <row r="2176" ht="17.25" spans="1:21">
      <c r="A2176" s="132">
        <f t="shared" si="183"/>
        <v>30011109</v>
      </c>
      <c r="B2176" s="130" t="s">
        <v>426</v>
      </c>
      <c r="C2176" s="130">
        <v>201</v>
      </c>
      <c r="D2176" s="131">
        <f>[3]装备成长属性!F161</f>
        <v>2.25</v>
      </c>
      <c r="E2176" s="131">
        <f>[3]装备成长属性!G161</f>
        <v>0</v>
      </c>
      <c r="F2176" s="131">
        <f>[3]装备成长属性!H161</f>
        <v>0</v>
      </c>
      <c r="G2176" s="130">
        <v>0</v>
      </c>
      <c r="H2176" s="130">
        <v>0</v>
      </c>
      <c r="I2176" s="130">
        <v>0</v>
      </c>
      <c r="J2176" s="130">
        <v>0</v>
      </c>
      <c r="K2176" s="130">
        <v>0</v>
      </c>
      <c r="L2176" s="130">
        <v>0</v>
      </c>
      <c r="M2176" s="130">
        <v>0</v>
      </c>
      <c r="N2176" s="130">
        <v>0</v>
      </c>
      <c r="O2176" s="130">
        <v>0</v>
      </c>
      <c r="P2176" s="130">
        <v>0</v>
      </c>
      <c r="Q2176" s="130">
        <v>0</v>
      </c>
      <c r="R2176" s="130">
        <v>0</v>
      </c>
      <c r="S2176" s="130">
        <v>0</v>
      </c>
      <c r="T2176" s="130">
        <v>0</v>
      </c>
      <c r="U2176" s="130">
        <v>0</v>
      </c>
    </row>
    <row r="2177" ht="17.25" spans="1:21">
      <c r="A2177" s="130">
        <f>A2167+100</f>
        <v>30011200</v>
      </c>
      <c r="B2177" s="130" t="s">
        <v>427</v>
      </c>
      <c r="C2177" s="130">
        <v>201</v>
      </c>
      <c r="D2177" s="131">
        <f>[3]装备成长属性!F162</f>
        <v>0</v>
      </c>
      <c r="E2177" s="131">
        <f>[3]装备成长属性!G162</f>
        <v>2.25</v>
      </c>
      <c r="F2177" s="131">
        <f>[3]装备成长属性!H162</f>
        <v>0</v>
      </c>
      <c r="G2177" s="130">
        <v>0</v>
      </c>
      <c r="H2177" s="130">
        <v>0</v>
      </c>
      <c r="I2177" s="130">
        <v>0</v>
      </c>
      <c r="J2177" s="130">
        <v>0</v>
      </c>
      <c r="K2177" s="130">
        <v>0</v>
      </c>
      <c r="L2177" s="130">
        <v>0</v>
      </c>
      <c r="M2177" s="130">
        <v>0</v>
      </c>
      <c r="N2177" s="130">
        <v>0</v>
      </c>
      <c r="O2177" s="130">
        <v>0</v>
      </c>
      <c r="P2177" s="130">
        <v>0</v>
      </c>
      <c r="Q2177" s="130">
        <v>0</v>
      </c>
      <c r="R2177" s="130">
        <v>0</v>
      </c>
      <c r="S2177" s="130">
        <v>0</v>
      </c>
      <c r="T2177" s="130">
        <v>0</v>
      </c>
      <c r="U2177" s="130">
        <v>0</v>
      </c>
    </row>
    <row r="2178" ht="17.25" spans="1:21">
      <c r="A2178" s="130">
        <f t="shared" ref="A2178:A2206" si="184">A2168+100</f>
        <v>30011201</v>
      </c>
      <c r="B2178" s="130" t="s">
        <v>428</v>
      </c>
      <c r="C2178" s="130">
        <v>201</v>
      </c>
      <c r="D2178" s="131">
        <f>[3]装备成长属性!F163</f>
        <v>0</v>
      </c>
      <c r="E2178" s="131">
        <f>[3]装备成长属性!G163</f>
        <v>2.25</v>
      </c>
      <c r="F2178" s="131">
        <f>[3]装备成长属性!H163</f>
        <v>0</v>
      </c>
      <c r="G2178" s="130">
        <v>0</v>
      </c>
      <c r="H2178" s="130">
        <v>0</v>
      </c>
      <c r="I2178" s="130">
        <v>0</v>
      </c>
      <c r="J2178" s="130">
        <v>0</v>
      </c>
      <c r="K2178" s="130">
        <v>0</v>
      </c>
      <c r="L2178" s="130">
        <v>0</v>
      </c>
      <c r="M2178" s="130">
        <v>0</v>
      </c>
      <c r="N2178" s="130">
        <v>0</v>
      </c>
      <c r="O2178" s="130">
        <v>0</v>
      </c>
      <c r="P2178" s="130">
        <v>0</v>
      </c>
      <c r="Q2178" s="130">
        <v>0</v>
      </c>
      <c r="R2178" s="130">
        <v>0</v>
      </c>
      <c r="S2178" s="130">
        <v>0</v>
      </c>
      <c r="T2178" s="130">
        <v>0</v>
      </c>
      <c r="U2178" s="130">
        <v>0</v>
      </c>
    </row>
    <row r="2179" ht="17.25" spans="1:21">
      <c r="A2179" s="130">
        <f t="shared" si="184"/>
        <v>30011202</v>
      </c>
      <c r="B2179" s="130" t="s">
        <v>429</v>
      </c>
      <c r="C2179" s="130">
        <v>201</v>
      </c>
      <c r="D2179" s="131">
        <f>[3]装备成长属性!F164</f>
        <v>0</v>
      </c>
      <c r="E2179" s="131">
        <f>[3]装备成长属性!G164</f>
        <v>2.25</v>
      </c>
      <c r="F2179" s="131">
        <f>[3]装备成长属性!H164</f>
        <v>0</v>
      </c>
      <c r="G2179" s="130">
        <v>0</v>
      </c>
      <c r="H2179" s="130">
        <v>0</v>
      </c>
      <c r="I2179" s="130">
        <v>0</v>
      </c>
      <c r="J2179" s="130">
        <v>0</v>
      </c>
      <c r="K2179" s="130">
        <v>0</v>
      </c>
      <c r="L2179" s="130">
        <v>0</v>
      </c>
      <c r="M2179" s="130">
        <v>0</v>
      </c>
      <c r="N2179" s="130">
        <v>0</v>
      </c>
      <c r="O2179" s="130">
        <v>0</v>
      </c>
      <c r="P2179" s="130">
        <v>0</v>
      </c>
      <c r="Q2179" s="130">
        <v>0</v>
      </c>
      <c r="R2179" s="130">
        <v>0</v>
      </c>
      <c r="S2179" s="130">
        <v>0</v>
      </c>
      <c r="T2179" s="130">
        <v>0</v>
      </c>
      <c r="U2179" s="130">
        <v>0</v>
      </c>
    </row>
    <row r="2180" ht="17.25" spans="1:21">
      <c r="A2180" s="130">
        <f t="shared" si="184"/>
        <v>30011203</v>
      </c>
      <c r="B2180" s="130" t="s">
        <v>430</v>
      </c>
      <c r="C2180" s="130">
        <v>201</v>
      </c>
      <c r="D2180" s="131">
        <f>[3]装备成长属性!F165</f>
        <v>0</v>
      </c>
      <c r="E2180" s="131">
        <f>[3]装备成长属性!G165</f>
        <v>2.25</v>
      </c>
      <c r="F2180" s="131">
        <f>[3]装备成长属性!H165</f>
        <v>0</v>
      </c>
      <c r="G2180" s="130">
        <v>0</v>
      </c>
      <c r="H2180" s="130">
        <v>0</v>
      </c>
      <c r="I2180" s="130">
        <v>0</v>
      </c>
      <c r="J2180" s="130">
        <v>0</v>
      </c>
      <c r="K2180" s="130">
        <v>0</v>
      </c>
      <c r="L2180" s="130">
        <v>0</v>
      </c>
      <c r="M2180" s="130">
        <v>0</v>
      </c>
      <c r="N2180" s="130">
        <v>0</v>
      </c>
      <c r="O2180" s="130">
        <v>0</v>
      </c>
      <c r="P2180" s="130">
        <v>0</v>
      </c>
      <c r="Q2180" s="130">
        <v>0</v>
      </c>
      <c r="R2180" s="130">
        <v>0</v>
      </c>
      <c r="S2180" s="130">
        <v>0</v>
      </c>
      <c r="T2180" s="130">
        <v>0</v>
      </c>
      <c r="U2180" s="130">
        <v>0</v>
      </c>
    </row>
    <row r="2181" ht="17.25" spans="1:21">
      <c r="A2181" s="130">
        <f t="shared" si="184"/>
        <v>30011204</v>
      </c>
      <c r="B2181" s="130" t="s">
        <v>431</v>
      </c>
      <c r="C2181" s="130">
        <v>201</v>
      </c>
      <c r="D2181" s="131">
        <f>[3]装备成长属性!F166</f>
        <v>0</v>
      </c>
      <c r="E2181" s="131">
        <f>[3]装备成长属性!G166</f>
        <v>2.25</v>
      </c>
      <c r="F2181" s="131">
        <f>[3]装备成长属性!H166</f>
        <v>0</v>
      </c>
      <c r="G2181" s="130">
        <v>0</v>
      </c>
      <c r="H2181" s="130">
        <v>0</v>
      </c>
      <c r="I2181" s="130">
        <v>0</v>
      </c>
      <c r="J2181" s="130">
        <v>0</v>
      </c>
      <c r="K2181" s="130">
        <v>0</v>
      </c>
      <c r="L2181" s="130">
        <v>0</v>
      </c>
      <c r="M2181" s="130">
        <v>0</v>
      </c>
      <c r="N2181" s="130">
        <v>0</v>
      </c>
      <c r="O2181" s="130">
        <v>0</v>
      </c>
      <c r="P2181" s="130">
        <v>0</v>
      </c>
      <c r="Q2181" s="130">
        <v>0</v>
      </c>
      <c r="R2181" s="130">
        <v>0</v>
      </c>
      <c r="S2181" s="130">
        <v>0</v>
      </c>
      <c r="T2181" s="130">
        <v>0</v>
      </c>
      <c r="U2181" s="130">
        <v>0</v>
      </c>
    </row>
    <row r="2182" ht="17.25" spans="1:21">
      <c r="A2182" s="130">
        <f t="shared" si="184"/>
        <v>30011205</v>
      </c>
      <c r="B2182" s="130" t="s">
        <v>432</v>
      </c>
      <c r="C2182" s="130">
        <v>201</v>
      </c>
      <c r="D2182" s="131">
        <f>[3]装备成长属性!F167</f>
        <v>0</v>
      </c>
      <c r="E2182" s="131">
        <f>[3]装备成长属性!G167</f>
        <v>2.25</v>
      </c>
      <c r="F2182" s="131">
        <f>[3]装备成长属性!H167</f>
        <v>0</v>
      </c>
      <c r="G2182" s="130">
        <v>0</v>
      </c>
      <c r="H2182" s="130">
        <v>0</v>
      </c>
      <c r="I2182" s="130">
        <v>0</v>
      </c>
      <c r="J2182" s="130">
        <v>0</v>
      </c>
      <c r="K2182" s="130">
        <v>0</v>
      </c>
      <c r="L2182" s="130">
        <v>0</v>
      </c>
      <c r="M2182" s="130">
        <v>0</v>
      </c>
      <c r="N2182" s="130">
        <v>0</v>
      </c>
      <c r="O2182" s="130">
        <v>0</v>
      </c>
      <c r="P2182" s="130">
        <v>0</v>
      </c>
      <c r="Q2182" s="130">
        <v>0</v>
      </c>
      <c r="R2182" s="130">
        <v>0</v>
      </c>
      <c r="S2182" s="130">
        <v>0</v>
      </c>
      <c r="T2182" s="130">
        <v>0</v>
      </c>
      <c r="U2182" s="130">
        <v>0</v>
      </c>
    </row>
    <row r="2183" ht="17.25" spans="1:21">
      <c r="A2183" s="130">
        <f t="shared" si="184"/>
        <v>30011206</v>
      </c>
      <c r="B2183" s="130" t="s">
        <v>433</v>
      </c>
      <c r="C2183" s="130">
        <v>201</v>
      </c>
      <c r="D2183" s="131">
        <f>[3]装备成长属性!F168</f>
        <v>0</v>
      </c>
      <c r="E2183" s="131">
        <f>[3]装备成长属性!G168</f>
        <v>2.25</v>
      </c>
      <c r="F2183" s="131">
        <f>[3]装备成长属性!H168</f>
        <v>0</v>
      </c>
      <c r="G2183" s="130">
        <v>0</v>
      </c>
      <c r="H2183" s="130">
        <v>0</v>
      </c>
      <c r="I2183" s="130">
        <v>0</v>
      </c>
      <c r="J2183" s="130">
        <v>0</v>
      </c>
      <c r="K2183" s="130">
        <v>0</v>
      </c>
      <c r="L2183" s="130">
        <v>0</v>
      </c>
      <c r="M2183" s="130">
        <v>0</v>
      </c>
      <c r="N2183" s="130">
        <v>0</v>
      </c>
      <c r="O2183" s="130">
        <v>0</v>
      </c>
      <c r="P2183" s="130">
        <v>0</v>
      </c>
      <c r="Q2183" s="130">
        <v>0</v>
      </c>
      <c r="R2183" s="130">
        <v>0</v>
      </c>
      <c r="S2183" s="130">
        <v>0</v>
      </c>
      <c r="T2183" s="130">
        <v>0</v>
      </c>
      <c r="U2183" s="130">
        <v>0</v>
      </c>
    </row>
    <row r="2184" ht="17.25" spans="1:21">
      <c r="A2184" s="130">
        <f t="shared" si="184"/>
        <v>30011207</v>
      </c>
      <c r="B2184" s="130" t="s">
        <v>434</v>
      </c>
      <c r="C2184" s="130">
        <v>201</v>
      </c>
      <c r="D2184" s="131">
        <f>[3]装备成长属性!F169</f>
        <v>0</v>
      </c>
      <c r="E2184" s="131">
        <f>[3]装备成长属性!G169</f>
        <v>2.25</v>
      </c>
      <c r="F2184" s="131">
        <f>[3]装备成长属性!H169</f>
        <v>0</v>
      </c>
      <c r="G2184" s="130">
        <v>0</v>
      </c>
      <c r="H2184" s="130">
        <v>0</v>
      </c>
      <c r="I2184" s="130">
        <v>0</v>
      </c>
      <c r="J2184" s="130">
        <v>0</v>
      </c>
      <c r="K2184" s="130">
        <v>0</v>
      </c>
      <c r="L2184" s="130">
        <v>0</v>
      </c>
      <c r="M2184" s="130">
        <v>0</v>
      </c>
      <c r="N2184" s="130">
        <v>0</v>
      </c>
      <c r="O2184" s="130">
        <v>0</v>
      </c>
      <c r="P2184" s="130">
        <v>0</v>
      </c>
      <c r="Q2184" s="130">
        <v>0</v>
      </c>
      <c r="R2184" s="130">
        <v>0</v>
      </c>
      <c r="S2184" s="130">
        <v>0</v>
      </c>
      <c r="T2184" s="130">
        <v>0</v>
      </c>
      <c r="U2184" s="130">
        <v>0</v>
      </c>
    </row>
    <row r="2185" ht="17.25" spans="1:21">
      <c r="A2185" s="130">
        <f t="shared" si="184"/>
        <v>30011208</v>
      </c>
      <c r="B2185" s="130" t="s">
        <v>435</v>
      </c>
      <c r="C2185" s="130">
        <v>201</v>
      </c>
      <c r="D2185" s="131">
        <f>[3]装备成长属性!F170</f>
        <v>0</v>
      </c>
      <c r="E2185" s="131">
        <f>[3]装备成长属性!G170</f>
        <v>2.25</v>
      </c>
      <c r="F2185" s="131">
        <f>[3]装备成长属性!H170</f>
        <v>0</v>
      </c>
      <c r="G2185" s="130">
        <v>0</v>
      </c>
      <c r="H2185" s="130">
        <v>0</v>
      </c>
      <c r="I2185" s="130">
        <v>0</v>
      </c>
      <c r="J2185" s="130">
        <v>0</v>
      </c>
      <c r="K2185" s="130">
        <v>0</v>
      </c>
      <c r="L2185" s="130">
        <v>0</v>
      </c>
      <c r="M2185" s="130">
        <v>0</v>
      </c>
      <c r="N2185" s="130">
        <v>0</v>
      </c>
      <c r="O2185" s="130">
        <v>0</v>
      </c>
      <c r="P2185" s="130">
        <v>0</v>
      </c>
      <c r="Q2185" s="130">
        <v>0</v>
      </c>
      <c r="R2185" s="130">
        <v>0</v>
      </c>
      <c r="S2185" s="130">
        <v>0</v>
      </c>
      <c r="T2185" s="130">
        <v>0</v>
      </c>
      <c r="U2185" s="130">
        <v>0</v>
      </c>
    </row>
    <row r="2186" ht="17.25" spans="1:21">
      <c r="A2186" s="130">
        <f t="shared" si="184"/>
        <v>30011209</v>
      </c>
      <c r="B2186" s="130" t="s">
        <v>436</v>
      </c>
      <c r="C2186" s="130">
        <v>201</v>
      </c>
      <c r="D2186" s="131">
        <f>[3]装备成长属性!F171</f>
        <v>0</v>
      </c>
      <c r="E2186" s="131">
        <f>[3]装备成长属性!G171</f>
        <v>2.25</v>
      </c>
      <c r="F2186" s="131">
        <f>[3]装备成长属性!H171</f>
        <v>0</v>
      </c>
      <c r="G2186" s="130">
        <v>0</v>
      </c>
      <c r="H2186" s="130">
        <v>0</v>
      </c>
      <c r="I2186" s="130">
        <v>0</v>
      </c>
      <c r="J2186" s="130">
        <v>0</v>
      </c>
      <c r="K2186" s="130">
        <v>0</v>
      </c>
      <c r="L2186" s="130">
        <v>0</v>
      </c>
      <c r="M2186" s="130">
        <v>0</v>
      </c>
      <c r="N2186" s="130">
        <v>0</v>
      </c>
      <c r="O2186" s="130">
        <v>0</v>
      </c>
      <c r="P2186" s="130">
        <v>0</v>
      </c>
      <c r="Q2186" s="130">
        <v>0</v>
      </c>
      <c r="R2186" s="130">
        <v>0</v>
      </c>
      <c r="S2186" s="130">
        <v>0</v>
      </c>
      <c r="T2186" s="130">
        <v>0</v>
      </c>
      <c r="U2186" s="130">
        <v>0</v>
      </c>
    </row>
    <row r="2187" ht="17.25" spans="1:21">
      <c r="A2187" s="130">
        <f t="shared" si="184"/>
        <v>30011300</v>
      </c>
      <c r="B2187" s="130" t="s">
        <v>437</v>
      </c>
      <c r="C2187" s="130">
        <v>201</v>
      </c>
      <c r="D2187" s="131">
        <f>[3]装备成长属性!F172</f>
        <v>0</v>
      </c>
      <c r="E2187" s="131">
        <f>[3]装备成长属性!G172</f>
        <v>0</v>
      </c>
      <c r="F2187" s="131">
        <f>[3]装备成长属性!H172</f>
        <v>90</v>
      </c>
      <c r="G2187" s="130">
        <v>0</v>
      </c>
      <c r="H2187" s="130">
        <v>0</v>
      </c>
      <c r="I2187" s="130">
        <v>0</v>
      </c>
      <c r="J2187" s="130">
        <v>0</v>
      </c>
      <c r="K2187" s="130">
        <v>0</v>
      </c>
      <c r="L2187" s="130">
        <v>0</v>
      </c>
      <c r="M2187" s="130">
        <v>0</v>
      </c>
      <c r="N2187" s="130">
        <v>0</v>
      </c>
      <c r="O2187" s="130">
        <v>0</v>
      </c>
      <c r="P2187" s="130">
        <v>0</v>
      </c>
      <c r="Q2187" s="130">
        <v>0</v>
      </c>
      <c r="R2187" s="130">
        <v>0</v>
      </c>
      <c r="S2187" s="130">
        <v>0</v>
      </c>
      <c r="T2187" s="130">
        <v>0</v>
      </c>
      <c r="U2187" s="130">
        <v>0</v>
      </c>
    </row>
    <row r="2188" ht="17.25" spans="1:21">
      <c r="A2188" s="130">
        <f t="shared" si="184"/>
        <v>30011301</v>
      </c>
      <c r="B2188" s="130" t="s">
        <v>438</v>
      </c>
      <c r="C2188" s="130">
        <v>201</v>
      </c>
      <c r="D2188" s="131">
        <f>[3]装备成长属性!F173</f>
        <v>0</v>
      </c>
      <c r="E2188" s="131">
        <f>[3]装备成长属性!G173</f>
        <v>0</v>
      </c>
      <c r="F2188" s="131">
        <f>[3]装备成长属性!H173</f>
        <v>90</v>
      </c>
      <c r="G2188" s="130">
        <v>0</v>
      </c>
      <c r="H2188" s="130">
        <v>0</v>
      </c>
      <c r="I2188" s="130">
        <v>0</v>
      </c>
      <c r="J2188" s="130">
        <v>0</v>
      </c>
      <c r="K2188" s="130">
        <v>0</v>
      </c>
      <c r="L2188" s="130">
        <v>0</v>
      </c>
      <c r="M2188" s="130">
        <v>0</v>
      </c>
      <c r="N2188" s="130">
        <v>0</v>
      </c>
      <c r="O2188" s="130">
        <v>0</v>
      </c>
      <c r="P2188" s="130">
        <v>0</v>
      </c>
      <c r="Q2188" s="130">
        <v>0</v>
      </c>
      <c r="R2188" s="130">
        <v>0</v>
      </c>
      <c r="S2188" s="130">
        <v>0</v>
      </c>
      <c r="T2188" s="130">
        <v>0</v>
      </c>
      <c r="U2188" s="130">
        <v>0</v>
      </c>
    </row>
    <row r="2189" ht="17.25" spans="1:21">
      <c r="A2189" s="130">
        <f t="shared" si="184"/>
        <v>30011302</v>
      </c>
      <c r="B2189" s="130" t="s">
        <v>439</v>
      </c>
      <c r="C2189" s="130">
        <v>201</v>
      </c>
      <c r="D2189" s="131">
        <f>[3]装备成长属性!F174</f>
        <v>0</v>
      </c>
      <c r="E2189" s="131">
        <f>[3]装备成长属性!G174</f>
        <v>0</v>
      </c>
      <c r="F2189" s="131">
        <f>[3]装备成长属性!H174</f>
        <v>90</v>
      </c>
      <c r="G2189" s="130">
        <v>0</v>
      </c>
      <c r="H2189" s="130">
        <v>0</v>
      </c>
      <c r="I2189" s="130">
        <v>0</v>
      </c>
      <c r="J2189" s="130">
        <v>0</v>
      </c>
      <c r="K2189" s="130">
        <v>0</v>
      </c>
      <c r="L2189" s="130">
        <v>0</v>
      </c>
      <c r="M2189" s="130">
        <v>0</v>
      </c>
      <c r="N2189" s="130">
        <v>0</v>
      </c>
      <c r="O2189" s="130">
        <v>0</v>
      </c>
      <c r="P2189" s="130">
        <v>0</v>
      </c>
      <c r="Q2189" s="130">
        <v>0</v>
      </c>
      <c r="R2189" s="130">
        <v>0</v>
      </c>
      <c r="S2189" s="130">
        <v>0</v>
      </c>
      <c r="T2189" s="130">
        <v>0</v>
      </c>
      <c r="U2189" s="130">
        <v>0</v>
      </c>
    </row>
    <row r="2190" ht="17.25" spans="1:21">
      <c r="A2190" s="130">
        <f t="shared" si="184"/>
        <v>30011303</v>
      </c>
      <c r="B2190" s="130" t="s">
        <v>440</v>
      </c>
      <c r="C2190" s="130">
        <v>201</v>
      </c>
      <c r="D2190" s="131">
        <f>[3]装备成长属性!F175</f>
        <v>0</v>
      </c>
      <c r="E2190" s="131">
        <f>[3]装备成长属性!G175</f>
        <v>0</v>
      </c>
      <c r="F2190" s="131">
        <f>[3]装备成长属性!H175</f>
        <v>90</v>
      </c>
      <c r="G2190" s="130">
        <v>0</v>
      </c>
      <c r="H2190" s="130">
        <v>0</v>
      </c>
      <c r="I2190" s="130">
        <v>0</v>
      </c>
      <c r="J2190" s="130">
        <v>0</v>
      </c>
      <c r="K2190" s="130">
        <v>0</v>
      </c>
      <c r="L2190" s="130">
        <v>0</v>
      </c>
      <c r="M2190" s="130">
        <v>0</v>
      </c>
      <c r="N2190" s="130">
        <v>0</v>
      </c>
      <c r="O2190" s="130">
        <v>0</v>
      </c>
      <c r="P2190" s="130">
        <v>0</v>
      </c>
      <c r="Q2190" s="130">
        <v>0</v>
      </c>
      <c r="R2190" s="130">
        <v>0</v>
      </c>
      <c r="S2190" s="130">
        <v>0</v>
      </c>
      <c r="T2190" s="130">
        <v>0</v>
      </c>
      <c r="U2190" s="130">
        <v>0</v>
      </c>
    </row>
    <row r="2191" ht="17.25" spans="1:21">
      <c r="A2191" s="130">
        <f t="shared" si="184"/>
        <v>30011304</v>
      </c>
      <c r="B2191" s="130" t="s">
        <v>441</v>
      </c>
      <c r="C2191" s="130">
        <v>201</v>
      </c>
      <c r="D2191" s="131">
        <f>[3]装备成长属性!F176</f>
        <v>0</v>
      </c>
      <c r="E2191" s="131">
        <f>[3]装备成长属性!G176</f>
        <v>0</v>
      </c>
      <c r="F2191" s="131">
        <f>[3]装备成长属性!H176</f>
        <v>90</v>
      </c>
      <c r="G2191" s="130">
        <v>0</v>
      </c>
      <c r="H2191" s="130">
        <v>0</v>
      </c>
      <c r="I2191" s="130">
        <v>0</v>
      </c>
      <c r="J2191" s="130">
        <v>0</v>
      </c>
      <c r="K2191" s="130">
        <v>0</v>
      </c>
      <c r="L2191" s="130">
        <v>0</v>
      </c>
      <c r="M2191" s="130">
        <v>0</v>
      </c>
      <c r="N2191" s="130">
        <v>0</v>
      </c>
      <c r="O2191" s="130">
        <v>0</v>
      </c>
      <c r="P2191" s="130">
        <v>0</v>
      </c>
      <c r="Q2191" s="130">
        <v>0</v>
      </c>
      <c r="R2191" s="130">
        <v>0</v>
      </c>
      <c r="S2191" s="130">
        <v>0</v>
      </c>
      <c r="T2191" s="130">
        <v>0</v>
      </c>
      <c r="U2191" s="130">
        <v>0</v>
      </c>
    </row>
    <row r="2192" ht="17.25" spans="1:21">
      <c r="A2192" s="130">
        <f t="shared" si="184"/>
        <v>30011305</v>
      </c>
      <c r="B2192" s="130" t="s">
        <v>442</v>
      </c>
      <c r="C2192" s="130">
        <v>201</v>
      </c>
      <c r="D2192" s="131">
        <f>[3]装备成长属性!F177</f>
        <v>0</v>
      </c>
      <c r="E2192" s="131">
        <f>[3]装备成长属性!G177</f>
        <v>0</v>
      </c>
      <c r="F2192" s="131">
        <f>[3]装备成长属性!H177</f>
        <v>90</v>
      </c>
      <c r="G2192" s="130">
        <v>0</v>
      </c>
      <c r="H2192" s="130">
        <v>0</v>
      </c>
      <c r="I2192" s="130">
        <v>0</v>
      </c>
      <c r="J2192" s="130">
        <v>0</v>
      </c>
      <c r="K2192" s="130">
        <v>0</v>
      </c>
      <c r="L2192" s="130">
        <v>0</v>
      </c>
      <c r="M2192" s="130">
        <v>0</v>
      </c>
      <c r="N2192" s="130">
        <v>0</v>
      </c>
      <c r="O2192" s="130">
        <v>0</v>
      </c>
      <c r="P2192" s="130">
        <v>0</v>
      </c>
      <c r="Q2192" s="130">
        <v>0</v>
      </c>
      <c r="R2192" s="130">
        <v>0</v>
      </c>
      <c r="S2192" s="130">
        <v>0</v>
      </c>
      <c r="T2192" s="130">
        <v>0</v>
      </c>
      <c r="U2192" s="130">
        <v>0</v>
      </c>
    </row>
    <row r="2193" ht="17.25" spans="1:21">
      <c r="A2193" s="130">
        <f t="shared" si="184"/>
        <v>30011306</v>
      </c>
      <c r="B2193" s="130" t="s">
        <v>443</v>
      </c>
      <c r="C2193" s="130">
        <v>201</v>
      </c>
      <c r="D2193" s="131">
        <f>[3]装备成长属性!F178</f>
        <v>0</v>
      </c>
      <c r="E2193" s="131">
        <f>[3]装备成长属性!G178</f>
        <v>0</v>
      </c>
      <c r="F2193" s="131">
        <f>[3]装备成长属性!H178</f>
        <v>90</v>
      </c>
      <c r="G2193" s="130">
        <v>0</v>
      </c>
      <c r="H2193" s="130">
        <v>0</v>
      </c>
      <c r="I2193" s="130">
        <v>0</v>
      </c>
      <c r="J2193" s="130">
        <v>0</v>
      </c>
      <c r="K2193" s="130">
        <v>0</v>
      </c>
      <c r="L2193" s="130">
        <v>0</v>
      </c>
      <c r="M2193" s="130">
        <v>0</v>
      </c>
      <c r="N2193" s="130">
        <v>0</v>
      </c>
      <c r="O2193" s="130">
        <v>0</v>
      </c>
      <c r="P2193" s="130">
        <v>0</v>
      </c>
      <c r="Q2193" s="130">
        <v>0</v>
      </c>
      <c r="R2193" s="130">
        <v>0</v>
      </c>
      <c r="S2193" s="130">
        <v>0</v>
      </c>
      <c r="T2193" s="130">
        <v>0</v>
      </c>
      <c r="U2193" s="130">
        <v>0</v>
      </c>
    </row>
    <row r="2194" ht="17.25" spans="1:21">
      <c r="A2194" s="130">
        <f t="shared" si="184"/>
        <v>30011307</v>
      </c>
      <c r="B2194" s="130" t="s">
        <v>444</v>
      </c>
      <c r="C2194" s="130">
        <v>201</v>
      </c>
      <c r="D2194" s="131">
        <f>[3]装备成长属性!F179</f>
        <v>0</v>
      </c>
      <c r="E2194" s="131">
        <f>[3]装备成长属性!G179</f>
        <v>0</v>
      </c>
      <c r="F2194" s="131">
        <f>[3]装备成长属性!H179</f>
        <v>90</v>
      </c>
      <c r="G2194" s="130">
        <v>0</v>
      </c>
      <c r="H2194" s="130">
        <v>0</v>
      </c>
      <c r="I2194" s="130">
        <v>0</v>
      </c>
      <c r="J2194" s="130">
        <v>0</v>
      </c>
      <c r="K2194" s="130">
        <v>0</v>
      </c>
      <c r="L2194" s="130">
        <v>0</v>
      </c>
      <c r="M2194" s="130">
        <v>0</v>
      </c>
      <c r="N2194" s="130">
        <v>0</v>
      </c>
      <c r="O2194" s="130">
        <v>0</v>
      </c>
      <c r="P2194" s="130">
        <v>0</v>
      </c>
      <c r="Q2194" s="130">
        <v>0</v>
      </c>
      <c r="R2194" s="130">
        <v>0</v>
      </c>
      <c r="S2194" s="130">
        <v>0</v>
      </c>
      <c r="T2194" s="130">
        <v>0</v>
      </c>
      <c r="U2194" s="130">
        <v>0</v>
      </c>
    </row>
    <row r="2195" ht="17.25" spans="1:21">
      <c r="A2195" s="130">
        <f t="shared" si="184"/>
        <v>30011308</v>
      </c>
      <c r="B2195" s="130" t="s">
        <v>445</v>
      </c>
      <c r="C2195" s="130">
        <v>201</v>
      </c>
      <c r="D2195" s="131">
        <f>[3]装备成长属性!F180</f>
        <v>0</v>
      </c>
      <c r="E2195" s="131">
        <f>[3]装备成长属性!G180</f>
        <v>0</v>
      </c>
      <c r="F2195" s="131">
        <f>[3]装备成长属性!H180</f>
        <v>90</v>
      </c>
      <c r="G2195" s="130">
        <v>0</v>
      </c>
      <c r="H2195" s="130">
        <v>0</v>
      </c>
      <c r="I2195" s="130">
        <v>0</v>
      </c>
      <c r="J2195" s="130">
        <v>0</v>
      </c>
      <c r="K2195" s="130">
        <v>0</v>
      </c>
      <c r="L2195" s="130">
        <v>0</v>
      </c>
      <c r="M2195" s="130">
        <v>0</v>
      </c>
      <c r="N2195" s="130">
        <v>0</v>
      </c>
      <c r="O2195" s="130">
        <v>0</v>
      </c>
      <c r="P2195" s="130">
        <v>0</v>
      </c>
      <c r="Q2195" s="130">
        <v>0</v>
      </c>
      <c r="R2195" s="130">
        <v>0</v>
      </c>
      <c r="S2195" s="130">
        <v>0</v>
      </c>
      <c r="T2195" s="130">
        <v>0</v>
      </c>
      <c r="U2195" s="130">
        <v>0</v>
      </c>
    </row>
    <row r="2196" ht="17.25" spans="1:21">
      <c r="A2196" s="130">
        <f t="shared" si="184"/>
        <v>30011309</v>
      </c>
      <c r="B2196" s="130" t="s">
        <v>446</v>
      </c>
      <c r="C2196" s="130">
        <v>201</v>
      </c>
      <c r="D2196" s="131">
        <f>[3]装备成长属性!F181</f>
        <v>0</v>
      </c>
      <c r="E2196" s="131">
        <f>[3]装备成长属性!G181</f>
        <v>0</v>
      </c>
      <c r="F2196" s="131">
        <f>[3]装备成长属性!H181</f>
        <v>90</v>
      </c>
      <c r="G2196" s="130">
        <v>0</v>
      </c>
      <c r="H2196" s="130">
        <v>0</v>
      </c>
      <c r="I2196" s="130">
        <v>0</v>
      </c>
      <c r="J2196" s="130">
        <v>0</v>
      </c>
      <c r="K2196" s="130">
        <v>0</v>
      </c>
      <c r="L2196" s="130">
        <v>0</v>
      </c>
      <c r="M2196" s="130">
        <v>0</v>
      </c>
      <c r="N2196" s="130">
        <v>0</v>
      </c>
      <c r="O2196" s="130">
        <v>0</v>
      </c>
      <c r="P2196" s="130">
        <v>0</v>
      </c>
      <c r="Q2196" s="130">
        <v>0</v>
      </c>
      <c r="R2196" s="130">
        <v>0</v>
      </c>
      <c r="S2196" s="130">
        <v>0</v>
      </c>
      <c r="T2196" s="130">
        <v>0</v>
      </c>
      <c r="U2196" s="130">
        <v>0</v>
      </c>
    </row>
    <row r="2197" ht="17.25" spans="1:21">
      <c r="A2197" s="130">
        <f t="shared" si="184"/>
        <v>30011400</v>
      </c>
      <c r="B2197" s="130" t="s">
        <v>447</v>
      </c>
      <c r="C2197" s="130">
        <v>201</v>
      </c>
      <c r="D2197" s="131">
        <f>[3]装备成长属性!F182</f>
        <v>0.75</v>
      </c>
      <c r="E2197" s="131">
        <f>[3]装备成长属性!G182</f>
        <v>0.75</v>
      </c>
      <c r="F2197" s="131">
        <f>[3]装备成长属性!H182</f>
        <v>30</v>
      </c>
      <c r="G2197" s="130">
        <v>0</v>
      </c>
      <c r="H2197" s="130">
        <v>0</v>
      </c>
      <c r="I2197" s="130">
        <v>0</v>
      </c>
      <c r="J2197" s="130">
        <v>0</v>
      </c>
      <c r="K2197" s="130">
        <v>0</v>
      </c>
      <c r="L2197" s="130">
        <v>0</v>
      </c>
      <c r="M2197" s="130">
        <v>0</v>
      </c>
      <c r="N2197" s="130">
        <v>0</v>
      </c>
      <c r="O2197" s="130">
        <v>0</v>
      </c>
      <c r="P2197" s="130">
        <v>0</v>
      </c>
      <c r="Q2197" s="130">
        <v>0</v>
      </c>
      <c r="R2197" s="130">
        <v>0</v>
      </c>
      <c r="S2197" s="130">
        <v>0</v>
      </c>
      <c r="T2197" s="130">
        <v>0</v>
      </c>
      <c r="U2197" s="130">
        <v>0</v>
      </c>
    </row>
    <row r="2198" ht="17.25" spans="1:21">
      <c r="A2198" s="130">
        <f t="shared" si="184"/>
        <v>30011401</v>
      </c>
      <c r="B2198" s="130" t="s">
        <v>448</v>
      </c>
      <c r="C2198" s="130">
        <v>201</v>
      </c>
      <c r="D2198" s="131">
        <f>[3]装备成长属性!F183</f>
        <v>0.75</v>
      </c>
      <c r="E2198" s="131">
        <f>[3]装备成长属性!G183</f>
        <v>0.75</v>
      </c>
      <c r="F2198" s="131">
        <f>[3]装备成长属性!H183</f>
        <v>30</v>
      </c>
      <c r="G2198" s="130">
        <v>0</v>
      </c>
      <c r="H2198" s="130">
        <v>0</v>
      </c>
      <c r="I2198" s="130">
        <v>0</v>
      </c>
      <c r="J2198" s="130">
        <v>0</v>
      </c>
      <c r="K2198" s="130">
        <v>0</v>
      </c>
      <c r="L2198" s="130">
        <v>0</v>
      </c>
      <c r="M2198" s="130">
        <v>0</v>
      </c>
      <c r="N2198" s="130">
        <v>0</v>
      </c>
      <c r="O2198" s="130">
        <v>0</v>
      </c>
      <c r="P2198" s="130">
        <v>0</v>
      </c>
      <c r="Q2198" s="130">
        <v>0</v>
      </c>
      <c r="R2198" s="130">
        <v>0</v>
      </c>
      <c r="S2198" s="130">
        <v>0</v>
      </c>
      <c r="T2198" s="130">
        <v>0</v>
      </c>
      <c r="U2198" s="130">
        <v>0</v>
      </c>
    </row>
    <row r="2199" ht="17.25" spans="1:21">
      <c r="A2199" s="130">
        <f t="shared" si="184"/>
        <v>30011402</v>
      </c>
      <c r="B2199" s="130" t="s">
        <v>449</v>
      </c>
      <c r="C2199" s="130">
        <v>201</v>
      </c>
      <c r="D2199" s="131">
        <f>[3]装备成长属性!F184</f>
        <v>0.75</v>
      </c>
      <c r="E2199" s="131">
        <f>[3]装备成长属性!G184</f>
        <v>0.75</v>
      </c>
      <c r="F2199" s="131">
        <f>[3]装备成长属性!H184</f>
        <v>30</v>
      </c>
      <c r="G2199" s="130">
        <v>0</v>
      </c>
      <c r="H2199" s="130">
        <v>0</v>
      </c>
      <c r="I2199" s="130">
        <v>0</v>
      </c>
      <c r="J2199" s="130">
        <v>0</v>
      </c>
      <c r="K2199" s="130">
        <v>0</v>
      </c>
      <c r="L2199" s="130">
        <v>0</v>
      </c>
      <c r="M2199" s="130">
        <v>0</v>
      </c>
      <c r="N2199" s="130">
        <v>0</v>
      </c>
      <c r="O2199" s="130">
        <v>0</v>
      </c>
      <c r="P2199" s="130">
        <v>0</v>
      </c>
      <c r="Q2199" s="130">
        <v>0</v>
      </c>
      <c r="R2199" s="130">
        <v>0</v>
      </c>
      <c r="S2199" s="130">
        <v>0</v>
      </c>
      <c r="T2199" s="130">
        <v>0</v>
      </c>
      <c r="U2199" s="130">
        <v>0</v>
      </c>
    </row>
    <row r="2200" ht="17.25" spans="1:21">
      <c r="A2200" s="130">
        <f t="shared" si="184"/>
        <v>30011403</v>
      </c>
      <c r="B2200" s="130" t="s">
        <v>450</v>
      </c>
      <c r="C2200" s="130">
        <v>201</v>
      </c>
      <c r="D2200" s="131">
        <f>[3]装备成长属性!F185</f>
        <v>0.75</v>
      </c>
      <c r="E2200" s="131">
        <f>[3]装备成长属性!G185</f>
        <v>0.75</v>
      </c>
      <c r="F2200" s="131">
        <f>[3]装备成长属性!H185</f>
        <v>30</v>
      </c>
      <c r="G2200" s="130">
        <v>0</v>
      </c>
      <c r="H2200" s="130">
        <v>0</v>
      </c>
      <c r="I2200" s="130">
        <v>0</v>
      </c>
      <c r="J2200" s="130">
        <v>0</v>
      </c>
      <c r="K2200" s="130">
        <v>0</v>
      </c>
      <c r="L2200" s="130">
        <v>0</v>
      </c>
      <c r="M2200" s="130">
        <v>0</v>
      </c>
      <c r="N2200" s="130">
        <v>0</v>
      </c>
      <c r="O2200" s="130">
        <v>0</v>
      </c>
      <c r="P2200" s="130">
        <v>0</v>
      </c>
      <c r="Q2200" s="130">
        <v>0</v>
      </c>
      <c r="R2200" s="130">
        <v>0</v>
      </c>
      <c r="S2200" s="130">
        <v>0</v>
      </c>
      <c r="T2200" s="130">
        <v>0</v>
      </c>
      <c r="U2200" s="130">
        <v>0</v>
      </c>
    </row>
    <row r="2201" ht="17.25" spans="1:21">
      <c r="A2201" s="130">
        <f t="shared" si="184"/>
        <v>30011404</v>
      </c>
      <c r="B2201" s="130" t="s">
        <v>451</v>
      </c>
      <c r="C2201" s="130">
        <v>201</v>
      </c>
      <c r="D2201" s="131">
        <f>[3]装备成长属性!F186</f>
        <v>0.75</v>
      </c>
      <c r="E2201" s="131">
        <f>[3]装备成长属性!G186</f>
        <v>0.75</v>
      </c>
      <c r="F2201" s="131">
        <f>[3]装备成长属性!H186</f>
        <v>30</v>
      </c>
      <c r="G2201" s="130">
        <v>0</v>
      </c>
      <c r="H2201" s="130">
        <v>0</v>
      </c>
      <c r="I2201" s="130">
        <v>0</v>
      </c>
      <c r="J2201" s="130">
        <v>0</v>
      </c>
      <c r="K2201" s="130">
        <v>0</v>
      </c>
      <c r="L2201" s="130">
        <v>0</v>
      </c>
      <c r="M2201" s="130">
        <v>0</v>
      </c>
      <c r="N2201" s="130">
        <v>0</v>
      </c>
      <c r="O2201" s="130">
        <v>0</v>
      </c>
      <c r="P2201" s="130">
        <v>0</v>
      </c>
      <c r="Q2201" s="130">
        <v>0</v>
      </c>
      <c r="R2201" s="130">
        <v>0</v>
      </c>
      <c r="S2201" s="130">
        <v>0</v>
      </c>
      <c r="T2201" s="130">
        <v>0</v>
      </c>
      <c r="U2201" s="130">
        <v>0</v>
      </c>
    </row>
    <row r="2202" ht="17.25" spans="1:21">
      <c r="A2202" s="130">
        <f t="shared" si="184"/>
        <v>30011405</v>
      </c>
      <c r="B2202" s="130" t="s">
        <v>452</v>
      </c>
      <c r="C2202" s="130">
        <v>201</v>
      </c>
      <c r="D2202" s="131">
        <f>[3]装备成长属性!F187</f>
        <v>0.75</v>
      </c>
      <c r="E2202" s="131">
        <f>[3]装备成长属性!G187</f>
        <v>0.75</v>
      </c>
      <c r="F2202" s="131">
        <f>[3]装备成长属性!H187</f>
        <v>30</v>
      </c>
      <c r="G2202" s="130">
        <v>0</v>
      </c>
      <c r="H2202" s="130">
        <v>0</v>
      </c>
      <c r="I2202" s="130">
        <v>0</v>
      </c>
      <c r="J2202" s="130">
        <v>0</v>
      </c>
      <c r="K2202" s="130">
        <v>0</v>
      </c>
      <c r="L2202" s="130">
        <v>0</v>
      </c>
      <c r="M2202" s="130">
        <v>0</v>
      </c>
      <c r="N2202" s="130">
        <v>0</v>
      </c>
      <c r="O2202" s="130">
        <v>0</v>
      </c>
      <c r="P2202" s="130">
        <v>0</v>
      </c>
      <c r="Q2202" s="130">
        <v>0</v>
      </c>
      <c r="R2202" s="130">
        <v>0</v>
      </c>
      <c r="S2202" s="130">
        <v>0</v>
      </c>
      <c r="T2202" s="130">
        <v>0</v>
      </c>
      <c r="U2202" s="130">
        <v>0</v>
      </c>
    </row>
    <row r="2203" ht="17.25" spans="1:21">
      <c r="A2203" s="130">
        <f t="shared" si="184"/>
        <v>30011406</v>
      </c>
      <c r="B2203" s="130" t="s">
        <v>453</v>
      </c>
      <c r="C2203" s="130">
        <v>201</v>
      </c>
      <c r="D2203" s="131">
        <f>[3]装备成长属性!F188</f>
        <v>0.75</v>
      </c>
      <c r="E2203" s="131">
        <f>[3]装备成长属性!G188</f>
        <v>0.75</v>
      </c>
      <c r="F2203" s="131">
        <f>[3]装备成长属性!H188</f>
        <v>30</v>
      </c>
      <c r="G2203" s="130">
        <v>0</v>
      </c>
      <c r="H2203" s="130">
        <v>0</v>
      </c>
      <c r="I2203" s="130">
        <v>0</v>
      </c>
      <c r="J2203" s="130">
        <v>0</v>
      </c>
      <c r="K2203" s="130">
        <v>0</v>
      </c>
      <c r="L2203" s="130">
        <v>0</v>
      </c>
      <c r="M2203" s="130">
        <v>0</v>
      </c>
      <c r="N2203" s="130">
        <v>0</v>
      </c>
      <c r="O2203" s="130">
        <v>0</v>
      </c>
      <c r="P2203" s="130">
        <v>0</v>
      </c>
      <c r="Q2203" s="130">
        <v>0</v>
      </c>
      <c r="R2203" s="130">
        <v>0</v>
      </c>
      <c r="S2203" s="130">
        <v>0</v>
      </c>
      <c r="T2203" s="130">
        <v>0</v>
      </c>
      <c r="U2203" s="130">
        <v>0</v>
      </c>
    </row>
    <row r="2204" ht="17.25" spans="1:21">
      <c r="A2204" s="130">
        <f t="shared" si="184"/>
        <v>30011407</v>
      </c>
      <c r="B2204" s="130" t="s">
        <v>454</v>
      </c>
      <c r="C2204" s="130">
        <v>201</v>
      </c>
      <c r="D2204" s="131">
        <f>[3]装备成长属性!F189</f>
        <v>0.75</v>
      </c>
      <c r="E2204" s="131">
        <f>[3]装备成长属性!G189</f>
        <v>0.75</v>
      </c>
      <c r="F2204" s="131">
        <f>[3]装备成长属性!H189</f>
        <v>30</v>
      </c>
      <c r="G2204" s="130">
        <v>0</v>
      </c>
      <c r="H2204" s="130">
        <v>0</v>
      </c>
      <c r="I2204" s="130">
        <v>0</v>
      </c>
      <c r="J2204" s="130">
        <v>0</v>
      </c>
      <c r="K2204" s="130">
        <v>0</v>
      </c>
      <c r="L2204" s="130">
        <v>0</v>
      </c>
      <c r="M2204" s="130">
        <v>0</v>
      </c>
      <c r="N2204" s="130">
        <v>0</v>
      </c>
      <c r="O2204" s="130">
        <v>0</v>
      </c>
      <c r="P2204" s="130">
        <v>0</v>
      </c>
      <c r="Q2204" s="130">
        <v>0</v>
      </c>
      <c r="R2204" s="130">
        <v>0</v>
      </c>
      <c r="S2204" s="130">
        <v>0</v>
      </c>
      <c r="T2204" s="130">
        <v>0</v>
      </c>
      <c r="U2204" s="130">
        <v>0</v>
      </c>
    </row>
    <row r="2205" ht="17.25" spans="1:21">
      <c r="A2205" s="130">
        <f t="shared" si="184"/>
        <v>30011408</v>
      </c>
      <c r="B2205" s="130" t="s">
        <v>455</v>
      </c>
      <c r="C2205" s="130">
        <v>201</v>
      </c>
      <c r="D2205" s="131">
        <f>[3]装备成长属性!F190</f>
        <v>0.75</v>
      </c>
      <c r="E2205" s="131">
        <f>[3]装备成长属性!G190</f>
        <v>0.75</v>
      </c>
      <c r="F2205" s="131">
        <f>[3]装备成长属性!H190</f>
        <v>30</v>
      </c>
      <c r="G2205" s="130">
        <v>0</v>
      </c>
      <c r="H2205" s="130">
        <v>0</v>
      </c>
      <c r="I2205" s="130">
        <v>0</v>
      </c>
      <c r="J2205" s="130">
        <v>0</v>
      </c>
      <c r="K2205" s="130">
        <v>0</v>
      </c>
      <c r="L2205" s="130">
        <v>0</v>
      </c>
      <c r="M2205" s="130">
        <v>0</v>
      </c>
      <c r="N2205" s="130">
        <v>0</v>
      </c>
      <c r="O2205" s="130">
        <v>0</v>
      </c>
      <c r="P2205" s="130">
        <v>0</v>
      </c>
      <c r="Q2205" s="130">
        <v>0</v>
      </c>
      <c r="R2205" s="130">
        <v>0</v>
      </c>
      <c r="S2205" s="130">
        <v>0</v>
      </c>
      <c r="T2205" s="130">
        <v>0</v>
      </c>
      <c r="U2205" s="130">
        <v>0</v>
      </c>
    </row>
    <row r="2206" ht="17.25" spans="1:21">
      <c r="A2206" s="130">
        <f t="shared" si="184"/>
        <v>30011409</v>
      </c>
      <c r="B2206" s="130" t="s">
        <v>456</v>
      </c>
      <c r="C2206" s="130">
        <v>201</v>
      </c>
      <c r="D2206" s="131">
        <f>[3]装备成长属性!F191</f>
        <v>0.75</v>
      </c>
      <c r="E2206" s="131">
        <f>[3]装备成长属性!G191</f>
        <v>0.75</v>
      </c>
      <c r="F2206" s="131">
        <f>[3]装备成长属性!H191</f>
        <v>30</v>
      </c>
      <c r="G2206" s="130">
        <v>0</v>
      </c>
      <c r="H2206" s="130">
        <v>0</v>
      </c>
      <c r="I2206" s="130">
        <v>0</v>
      </c>
      <c r="J2206" s="130">
        <v>0</v>
      </c>
      <c r="K2206" s="130">
        <v>0</v>
      </c>
      <c r="L2206" s="130">
        <v>0</v>
      </c>
      <c r="M2206" s="130">
        <v>0</v>
      </c>
      <c r="N2206" s="130">
        <v>0</v>
      </c>
      <c r="O2206" s="130">
        <v>0</v>
      </c>
      <c r="P2206" s="130">
        <v>0</v>
      </c>
      <c r="Q2206" s="130">
        <v>0</v>
      </c>
      <c r="R2206" s="130">
        <v>0</v>
      </c>
      <c r="S2206" s="130">
        <v>0</v>
      </c>
      <c r="T2206" s="130">
        <v>0</v>
      </c>
      <c r="U2206" s="130">
        <v>0</v>
      </c>
    </row>
    <row r="2207" ht="17.25" spans="1:21">
      <c r="A2207" s="130">
        <f>A2167+1000</f>
        <v>30012100</v>
      </c>
      <c r="B2207" s="135" t="s">
        <v>457</v>
      </c>
      <c r="C2207" s="130">
        <v>201</v>
      </c>
      <c r="D2207" s="131">
        <f>[3]装备成长属性!F192</f>
        <v>2.8125</v>
      </c>
      <c r="E2207" s="131">
        <f>[3]装备成长属性!G192</f>
        <v>0</v>
      </c>
      <c r="F2207" s="131">
        <f>[3]装备成长属性!H192</f>
        <v>0</v>
      </c>
      <c r="G2207" s="130">
        <v>0</v>
      </c>
      <c r="H2207" s="130">
        <v>0</v>
      </c>
      <c r="I2207" s="130">
        <v>0</v>
      </c>
      <c r="J2207" s="130">
        <v>0</v>
      </c>
      <c r="K2207" s="130">
        <v>0</v>
      </c>
      <c r="L2207" s="130">
        <v>0</v>
      </c>
      <c r="M2207" s="130">
        <v>0</v>
      </c>
      <c r="N2207" s="130">
        <v>0</v>
      </c>
      <c r="O2207" s="130">
        <v>0</v>
      </c>
      <c r="P2207" s="130">
        <v>0</v>
      </c>
      <c r="Q2207" s="130">
        <v>0</v>
      </c>
      <c r="R2207" s="130">
        <v>0</v>
      </c>
      <c r="S2207" s="130">
        <v>0</v>
      </c>
      <c r="T2207" s="130">
        <v>0</v>
      </c>
      <c r="U2207" s="130">
        <v>0</v>
      </c>
    </row>
    <row r="2208" ht="17.25" spans="1:21">
      <c r="A2208" s="130">
        <f t="shared" ref="A2208:A2246" si="185">A2168+1000</f>
        <v>30012101</v>
      </c>
      <c r="B2208" s="135" t="s">
        <v>458</v>
      </c>
      <c r="C2208" s="130">
        <v>201</v>
      </c>
      <c r="D2208" s="131">
        <f>[3]装备成长属性!F193</f>
        <v>2.8125</v>
      </c>
      <c r="E2208" s="131">
        <f>[3]装备成长属性!G193</f>
        <v>0</v>
      </c>
      <c r="F2208" s="131">
        <f>[3]装备成长属性!H193</f>
        <v>0</v>
      </c>
      <c r="G2208" s="130">
        <v>0</v>
      </c>
      <c r="H2208" s="130">
        <v>0</v>
      </c>
      <c r="I2208" s="130">
        <v>0</v>
      </c>
      <c r="J2208" s="130">
        <v>0</v>
      </c>
      <c r="K2208" s="130">
        <v>0</v>
      </c>
      <c r="L2208" s="130">
        <v>0</v>
      </c>
      <c r="M2208" s="130">
        <v>0</v>
      </c>
      <c r="N2208" s="130">
        <v>0</v>
      </c>
      <c r="O2208" s="130">
        <v>0</v>
      </c>
      <c r="P2208" s="130">
        <v>0</v>
      </c>
      <c r="Q2208" s="130">
        <v>0</v>
      </c>
      <c r="R2208" s="130">
        <v>0</v>
      </c>
      <c r="S2208" s="130">
        <v>0</v>
      </c>
      <c r="T2208" s="130">
        <v>0</v>
      </c>
      <c r="U2208" s="130">
        <v>0</v>
      </c>
    </row>
    <row r="2209" ht="17.25" spans="1:21">
      <c r="A2209" s="130">
        <f t="shared" si="185"/>
        <v>30012102</v>
      </c>
      <c r="B2209" s="135" t="s">
        <v>459</v>
      </c>
      <c r="C2209" s="130">
        <v>201</v>
      </c>
      <c r="D2209" s="131">
        <f>[3]装备成长属性!F194</f>
        <v>2.8125</v>
      </c>
      <c r="E2209" s="131">
        <f>[3]装备成长属性!G194</f>
        <v>0</v>
      </c>
      <c r="F2209" s="131">
        <f>[3]装备成长属性!H194</f>
        <v>0</v>
      </c>
      <c r="G2209" s="130">
        <v>0</v>
      </c>
      <c r="H2209" s="130">
        <v>0</v>
      </c>
      <c r="I2209" s="130">
        <v>0</v>
      </c>
      <c r="J2209" s="130">
        <v>0</v>
      </c>
      <c r="K2209" s="130">
        <v>0</v>
      </c>
      <c r="L2209" s="130">
        <v>0</v>
      </c>
      <c r="M2209" s="130">
        <v>0</v>
      </c>
      <c r="N2209" s="130">
        <v>0</v>
      </c>
      <c r="O2209" s="130">
        <v>0</v>
      </c>
      <c r="P2209" s="130">
        <v>0</v>
      </c>
      <c r="Q2209" s="130">
        <v>0</v>
      </c>
      <c r="R2209" s="130">
        <v>0</v>
      </c>
      <c r="S2209" s="130">
        <v>0</v>
      </c>
      <c r="T2209" s="130">
        <v>0</v>
      </c>
      <c r="U2209" s="130">
        <v>0</v>
      </c>
    </row>
    <row r="2210" ht="17.25" spans="1:21">
      <c r="A2210" s="130">
        <f t="shared" si="185"/>
        <v>30012103</v>
      </c>
      <c r="B2210" s="135" t="s">
        <v>460</v>
      </c>
      <c r="C2210" s="130">
        <v>201</v>
      </c>
      <c r="D2210" s="131">
        <f>[3]装备成长属性!F195</f>
        <v>2.8125</v>
      </c>
      <c r="E2210" s="131">
        <f>[3]装备成长属性!G195</f>
        <v>0</v>
      </c>
      <c r="F2210" s="131">
        <f>[3]装备成长属性!H195</f>
        <v>0</v>
      </c>
      <c r="G2210" s="130">
        <v>0</v>
      </c>
      <c r="H2210" s="130">
        <v>0</v>
      </c>
      <c r="I2210" s="130">
        <v>0</v>
      </c>
      <c r="J2210" s="130">
        <v>0</v>
      </c>
      <c r="K2210" s="130">
        <v>0</v>
      </c>
      <c r="L2210" s="130">
        <v>0</v>
      </c>
      <c r="M2210" s="130">
        <v>0</v>
      </c>
      <c r="N2210" s="130">
        <v>0</v>
      </c>
      <c r="O2210" s="130">
        <v>0</v>
      </c>
      <c r="P2210" s="130">
        <v>0</v>
      </c>
      <c r="Q2210" s="130">
        <v>0</v>
      </c>
      <c r="R2210" s="130">
        <v>0</v>
      </c>
      <c r="S2210" s="130">
        <v>0</v>
      </c>
      <c r="T2210" s="130">
        <v>0</v>
      </c>
      <c r="U2210" s="130">
        <v>0</v>
      </c>
    </row>
    <row r="2211" ht="17.25" spans="1:21">
      <c r="A2211" s="130">
        <f t="shared" si="185"/>
        <v>30012104</v>
      </c>
      <c r="B2211" s="135" t="s">
        <v>461</v>
      </c>
      <c r="C2211" s="130">
        <v>201</v>
      </c>
      <c r="D2211" s="131">
        <f>[3]装备成长属性!F196</f>
        <v>2.8125</v>
      </c>
      <c r="E2211" s="131">
        <f>[3]装备成长属性!G196</f>
        <v>0</v>
      </c>
      <c r="F2211" s="131">
        <f>[3]装备成长属性!H196</f>
        <v>0</v>
      </c>
      <c r="G2211" s="130">
        <v>0</v>
      </c>
      <c r="H2211" s="130">
        <v>0</v>
      </c>
      <c r="I2211" s="130">
        <v>0</v>
      </c>
      <c r="J2211" s="130">
        <v>0</v>
      </c>
      <c r="K2211" s="130">
        <v>0</v>
      </c>
      <c r="L2211" s="130">
        <v>0</v>
      </c>
      <c r="M2211" s="130">
        <v>0</v>
      </c>
      <c r="N2211" s="130">
        <v>0</v>
      </c>
      <c r="O2211" s="130">
        <v>0</v>
      </c>
      <c r="P2211" s="130">
        <v>0</v>
      </c>
      <c r="Q2211" s="130">
        <v>0</v>
      </c>
      <c r="R2211" s="130">
        <v>0</v>
      </c>
      <c r="S2211" s="130">
        <v>0</v>
      </c>
      <c r="T2211" s="130">
        <v>0</v>
      </c>
      <c r="U2211" s="130">
        <v>0</v>
      </c>
    </row>
    <row r="2212" ht="17.25" spans="1:21">
      <c r="A2212" s="130">
        <f t="shared" si="185"/>
        <v>30012105</v>
      </c>
      <c r="B2212" s="135" t="s">
        <v>462</v>
      </c>
      <c r="C2212" s="130">
        <v>201</v>
      </c>
      <c r="D2212" s="131">
        <f>[3]装备成长属性!F197</f>
        <v>2.8125</v>
      </c>
      <c r="E2212" s="131">
        <f>[3]装备成长属性!G197</f>
        <v>0</v>
      </c>
      <c r="F2212" s="131">
        <f>[3]装备成长属性!H197</f>
        <v>0</v>
      </c>
      <c r="G2212" s="130">
        <v>0</v>
      </c>
      <c r="H2212" s="130">
        <v>0</v>
      </c>
      <c r="I2212" s="130">
        <v>0</v>
      </c>
      <c r="J2212" s="130">
        <v>0</v>
      </c>
      <c r="K2212" s="130">
        <v>0</v>
      </c>
      <c r="L2212" s="130">
        <v>0</v>
      </c>
      <c r="M2212" s="130">
        <v>0</v>
      </c>
      <c r="N2212" s="130">
        <v>0</v>
      </c>
      <c r="O2212" s="130">
        <v>0</v>
      </c>
      <c r="P2212" s="130">
        <v>0</v>
      </c>
      <c r="Q2212" s="130">
        <v>0</v>
      </c>
      <c r="R2212" s="130">
        <v>0</v>
      </c>
      <c r="S2212" s="130">
        <v>0</v>
      </c>
      <c r="T2212" s="130">
        <v>0</v>
      </c>
      <c r="U2212" s="130">
        <v>0</v>
      </c>
    </row>
    <row r="2213" ht="17.25" spans="1:21">
      <c r="A2213" s="130">
        <f t="shared" si="185"/>
        <v>30012106</v>
      </c>
      <c r="B2213" s="135" t="s">
        <v>463</v>
      </c>
      <c r="C2213" s="130">
        <v>201</v>
      </c>
      <c r="D2213" s="131">
        <f>[3]装备成长属性!F198</f>
        <v>2.8125</v>
      </c>
      <c r="E2213" s="131">
        <f>[3]装备成长属性!G198</f>
        <v>0</v>
      </c>
      <c r="F2213" s="131">
        <f>[3]装备成长属性!H198</f>
        <v>0</v>
      </c>
      <c r="G2213" s="130">
        <v>0</v>
      </c>
      <c r="H2213" s="130">
        <v>0</v>
      </c>
      <c r="I2213" s="130">
        <v>0</v>
      </c>
      <c r="J2213" s="130">
        <v>0</v>
      </c>
      <c r="K2213" s="130">
        <v>0</v>
      </c>
      <c r="L2213" s="130">
        <v>0</v>
      </c>
      <c r="M2213" s="130">
        <v>0</v>
      </c>
      <c r="N2213" s="130">
        <v>0</v>
      </c>
      <c r="O2213" s="130">
        <v>0</v>
      </c>
      <c r="P2213" s="130">
        <v>0</v>
      </c>
      <c r="Q2213" s="130">
        <v>0</v>
      </c>
      <c r="R2213" s="130">
        <v>0</v>
      </c>
      <c r="S2213" s="130">
        <v>0</v>
      </c>
      <c r="T2213" s="130">
        <v>0</v>
      </c>
      <c r="U2213" s="130">
        <v>0</v>
      </c>
    </row>
    <row r="2214" ht="17.25" spans="1:21">
      <c r="A2214" s="130">
        <f t="shared" si="185"/>
        <v>30012107</v>
      </c>
      <c r="B2214" s="135" t="s">
        <v>464</v>
      </c>
      <c r="C2214" s="130">
        <v>201</v>
      </c>
      <c r="D2214" s="131">
        <f>[3]装备成长属性!F199</f>
        <v>2.8125</v>
      </c>
      <c r="E2214" s="131">
        <f>[3]装备成长属性!G199</f>
        <v>0</v>
      </c>
      <c r="F2214" s="131">
        <f>[3]装备成长属性!H199</f>
        <v>0</v>
      </c>
      <c r="G2214" s="130">
        <v>0</v>
      </c>
      <c r="H2214" s="130">
        <v>0</v>
      </c>
      <c r="I2214" s="130">
        <v>0</v>
      </c>
      <c r="J2214" s="130">
        <v>0</v>
      </c>
      <c r="K2214" s="130">
        <v>0</v>
      </c>
      <c r="L2214" s="130">
        <v>0</v>
      </c>
      <c r="M2214" s="130">
        <v>0</v>
      </c>
      <c r="N2214" s="130">
        <v>0</v>
      </c>
      <c r="O2214" s="130">
        <v>0</v>
      </c>
      <c r="P2214" s="130">
        <v>0</v>
      </c>
      <c r="Q2214" s="130">
        <v>0</v>
      </c>
      <c r="R2214" s="130">
        <v>0</v>
      </c>
      <c r="S2214" s="130">
        <v>0</v>
      </c>
      <c r="T2214" s="130">
        <v>0</v>
      </c>
      <c r="U2214" s="130">
        <v>0</v>
      </c>
    </row>
    <row r="2215" ht="17.25" spans="1:21">
      <c r="A2215" s="130">
        <f t="shared" si="185"/>
        <v>30012108</v>
      </c>
      <c r="B2215" s="135" t="s">
        <v>465</v>
      </c>
      <c r="C2215" s="130">
        <v>201</v>
      </c>
      <c r="D2215" s="131">
        <f>[3]装备成长属性!F200</f>
        <v>2.8125</v>
      </c>
      <c r="E2215" s="131">
        <f>[3]装备成长属性!G200</f>
        <v>0</v>
      </c>
      <c r="F2215" s="131">
        <f>[3]装备成长属性!H200</f>
        <v>0</v>
      </c>
      <c r="G2215" s="130">
        <v>0</v>
      </c>
      <c r="H2215" s="130">
        <v>0</v>
      </c>
      <c r="I2215" s="130">
        <v>0</v>
      </c>
      <c r="J2215" s="130">
        <v>0</v>
      </c>
      <c r="K2215" s="130">
        <v>0</v>
      </c>
      <c r="L2215" s="130">
        <v>0</v>
      </c>
      <c r="M2215" s="130">
        <v>0</v>
      </c>
      <c r="N2215" s="130">
        <v>0</v>
      </c>
      <c r="O2215" s="130">
        <v>0</v>
      </c>
      <c r="P2215" s="130">
        <v>0</v>
      </c>
      <c r="Q2215" s="130">
        <v>0</v>
      </c>
      <c r="R2215" s="130">
        <v>0</v>
      </c>
      <c r="S2215" s="130">
        <v>0</v>
      </c>
      <c r="T2215" s="130">
        <v>0</v>
      </c>
      <c r="U2215" s="130">
        <v>0</v>
      </c>
    </row>
    <row r="2216" ht="17.25" spans="1:21">
      <c r="A2216" s="130">
        <f t="shared" si="185"/>
        <v>30012109</v>
      </c>
      <c r="B2216" s="135" t="s">
        <v>466</v>
      </c>
      <c r="C2216" s="130">
        <v>201</v>
      </c>
      <c r="D2216" s="131">
        <f>[3]装备成长属性!F201</f>
        <v>2.8125</v>
      </c>
      <c r="E2216" s="131">
        <f>[3]装备成长属性!G201</f>
        <v>0</v>
      </c>
      <c r="F2216" s="131">
        <f>[3]装备成长属性!H201</f>
        <v>0</v>
      </c>
      <c r="G2216" s="130">
        <v>0</v>
      </c>
      <c r="H2216" s="130">
        <v>0</v>
      </c>
      <c r="I2216" s="130">
        <v>0</v>
      </c>
      <c r="J2216" s="130">
        <v>0</v>
      </c>
      <c r="K2216" s="130">
        <v>0</v>
      </c>
      <c r="L2216" s="130">
        <v>0</v>
      </c>
      <c r="M2216" s="130">
        <v>0</v>
      </c>
      <c r="N2216" s="130">
        <v>0</v>
      </c>
      <c r="O2216" s="130">
        <v>0</v>
      </c>
      <c r="P2216" s="130">
        <v>0</v>
      </c>
      <c r="Q2216" s="130">
        <v>0</v>
      </c>
      <c r="R2216" s="130">
        <v>0</v>
      </c>
      <c r="S2216" s="130">
        <v>0</v>
      </c>
      <c r="T2216" s="130">
        <v>0</v>
      </c>
      <c r="U2216" s="130">
        <v>0</v>
      </c>
    </row>
    <row r="2217" ht="17.25" spans="1:21">
      <c r="A2217" s="130">
        <f t="shared" si="185"/>
        <v>30012200</v>
      </c>
      <c r="B2217" s="135" t="s">
        <v>467</v>
      </c>
      <c r="C2217" s="130">
        <v>201</v>
      </c>
      <c r="D2217" s="131">
        <f>[3]装备成长属性!F202</f>
        <v>0</v>
      </c>
      <c r="E2217" s="131">
        <f>[3]装备成长属性!G202</f>
        <v>2.8125</v>
      </c>
      <c r="F2217" s="131">
        <f>[3]装备成长属性!H202</f>
        <v>0</v>
      </c>
      <c r="G2217" s="130">
        <v>0</v>
      </c>
      <c r="H2217" s="130">
        <v>0</v>
      </c>
      <c r="I2217" s="130">
        <v>0</v>
      </c>
      <c r="J2217" s="130">
        <v>0</v>
      </c>
      <c r="K2217" s="130">
        <v>0</v>
      </c>
      <c r="L2217" s="130">
        <v>0</v>
      </c>
      <c r="M2217" s="130">
        <v>0</v>
      </c>
      <c r="N2217" s="130">
        <v>0</v>
      </c>
      <c r="O2217" s="130">
        <v>0</v>
      </c>
      <c r="P2217" s="130">
        <v>0</v>
      </c>
      <c r="Q2217" s="130">
        <v>0</v>
      </c>
      <c r="R2217" s="130">
        <v>0</v>
      </c>
      <c r="S2217" s="130">
        <v>0</v>
      </c>
      <c r="T2217" s="130">
        <v>0</v>
      </c>
      <c r="U2217" s="130">
        <v>0</v>
      </c>
    </row>
    <row r="2218" ht="17.25" spans="1:21">
      <c r="A2218" s="130">
        <f t="shared" si="185"/>
        <v>30012201</v>
      </c>
      <c r="B2218" s="135" t="s">
        <v>468</v>
      </c>
      <c r="C2218" s="130">
        <v>201</v>
      </c>
      <c r="D2218" s="131">
        <f>[3]装备成长属性!F203</f>
        <v>0</v>
      </c>
      <c r="E2218" s="131">
        <f>[3]装备成长属性!G203</f>
        <v>2.8125</v>
      </c>
      <c r="F2218" s="131">
        <f>[3]装备成长属性!H203</f>
        <v>0</v>
      </c>
      <c r="G2218" s="130">
        <v>0</v>
      </c>
      <c r="H2218" s="130">
        <v>0</v>
      </c>
      <c r="I2218" s="130">
        <v>0</v>
      </c>
      <c r="J2218" s="130">
        <v>0</v>
      </c>
      <c r="K2218" s="130">
        <v>0</v>
      </c>
      <c r="L2218" s="130">
        <v>0</v>
      </c>
      <c r="M2218" s="130">
        <v>0</v>
      </c>
      <c r="N2218" s="130">
        <v>0</v>
      </c>
      <c r="O2218" s="130">
        <v>0</v>
      </c>
      <c r="P2218" s="130">
        <v>0</v>
      </c>
      <c r="Q2218" s="130">
        <v>0</v>
      </c>
      <c r="R2218" s="130">
        <v>0</v>
      </c>
      <c r="S2218" s="130">
        <v>0</v>
      </c>
      <c r="T2218" s="130">
        <v>0</v>
      </c>
      <c r="U2218" s="130">
        <v>0</v>
      </c>
    </row>
    <row r="2219" ht="17.25" spans="1:21">
      <c r="A2219" s="130">
        <f t="shared" si="185"/>
        <v>30012202</v>
      </c>
      <c r="B2219" s="135" t="s">
        <v>469</v>
      </c>
      <c r="C2219" s="130">
        <v>201</v>
      </c>
      <c r="D2219" s="131">
        <f>[3]装备成长属性!F204</f>
        <v>0</v>
      </c>
      <c r="E2219" s="131">
        <f>[3]装备成长属性!G204</f>
        <v>2.8125</v>
      </c>
      <c r="F2219" s="131">
        <f>[3]装备成长属性!H204</f>
        <v>0</v>
      </c>
      <c r="G2219" s="130">
        <v>0</v>
      </c>
      <c r="H2219" s="130">
        <v>0</v>
      </c>
      <c r="I2219" s="130">
        <v>0</v>
      </c>
      <c r="J2219" s="130">
        <v>0</v>
      </c>
      <c r="K2219" s="130">
        <v>0</v>
      </c>
      <c r="L2219" s="130">
        <v>0</v>
      </c>
      <c r="M2219" s="130">
        <v>0</v>
      </c>
      <c r="N2219" s="130">
        <v>0</v>
      </c>
      <c r="O2219" s="130">
        <v>0</v>
      </c>
      <c r="P2219" s="130">
        <v>0</v>
      </c>
      <c r="Q2219" s="130">
        <v>0</v>
      </c>
      <c r="R2219" s="130">
        <v>0</v>
      </c>
      <c r="S2219" s="130">
        <v>0</v>
      </c>
      <c r="T2219" s="130">
        <v>0</v>
      </c>
      <c r="U2219" s="130">
        <v>0</v>
      </c>
    </row>
    <row r="2220" ht="17.25" spans="1:21">
      <c r="A2220" s="130">
        <f t="shared" si="185"/>
        <v>30012203</v>
      </c>
      <c r="B2220" s="135" t="s">
        <v>470</v>
      </c>
      <c r="C2220" s="130">
        <v>201</v>
      </c>
      <c r="D2220" s="131">
        <f>[3]装备成长属性!F205</f>
        <v>0</v>
      </c>
      <c r="E2220" s="131">
        <f>[3]装备成长属性!G205</f>
        <v>2.8125</v>
      </c>
      <c r="F2220" s="131">
        <f>[3]装备成长属性!H205</f>
        <v>0</v>
      </c>
      <c r="G2220" s="130">
        <v>0</v>
      </c>
      <c r="H2220" s="130">
        <v>0</v>
      </c>
      <c r="I2220" s="130">
        <v>0</v>
      </c>
      <c r="J2220" s="130">
        <v>0</v>
      </c>
      <c r="K2220" s="130">
        <v>0</v>
      </c>
      <c r="L2220" s="130">
        <v>0</v>
      </c>
      <c r="M2220" s="130">
        <v>0</v>
      </c>
      <c r="N2220" s="130">
        <v>0</v>
      </c>
      <c r="O2220" s="130">
        <v>0</v>
      </c>
      <c r="P2220" s="130">
        <v>0</v>
      </c>
      <c r="Q2220" s="130">
        <v>0</v>
      </c>
      <c r="R2220" s="130">
        <v>0</v>
      </c>
      <c r="S2220" s="130">
        <v>0</v>
      </c>
      <c r="T2220" s="130">
        <v>0</v>
      </c>
      <c r="U2220" s="130">
        <v>0</v>
      </c>
    </row>
    <row r="2221" ht="17.25" spans="1:21">
      <c r="A2221" s="130">
        <f t="shared" si="185"/>
        <v>30012204</v>
      </c>
      <c r="B2221" s="135" t="s">
        <v>471</v>
      </c>
      <c r="C2221" s="130">
        <v>201</v>
      </c>
      <c r="D2221" s="131">
        <f>[3]装备成长属性!F206</f>
        <v>0</v>
      </c>
      <c r="E2221" s="131">
        <f>[3]装备成长属性!G206</f>
        <v>2.8125</v>
      </c>
      <c r="F2221" s="131">
        <f>[3]装备成长属性!H206</f>
        <v>0</v>
      </c>
      <c r="G2221" s="130">
        <v>0</v>
      </c>
      <c r="H2221" s="130">
        <v>0</v>
      </c>
      <c r="I2221" s="130">
        <v>0</v>
      </c>
      <c r="J2221" s="130">
        <v>0</v>
      </c>
      <c r="K2221" s="130">
        <v>0</v>
      </c>
      <c r="L2221" s="130">
        <v>0</v>
      </c>
      <c r="M2221" s="130">
        <v>0</v>
      </c>
      <c r="N2221" s="130">
        <v>0</v>
      </c>
      <c r="O2221" s="130">
        <v>0</v>
      </c>
      <c r="P2221" s="130">
        <v>0</v>
      </c>
      <c r="Q2221" s="130">
        <v>0</v>
      </c>
      <c r="R2221" s="130">
        <v>0</v>
      </c>
      <c r="S2221" s="130">
        <v>0</v>
      </c>
      <c r="T2221" s="130">
        <v>0</v>
      </c>
      <c r="U2221" s="130">
        <v>0</v>
      </c>
    </row>
    <row r="2222" ht="17.25" spans="1:21">
      <c r="A2222" s="130">
        <f t="shared" si="185"/>
        <v>30012205</v>
      </c>
      <c r="B2222" s="135" t="s">
        <v>472</v>
      </c>
      <c r="C2222" s="130">
        <v>201</v>
      </c>
      <c r="D2222" s="131">
        <f>[3]装备成长属性!F207</f>
        <v>0</v>
      </c>
      <c r="E2222" s="131">
        <f>[3]装备成长属性!G207</f>
        <v>2.8125</v>
      </c>
      <c r="F2222" s="131">
        <f>[3]装备成长属性!H207</f>
        <v>0</v>
      </c>
      <c r="G2222" s="130">
        <v>0</v>
      </c>
      <c r="H2222" s="130">
        <v>0</v>
      </c>
      <c r="I2222" s="130">
        <v>0</v>
      </c>
      <c r="J2222" s="130">
        <v>0</v>
      </c>
      <c r="K2222" s="130">
        <v>0</v>
      </c>
      <c r="L2222" s="130">
        <v>0</v>
      </c>
      <c r="M2222" s="130">
        <v>0</v>
      </c>
      <c r="N2222" s="130">
        <v>0</v>
      </c>
      <c r="O2222" s="130">
        <v>0</v>
      </c>
      <c r="P2222" s="130">
        <v>0</v>
      </c>
      <c r="Q2222" s="130">
        <v>0</v>
      </c>
      <c r="R2222" s="130">
        <v>0</v>
      </c>
      <c r="S2222" s="130">
        <v>0</v>
      </c>
      <c r="T2222" s="130">
        <v>0</v>
      </c>
      <c r="U2222" s="130">
        <v>0</v>
      </c>
    </row>
    <row r="2223" ht="17.25" spans="1:21">
      <c r="A2223" s="130">
        <f t="shared" si="185"/>
        <v>30012206</v>
      </c>
      <c r="B2223" s="135" t="s">
        <v>473</v>
      </c>
      <c r="C2223" s="130">
        <v>201</v>
      </c>
      <c r="D2223" s="131">
        <f>[3]装备成长属性!F208</f>
        <v>0</v>
      </c>
      <c r="E2223" s="131">
        <f>[3]装备成长属性!G208</f>
        <v>2.8125</v>
      </c>
      <c r="F2223" s="131">
        <f>[3]装备成长属性!H208</f>
        <v>0</v>
      </c>
      <c r="G2223" s="130">
        <v>0</v>
      </c>
      <c r="H2223" s="130">
        <v>0</v>
      </c>
      <c r="I2223" s="130">
        <v>0</v>
      </c>
      <c r="J2223" s="130">
        <v>0</v>
      </c>
      <c r="K2223" s="130">
        <v>0</v>
      </c>
      <c r="L2223" s="130">
        <v>0</v>
      </c>
      <c r="M2223" s="130">
        <v>0</v>
      </c>
      <c r="N2223" s="130">
        <v>0</v>
      </c>
      <c r="O2223" s="130">
        <v>0</v>
      </c>
      <c r="P2223" s="130">
        <v>0</v>
      </c>
      <c r="Q2223" s="130">
        <v>0</v>
      </c>
      <c r="R2223" s="130">
        <v>0</v>
      </c>
      <c r="S2223" s="130">
        <v>0</v>
      </c>
      <c r="T2223" s="130">
        <v>0</v>
      </c>
      <c r="U2223" s="130">
        <v>0</v>
      </c>
    </row>
    <row r="2224" ht="17.25" spans="1:21">
      <c r="A2224" s="130">
        <f t="shared" si="185"/>
        <v>30012207</v>
      </c>
      <c r="B2224" s="135" t="s">
        <v>474</v>
      </c>
      <c r="C2224" s="130">
        <v>201</v>
      </c>
      <c r="D2224" s="131">
        <f>[3]装备成长属性!F209</f>
        <v>0</v>
      </c>
      <c r="E2224" s="131">
        <f>[3]装备成长属性!G209</f>
        <v>2.8125</v>
      </c>
      <c r="F2224" s="131">
        <f>[3]装备成长属性!H209</f>
        <v>0</v>
      </c>
      <c r="G2224" s="130">
        <v>0</v>
      </c>
      <c r="H2224" s="130">
        <v>0</v>
      </c>
      <c r="I2224" s="130">
        <v>0</v>
      </c>
      <c r="J2224" s="130">
        <v>0</v>
      </c>
      <c r="K2224" s="130">
        <v>0</v>
      </c>
      <c r="L2224" s="130">
        <v>0</v>
      </c>
      <c r="M2224" s="130">
        <v>0</v>
      </c>
      <c r="N2224" s="130">
        <v>0</v>
      </c>
      <c r="O2224" s="130">
        <v>0</v>
      </c>
      <c r="P2224" s="130">
        <v>0</v>
      </c>
      <c r="Q2224" s="130">
        <v>0</v>
      </c>
      <c r="R2224" s="130">
        <v>0</v>
      </c>
      <c r="S2224" s="130">
        <v>0</v>
      </c>
      <c r="T2224" s="130">
        <v>0</v>
      </c>
      <c r="U2224" s="130">
        <v>0</v>
      </c>
    </row>
    <row r="2225" ht="17.25" spans="1:21">
      <c r="A2225" s="130">
        <f t="shared" si="185"/>
        <v>30012208</v>
      </c>
      <c r="B2225" s="135" t="s">
        <v>475</v>
      </c>
      <c r="C2225" s="130">
        <v>201</v>
      </c>
      <c r="D2225" s="131">
        <f>[3]装备成长属性!F210</f>
        <v>0</v>
      </c>
      <c r="E2225" s="131">
        <f>[3]装备成长属性!G210</f>
        <v>2.8125</v>
      </c>
      <c r="F2225" s="131">
        <f>[3]装备成长属性!H210</f>
        <v>0</v>
      </c>
      <c r="G2225" s="130">
        <v>0</v>
      </c>
      <c r="H2225" s="130">
        <v>0</v>
      </c>
      <c r="I2225" s="130">
        <v>0</v>
      </c>
      <c r="J2225" s="130">
        <v>0</v>
      </c>
      <c r="K2225" s="130">
        <v>0</v>
      </c>
      <c r="L2225" s="130">
        <v>0</v>
      </c>
      <c r="M2225" s="130">
        <v>0</v>
      </c>
      <c r="N2225" s="130">
        <v>0</v>
      </c>
      <c r="O2225" s="130">
        <v>0</v>
      </c>
      <c r="P2225" s="130">
        <v>0</v>
      </c>
      <c r="Q2225" s="130">
        <v>0</v>
      </c>
      <c r="R2225" s="130">
        <v>0</v>
      </c>
      <c r="S2225" s="130">
        <v>0</v>
      </c>
      <c r="T2225" s="130">
        <v>0</v>
      </c>
      <c r="U2225" s="130">
        <v>0</v>
      </c>
    </row>
    <row r="2226" ht="17.25" spans="1:21">
      <c r="A2226" s="130">
        <f t="shared" si="185"/>
        <v>30012209</v>
      </c>
      <c r="B2226" s="135" t="s">
        <v>476</v>
      </c>
      <c r="C2226" s="130">
        <v>201</v>
      </c>
      <c r="D2226" s="131">
        <f>[3]装备成长属性!F211</f>
        <v>0</v>
      </c>
      <c r="E2226" s="131">
        <f>[3]装备成长属性!G211</f>
        <v>2.8125</v>
      </c>
      <c r="F2226" s="131">
        <f>[3]装备成长属性!H211</f>
        <v>0</v>
      </c>
      <c r="G2226" s="130">
        <v>0</v>
      </c>
      <c r="H2226" s="130">
        <v>0</v>
      </c>
      <c r="I2226" s="130">
        <v>0</v>
      </c>
      <c r="J2226" s="130">
        <v>0</v>
      </c>
      <c r="K2226" s="130">
        <v>0</v>
      </c>
      <c r="L2226" s="130">
        <v>0</v>
      </c>
      <c r="M2226" s="130">
        <v>0</v>
      </c>
      <c r="N2226" s="130">
        <v>0</v>
      </c>
      <c r="O2226" s="130">
        <v>0</v>
      </c>
      <c r="P2226" s="130">
        <v>0</v>
      </c>
      <c r="Q2226" s="130">
        <v>0</v>
      </c>
      <c r="R2226" s="130">
        <v>0</v>
      </c>
      <c r="S2226" s="130">
        <v>0</v>
      </c>
      <c r="T2226" s="130">
        <v>0</v>
      </c>
      <c r="U2226" s="130">
        <v>0</v>
      </c>
    </row>
    <row r="2227" ht="17.25" spans="1:21">
      <c r="A2227" s="130">
        <f t="shared" si="185"/>
        <v>30012300</v>
      </c>
      <c r="B2227" s="135" t="s">
        <v>477</v>
      </c>
      <c r="C2227" s="130">
        <v>201</v>
      </c>
      <c r="D2227" s="131">
        <f>[3]装备成长属性!F212</f>
        <v>0</v>
      </c>
      <c r="E2227" s="131">
        <f>[3]装备成长属性!G212</f>
        <v>0</v>
      </c>
      <c r="F2227" s="131">
        <f>[3]装备成长属性!H212</f>
        <v>112.5</v>
      </c>
      <c r="G2227" s="130">
        <v>0</v>
      </c>
      <c r="H2227" s="130">
        <v>0</v>
      </c>
      <c r="I2227" s="130">
        <v>0</v>
      </c>
      <c r="J2227" s="130">
        <v>0</v>
      </c>
      <c r="K2227" s="130">
        <v>0</v>
      </c>
      <c r="L2227" s="130">
        <v>0</v>
      </c>
      <c r="M2227" s="130">
        <v>0</v>
      </c>
      <c r="N2227" s="130">
        <v>0</v>
      </c>
      <c r="O2227" s="130">
        <v>0</v>
      </c>
      <c r="P2227" s="130">
        <v>0</v>
      </c>
      <c r="Q2227" s="130">
        <v>0</v>
      </c>
      <c r="R2227" s="130">
        <v>0</v>
      </c>
      <c r="S2227" s="130">
        <v>0</v>
      </c>
      <c r="T2227" s="130">
        <v>0</v>
      </c>
      <c r="U2227" s="130">
        <v>0</v>
      </c>
    </row>
    <row r="2228" ht="17.25" spans="1:21">
      <c r="A2228" s="130">
        <f t="shared" si="185"/>
        <v>30012301</v>
      </c>
      <c r="B2228" s="135" t="s">
        <v>478</v>
      </c>
      <c r="C2228" s="130">
        <v>201</v>
      </c>
      <c r="D2228" s="131">
        <f>[3]装备成长属性!F213</f>
        <v>0</v>
      </c>
      <c r="E2228" s="131">
        <f>[3]装备成长属性!G213</f>
        <v>0</v>
      </c>
      <c r="F2228" s="131">
        <f>[3]装备成长属性!H213</f>
        <v>112.5</v>
      </c>
      <c r="G2228" s="130">
        <v>0</v>
      </c>
      <c r="H2228" s="130">
        <v>0</v>
      </c>
      <c r="I2228" s="130">
        <v>0</v>
      </c>
      <c r="J2228" s="130">
        <v>0</v>
      </c>
      <c r="K2228" s="130">
        <v>0</v>
      </c>
      <c r="L2228" s="130">
        <v>0</v>
      </c>
      <c r="M2228" s="130">
        <v>0</v>
      </c>
      <c r="N2228" s="130">
        <v>0</v>
      </c>
      <c r="O2228" s="130">
        <v>0</v>
      </c>
      <c r="P2228" s="130">
        <v>0</v>
      </c>
      <c r="Q2228" s="130">
        <v>0</v>
      </c>
      <c r="R2228" s="130">
        <v>0</v>
      </c>
      <c r="S2228" s="130">
        <v>0</v>
      </c>
      <c r="T2228" s="130">
        <v>0</v>
      </c>
      <c r="U2228" s="130">
        <v>0</v>
      </c>
    </row>
    <row r="2229" ht="17.25" spans="1:21">
      <c r="A2229" s="130">
        <f t="shared" si="185"/>
        <v>30012302</v>
      </c>
      <c r="B2229" s="135" t="s">
        <v>479</v>
      </c>
      <c r="C2229" s="130">
        <v>201</v>
      </c>
      <c r="D2229" s="131">
        <f>[3]装备成长属性!F214</f>
        <v>0</v>
      </c>
      <c r="E2229" s="131">
        <f>[3]装备成长属性!G214</f>
        <v>0</v>
      </c>
      <c r="F2229" s="131">
        <f>[3]装备成长属性!H214</f>
        <v>112.5</v>
      </c>
      <c r="G2229" s="130">
        <v>0</v>
      </c>
      <c r="H2229" s="130">
        <v>0</v>
      </c>
      <c r="I2229" s="130">
        <v>0</v>
      </c>
      <c r="J2229" s="130">
        <v>0</v>
      </c>
      <c r="K2229" s="130">
        <v>0</v>
      </c>
      <c r="L2229" s="130">
        <v>0</v>
      </c>
      <c r="M2229" s="130">
        <v>0</v>
      </c>
      <c r="N2229" s="130">
        <v>0</v>
      </c>
      <c r="O2229" s="130">
        <v>0</v>
      </c>
      <c r="P2229" s="130">
        <v>0</v>
      </c>
      <c r="Q2229" s="130">
        <v>0</v>
      </c>
      <c r="R2229" s="130">
        <v>0</v>
      </c>
      <c r="S2229" s="130">
        <v>0</v>
      </c>
      <c r="T2229" s="130">
        <v>0</v>
      </c>
      <c r="U2229" s="130">
        <v>0</v>
      </c>
    </row>
    <row r="2230" ht="17.25" spans="1:21">
      <c r="A2230" s="130">
        <f t="shared" si="185"/>
        <v>30012303</v>
      </c>
      <c r="B2230" s="135" t="s">
        <v>480</v>
      </c>
      <c r="C2230" s="130">
        <v>201</v>
      </c>
      <c r="D2230" s="131">
        <f>[3]装备成长属性!F215</f>
        <v>0</v>
      </c>
      <c r="E2230" s="131">
        <f>[3]装备成长属性!G215</f>
        <v>0</v>
      </c>
      <c r="F2230" s="131">
        <f>[3]装备成长属性!H215</f>
        <v>112.5</v>
      </c>
      <c r="G2230" s="130">
        <v>0</v>
      </c>
      <c r="H2230" s="130">
        <v>0</v>
      </c>
      <c r="I2230" s="130">
        <v>0</v>
      </c>
      <c r="J2230" s="130">
        <v>0</v>
      </c>
      <c r="K2230" s="130">
        <v>0</v>
      </c>
      <c r="L2230" s="130">
        <v>0</v>
      </c>
      <c r="M2230" s="130">
        <v>0</v>
      </c>
      <c r="N2230" s="130">
        <v>0</v>
      </c>
      <c r="O2230" s="130">
        <v>0</v>
      </c>
      <c r="P2230" s="130">
        <v>0</v>
      </c>
      <c r="Q2230" s="130">
        <v>0</v>
      </c>
      <c r="R2230" s="130">
        <v>0</v>
      </c>
      <c r="S2230" s="130">
        <v>0</v>
      </c>
      <c r="T2230" s="130">
        <v>0</v>
      </c>
      <c r="U2230" s="130">
        <v>0</v>
      </c>
    </row>
    <row r="2231" ht="17.25" spans="1:21">
      <c r="A2231" s="130">
        <f t="shared" si="185"/>
        <v>30012304</v>
      </c>
      <c r="B2231" s="135" t="s">
        <v>481</v>
      </c>
      <c r="C2231" s="130">
        <v>201</v>
      </c>
      <c r="D2231" s="131">
        <f>[3]装备成长属性!F216</f>
        <v>0</v>
      </c>
      <c r="E2231" s="131">
        <f>[3]装备成长属性!G216</f>
        <v>0</v>
      </c>
      <c r="F2231" s="131">
        <f>[3]装备成长属性!H216</f>
        <v>112.5</v>
      </c>
      <c r="G2231" s="130">
        <v>0</v>
      </c>
      <c r="H2231" s="130">
        <v>0</v>
      </c>
      <c r="I2231" s="130">
        <v>0</v>
      </c>
      <c r="J2231" s="130">
        <v>0</v>
      </c>
      <c r="K2231" s="130">
        <v>0</v>
      </c>
      <c r="L2231" s="130">
        <v>0</v>
      </c>
      <c r="M2231" s="130">
        <v>0</v>
      </c>
      <c r="N2231" s="130">
        <v>0</v>
      </c>
      <c r="O2231" s="130">
        <v>0</v>
      </c>
      <c r="P2231" s="130">
        <v>0</v>
      </c>
      <c r="Q2231" s="130">
        <v>0</v>
      </c>
      <c r="R2231" s="130">
        <v>0</v>
      </c>
      <c r="S2231" s="130">
        <v>0</v>
      </c>
      <c r="T2231" s="130">
        <v>0</v>
      </c>
      <c r="U2231" s="130">
        <v>0</v>
      </c>
    </row>
    <row r="2232" ht="17.25" spans="1:21">
      <c r="A2232" s="130">
        <f t="shared" si="185"/>
        <v>30012305</v>
      </c>
      <c r="B2232" s="135" t="s">
        <v>482</v>
      </c>
      <c r="C2232" s="130">
        <v>201</v>
      </c>
      <c r="D2232" s="131">
        <f>[3]装备成长属性!F217</f>
        <v>0</v>
      </c>
      <c r="E2232" s="131">
        <f>[3]装备成长属性!G217</f>
        <v>0</v>
      </c>
      <c r="F2232" s="131">
        <f>[3]装备成长属性!H217</f>
        <v>112.5</v>
      </c>
      <c r="G2232" s="130">
        <v>0</v>
      </c>
      <c r="H2232" s="130">
        <v>0</v>
      </c>
      <c r="I2232" s="130">
        <v>0</v>
      </c>
      <c r="J2232" s="130">
        <v>0</v>
      </c>
      <c r="K2232" s="130">
        <v>0</v>
      </c>
      <c r="L2232" s="130">
        <v>0</v>
      </c>
      <c r="M2232" s="130">
        <v>0</v>
      </c>
      <c r="N2232" s="130">
        <v>0</v>
      </c>
      <c r="O2232" s="130">
        <v>0</v>
      </c>
      <c r="P2232" s="130">
        <v>0</v>
      </c>
      <c r="Q2232" s="130">
        <v>0</v>
      </c>
      <c r="R2232" s="130">
        <v>0</v>
      </c>
      <c r="S2232" s="130">
        <v>0</v>
      </c>
      <c r="T2232" s="130">
        <v>0</v>
      </c>
      <c r="U2232" s="130">
        <v>0</v>
      </c>
    </row>
    <row r="2233" ht="17.25" spans="1:21">
      <c r="A2233" s="130">
        <f t="shared" si="185"/>
        <v>30012306</v>
      </c>
      <c r="B2233" s="135" t="s">
        <v>483</v>
      </c>
      <c r="C2233" s="130">
        <v>201</v>
      </c>
      <c r="D2233" s="131">
        <f>[3]装备成长属性!F218</f>
        <v>0</v>
      </c>
      <c r="E2233" s="131">
        <f>[3]装备成长属性!G218</f>
        <v>0</v>
      </c>
      <c r="F2233" s="131">
        <f>[3]装备成长属性!H218</f>
        <v>112.5</v>
      </c>
      <c r="G2233" s="130">
        <v>0</v>
      </c>
      <c r="H2233" s="130">
        <v>0</v>
      </c>
      <c r="I2233" s="130">
        <v>0</v>
      </c>
      <c r="J2233" s="130">
        <v>0</v>
      </c>
      <c r="K2233" s="130">
        <v>0</v>
      </c>
      <c r="L2233" s="130">
        <v>0</v>
      </c>
      <c r="M2233" s="130">
        <v>0</v>
      </c>
      <c r="N2233" s="130">
        <v>0</v>
      </c>
      <c r="O2233" s="130">
        <v>0</v>
      </c>
      <c r="P2233" s="130">
        <v>0</v>
      </c>
      <c r="Q2233" s="130">
        <v>0</v>
      </c>
      <c r="R2233" s="130">
        <v>0</v>
      </c>
      <c r="S2233" s="130">
        <v>0</v>
      </c>
      <c r="T2233" s="130">
        <v>0</v>
      </c>
      <c r="U2233" s="130">
        <v>0</v>
      </c>
    </row>
    <row r="2234" ht="17.25" spans="1:21">
      <c r="A2234" s="130">
        <f t="shared" si="185"/>
        <v>30012307</v>
      </c>
      <c r="B2234" s="135" t="s">
        <v>484</v>
      </c>
      <c r="C2234" s="130">
        <v>201</v>
      </c>
      <c r="D2234" s="131">
        <f>[3]装备成长属性!F219</f>
        <v>0</v>
      </c>
      <c r="E2234" s="131">
        <f>[3]装备成长属性!G219</f>
        <v>0</v>
      </c>
      <c r="F2234" s="131">
        <f>[3]装备成长属性!H219</f>
        <v>112.5</v>
      </c>
      <c r="G2234" s="130">
        <v>0</v>
      </c>
      <c r="H2234" s="130">
        <v>0</v>
      </c>
      <c r="I2234" s="130">
        <v>0</v>
      </c>
      <c r="J2234" s="130">
        <v>0</v>
      </c>
      <c r="K2234" s="130">
        <v>0</v>
      </c>
      <c r="L2234" s="130">
        <v>0</v>
      </c>
      <c r="M2234" s="130">
        <v>0</v>
      </c>
      <c r="N2234" s="130">
        <v>0</v>
      </c>
      <c r="O2234" s="130">
        <v>0</v>
      </c>
      <c r="P2234" s="130">
        <v>0</v>
      </c>
      <c r="Q2234" s="130">
        <v>0</v>
      </c>
      <c r="R2234" s="130">
        <v>0</v>
      </c>
      <c r="S2234" s="130">
        <v>0</v>
      </c>
      <c r="T2234" s="130">
        <v>0</v>
      </c>
      <c r="U2234" s="130">
        <v>0</v>
      </c>
    </row>
    <row r="2235" ht="17.25" spans="1:21">
      <c r="A2235" s="130">
        <f t="shared" si="185"/>
        <v>30012308</v>
      </c>
      <c r="B2235" s="135" t="s">
        <v>485</v>
      </c>
      <c r="C2235" s="130">
        <v>201</v>
      </c>
      <c r="D2235" s="131">
        <f>[3]装备成长属性!F220</f>
        <v>0</v>
      </c>
      <c r="E2235" s="131">
        <f>[3]装备成长属性!G220</f>
        <v>0</v>
      </c>
      <c r="F2235" s="131">
        <f>[3]装备成长属性!H220</f>
        <v>112.5</v>
      </c>
      <c r="G2235" s="130">
        <v>0</v>
      </c>
      <c r="H2235" s="130">
        <v>0</v>
      </c>
      <c r="I2235" s="130">
        <v>0</v>
      </c>
      <c r="J2235" s="130">
        <v>0</v>
      </c>
      <c r="K2235" s="130">
        <v>0</v>
      </c>
      <c r="L2235" s="130">
        <v>0</v>
      </c>
      <c r="M2235" s="130">
        <v>0</v>
      </c>
      <c r="N2235" s="130">
        <v>0</v>
      </c>
      <c r="O2235" s="130">
        <v>0</v>
      </c>
      <c r="P2235" s="130">
        <v>0</v>
      </c>
      <c r="Q2235" s="130">
        <v>0</v>
      </c>
      <c r="R2235" s="130">
        <v>0</v>
      </c>
      <c r="S2235" s="130">
        <v>0</v>
      </c>
      <c r="T2235" s="130">
        <v>0</v>
      </c>
      <c r="U2235" s="130">
        <v>0</v>
      </c>
    </row>
    <row r="2236" ht="17.25" spans="1:21">
      <c r="A2236" s="130">
        <f t="shared" si="185"/>
        <v>30012309</v>
      </c>
      <c r="B2236" s="135" t="s">
        <v>486</v>
      </c>
      <c r="C2236" s="130">
        <v>201</v>
      </c>
      <c r="D2236" s="131">
        <f>[3]装备成长属性!F221</f>
        <v>0</v>
      </c>
      <c r="E2236" s="131">
        <f>[3]装备成长属性!G221</f>
        <v>0</v>
      </c>
      <c r="F2236" s="131">
        <f>[3]装备成长属性!H221</f>
        <v>112.5</v>
      </c>
      <c r="G2236" s="130">
        <v>0</v>
      </c>
      <c r="H2236" s="130">
        <v>0</v>
      </c>
      <c r="I2236" s="130">
        <v>0</v>
      </c>
      <c r="J2236" s="130">
        <v>0</v>
      </c>
      <c r="K2236" s="130">
        <v>0</v>
      </c>
      <c r="L2236" s="130">
        <v>0</v>
      </c>
      <c r="M2236" s="130">
        <v>0</v>
      </c>
      <c r="N2236" s="130">
        <v>0</v>
      </c>
      <c r="O2236" s="130">
        <v>0</v>
      </c>
      <c r="P2236" s="130">
        <v>0</v>
      </c>
      <c r="Q2236" s="130">
        <v>0</v>
      </c>
      <c r="R2236" s="130">
        <v>0</v>
      </c>
      <c r="S2236" s="130">
        <v>0</v>
      </c>
      <c r="T2236" s="130">
        <v>0</v>
      </c>
      <c r="U2236" s="130">
        <v>0</v>
      </c>
    </row>
    <row r="2237" ht="17.25" spans="1:21">
      <c r="A2237" s="130">
        <f t="shared" si="185"/>
        <v>30012400</v>
      </c>
      <c r="B2237" s="135" t="s">
        <v>487</v>
      </c>
      <c r="C2237" s="130">
        <v>201</v>
      </c>
      <c r="D2237" s="131">
        <f>[3]装备成长属性!F222</f>
        <v>0.9375</v>
      </c>
      <c r="E2237" s="131">
        <f>[3]装备成长属性!G222</f>
        <v>0.9375</v>
      </c>
      <c r="F2237" s="131">
        <f>[3]装备成长属性!H222</f>
        <v>37.5</v>
      </c>
      <c r="G2237" s="130">
        <v>0</v>
      </c>
      <c r="H2237" s="130">
        <v>0</v>
      </c>
      <c r="I2237" s="130">
        <v>0</v>
      </c>
      <c r="J2237" s="130">
        <v>0</v>
      </c>
      <c r="K2237" s="130">
        <v>0</v>
      </c>
      <c r="L2237" s="130">
        <v>0</v>
      </c>
      <c r="M2237" s="130">
        <v>0</v>
      </c>
      <c r="N2237" s="130">
        <v>0</v>
      </c>
      <c r="O2237" s="130">
        <v>0</v>
      </c>
      <c r="P2237" s="130">
        <v>0</v>
      </c>
      <c r="Q2237" s="130">
        <v>0</v>
      </c>
      <c r="R2237" s="130">
        <v>0</v>
      </c>
      <c r="S2237" s="130">
        <v>0</v>
      </c>
      <c r="T2237" s="130">
        <v>0</v>
      </c>
      <c r="U2237" s="130">
        <v>0</v>
      </c>
    </row>
    <row r="2238" ht="17.25" spans="1:21">
      <c r="A2238" s="130">
        <f t="shared" si="185"/>
        <v>30012401</v>
      </c>
      <c r="B2238" s="135" t="s">
        <v>488</v>
      </c>
      <c r="C2238" s="130">
        <v>201</v>
      </c>
      <c r="D2238" s="131">
        <f>[3]装备成长属性!F223</f>
        <v>0.9375</v>
      </c>
      <c r="E2238" s="131">
        <f>[3]装备成长属性!G223</f>
        <v>0.9375</v>
      </c>
      <c r="F2238" s="131">
        <f>[3]装备成长属性!H223</f>
        <v>37.5</v>
      </c>
      <c r="G2238" s="130">
        <v>0</v>
      </c>
      <c r="H2238" s="130">
        <v>0</v>
      </c>
      <c r="I2238" s="130">
        <v>0</v>
      </c>
      <c r="J2238" s="130">
        <v>0</v>
      </c>
      <c r="K2238" s="130">
        <v>0</v>
      </c>
      <c r="L2238" s="130">
        <v>0</v>
      </c>
      <c r="M2238" s="130">
        <v>0</v>
      </c>
      <c r="N2238" s="130">
        <v>0</v>
      </c>
      <c r="O2238" s="130">
        <v>0</v>
      </c>
      <c r="P2238" s="130">
        <v>0</v>
      </c>
      <c r="Q2238" s="130">
        <v>0</v>
      </c>
      <c r="R2238" s="130">
        <v>0</v>
      </c>
      <c r="S2238" s="130">
        <v>0</v>
      </c>
      <c r="T2238" s="130">
        <v>0</v>
      </c>
      <c r="U2238" s="130">
        <v>0</v>
      </c>
    </row>
    <row r="2239" ht="17.25" spans="1:21">
      <c r="A2239" s="130">
        <f t="shared" si="185"/>
        <v>30012402</v>
      </c>
      <c r="B2239" s="135" t="s">
        <v>489</v>
      </c>
      <c r="C2239" s="130">
        <v>201</v>
      </c>
      <c r="D2239" s="131">
        <f>[3]装备成长属性!F224</f>
        <v>0.9375</v>
      </c>
      <c r="E2239" s="131">
        <f>[3]装备成长属性!G224</f>
        <v>0.9375</v>
      </c>
      <c r="F2239" s="131">
        <f>[3]装备成长属性!H224</f>
        <v>37.5</v>
      </c>
      <c r="G2239" s="130">
        <v>0</v>
      </c>
      <c r="H2239" s="130">
        <v>0</v>
      </c>
      <c r="I2239" s="130">
        <v>0</v>
      </c>
      <c r="J2239" s="130">
        <v>0</v>
      </c>
      <c r="K2239" s="130">
        <v>0</v>
      </c>
      <c r="L2239" s="130">
        <v>0</v>
      </c>
      <c r="M2239" s="130">
        <v>0</v>
      </c>
      <c r="N2239" s="130">
        <v>0</v>
      </c>
      <c r="O2239" s="130">
        <v>0</v>
      </c>
      <c r="P2239" s="130">
        <v>0</v>
      </c>
      <c r="Q2239" s="130">
        <v>0</v>
      </c>
      <c r="R2239" s="130">
        <v>0</v>
      </c>
      <c r="S2239" s="130">
        <v>0</v>
      </c>
      <c r="T2239" s="130">
        <v>0</v>
      </c>
      <c r="U2239" s="130">
        <v>0</v>
      </c>
    </row>
    <row r="2240" ht="17.25" spans="1:21">
      <c r="A2240" s="130">
        <f t="shared" si="185"/>
        <v>30012403</v>
      </c>
      <c r="B2240" s="135" t="s">
        <v>490</v>
      </c>
      <c r="C2240" s="130">
        <v>201</v>
      </c>
      <c r="D2240" s="131">
        <f>[3]装备成长属性!F225</f>
        <v>0.9375</v>
      </c>
      <c r="E2240" s="131">
        <f>[3]装备成长属性!G225</f>
        <v>0.9375</v>
      </c>
      <c r="F2240" s="131">
        <f>[3]装备成长属性!H225</f>
        <v>37.5</v>
      </c>
      <c r="G2240" s="130">
        <v>0</v>
      </c>
      <c r="H2240" s="130">
        <v>0</v>
      </c>
      <c r="I2240" s="130">
        <v>0</v>
      </c>
      <c r="J2240" s="130">
        <v>0</v>
      </c>
      <c r="K2240" s="130">
        <v>0</v>
      </c>
      <c r="L2240" s="130">
        <v>0</v>
      </c>
      <c r="M2240" s="130">
        <v>0</v>
      </c>
      <c r="N2240" s="130">
        <v>0</v>
      </c>
      <c r="O2240" s="130">
        <v>0</v>
      </c>
      <c r="P2240" s="130">
        <v>0</v>
      </c>
      <c r="Q2240" s="130">
        <v>0</v>
      </c>
      <c r="R2240" s="130">
        <v>0</v>
      </c>
      <c r="S2240" s="130">
        <v>0</v>
      </c>
      <c r="T2240" s="130">
        <v>0</v>
      </c>
      <c r="U2240" s="130">
        <v>0</v>
      </c>
    </row>
    <row r="2241" ht="17.25" spans="1:21">
      <c r="A2241" s="130">
        <f t="shared" si="185"/>
        <v>30012404</v>
      </c>
      <c r="B2241" s="135" t="s">
        <v>491</v>
      </c>
      <c r="C2241" s="130">
        <v>201</v>
      </c>
      <c r="D2241" s="131">
        <f>[3]装备成长属性!F226</f>
        <v>0.9375</v>
      </c>
      <c r="E2241" s="131">
        <f>[3]装备成长属性!G226</f>
        <v>0.9375</v>
      </c>
      <c r="F2241" s="131">
        <f>[3]装备成长属性!H226</f>
        <v>37.5</v>
      </c>
      <c r="G2241" s="130">
        <v>0</v>
      </c>
      <c r="H2241" s="130">
        <v>0</v>
      </c>
      <c r="I2241" s="130">
        <v>0</v>
      </c>
      <c r="J2241" s="130">
        <v>0</v>
      </c>
      <c r="K2241" s="130">
        <v>0</v>
      </c>
      <c r="L2241" s="130">
        <v>0</v>
      </c>
      <c r="M2241" s="130">
        <v>0</v>
      </c>
      <c r="N2241" s="130">
        <v>0</v>
      </c>
      <c r="O2241" s="130">
        <v>0</v>
      </c>
      <c r="P2241" s="130">
        <v>0</v>
      </c>
      <c r="Q2241" s="130">
        <v>0</v>
      </c>
      <c r="R2241" s="130">
        <v>0</v>
      </c>
      <c r="S2241" s="130">
        <v>0</v>
      </c>
      <c r="T2241" s="130">
        <v>0</v>
      </c>
      <c r="U2241" s="130">
        <v>0</v>
      </c>
    </row>
    <row r="2242" ht="17.25" spans="1:21">
      <c r="A2242" s="130">
        <f t="shared" si="185"/>
        <v>30012405</v>
      </c>
      <c r="B2242" s="135" t="s">
        <v>492</v>
      </c>
      <c r="C2242" s="130">
        <v>201</v>
      </c>
      <c r="D2242" s="131">
        <f>[3]装备成长属性!F227</f>
        <v>0.9375</v>
      </c>
      <c r="E2242" s="131">
        <f>[3]装备成长属性!G227</f>
        <v>0.9375</v>
      </c>
      <c r="F2242" s="131">
        <f>[3]装备成长属性!H227</f>
        <v>37.5</v>
      </c>
      <c r="G2242" s="130">
        <v>0</v>
      </c>
      <c r="H2242" s="130">
        <v>0</v>
      </c>
      <c r="I2242" s="130">
        <v>0</v>
      </c>
      <c r="J2242" s="130">
        <v>0</v>
      </c>
      <c r="K2242" s="130">
        <v>0</v>
      </c>
      <c r="L2242" s="130">
        <v>0</v>
      </c>
      <c r="M2242" s="130">
        <v>0</v>
      </c>
      <c r="N2242" s="130">
        <v>0</v>
      </c>
      <c r="O2242" s="130">
        <v>0</v>
      </c>
      <c r="P2242" s="130">
        <v>0</v>
      </c>
      <c r="Q2242" s="130">
        <v>0</v>
      </c>
      <c r="R2242" s="130">
        <v>0</v>
      </c>
      <c r="S2242" s="130">
        <v>0</v>
      </c>
      <c r="T2242" s="130">
        <v>0</v>
      </c>
      <c r="U2242" s="130">
        <v>0</v>
      </c>
    </row>
    <row r="2243" ht="17.25" spans="1:21">
      <c r="A2243" s="130">
        <f t="shared" si="185"/>
        <v>30012406</v>
      </c>
      <c r="B2243" s="135" t="s">
        <v>493</v>
      </c>
      <c r="C2243" s="130">
        <v>201</v>
      </c>
      <c r="D2243" s="131">
        <f>[3]装备成长属性!F228</f>
        <v>0.9375</v>
      </c>
      <c r="E2243" s="131">
        <f>[3]装备成长属性!G228</f>
        <v>0.9375</v>
      </c>
      <c r="F2243" s="131">
        <f>[3]装备成长属性!H228</f>
        <v>37.5</v>
      </c>
      <c r="G2243" s="130">
        <v>0</v>
      </c>
      <c r="H2243" s="130">
        <v>0</v>
      </c>
      <c r="I2243" s="130">
        <v>0</v>
      </c>
      <c r="J2243" s="130">
        <v>0</v>
      </c>
      <c r="K2243" s="130">
        <v>0</v>
      </c>
      <c r="L2243" s="130">
        <v>0</v>
      </c>
      <c r="M2243" s="130">
        <v>0</v>
      </c>
      <c r="N2243" s="130">
        <v>0</v>
      </c>
      <c r="O2243" s="130">
        <v>0</v>
      </c>
      <c r="P2243" s="130">
        <v>0</v>
      </c>
      <c r="Q2243" s="130">
        <v>0</v>
      </c>
      <c r="R2243" s="130">
        <v>0</v>
      </c>
      <c r="S2243" s="130">
        <v>0</v>
      </c>
      <c r="T2243" s="130">
        <v>0</v>
      </c>
      <c r="U2243" s="130">
        <v>0</v>
      </c>
    </row>
    <row r="2244" ht="17.25" spans="1:21">
      <c r="A2244" s="130">
        <f t="shared" si="185"/>
        <v>30012407</v>
      </c>
      <c r="B2244" s="135" t="s">
        <v>494</v>
      </c>
      <c r="C2244" s="130">
        <v>201</v>
      </c>
      <c r="D2244" s="131">
        <f>[3]装备成长属性!F229</f>
        <v>0.9375</v>
      </c>
      <c r="E2244" s="131">
        <f>[3]装备成长属性!G229</f>
        <v>0.9375</v>
      </c>
      <c r="F2244" s="131">
        <f>[3]装备成长属性!H229</f>
        <v>37.5</v>
      </c>
      <c r="G2244" s="130">
        <v>0</v>
      </c>
      <c r="H2244" s="130">
        <v>0</v>
      </c>
      <c r="I2244" s="130">
        <v>0</v>
      </c>
      <c r="J2244" s="130">
        <v>0</v>
      </c>
      <c r="K2244" s="130">
        <v>0</v>
      </c>
      <c r="L2244" s="130">
        <v>0</v>
      </c>
      <c r="M2244" s="130">
        <v>0</v>
      </c>
      <c r="N2244" s="130">
        <v>0</v>
      </c>
      <c r="O2244" s="130">
        <v>0</v>
      </c>
      <c r="P2244" s="130">
        <v>0</v>
      </c>
      <c r="Q2244" s="130">
        <v>0</v>
      </c>
      <c r="R2244" s="130">
        <v>0</v>
      </c>
      <c r="S2244" s="130">
        <v>0</v>
      </c>
      <c r="T2244" s="130">
        <v>0</v>
      </c>
      <c r="U2244" s="130">
        <v>0</v>
      </c>
    </row>
    <row r="2245" ht="17.25" spans="1:21">
      <c r="A2245" s="130">
        <f t="shared" si="185"/>
        <v>30012408</v>
      </c>
      <c r="B2245" s="135" t="s">
        <v>495</v>
      </c>
      <c r="C2245" s="130">
        <v>201</v>
      </c>
      <c r="D2245" s="131">
        <f>[3]装备成长属性!F230</f>
        <v>0.9375</v>
      </c>
      <c r="E2245" s="131">
        <f>[3]装备成长属性!G230</f>
        <v>0.9375</v>
      </c>
      <c r="F2245" s="131">
        <f>[3]装备成长属性!H230</f>
        <v>37.5</v>
      </c>
      <c r="G2245" s="130">
        <v>0</v>
      </c>
      <c r="H2245" s="130">
        <v>0</v>
      </c>
      <c r="I2245" s="130">
        <v>0</v>
      </c>
      <c r="J2245" s="130">
        <v>0</v>
      </c>
      <c r="K2245" s="130">
        <v>0</v>
      </c>
      <c r="L2245" s="130">
        <v>0</v>
      </c>
      <c r="M2245" s="130">
        <v>0</v>
      </c>
      <c r="N2245" s="130">
        <v>0</v>
      </c>
      <c r="O2245" s="130">
        <v>0</v>
      </c>
      <c r="P2245" s="130">
        <v>0</v>
      </c>
      <c r="Q2245" s="130">
        <v>0</v>
      </c>
      <c r="R2245" s="130">
        <v>0</v>
      </c>
      <c r="S2245" s="130">
        <v>0</v>
      </c>
      <c r="T2245" s="130">
        <v>0</v>
      </c>
      <c r="U2245" s="130">
        <v>0</v>
      </c>
    </row>
    <row r="2246" ht="17.25" spans="1:21">
      <c r="A2246" s="130">
        <f t="shared" si="185"/>
        <v>30012409</v>
      </c>
      <c r="B2246" s="135" t="s">
        <v>496</v>
      </c>
      <c r="C2246" s="130">
        <v>201</v>
      </c>
      <c r="D2246" s="131">
        <f>[3]装备成长属性!F231</f>
        <v>0.9375</v>
      </c>
      <c r="E2246" s="131">
        <f>[3]装备成长属性!G231</f>
        <v>0.9375</v>
      </c>
      <c r="F2246" s="131">
        <f>[3]装备成长属性!H231</f>
        <v>37.5</v>
      </c>
      <c r="G2246" s="130">
        <v>0</v>
      </c>
      <c r="H2246" s="130">
        <v>0</v>
      </c>
      <c r="I2246" s="130">
        <v>0</v>
      </c>
      <c r="J2246" s="130">
        <v>0</v>
      </c>
      <c r="K2246" s="130">
        <v>0</v>
      </c>
      <c r="L2246" s="130">
        <v>0</v>
      </c>
      <c r="M2246" s="130">
        <v>0</v>
      </c>
      <c r="N2246" s="130">
        <v>0</v>
      </c>
      <c r="O2246" s="130">
        <v>0</v>
      </c>
      <c r="P2246" s="130">
        <v>0</v>
      </c>
      <c r="Q2246" s="130">
        <v>0</v>
      </c>
      <c r="R2246" s="130">
        <v>0</v>
      </c>
      <c r="S2246" s="130">
        <v>0</v>
      </c>
      <c r="T2246" s="130">
        <v>0</v>
      </c>
      <c r="U2246" s="130">
        <v>0</v>
      </c>
    </row>
    <row r="2247" ht="17.25" spans="1:21">
      <c r="A2247" s="130">
        <f t="shared" ref="A2247:A2278" si="186">A2207+1000</f>
        <v>30013100</v>
      </c>
      <c r="B2247" s="136" t="s">
        <v>497</v>
      </c>
      <c r="C2247" s="130">
        <v>201</v>
      </c>
      <c r="D2247" s="131">
        <f>[3]装备成长属性!F232</f>
        <v>3.375</v>
      </c>
      <c r="E2247" s="131">
        <f>[3]装备成长属性!G232</f>
        <v>0</v>
      </c>
      <c r="F2247" s="131">
        <f>[3]装备成长属性!H232</f>
        <v>0</v>
      </c>
      <c r="G2247" s="130">
        <v>0</v>
      </c>
      <c r="H2247" s="130">
        <v>0</v>
      </c>
      <c r="I2247" s="130">
        <v>0</v>
      </c>
      <c r="J2247" s="130">
        <v>0</v>
      </c>
      <c r="K2247" s="130">
        <v>0</v>
      </c>
      <c r="L2247" s="130">
        <v>0</v>
      </c>
      <c r="M2247" s="130">
        <v>0</v>
      </c>
      <c r="N2247" s="130">
        <v>0</v>
      </c>
      <c r="O2247" s="130">
        <v>0</v>
      </c>
      <c r="P2247" s="130">
        <v>0</v>
      </c>
      <c r="Q2247" s="130">
        <v>0</v>
      </c>
      <c r="R2247" s="130">
        <v>0</v>
      </c>
      <c r="S2247" s="130">
        <v>0</v>
      </c>
      <c r="T2247" s="130">
        <v>0</v>
      </c>
      <c r="U2247" s="130">
        <v>0</v>
      </c>
    </row>
    <row r="2248" ht="17.25" spans="1:21">
      <c r="A2248" s="130">
        <f t="shared" si="186"/>
        <v>30013101</v>
      </c>
      <c r="B2248" s="136" t="s">
        <v>498</v>
      </c>
      <c r="C2248" s="130">
        <v>201</v>
      </c>
      <c r="D2248" s="131">
        <f>[3]装备成长属性!F233</f>
        <v>3.375</v>
      </c>
      <c r="E2248" s="131">
        <f>[3]装备成长属性!G233</f>
        <v>0</v>
      </c>
      <c r="F2248" s="131">
        <f>[3]装备成长属性!H233</f>
        <v>0</v>
      </c>
      <c r="G2248" s="130">
        <v>0</v>
      </c>
      <c r="H2248" s="130">
        <v>0</v>
      </c>
      <c r="I2248" s="130">
        <v>0</v>
      </c>
      <c r="J2248" s="130">
        <v>0</v>
      </c>
      <c r="K2248" s="130">
        <v>0</v>
      </c>
      <c r="L2248" s="130">
        <v>0</v>
      </c>
      <c r="M2248" s="130">
        <v>0</v>
      </c>
      <c r="N2248" s="130">
        <v>0</v>
      </c>
      <c r="O2248" s="130">
        <v>0</v>
      </c>
      <c r="P2248" s="130">
        <v>0</v>
      </c>
      <c r="Q2248" s="130">
        <v>0</v>
      </c>
      <c r="R2248" s="130">
        <v>0</v>
      </c>
      <c r="S2248" s="130">
        <v>0</v>
      </c>
      <c r="T2248" s="130">
        <v>0</v>
      </c>
      <c r="U2248" s="130">
        <v>0</v>
      </c>
    </row>
    <row r="2249" ht="17.25" spans="1:21">
      <c r="A2249" s="130">
        <f t="shared" si="186"/>
        <v>30013102</v>
      </c>
      <c r="B2249" s="136" t="s">
        <v>499</v>
      </c>
      <c r="C2249" s="130">
        <v>201</v>
      </c>
      <c r="D2249" s="131">
        <f>[3]装备成长属性!F234</f>
        <v>3.375</v>
      </c>
      <c r="E2249" s="131">
        <f>[3]装备成长属性!G234</f>
        <v>0</v>
      </c>
      <c r="F2249" s="131">
        <f>[3]装备成长属性!H234</f>
        <v>0</v>
      </c>
      <c r="G2249" s="130">
        <v>0</v>
      </c>
      <c r="H2249" s="130">
        <v>0</v>
      </c>
      <c r="I2249" s="130">
        <v>0</v>
      </c>
      <c r="J2249" s="130">
        <v>0</v>
      </c>
      <c r="K2249" s="130">
        <v>0</v>
      </c>
      <c r="L2249" s="130">
        <v>0</v>
      </c>
      <c r="M2249" s="130">
        <v>0</v>
      </c>
      <c r="N2249" s="130">
        <v>0</v>
      </c>
      <c r="O2249" s="130">
        <v>0</v>
      </c>
      <c r="P2249" s="130">
        <v>0</v>
      </c>
      <c r="Q2249" s="130">
        <v>0</v>
      </c>
      <c r="R2249" s="130">
        <v>0</v>
      </c>
      <c r="S2249" s="130">
        <v>0</v>
      </c>
      <c r="T2249" s="130">
        <v>0</v>
      </c>
      <c r="U2249" s="130">
        <v>0</v>
      </c>
    </row>
    <row r="2250" ht="17.25" spans="1:21">
      <c r="A2250" s="130">
        <f t="shared" si="186"/>
        <v>30013103</v>
      </c>
      <c r="B2250" s="136" t="s">
        <v>500</v>
      </c>
      <c r="C2250" s="130">
        <v>201</v>
      </c>
      <c r="D2250" s="131">
        <f>[3]装备成长属性!F235</f>
        <v>3.375</v>
      </c>
      <c r="E2250" s="131">
        <f>[3]装备成长属性!G235</f>
        <v>0</v>
      </c>
      <c r="F2250" s="131">
        <f>[3]装备成长属性!H235</f>
        <v>0</v>
      </c>
      <c r="G2250" s="130">
        <v>0</v>
      </c>
      <c r="H2250" s="130">
        <v>0</v>
      </c>
      <c r="I2250" s="130">
        <v>0</v>
      </c>
      <c r="J2250" s="130">
        <v>0</v>
      </c>
      <c r="K2250" s="130">
        <v>0</v>
      </c>
      <c r="L2250" s="130">
        <v>0</v>
      </c>
      <c r="M2250" s="130">
        <v>0</v>
      </c>
      <c r="N2250" s="130">
        <v>0</v>
      </c>
      <c r="O2250" s="130">
        <v>0</v>
      </c>
      <c r="P2250" s="130">
        <v>0</v>
      </c>
      <c r="Q2250" s="130">
        <v>0</v>
      </c>
      <c r="R2250" s="130">
        <v>0</v>
      </c>
      <c r="S2250" s="130">
        <v>0</v>
      </c>
      <c r="T2250" s="130">
        <v>0</v>
      </c>
      <c r="U2250" s="130">
        <v>0</v>
      </c>
    </row>
    <row r="2251" ht="17.25" spans="1:21">
      <c r="A2251" s="130">
        <f t="shared" si="186"/>
        <v>30013104</v>
      </c>
      <c r="B2251" s="136" t="s">
        <v>501</v>
      </c>
      <c r="C2251" s="130">
        <v>201</v>
      </c>
      <c r="D2251" s="131">
        <f>[3]装备成长属性!F236</f>
        <v>3.375</v>
      </c>
      <c r="E2251" s="131">
        <f>[3]装备成长属性!G236</f>
        <v>0</v>
      </c>
      <c r="F2251" s="131">
        <f>[3]装备成长属性!H236</f>
        <v>0</v>
      </c>
      <c r="G2251" s="130">
        <v>0</v>
      </c>
      <c r="H2251" s="130">
        <v>0</v>
      </c>
      <c r="I2251" s="130">
        <v>0</v>
      </c>
      <c r="J2251" s="130">
        <v>0</v>
      </c>
      <c r="K2251" s="130">
        <v>0</v>
      </c>
      <c r="L2251" s="130">
        <v>0</v>
      </c>
      <c r="M2251" s="130">
        <v>0</v>
      </c>
      <c r="N2251" s="130">
        <v>0</v>
      </c>
      <c r="O2251" s="130">
        <v>0</v>
      </c>
      <c r="P2251" s="130">
        <v>0</v>
      </c>
      <c r="Q2251" s="130">
        <v>0</v>
      </c>
      <c r="R2251" s="130">
        <v>0</v>
      </c>
      <c r="S2251" s="130">
        <v>0</v>
      </c>
      <c r="T2251" s="130">
        <v>0</v>
      </c>
      <c r="U2251" s="130">
        <v>0</v>
      </c>
    </row>
    <row r="2252" ht="17.25" spans="1:21">
      <c r="A2252" s="130">
        <f t="shared" si="186"/>
        <v>30013105</v>
      </c>
      <c r="B2252" s="136" t="s">
        <v>502</v>
      </c>
      <c r="C2252" s="130">
        <v>201</v>
      </c>
      <c r="D2252" s="131">
        <f>[3]装备成长属性!F237</f>
        <v>3.375</v>
      </c>
      <c r="E2252" s="131">
        <f>[3]装备成长属性!G237</f>
        <v>0</v>
      </c>
      <c r="F2252" s="131">
        <f>[3]装备成长属性!H237</f>
        <v>0</v>
      </c>
      <c r="G2252" s="130">
        <v>0</v>
      </c>
      <c r="H2252" s="130">
        <v>0</v>
      </c>
      <c r="I2252" s="130">
        <v>0</v>
      </c>
      <c r="J2252" s="130">
        <v>0</v>
      </c>
      <c r="K2252" s="130">
        <v>0</v>
      </c>
      <c r="L2252" s="130">
        <v>0</v>
      </c>
      <c r="M2252" s="130">
        <v>0</v>
      </c>
      <c r="N2252" s="130">
        <v>0</v>
      </c>
      <c r="O2252" s="130">
        <v>0</v>
      </c>
      <c r="P2252" s="130">
        <v>0</v>
      </c>
      <c r="Q2252" s="130">
        <v>0</v>
      </c>
      <c r="R2252" s="130">
        <v>0</v>
      </c>
      <c r="S2252" s="130">
        <v>0</v>
      </c>
      <c r="T2252" s="130">
        <v>0</v>
      </c>
      <c r="U2252" s="130">
        <v>0</v>
      </c>
    </row>
    <row r="2253" ht="17.25" spans="1:21">
      <c r="A2253" s="130">
        <f t="shared" si="186"/>
        <v>30013106</v>
      </c>
      <c r="B2253" s="136" t="s">
        <v>503</v>
      </c>
      <c r="C2253" s="130">
        <v>201</v>
      </c>
      <c r="D2253" s="131">
        <f>[3]装备成长属性!F238</f>
        <v>3.375</v>
      </c>
      <c r="E2253" s="131">
        <f>[3]装备成长属性!G238</f>
        <v>0</v>
      </c>
      <c r="F2253" s="131">
        <f>[3]装备成长属性!H238</f>
        <v>0</v>
      </c>
      <c r="G2253" s="130">
        <v>0</v>
      </c>
      <c r="H2253" s="130">
        <v>0</v>
      </c>
      <c r="I2253" s="130">
        <v>0</v>
      </c>
      <c r="J2253" s="130">
        <v>0</v>
      </c>
      <c r="K2253" s="130">
        <v>0</v>
      </c>
      <c r="L2253" s="130">
        <v>0</v>
      </c>
      <c r="M2253" s="130">
        <v>0</v>
      </c>
      <c r="N2253" s="130">
        <v>0</v>
      </c>
      <c r="O2253" s="130">
        <v>0</v>
      </c>
      <c r="P2253" s="130">
        <v>0</v>
      </c>
      <c r="Q2253" s="130">
        <v>0</v>
      </c>
      <c r="R2253" s="130">
        <v>0</v>
      </c>
      <c r="S2253" s="130">
        <v>0</v>
      </c>
      <c r="T2253" s="130">
        <v>0</v>
      </c>
      <c r="U2253" s="130">
        <v>0</v>
      </c>
    </row>
    <row r="2254" ht="17.25" spans="1:21">
      <c r="A2254" s="130">
        <f t="shared" si="186"/>
        <v>30013107</v>
      </c>
      <c r="B2254" s="136" t="s">
        <v>504</v>
      </c>
      <c r="C2254" s="130">
        <v>201</v>
      </c>
      <c r="D2254" s="131">
        <f>[3]装备成长属性!F239</f>
        <v>3.375</v>
      </c>
      <c r="E2254" s="131">
        <f>[3]装备成长属性!G239</f>
        <v>0</v>
      </c>
      <c r="F2254" s="131">
        <f>[3]装备成长属性!H239</f>
        <v>0</v>
      </c>
      <c r="G2254" s="130">
        <v>0</v>
      </c>
      <c r="H2254" s="130">
        <v>0</v>
      </c>
      <c r="I2254" s="130">
        <v>0</v>
      </c>
      <c r="J2254" s="130">
        <v>0</v>
      </c>
      <c r="K2254" s="130">
        <v>0</v>
      </c>
      <c r="L2254" s="130">
        <v>0</v>
      </c>
      <c r="M2254" s="130">
        <v>0</v>
      </c>
      <c r="N2254" s="130">
        <v>0</v>
      </c>
      <c r="O2254" s="130">
        <v>0</v>
      </c>
      <c r="P2254" s="130">
        <v>0</v>
      </c>
      <c r="Q2254" s="130">
        <v>0</v>
      </c>
      <c r="R2254" s="130">
        <v>0</v>
      </c>
      <c r="S2254" s="130">
        <v>0</v>
      </c>
      <c r="T2254" s="130">
        <v>0</v>
      </c>
      <c r="U2254" s="130">
        <v>0</v>
      </c>
    </row>
    <row r="2255" ht="17.25" spans="1:21">
      <c r="A2255" s="130">
        <f t="shared" si="186"/>
        <v>30013108</v>
      </c>
      <c r="B2255" s="136" t="s">
        <v>505</v>
      </c>
      <c r="C2255" s="130">
        <v>201</v>
      </c>
      <c r="D2255" s="131">
        <f>[3]装备成长属性!F240</f>
        <v>3.375</v>
      </c>
      <c r="E2255" s="131">
        <f>[3]装备成长属性!G240</f>
        <v>0</v>
      </c>
      <c r="F2255" s="131">
        <f>[3]装备成长属性!H240</f>
        <v>0</v>
      </c>
      <c r="G2255" s="130">
        <v>0</v>
      </c>
      <c r="H2255" s="130">
        <v>0</v>
      </c>
      <c r="I2255" s="130">
        <v>0</v>
      </c>
      <c r="J2255" s="130">
        <v>0</v>
      </c>
      <c r="K2255" s="130">
        <v>0</v>
      </c>
      <c r="L2255" s="130">
        <v>0</v>
      </c>
      <c r="M2255" s="130">
        <v>0</v>
      </c>
      <c r="N2255" s="130">
        <v>0</v>
      </c>
      <c r="O2255" s="130">
        <v>0</v>
      </c>
      <c r="P2255" s="130">
        <v>0</v>
      </c>
      <c r="Q2255" s="130">
        <v>0</v>
      </c>
      <c r="R2255" s="130">
        <v>0</v>
      </c>
      <c r="S2255" s="130">
        <v>0</v>
      </c>
      <c r="T2255" s="130">
        <v>0</v>
      </c>
      <c r="U2255" s="130">
        <v>0</v>
      </c>
    </row>
    <row r="2256" ht="17.25" spans="1:21">
      <c r="A2256" s="130">
        <f t="shared" si="186"/>
        <v>30013109</v>
      </c>
      <c r="B2256" s="136" t="s">
        <v>506</v>
      </c>
      <c r="C2256" s="130">
        <v>201</v>
      </c>
      <c r="D2256" s="131">
        <f>[3]装备成长属性!F241</f>
        <v>3.375</v>
      </c>
      <c r="E2256" s="131">
        <f>[3]装备成长属性!G241</f>
        <v>0</v>
      </c>
      <c r="F2256" s="131">
        <f>[3]装备成长属性!H241</f>
        <v>0</v>
      </c>
      <c r="G2256" s="130">
        <v>0</v>
      </c>
      <c r="H2256" s="130">
        <v>0</v>
      </c>
      <c r="I2256" s="130">
        <v>0</v>
      </c>
      <c r="J2256" s="130">
        <v>0</v>
      </c>
      <c r="K2256" s="130">
        <v>0</v>
      </c>
      <c r="L2256" s="130">
        <v>0</v>
      </c>
      <c r="M2256" s="130">
        <v>0</v>
      </c>
      <c r="N2256" s="130">
        <v>0</v>
      </c>
      <c r="O2256" s="130">
        <v>0</v>
      </c>
      <c r="P2256" s="130">
        <v>0</v>
      </c>
      <c r="Q2256" s="130">
        <v>0</v>
      </c>
      <c r="R2256" s="130">
        <v>0</v>
      </c>
      <c r="S2256" s="130">
        <v>0</v>
      </c>
      <c r="T2256" s="130">
        <v>0</v>
      </c>
      <c r="U2256" s="130">
        <v>0</v>
      </c>
    </row>
    <row r="2257" ht="17.25" spans="1:21">
      <c r="A2257" s="130">
        <f t="shared" si="186"/>
        <v>30013200</v>
      </c>
      <c r="B2257" s="136" t="s">
        <v>507</v>
      </c>
      <c r="C2257" s="130">
        <v>201</v>
      </c>
      <c r="D2257" s="131">
        <f>[3]装备成长属性!F242</f>
        <v>0</v>
      </c>
      <c r="E2257" s="131">
        <f>[3]装备成长属性!G242</f>
        <v>3.375</v>
      </c>
      <c r="F2257" s="131">
        <f>[3]装备成长属性!H242</f>
        <v>0</v>
      </c>
      <c r="G2257" s="130">
        <v>0</v>
      </c>
      <c r="H2257" s="130">
        <v>0</v>
      </c>
      <c r="I2257" s="130">
        <v>0</v>
      </c>
      <c r="J2257" s="130">
        <v>0</v>
      </c>
      <c r="K2257" s="130">
        <v>0</v>
      </c>
      <c r="L2257" s="130">
        <v>0</v>
      </c>
      <c r="M2257" s="130">
        <v>0</v>
      </c>
      <c r="N2257" s="130">
        <v>0</v>
      </c>
      <c r="O2257" s="130">
        <v>0</v>
      </c>
      <c r="P2257" s="130">
        <v>0</v>
      </c>
      <c r="Q2257" s="130">
        <v>0</v>
      </c>
      <c r="R2257" s="130">
        <v>0</v>
      </c>
      <c r="S2257" s="130">
        <v>0</v>
      </c>
      <c r="T2257" s="130">
        <v>0</v>
      </c>
      <c r="U2257" s="130">
        <v>0</v>
      </c>
    </row>
    <row r="2258" ht="17.25" spans="1:21">
      <c r="A2258" s="130">
        <f t="shared" si="186"/>
        <v>30013201</v>
      </c>
      <c r="B2258" s="136" t="s">
        <v>508</v>
      </c>
      <c r="C2258" s="130">
        <v>201</v>
      </c>
      <c r="D2258" s="131">
        <f>[3]装备成长属性!F243</f>
        <v>0</v>
      </c>
      <c r="E2258" s="131">
        <f>[3]装备成长属性!G243</f>
        <v>3.375</v>
      </c>
      <c r="F2258" s="131">
        <f>[3]装备成长属性!H243</f>
        <v>0</v>
      </c>
      <c r="G2258" s="130">
        <v>0</v>
      </c>
      <c r="H2258" s="130">
        <v>0</v>
      </c>
      <c r="I2258" s="130">
        <v>0</v>
      </c>
      <c r="J2258" s="130">
        <v>0</v>
      </c>
      <c r="K2258" s="130">
        <v>0</v>
      </c>
      <c r="L2258" s="130">
        <v>0</v>
      </c>
      <c r="M2258" s="130">
        <v>0</v>
      </c>
      <c r="N2258" s="130">
        <v>0</v>
      </c>
      <c r="O2258" s="130">
        <v>0</v>
      </c>
      <c r="P2258" s="130">
        <v>0</v>
      </c>
      <c r="Q2258" s="130">
        <v>0</v>
      </c>
      <c r="R2258" s="130">
        <v>0</v>
      </c>
      <c r="S2258" s="130">
        <v>0</v>
      </c>
      <c r="T2258" s="130">
        <v>0</v>
      </c>
      <c r="U2258" s="130">
        <v>0</v>
      </c>
    </row>
    <row r="2259" ht="17.25" spans="1:21">
      <c r="A2259" s="130">
        <f t="shared" si="186"/>
        <v>30013202</v>
      </c>
      <c r="B2259" s="136" t="s">
        <v>509</v>
      </c>
      <c r="C2259" s="130">
        <v>201</v>
      </c>
      <c r="D2259" s="131">
        <f>[3]装备成长属性!F244</f>
        <v>0</v>
      </c>
      <c r="E2259" s="131">
        <f>[3]装备成长属性!G244</f>
        <v>3.375</v>
      </c>
      <c r="F2259" s="131">
        <f>[3]装备成长属性!H244</f>
        <v>0</v>
      </c>
      <c r="G2259" s="130">
        <v>0</v>
      </c>
      <c r="H2259" s="130">
        <v>0</v>
      </c>
      <c r="I2259" s="130">
        <v>0</v>
      </c>
      <c r="J2259" s="130">
        <v>0</v>
      </c>
      <c r="K2259" s="130">
        <v>0</v>
      </c>
      <c r="L2259" s="130">
        <v>0</v>
      </c>
      <c r="M2259" s="130">
        <v>0</v>
      </c>
      <c r="N2259" s="130">
        <v>0</v>
      </c>
      <c r="O2259" s="130">
        <v>0</v>
      </c>
      <c r="P2259" s="130">
        <v>0</v>
      </c>
      <c r="Q2259" s="130">
        <v>0</v>
      </c>
      <c r="R2259" s="130">
        <v>0</v>
      </c>
      <c r="S2259" s="130">
        <v>0</v>
      </c>
      <c r="T2259" s="130">
        <v>0</v>
      </c>
      <c r="U2259" s="130">
        <v>0</v>
      </c>
    </row>
    <row r="2260" ht="17.25" spans="1:21">
      <c r="A2260" s="130">
        <f t="shared" si="186"/>
        <v>30013203</v>
      </c>
      <c r="B2260" s="136" t="s">
        <v>510</v>
      </c>
      <c r="C2260" s="130">
        <v>201</v>
      </c>
      <c r="D2260" s="131">
        <f>[3]装备成长属性!F245</f>
        <v>0</v>
      </c>
      <c r="E2260" s="131">
        <f>[3]装备成长属性!G245</f>
        <v>3.375</v>
      </c>
      <c r="F2260" s="131">
        <f>[3]装备成长属性!H245</f>
        <v>0</v>
      </c>
      <c r="G2260" s="130">
        <v>0</v>
      </c>
      <c r="H2260" s="130">
        <v>0</v>
      </c>
      <c r="I2260" s="130">
        <v>0</v>
      </c>
      <c r="J2260" s="130">
        <v>0</v>
      </c>
      <c r="K2260" s="130">
        <v>0</v>
      </c>
      <c r="L2260" s="130">
        <v>0</v>
      </c>
      <c r="M2260" s="130">
        <v>0</v>
      </c>
      <c r="N2260" s="130">
        <v>0</v>
      </c>
      <c r="O2260" s="130">
        <v>0</v>
      </c>
      <c r="P2260" s="130">
        <v>0</v>
      </c>
      <c r="Q2260" s="130">
        <v>0</v>
      </c>
      <c r="R2260" s="130">
        <v>0</v>
      </c>
      <c r="S2260" s="130">
        <v>0</v>
      </c>
      <c r="T2260" s="130">
        <v>0</v>
      </c>
      <c r="U2260" s="130">
        <v>0</v>
      </c>
    </row>
    <row r="2261" ht="17.25" spans="1:21">
      <c r="A2261" s="130">
        <f t="shared" si="186"/>
        <v>30013204</v>
      </c>
      <c r="B2261" s="136" t="s">
        <v>511</v>
      </c>
      <c r="C2261" s="130">
        <v>201</v>
      </c>
      <c r="D2261" s="131">
        <f>[3]装备成长属性!F246</f>
        <v>0</v>
      </c>
      <c r="E2261" s="131">
        <f>[3]装备成长属性!G246</f>
        <v>3.375</v>
      </c>
      <c r="F2261" s="131">
        <f>[3]装备成长属性!H246</f>
        <v>0</v>
      </c>
      <c r="G2261" s="130">
        <v>0</v>
      </c>
      <c r="H2261" s="130">
        <v>0</v>
      </c>
      <c r="I2261" s="130">
        <v>0</v>
      </c>
      <c r="J2261" s="130">
        <v>0</v>
      </c>
      <c r="K2261" s="130">
        <v>0</v>
      </c>
      <c r="L2261" s="130">
        <v>0</v>
      </c>
      <c r="M2261" s="130">
        <v>0</v>
      </c>
      <c r="N2261" s="130">
        <v>0</v>
      </c>
      <c r="O2261" s="130">
        <v>0</v>
      </c>
      <c r="P2261" s="130">
        <v>0</v>
      </c>
      <c r="Q2261" s="130">
        <v>0</v>
      </c>
      <c r="R2261" s="130">
        <v>0</v>
      </c>
      <c r="S2261" s="130">
        <v>0</v>
      </c>
      <c r="T2261" s="130">
        <v>0</v>
      </c>
      <c r="U2261" s="130">
        <v>0</v>
      </c>
    </row>
    <row r="2262" ht="17.25" spans="1:21">
      <c r="A2262" s="130">
        <f t="shared" si="186"/>
        <v>30013205</v>
      </c>
      <c r="B2262" s="136" t="s">
        <v>512</v>
      </c>
      <c r="C2262" s="130">
        <v>201</v>
      </c>
      <c r="D2262" s="131">
        <f>[3]装备成长属性!F247</f>
        <v>0</v>
      </c>
      <c r="E2262" s="131">
        <f>[3]装备成长属性!G247</f>
        <v>3.375</v>
      </c>
      <c r="F2262" s="131">
        <f>[3]装备成长属性!H247</f>
        <v>0</v>
      </c>
      <c r="G2262" s="130">
        <v>0</v>
      </c>
      <c r="H2262" s="130">
        <v>0</v>
      </c>
      <c r="I2262" s="130">
        <v>0</v>
      </c>
      <c r="J2262" s="130">
        <v>0</v>
      </c>
      <c r="K2262" s="130">
        <v>0</v>
      </c>
      <c r="L2262" s="130">
        <v>0</v>
      </c>
      <c r="M2262" s="130">
        <v>0</v>
      </c>
      <c r="N2262" s="130">
        <v>0</v>
      </c>
      <c r="O2262" s="130">
        <v>0</v>
      </c>
      <c r="P2262" s="130">
        <v>0</v>
      </c>
      <c r="Q2262" s="130">
        <v>0</v>
      </c>
      <c r="R2262" s="130">
        <v>0</v>
      </c>
      <c r="S2262" s="130">
        <v>0</v>
      </c>
      <c r="T2262" s="130">
        <v>0</v>
      </c>
      <c r="U2262" s="130">
        <v>0</v>
      </c>
    </row>
    <row r="2263" ht="17.25" spans="1:21">
      <c r="A2263" s="130">
        <f t="shared" si="186"/>
        <v>30013206</v>
      </c>
      <c r="B2263" s="136" t="s">
        <v>513</v>
      </c>
      <c r="C2263" s="130">
        <v>201</v>
      </c>
      <c r="D2263" s="131">
        <f>[3]装备成长属性!F248</f>
        <v>0</v>
      </c>
      <c r="E2263" s="131">
        <f>[3]装备成长属性!G248</f>
        <v>3.375</v>
      </c>
      <c r="F2263" s="131">
        <f>[3]装备成长属性!H248</f>
        <v>0</v>
      </c>
      <c r="G2263" s="130">
        <v>0</v>
      </c>
      <c r="H2263" s="130">
        <v>0</v>
      </c>
      <c r="I2263" s="130">
        <v>0</v>
      </c>
      <c r="J2263" s="130">
        <v>0</v>
      </c>
      <c r="K2263" s="130">
        <v>0</v>
      </c>
      <c r="L2263" s="130">
        <v>0</v>
      </c>
      <c r="M2263" s="130">
        <v>0</v>
      </c>
      <c r="N2263" s="130">
        <v>0</v>
      </c>
      <c r="O2263" s="130">
        <v>0</v>
      </c>
      <c r="P2263" s="130">
        <v>0</v>
      </c>
      <c r="Q2263" s="130">
        <v>0</v>
      </c>
      <c r="R2263" s="130">
        <v>0</v>
      </c>
      <c r="S2263" s="130">
        <v>0</v>
      </c>
      <c r="T2263" s="130">
        <v>0</v>
      </c>
      <c r="U2263" s="130">
        <v>0</v>
      </c>
    </row>
    <row r="2264" ht="17.25" spans="1:21">
      <c r="A2264" s="130">
        <f t="shared" si="186"/>
        <v>30013207</v>
      </c>
      <c r="B2264" s="136" t="s">
        <v>514</v>
      </c>
      <c r="C2264" s="130">
        <v>201</v>
      </c>
      <c r="D2264" s="131">
        <f>[3]装备成长属性!F249</f>
        <v>0</v>
      </c>
      <c r="E2264" s="131">
        <f>[3]装备成长属性!G249</f>
        <v>3.375</v>
      </c>
      <c r="F2264" s="131">
        <f>[3]装备成长属性!H249</f>
        <v>0</v>
      </c>
      <c r="G2264" s="130">
        <v>0</v>
      </c>
      <c r="H2264" s="130">
        <v>0</v>
      </c>
      <c r="I2264" s="130">
        <v>0</v>
      </c>
      <c r="J2264" s="130">
        <v>0</v>
      </c>
      <c r="K2264" s="130">
        <v>0</v>
      </c>
      <c r="L2264" s="130">
        <v>0</v>
      </c>
      <c r="M2264" s="130">
        <v>0</v>
      </c>
      <c r="N2264" s="130">
        <v>0</v>
      </c>
      <c r="O2264" s="130">
        <v>0</v>
      </c>
      <c r="P2264" s="130">
        <v>0</v>
      </c>
      <c r="Q2264" s="130">
        <v>0</v>
      </c>
      <c r="R2264" s="130">
        <v>0</v>
      </c>
      <c r="S2264" s="130">
        <v>0</v>
      </c>
      <c r="T2264" s="130">
        <v>0</v>
      </c>
      <c r="U2264" s="130">
        <v>0</v>
      </c>
    </row>
    <row r="2265" ht="17.25" spans="1:21">
      <c r="A2265" s="130">
        <f t="shared" si="186"/>
        <v>30013208</v>
      </c>
      <c r="B2265" s="136" t="s">
        <v>515</v>
      </c>
      <c r="C2265" s="130">
        <v>201</v>
      </c>
      <c r="D2265" s="131">
        <f>[3]装备成长属性!F250</f>
        <v>0</v>
      </c>
      <c r="E2265" s="131">
        <f>[3]装备成长属性!G250</f>
        <v>3.375</v>
      </c>
      <c r="F2265" s="131">
        <f>[3]装备成长属性!H250</f>
        <v>0</v>
      </c>
      <c r="G2265" s="130">
        <v>0</v>
      </c>
      <c r="H2265" s="130">
        <v>0</v>
      </c>
      <c r="I2265" s="130">
        <v>0</v>
      </c>
      <c r="J2265" s="130">
        <v>0</v>
      </c>
      <c r="K2265" s="130">
        <v>0</v>
      </c>
      <c r="L2265" s="130">
        <v>0</v>
      </c>
      <c r="M2265" s="130">
        <v>0</v>
      </c>
      <c r="N2265" s="130">
        <v>0</v>
      </c>
      <c r="O2265" s="130">
        <v>0</v>
      </c>
      <c r="P2265" s="130">
        <v>0</v>
      </c>
      <c r="Q2265" s="130">
        <v>0</v>
      </c>
      <c r="R2265" s="130">
        <v>0</v>
      </c>
      <c r="S2265" s="130">
        <v>0</v>
      </c>
      <c r="T2265" s="130">
        <v>0</v>
      </c>
      <c r="U2265" s="130">
        <v>0</v>
      </c>
    </row>
    <row r="2266" ht="17.25" spans="1:21">
      <c r="A2266" s="130">
        <f t="shared" si="186"/>
        <v>30013209</v>
      </c>
      <c r="B2266" s="136" t="s">
        <v>516</v>
      </c>
      <c r="C2266" s="130">
        <v>201</v>
      </c>
      <c r="D2266" s="131">
        <f>[3]装备成长属性!F251</f>
        <v>0</v>
      </c>
      <c r="E2266" s="131">
        <f>[3]装备成长属性!G251</f>
        <v>3.375</v>
      </c>
      <c r="F2266" s="131">
        <f>[3]装备成长属性!H251</f>
        <v>0</v>
      </c>
      <c r="G2266" s="130">
        <v>0</v>
      </c>
      <c r="H2266" s="130">
        <v>0</v>
      </c>
      <c r="I2266" s="130">
        <v>0</v>
      </c>
      <c r="J2266" s="130">
        <v>0</v>
      </c>
      <c r="K2266" s="130">
        <v>0</v>
      </c>
      <c r="L2266" s="130">
        <v>0</v>
      </c>
      <c r="M2266" s="130">
        <v>0</v>
      </c>
      <c r="N2266" s="130">
        <v>0</v>
      </c>
      <c r="O2266" s="130">
        <v>0</v>
      </c>
      <c r="P2266" s="130">
        <v>0</v>
      </c>
      <c r="Q2266" s="130">
        <v>0</v>
      </c>
      <c r="R2266" s="130">
        <v>0</v>
      </c>
      <c r="S2266" s="130">
        <v>0</v>
      </c>
      <c r="T2266" s="130">
        <v>0</v>
      </c>
      <c r="U2266" s="130">
        <v>0</v>
      </c>
    </row>
    <row r="2267" ht="17.25" spans="1:21">
      <c r="A2267" s="130">
        <f t="shared" si="186"/>
        <v>30013300</v>
      </c>
      <c r="B2267" s="136" t="s">
        <v>517</v>
      </c>
      <c r="C2267" s="130">
        <v>201</v>
      </c>
      <c r="D2267" s="131">
        <f>[3]装备成长属性!F252</f>
        <v>0</v>
      </c>
      <c r="E2267" s="131">
        <f>[3]装备成长属性!G252</f>
        <v>0</v>
      </c>
      <c r="F2267" s="131">
        <f>[3]装备成长属性!H252</f>
        <v>135</v>
      </c>
      <c r="G2267" s="130">
        <v>0</v>
      </c>
      <c r="H2267" s="130">
        <v>0</v>
      </c>
      <c r="I2267" s="130">
        <v>0</v>
      </c>
      <c r="J2267" s="130">
        <v>0</v>
      </c>
      <c r="K2267" s="130">
        <v>0</v>
      </c>
      <c r="L2267" s="130">
        <v>0</v>
      </c>
      <c r="M2267" s="130">
        <v>0</v>
      </c>
      <c r="N2267" s="130">
        <v>0</v>
      </c>
      <c r="O2267" s="130">
        <v>0</v>
      </c>
      <c r="P2267" s="130">
        <v>0</v>
      </c>
      <c r="Q2267" s="130">
        <v>0</v>
      </c>
      <c r="R2267" s="130">
        <v>0</v>
      </c>
      <c r="S2267" s="130">
        <v>0</v>
      </c>
      <c r="T2267" s="130">
        <v>0</v>
      </c>
      <c r="U2267" s="130">
        <v>0</v>
      </c>
    </row>
    <row r="2268" ht="17.25" spans="1:21">
      <c r="A2268" s="130">
        <f t="shared" si="186"/>
        <v>30013301</v>
      </c>
      <c r="B2268" s="136" t="s">
        <v>518</v>
      </c>
      <c r="C2268" s="130">
        <v>201</v>
      </c>
      <c r="D2268" s="131">
        <f>[3]装备成长属性!F253</f>
        <v>0</v>
      </c>
      <c r="E2268" s="131">
        <f>[3]装备成长属性!G253</f>
        <v>0</v>
      </c>
      <c r="F2268" s="131">
        <f>[3]装备成长属性!H253</f>
        <v>135</v>
      </c>
      <c r="G2268" s="130">
        <v>0</v>
      </c>
      <c r="H2268" s="130">
        <v>0</v>
      </c>
      <c r="I2268" s="130">
        <v>0</v>
      </c>
      <c r="J2268" s="130">
        <v>0</v>
      </c>
      <c r="K2268" s="130">
        <v>0</v>
      </c>
      <c r="L2268" s="130">
        <v>0</v>
      </c>
      <c r="M2268" s="130">
        <v>0</v>
      </c>
      <c r="N2268" s="130">
        <v>0</v>
      </c>
      <c r="O2268" s="130">
        <v>0</v>
      </c>
      <c r="P2268" s="130">
        <v>0</v>
      </c>
      <c r="Q2268" s="130">
        <v>0</v>
      </c>
      <c r="R2268" s="130">
        <v>0</v>
      </c>
      <c r="S2268" s="130">
        <v>0</v>
      </c>
      <c r="T2268" s="130">
        <v>0</v>
      </c>
      <c r="U2268" s="130">
        <v>0</v>
      </c>
    </row>
    <row r="2269" ht="17.25" spans="1:21">
      <c r="A2269" s="130">
        <f t="shared" si="186"/>
        <v>30013302</v>
      </c>
      <c r="B2269" s="136" t="s">
        <v>519</v>
      </c>
      <c r="C2269" s="130">
        <v>201</v>
      </c>
      <c r="D2269" s="131">
        <f>[3]装备成长属性!F254</f>
        <v>0</v>
      </c>
      <c r="E2269" s="131">
        <f>[3]装备成长属性!G254</f>
        <v>0</v>
      </c>
      <c r="F2269" s="131">
        <f>[3]装备成长属性!H254</f>
        <v>135</v>
      </c>
      <c r="G2269" s="130">
        <v>0</v>
      </c>
      <c r="H2269" s="130">
        <v>0</v>
      </c>
      <c r="I2269" s="130">
        <v>0</v>
      </c>
      <c r="J2269" s="130">
        <v>0</v>
      </c>
      <c r="K2269" s="130">
        <v>0</v>
      </c>
      <c r="L2269" s="130">
        <v>0</v>
      </c>
      <c r="M2269" s="130">
        <v>0</v>
      </c>
      <c r="N2269" s="130">
        <v>0</v>
      </c>
      <c r="O2269" s="130">
        <v>0</v>
      </c>
      <c r="P2269" s="130">
        <v>0</v>
      </c>
      <c r="Q2269" s="130">
        <v>0</v>
      </c>
      <c r="R2269" s="130">
        <v>0</v>
      </c>
      <c r="S2269" s="130">
        <v>0</v>
      </c>
      <c r="T2269" s="130">
        <v>0</v>
      </c>
      <c r="U2269" s="130">
        <v>0</v>
      </c>
    </row>
    <row r="2270" ht="17.25" spans="1:21">
      <c r="A2270" s="130">
        <f t="shared" si="186"/>
        <v>30013303</v>
      </c>
      <c r="B2270" s="136" t="s">
        <v>520</v>
      </c>
      <c r="C2270" s="130">
        <v>201</v>
      </c>
      <c r="D2270" s="131">
        <f>[3]装备成长属性!F255</f>
        <v>0</v>
      </c>
      <c r="E2270" s="131">
        <f>[3]装备成长属性!G255</f>
        <v>0</v>
      </c>
      <c r="F2270" s="131">
        <f>[3]装备成长属性!H255</f>
        <v>135</v>
      </c>
      <c r="G2270" s="130">
        <v>0</v>
      </c>
      <c r="H2270" s="130">
        <v>0</v>
      </c>
      <c r="I2270" s="130">
        <v>0</v>
      </c>
      <c r="J2270" s="130">
        <v>0</v>
      </c>
      <c r="K2270" s="130">
        <v>0</v>
      </c>
      <c r="L2270" s="130">
        <v>0</v>
      </c>
      <c r="M2270" s="130">
        <v>0</v>
      </c>
      <c r="N2270" s="130">
        <v>0</v>
      </c>
      <c r="O2270" s="130">
        <v>0</v>
      </c>
      <c r="P2270" s="130">
        <v>0</v>
      </c>
      <c r="Q2270" s="130">
        <v>0</v>
      </c>
      <c r="R2270" s="130">
        <v>0</v>
      </c>
      <c r="S2270" s="130">
        <v>0</v>
      </c>
      <c r="T2270" s="130">
        <v>0</v>
      </c>
      <c r="U2270" s="130">
        <v>0</v>
      </c>
    </row>
    <row r="2271" ht="17.25" spans="1:21">
      <c r="A2271" s="130">
        <f t="shared" si="186"/>
        <v>30013304</v>
      </c>
      <c r="B2271" s="136" t="s">
        <v>521</v>
      </c>
      <c r="C2271" s="130">
        <v>201</v>
      </c>
      <c r="D2271" s="131">
        <f>[3]装备成长属性!F256</f>
        <v>0</v>
      </c>
      <c r="E2271" s="131">
        <f>[3]装备成长属性!G256</f>
        <v>0</v>
      </c>
      <c r="F2271" s="131">
        <f>[3]装备成长属性!H256</f>
        <v>135</v>
      </c>
      <c r="G2271" s="130">
        <v>0</v>
      </c>
      <c r="H2271" s="130">
        <v>0</v>
      </c>
      <c r="I2271" s="130">
        <v>0</v>
      </c>
      <c r="J2271" s="130">
        <v>0</v>
      </c>
      <c r="K2271" s="130">
        <v>0</v>
      </c>
      <c r="L2271" s="130">
        <v>0</v>
      </c>
      <c r="M2271" s="130">
        <v>0</v>
      </c>
      <c r="N2271" s="130">
        <v>0</v>
      </c>
      <c r="O2271" s="130">
        <v>0</v>
      </c>
      <c r="P2271" s="130">
        <v>0</v>
      </c>
      <c r="Q2271" s="130">
        <v>0</v>
      </c>
      <c r="R2271" s="130">
        <v>0</v>
      </c>
      <c r="S2271" s="130">
        <v>0</v>
      </c>
      <c r="T2271" s="130">
        <v>0</v>
      </c>
      <c r="U2271" s="130">
        <v>0</v>
      </c>
    </row>
    <row r="2272" ht="17.25" spans="1:21">
      <c r="A2272" s="130">
        <f t="shared" si="186"/>
        <v>30013305</v>
      </c>
      <c r="B2272" s="136" t="s">
        <v>522</v>
      </c>
      <c r="C2272" s="130">
        <v>201</v>
      </c>
      <c r="D2272" s="131">
        <f>[3]装备成长属性!F257</f>
        <v>0</v>
      </c>
      <c r="E2272" s="131">
        <f>[3]装备成长属性!G257</f>
        <v>0</v>
      </c>
      <c r="F2272" s="131">
        <f>[3]装备成长属性!H257</f>
        <v>135</v>
      </c>
      <c r="G2272" s="130">
        <v>0</v>
      </c>
      <c r="H2272" s="130">
        <v>0</v>
      </c>
      <c r="I2272" s="130">
        <v>0</v>
      </c>
      <c r="J2272" s="130">
        <v>0</v>
      </c>
      <c r="K2272" s="130">
        <v>0</v>
      </c>
      <c r="L2272" s="130">
        <v>0</v>
      </c>
      <c r="M2272" s="130">
        <v>0</v>
      </c>
      <c r="N2272" s="130">
        <v>0</v>
      </c>
      <c r="O2272" s="130">
        <v>0</v>
      </c>
      <c r="P2272" s="130">
        <v>0</v>
      </c>
      <c r="Q2272" s="130">
        <v>0</v>
      </c>
      <c r="R2272" s="130">
        <v>0</v>
      </c>
      <c r="S2272" s="130">
        <v>0</v>
      </c>
      <c r="T2272" s="130">
        <v>0</v>
      </c>
      <c r="U2272" s="130">
        <v>0</v>
      </c>
    </row>
    <row r="2273" ht="17.25" spans="1:21">
      <c r="A2273" s="130">
        <f t="shared" si="186"/>
        <v>30013306</v>
      </c>
      <c r="B2273" s="136" t="s">
        <v>523</v>
      </c>
      <c r="C2273" s="130">
        <v>201</v>
      </c>
      <c r="D2273" s="131">
        <f>[3]装备成长属性!F258</f>
        <v>0</v>
      </c>
      <c r="E2273" s="131">
        <f>[3]装备成长属性!G258</f>
        <v>0</v>
      </c>
      <c r="F2273" s="131">
        <f>[3]装备成长属性!H258</f>
        <v>135</v>
      </c>
      <c r="G2273" s="130">
        <v>0</v>
      </c>
      <c r="H2273" s="130">
        <v>0</v>
      </c>
      <c r="I2273" s="130">
        <v>0</v>
      </c>
      <c r="J2273" s="130">
        <v>0</v>
      </c>
      <c r="K2273" s="130">
        <v>0</v>
      </c>
      <c r="L2273" s="130">
        <v>0</v>
      </c>
      <c r="M2273" s="130">
        <v>0</v>
      </c>
      <c r="N2273" s="130">
        <v>0</v>
      </c>
      <c r="O2273" s="130">
        <v>0</v>
      </c>
      <c r="P2273" s="130">
        <v>0</v>
      </c>
      <c r="Q2273" s="130">
        <v>0</v>
      </c>
      <c r="R2273" s="130">
        <v>0</v>
      </c>
      <c r="S2273" s="130">
        <v>0</v>
      </c>
      <c r="T2273" s="130">
        <v>0</v>
      </c>
      <c r="U2273" s="130">
        <v>0</v>
      </c>
    </row>
    <row r="2274" ht="17.25" spans="1:21">
      <c r="A2274" s="130">
        <f t="shared" si="186"/>
        <v>30013307</v>
      </c>
      <c r="B2274" s="136" t="s">
        <v>524</v>
      </c>
      <c r="C2274" s="130">
        <v>201</v>
      </c>
      <c r="D2274" s="131">
        <f>[3]装备成长属性!F259</f>
        <v>0</v>
      </c>
      <c r="E2274" s="131">
        <f>[3]装备成长属性!G259</f>
        <v>0</v>
      </c>
      <c r="F2274" s="131">
        <f>[3]装备成长属性!H259</f>
        <v>135</v>
      </c>
      <c r="G2274" s="130">
        <v>0</v>
      </c>
      <c r="H2274" s="130">
        <v>0</v>
      </c>
      <c r="I2274" s="130">
        <v>0</v>
      </c>
      <c r="J2274" s="130">
        <v>0</v>
      </c>
      <c r="K2274" s="130">
        <v>0</v>
      </c>
      <c r="L2274" s="130">
        <v>0</v>
      </c>
      <c r="M2274" s="130">
        <v>0</v>
      </c>
      <c r="N2274" s="130">
        <v>0</v>
      </c>
      <c r="O2274" s="130">
        <v>0</v>
      </c>
      <c r="P2274" s="130">
        <v>0</v>
      </c>
      <c r="Q2274" s="130">
        <v>0</v>
      </c>
      <c r="R2274" s="130">
        <v>0</v>
      </c>
      <c r="S2274" s="130">
        <v>0</v>
      </c>
      <c r="T2274" s="130">
        <v>0</v>
      </c>
      <c r="U2274" s="130">
        <v>0</v>
      </c>
    </row>
    <row r="2275" ht="17.25" spans="1:21">
      <c r="A2275" s="130">
        <f t="shared" si="186"/>
        <v>30013308</v>
      </c>
      <c r="B2275" s="136" t="s">
        <v>525</v>
      </c>
      <c r="C2275" s="130">
        <v>201</v>
      </c>
      <c r="D2275" s="131">
        <f>[3]装备成长属性!F260</f>
        <v>0</v>
      </c>
      <c r="E2275" s="131">
        <f>[3]装备成长属性!G260</f>
        <v>0</v>
      </c>
      <c r="F2275" s="131">
        <f>[3]装备成长属性!H260</f>
        <v>135</v>
      </c>
      <c r="G2275" s="130">
        <v>0</v>
      </c>
      <c r="H2275" s="130">
        <v>0</v>
      </c>
      <c r="I2275" s="130">
        <v>0</v>
      </c>
      <c r="J2275" s="130">
        <v>0</v>
      </c>
      <c r="K2275" s="130">
        <v>0</v>
      </c>
      <c r="L2275" s="130">
        <v>0</v>
      </c>
      <c r="M2275" s="130">
        <v>0</v>
      </c>
      <c r="N2275" s="130">
        <v>0</v>
      </c>
      <c r="O2275" s="130">
        <v>0</v>
      </c>
      <c r="P2275" s="130">
        <v>0</v>
      </c>
      <c r="Q2275" s="130">
        <v>0</v>
      </c>
      <c r="R2275" s="130">
        <v>0</v>
      </c>
      <c r="S2275" s="130">
        <v>0</v>
      </c>
      <c r="T2275" s="130">
        <v>0</v>
      </c>
      <c r="U2275" s="130">
        <v>0</v>
      </c>
    </row>
    <row r="2276" ht="17.25" spans="1:21">
      <c r="A2276" s="130">
        <f t="shared" si="186"/>
        <v>30013309</v>
      </c>
      <c r="B2276" s="136" t="s">
        <v>526</v>
      </c>
      <c r="C2276" s="130">
        <v>201</v>
      </c>
      <c r="D2276" s="131">
        <f>[3]装备成长属性!F261</f>
        <v>0</v>
      </c>
      <c r="E2276" s="131">
        <f>[3]装备成长属性!G261</f>
        <v>0</v>
      </c>
      <c r="F2276" s="131">
        <f>[3]装备成长属性!H261</f>
        <v>135</v>
      </c>
      <c r="G2276" s="130">
        <v>0</v>
      </c>
      <c r="H2276" s="130">
        <v>0</v>
      </c>
      <c r="I2276" s="130">
        <v>0</v>
      </c>
      <c r="J2276" s="130">
        <v>0</v>
      </c>
      <c r="K2276" s="130">
        <v>0</v>
      </c>
      <c r="L2276" s="130">
        <v>0</v>
      </c>
      <c r="M2276" s="130">
        <v>0</v>
      </c>
      <c r="N2276" s="130">
        <v>0</v>
      </c>
      <c r="O2276" s="130">
        <v>0</v>
      </c>
      <c r="P2276" s="130">
        <v>0</v>
      </c>
      <c r="Q2276" s="130">
        <v>0</v>
      </c>
      <c r="R2276" s="130">
        <v>0</v>
      </c>
      <c r="S2276" s="130">
        <v>0</v>
      </c>
      <c r="T2276" s="130">
        <v>0</v>
      </c>
      <c r="U2276" s="130">
        <v>0</v>
      </c>
    </row>
    <row r="2277" ht="17.25" spans="1:21">
      <c r="A2277" s="130">
        <f t="shared" si="186"/>
        <v>30013400</v>
      </c>
      <c r="B2277" s="136" t="s">
        <v>527</v>
      </c>
      <c r="C2277" s="130">
        <v>201</v>
      </c>
      <c r="D2277" s="131">
        <f>[3]装备成长属性!F262</f>
        <v>1.125</v>
      </c>
      <c r="E2277" s="131">
        <f>[3]装备成长属性!G262</f>
        <v>1.125</v>
      </c>
      <c r="F2277" s="131">
        <f>[3]装备成长属性!H262</f>
        <v>45</v>
      </c>
      <c r="G2277" s="130">
        <v>0</v>
      </c>
      <c r="H2277" s="130">
        <v>0</v>
      </c>
      <c r="I2277" s="130">
        <v>0</v>
      </c>
      <c r="J2277" s="130">
        <v>0</v>
      </c>
      <c r="K2277" s="130">
        <v>0</v>
      </c>
      <c r="L2277" s="130">
        <v>0</v>
      </c>
      <c r="M2277" s="130">
        <v>0</v>
      </c>
      <c r="N2277" s="130">
        <v>0</v>
      </c>
      <c r="O2277" s="130">
        <v>0</v>
      </c>
      <c r="P2277" s="130">
        <v>0</v>
      </c>
      <c r="Q2277" s="130">
        <v>0</v>
      </c>
      <c r="R2277" s="130">
        <v>0</v>
      </c>
      <c r="S2277" s="130">
        <v>0</v>
      </c>
      <c r="T2277" s="130">
        <v>0</v>
      </c>
      <c r="U2277" s="130">
        <v>0</v>
      </c>
    </row>
    <row r="2278" ht="17.25" spans="1:21">
      <c r="A2278" s="130">
        <f t="shared" si="186"/>
        <v>30013401</v>
      </c>
      <c r="B2278" s="136" t="s">
        <v>528</v>
      </c>
      <c r="C2278" s="130">
        <v>201</v>
      </c>
      <c r="D2278" s="131">
        <f>[3]装备成长属性!F263</f>
        <v>1.125</v>
      </c>
      <c r="E2278" s="131">
        <f>[3]装备成长属性!G263</f>
        <v>1.125</v>
      </c>
      <c r="F2278" s="131">
        <f>[3]装备成长属性!H263</f>
        <v>45</v>
      </c>
      <c r="G2278" s="130">
        <v>0</v>
      </c>
      <c r="H2278" s="130">
        <v>0</v>
      </c>
      <c r="I2278" s="130">
        <v>0</v>
      </c>
      <c r="J2278" s="130">
        <v>0</v>
      </c>
      <c r="K2278" s="130">
        <v>0</v>
      </c>
      <c r="L2278" s="130">
        <v>0</v>
      </c>
      <c r="M2278" s="130">
        <v>0</v>
      </c>
      <c r="N2278" s="130">
        <v>0</v>
      </c>
      <c r="O2278" s="130">
        <v>0</v>
      </c>
      <c r="P2278" s="130">
        <v>0</v>
      </c>
      <c r="Q2278" s="130">
        <v>0</v>
      </c>
      <c r="R2278" s="130">
        <v>0</v>
      </c>
      <c r="S2278" s="130">
        <v>0</v>
      </c>
      <c r="T2278" s="130">
        <v>0</v>
      </c>
      <c r="U2278" s="130">
        <v>0</v>
      </c>
    </row>
    <row r="2279" ht="17.25" spans="1:21">
      <c r="A2279" s="130">
        <f t="shared" ref="A2279:A2310" si="187">A2239+1000</f>
        <v>30013402</v>
      </c>
      <c r="B2279" s="136" t="s">
        <v>529</v>
      </c>
      <c r="C2279" s="130">
        <v>201</v>
      </c>
      <c r="D2279" s="131">
        <f>[3]装备成长属性!F264</f>
        <v>1.125</v>
      </c>
      <c r="E2279" s="131">
        <f>[3]装备成长属性!G264</f>
        <v>1.125</v>
      </c>
      <c r="F2279" s="131">
        <f>[3]装备成长属性!H264</f>
        <v>45</v>
      </c>
      <c r="G2279" s="130">
        <v>0</v>
      </c>
      <c r="H2279" s="130">
        <v>0</v>
      </c>
      <c r="I2279" s="130">
        <v>0</v>
      </c>
      <c r="J2279" s="130">
        <v>0</v>
      </c>
      <c r="K2279" s="130">
        <v>0</v>
      </c>
      <c r="L2279" s="130">
        <v>0</v>
      </c>
      <c r="M2279" s="130">
        <v>0</v>
      </c>
      <c r="N2279" s="130">
        <v>0</v>
      </c>
      <c r="O2279" s="130">
        <v>0</v>
      </c>
      <c r="P2279" s="130">
        <v>0</v>
      </c>
      <c r="Q2279" s="130">
        <v>0</v>
      </c>
      <c r="R2279" s="130">
        <v>0</v>
      </c>
      <c r="S2279" s="130">
        <v>0</v>
      </c>
      <c r="T2279" s="130">
        <v>0</v>
      </c>
      <c r="U2279" s="130">
        <v>0</v>
      </c>
    </row>
    <row r="2280" ht="17.25" spans="1:21">
      <c r="A2280" s="130">
        <f t="shared" si="187"/>
        <v>30013403</v>
      </c>
      <c r="B2280" s="136" t="s">
        <v>530</v>
      </c>
      <c r="C2280" s="130">
        <v>201</v>
      </c>
      <c r="D2280" s="131">
        <f>[3]装备成长属性!F265</f>
        <v>1.125</v>
      </c>
      <c r="E2280" s="131">
        <f>[3]装备成长属性!G265</f>
        <v>1.125</v>
      </c>
      <c r="F2280" s="131">
        <f>[3]装备成长属性!H265</f>
        <v>45</v>
      </c>
      <c r="G2280" s="130">
        <v>0</v>
      </c>
      <c r="H2280" s="130">
        <v>0</v>
      </c>
      <c r="I2280" s="130">
        <v>0</v>
      </c>
      <c r="J2280" s="130">
        <v>0</v>
      </c>
      <c r="K2280" s="130">
        <v>0</v>
      </c>
      <c r="L2280" s="130">
        <v>0</v>
      </c>
      <c r="M2280" s="130">
        <v>0</v>
      </c>
      <c r="N2280" s="130">
        <v>0</v>
      </c>
      <c r="O2280" s="130">
        <v>0</v>
      </c>
      <c r="P2280" s="130">
        <v>0</v>
      </c>
      <c r="Q2280" s="130">
        <v>0</v>
      </c>
      <c r="R2280" s="130">
        <v>0</v>
      </c>
      <c r="S2280" s="130">
        <v>0</v>
      </c>
      <c r="T2280" s="130">
        <v>0</v>
      </c>
      <c r="U2280" s="130">
        <v>0</v>
      </c>
    </row>
    <row r="2281" ht="17.25" spans="1:21">
      <c r="A2281" s="130">
        <f t="shared" si="187"/>
        <v>30013404</v>
      </c>
      <c r="B2281" s="136" t="s">
        <v>531</v>
      </c>
      <c r="C2281" s="130">
        <v>201</v>
      </c>
      <c r="D2281" s="131">
        <f>[3]装备成长属性!F266</f>
        <v>1.125</v>
      </c>
      <c r="E2281" s="131">
        <f>[3]装备成长属性!G266</f>
        <v>1.125</v>
      </c>
      <c r="F2281" s="131">
        <f>[3]装备成长属性!H266</f>
        <v>45</v>
      </c>
      <c r="G2281" s="130">
        <v>0</v>
      </c>
      <c r="H2281" s="130">
        <v>0</v>
      </c>
      <c r="I2281" s="130">
        <v>0</v>
      </c>
      <c r="J2281" s="130">
        <v>0</v>
      </c>
      <c r="K2281" s="130">
        <v>0</v>
      </c>
      <c r="L2281" s="130">
        <v>0</v>
      </c>
      <c r="M2281" s="130">
        <v>0</v>
      </c>
      <c r="N2281" s="130">
        <v>0</v>
      </c>
      <c r="O2281" s="130">
        <v>0</v>
      </c>
      <c r="P2281" s="130">
        <v>0</v>
      </c>
      <c r="Q2281" s="130">
        <v>0</v>
      </c>
      <c r="R2281" s="130">
        <v>0</v>
      </c>
      <c r="S2281" s="130">
        <v>0</v>
      </c>
      <c r="T2281" s="130">
        <v>0</v>
      </c>
      <c r="U2281" s="130">
        <v>0</v>
      </c>
    </row>
    <row r="2282" ht="17.25" spans="1:21">
      <c r="A2282" s="130">
        <f t="shared" si="187"/>
        <v>30013405</v>
      </c>
      <c r="B2282" s="136" t="s">
        <v>532</v>
      </c>
      <c r="C2282" s="130">
        <v>201</v>
      </c>
      <c r="D2282" s="131">
        <f>[3]装备成长属性!F267</f>
        <v>1.125</v>
      </c>
      <c r="E2282" s="131">
        <f>[3]装备成长属性!G267</f>
        <v>1.125</v>
      </c>
      <c r="F2282" s="131">
        <f>[3]装备成长属性!H267</f>
        <v>45</v>
      </c>
      <c r="G2282" s="130">
        <v>0</v>
      </c>
      <c r="H2282" s="130">
        <v>0</v>
      </c>
      <c r="I2282" s="130">
        <v>0</v>
      </c>
      <c r="J2282" s="130">
        <v>0</v>
      </c>
      <c r="K2282" s="130">
        <v>0</v>
      </c>
      <c r="L2282" s="130">
        <v>0</v>
      </c>
      <c r="M2282" s="130">
        <v>0</v>
      </c>
      <c r="N2282" s="130">
        <v>0</v>
      </c>
      <c r="O2282" s="130">
        <v>0</v>
      </c>
      <c r="P2282" s="130">
        <v>0</v>
      </c>
      <c r="Q2282" s="130">
        <v>0</v>
      </c>
      <c r="R2282" s="130">
        <v>0</v>
      </c>
      <c r="S2282" s="130">
        <v>0</v>
      </c>
      <c r="T2282" s="130">
        <v>0</v>
      </c>
      <c r="U2282" s="130">
        <v>0</v>
      </c>
    </row>
    <row r="2283" ht="17.25" spans="1:21">
      <c r="A2283" s="130">
        <f t="shared" si="187"/>
        <v>30013406</v>
      </c>
      <c r="B2283" s="136" t="s">
        <v>533</v>
      </c>
      <c r="C2283" s="130">
        <v>201</v>
      </c>
      <c r="D2283" s="131">
        <f>[3]装备成长属性!F268</f>
        <v>1.125</v>
      </c>
      <c r="E2283" s="131">
        <f>[3]装备成长属性!G268</f>
        <v>1.125</v>
      </c>
      <c r="F2283" s="131">
        <f>[3]装备成长属性!H268</f>
        <v>45</v>
      </c>
      <c r="G2283" s="130">
        <v>0</v>
      </c>
      <c r="H2283" s="130">
        <v>0</v>
      </c>
      <c r="I2283" s="130">
        <v>0</v>
      </c>
      <c r="J2283" s="130">
        <v>0</v>
      </c>
      <c r="K2283" s="130">
        <v>0</v>
      </c>
      <c r="L2283" s="130">
        <v>0</v>
      </c>
      <c r="M2283" s="130">
        <v>0</v>
      </c>
      <c r="N2283" s="130">
        <v>0</v>
      </c>
      <c r="O2283" s="130">
        <v>0</v>
      </c>
      <c r="P2283" s="130">
        <v>0</v>
      </c>
      <c r="Q2283" s="130">
        <v>0</v>
      </c>
      <c r="R2283" s="130">
        <v>0</v>
      </c>
      <c r="S2283" s="130">
        <v>0</v>
      </c>
      <c r="T2283" s="130">
        <v>0</v>
      </c>
      <c r="U2283" s="130">
        <v>0</v>
      </c>
    </row>
    <row r="2284" ht="17.25" spans="1:21">
      <c r="A2284" s="130">
        <f t="shared" si="187"/>
        <v>30013407</v>
      </c>
      <c r="B2284" s="136" t="s">
        <v>534</v>
      </c>
      <c r="C2284" s="130">
        <v>201</v>
      </c>
      <c r="D2284" s="131">
        <f>[3]装备成长属性!F269</f>
        <v>1.125</v>
      </c>
      <c r="E2284" s="131">
        <f>[3]装备成长属性!G269</f>
        <v>1.125</v>
      </c>
      <c r="F2284" s="131">
        <f>[3]装备成长属性!H269</f>
        <v>45</v>
      </c>
      <c r="G2284" s="130">
        <v>0</v>
      </c>
      <c r="H2284" s="130">
        <v>0</v>
      </c>
      <c r="I2284" s="130">
        <v>0</v>
      </c>
      <c r="J2284" s="130">
        <v>0</v>
      </c>
      <c r="K2284" s="130">
        <v>0</v>
      </c>
      <c r="L2284" s="130">
        <v>0</v>
      </c>
      <c r="M2284" s="130">
        <v>0</v>
      </c>
      <c r="N2284" s="130">
        <v>0</v>
      </c>
      <c r="O2284" s="130">
        <v>0</v>
      </c>
      <c r="P2284" s="130">
        <v>0</v>
      </c>
      <c r="Q2284" s="130">
        <v>0</v>
      </c>
      <c r="R2284" s="130">
        <v>0</v>
      </c>
      <c r="S2284" s="130">
        <v>0</v>
      </c>
      <c r="T2284" s="130">
        <v>0</v>
      </c>
      <c r="U2284" s="130">
        <v>0</v>
      </c>
    </row>
    <row r="2285" ht="17.25" spans="1:21">
      <c r="A2285" s="130">
        <f t="shared" si="187"/>
        <v>30013408</v>
      </c>
      <c r="B2285" s="136" t="s">
        <v>535</v>
      </c>
      <c r="C2285" s="130">
        <v>201</v>
      </c>
      <c r="D2285" s="131">
        <f>[3]装备成长属性!F270</f>
        <v>1.125</v>
      </c>
      <c r="E2285" s="131">
        <f>[3]装备成长属性!G270</f>
        <v>1.125</v>
      </c>
      <c r="F2285" s="131">
        <f>[3]装备成长属性!H270</f>
        <v>45</v>
      </c>
      <c r="G2285" s="130">
        <v>0</v>
      </c>
      <c r="H2285" s="130">
        <v>0</v>
      </c>
      <c r="I2285" s="130">
        <v>0</v>
      </c>
      <c r="J2285" s="130">
        <v>0</v>
      </c>
      <c r="K2285" s="130">
        <v>0</v>
      </c>
      <c r="L2285" s="130">
        <v>0</v>
      </c>
      <c r="M2285" s="130">
        <v>0</v>
      </c>
      <c r="N2285" s="130">
        <v>0</v>
      </c>
      <c r="O2285" s="130">
        <v>0</v>
      </c>
      <c r="P2285" s="130">
        <v>0</v>
      </c>
      <c r="Q2285" s="130">
        <v>0</v>
      </c>
      <c r="R2285" s="130">
        <v>0</v>
      </c>
      <c r="S2285" s="130">
        <v>0</v>
      </c>
      <c r="T2285" s="130">
        <v>0</v>
      </c>
      <c r="U2285" s="130">
        <v>0</v>
      </c>
    </row>
    <row r="2286" ht="17.25" spans="1:21">
      <c r="A2286" s="130">
        <f t="shared" si="187"/>
        <v>30013409</v>
      </c>
      <c r="B2286" s="136" t="s">
        <v>536</v>
      </c>
      <c r="C2286" s="130">
        <v>201</v>
      </c>
      <c r="D2286" s="131">
        <f>[3]装备成长属性!F271</f>
        <v>1.125</v>
      </c>
      <c r="E2286" s="131">
        <f>[3]装备成长属性!G271</f>
        <v>1.125</v>
      </c>
      <c r="F2286" s="131">
        <f>[3]装备成长属性!H271</f>
        <v>45</v>
      </c>
      <c r="G2286" s="130">
        <v>0</v>
      </c>
      <c r="H2286" s="130">
        <v>0</v>
      </c>
      <c r="I2286" s="130">
        <v>0</v>
      </c>
      <c r="J2286" s="130">
        <v>0</v>
      </c>
      <c r="K2286" s="130">
        <v>0</v>
      </c>
      <c r="L2286" s="130">
        <v>0</v>
      </c>
      <c r="M2286" s="130">
        <v>0</v>
      </c>
      <c r="N2286" s="130">
        <v>0</v>
      </c>
      <c r="O2286" s="130">
        <v>0</v>
      </c>
      <c r="P2286" s="130">
        <v>0</v>
      </c>
      <c r="Q2286" s="130">
        <v>0</v>
      </c>
      <c r="R2286" s="130">
        <v>0</v>
      </c>
      <c r="S2286" s="130">
        <v>0</v>
      </c>
      <c r="T2286" s="130">
        <v>0</v>
      </c>
      <c r="U2286" s="130">
        <v>0</v>
      </c>
    </row>
    <row r="2287" ht="17.25" spans="1:21">
      <c r="A2287" s="130">
        <f t="shared" si="187"/>
        <v>30014100</v>
      </c>
      <c r="B2287" s="137" t="s">
        <v>537</v>
      </c>
      <c r="C2287" s="130">
        <v>201</v>
      </c>
      <c r="D2287" s="131">
        <f>[3]装备成长属性!F272</f>
        <v>3.9375</v>
      </c>
      <c r="E2287" s="131">
        <f>[3]装备成长属性!G272</f>
        <v>0</v>
      </c>
      <c r="F2287" s="131">
        <f>[3]装备成长属性!H272</f>
        <v>0</v>
      </c>
      <c r="G2287" s="130">
        <v>0</v>
      </c>
      <c r="H2287" s="130">
        <v>0</v>
      </c>
      <c r="I2287" s="130">
        <v>0</v>
      </c>
      <c r="J2287" s="130">
        <v>0</v>
      </c>
      <c r="K2287" s="130">
        <v>0</v>
      </c>
      <c r="L2287" s="130">
        <v>0</v>
      </c>
      <c r="M2287" s="130">
        <v>0</v>
      </c>
      <c r="N2287" s="130">
        <v>0</v>
      </c>
      <c r="O2287" s="130">
        <v>0</v>
      </c>
      <c r="P2287" s="130">
        <v>0</v>
      </c>
      <c r="Q2287" s="130">
        <v>0</v>
      </c>
      <c r="R2287" s="130">
        <v>0</v>
      </c>
      <c r="S2287" s="130">
        <v>0</v>
      </c>
      <c r="T2287" s="130">
        <v>0</v>
      </c>
      <c r="U2287" s="130">
        <v>0</v>
      </c>
    </row>
    <row r="2288" ht="17.25" spans="1:21">
      <c r="A2288" s="130">
        <f t="shared" si="187"/>
        <v>30014101</v>
      </c>
      <c r="B2288" s="137" t="s">
        <v>538</v>
      </c>
      <c r="C2288" s="130">
        <v>201</v>
      </c>
      <c r="D2288" s="131">
        <f>[3]装备成长属性!F273</f>
        <v>3.9375</v>
      </c>
      <c r="E2288" s="131">
        <f>[3]装备成长属性!G273</f>
        <v>0</v>
      </c>
      <c r="F2288" s="131">
        <f>[3]装备成长属性!H273</f>
        <v>0</v>
      </c>
      <c r="G2288" s="130">
        <v>0</v>
      </c>
      <c r="H2288" s="130">
        <v>0</v>
      </c>
      <c r="I2288" s="130">
        <v>0</v>
      </c>
      <c r="J2288" s="130">
        <v>0</v>
      </c>
      <c r="K2288" s="130">
        <v>0</v>
      </c>
      <c r="L2288" s="130">
        <v>0</v>
      </c>
      <c r="M2288" s="130">
        <v>0</v>
      </c>
      <c r="N2288" s="130">
        <v>0</v>
      </c>
      <c r="O2288" s="130">
        <v>0</v>
      </c>
      <c r="P2288" s="130">
        <v>0</v>
      </c>
      <c r="Q2288" s="130">
        <v>0</v>
      </c>
      <c r="R2288" s="130">
        <v>0</v>
      </c>
      <c r="S2288" s="130">
        <v>0</v>
      </c>
      <c r="T2288" s="130">
        <v>0</v>
      </c>
      <c r="U2288" s="130">
        <v>0</v>
      </c>
    </row>
    <row r="2289" ht="17.25" spans="1:21">
      <c r="A2289" s="130">
        <f t="shared" si="187"/>
        <v>30014102</v>
      </c>
      <c r="B2289" s="137" t="s">
        <v>539</v>
      </c>
      <c r="C2289" s="130">
        <v>201</v>
      </c>
      <c r="D2289" s="131">
        <f>[3]装备成长属性!F274</f>
        <v>3.9375</v>
      </c>
      <c r="E2289" s="131">
        <f>[3]装备成长属性!G274</f>
        <v>0</v>
      </c>
      <c r="F2289" s="131">
        <f>[3]装备成长属性!H274</f>
        <v>0</v>
      </c>
      <c r="G2289" s="130">
        <v>0</v>
      </c>
      <c r="H2289" s="130">
        <v>0</v>
      </c>
      <c r="I2289" s="130">
        <v>0</v>
      </c>
      <c r="J2289" s="130">
        <v>0</v>
      </c>
      <c r="K2289" s="130">
        <v>0</v>
      </c>
      <c r="L2289" s="130">
        <v>0</v>
      </c>
      <c r="M2289" s="130">
        <v>0</v>
      </c>
      <c r="N2289" s="130">
        <v>0</v>
      </c>
      <c r="O2289" s="130">
        <v>0</v>
      </c>
      <c r="P2289" s="130">
        <v>0</v>
      </c>
      <c r="Q2289" s="130">
        <v>0</v>
      </c>
      <c r="R2289" s="130">
        <v>0</v>
      </c>
      <c r="S2289" s="130">
        <v>0</v>
      </c>
      <c r="T2289" s="130">
        <v>0</v>
      </c>
      <c r="U2289" s="130">
        <v>0</v>
      </c>
    </row>
    <row r="2290" ht="17.25" spans="1:21">
      <c r="A2290" s="130">
        <f t="shared" si="187"/>
        <v>30014103</v>
      </c>
      <c r="B2290" s="137" t="s">
        <v>540</v>
      </c>
      <c r="C2290" s="130">
        <v>201</v>
      </c>
      <c r="D2290" s="131">
        <f>[3]装备成长属性!F275</f>
        <v>3.9375</v>
      </c>
      <c r="E2290" s="131">
        <f>[3]装备成长属性!G275</f>
        <v>0</v>
      </c>
      <c r="F2290" s="131">
        <f>[3]装备成长属性!H275</f>
        <v>0</v>
      </c>
      <c r="G2290" s="130">
        <v>0</v>
      </c>
      <c r="H2290" s="130">
        <v>0</v>
      </c>
      <c r="I2290" s="130">
        <v>0</v>
      </c>
      <c r="J2290" s="130">
        <v>0</v>
      </c>
      <c r="K2290" s="130">
        <v>0</v>
      </c>
      <c r="L2290" s="130">
        <v>0</v>
      </c>
      <c r="M2290" s="130">
        <v>0</v>
      </c>
      <c r="N2290" s="130">
        <v>0</v>
      </c>
      <c r="O2290" s="130">
        <v>0</v>
      </c>
      <c r="P2290" s="130">
        <v>0</v>
      </c>
      <c r="Q2290" s="130">
        <v>0</v>
      </c>
      <c r="R2290" s="130">
        <v>0</v>
      </c>
      <c r="S2290" s="130">
        <v>0</v>
      </c>
      <c r="T2290" s="130">
        <v>0</v>
      </c>
      <c r="U2290" s="130">
        <v>0</v>
      </c>
    </row>
    <row r="2291" ht="17.25" spans="1:21">
      <c r="A2291" s="130">
        <f t="shared" si="187"/>
        <v>30014104</v>
      </c>
      <c r="B2291" s="137" t="s">
        <v>541</v>
      </c>
      <c r="C2291" s="130">
        <v>201</v>
      </c>
      <c r="D2291" s="131">
        <f>[3]装备成长属性!F276</f>
        <v>3.9375</v>
      </c>
      <c r="E2291" s="131">
        <f>[3]装备成长属性!G276</f>
        <v>0</v>
      </c>
      <c r="F2291" s="131">
        <f>[3]装备成长属性!H276</f>
        <v>0</v>
      </c>
      <c r="G2291" s="130">
        <v>0</v>
      </c>
      <c r="H2291" s="130">
        <v>0</v>
      </c>
      <c r="I2291" s="130">
        <v>0</v>
      </c>
      <c r="J2291" s="130">
        <v>0</v>
      </c>
      <c r="K2291" s="130">
        <v>0</v>
      </c>
      <c r="L2291" s="130">
        <v>0</v>
      </c>
      <c r="M2291" s="130">
        <v>0</v>
      </c>
      <c r="N2291" s="130">
        <v>0</v>
      </c>
      <c r="O2291" s="130">
        <v>0</v>
      </c>
      <c r="P2291" s="130">
        <v>0</v>
      </c>
      <c r="Q2291" s="130">
        <v>0</v>
      </c>
      <c r="R2291" s="130">
        <v>0</v>
      </c>
      <c r="S2291" s="130">
        <v>0</v>
      </c>
      <c r="T2291" s="130">
        <v>0</v>
      </c>
      <c r="U2291" s="130">
        <v>0</v>
      </c>
    </row>
    <row r="2292" ht="17.25" spans="1:21">
      <c r="A2292" s="130">
        <f t="shared" si="187"/>
        <v>30014105</v>
      </c>
      <c r="B2292" s="137" t="s">
        <v>542</v>
      </c>
      <c r="C2292" s="130">
        <v>201</v>
      </c>
      <c r="D2292" s="131">
        <f>[3]装备成长属性!F277</f>
        <v>3.9375</v>
      </c>
      <c r="E2292" s="131">
        <f>[3]装备成长属性!G277</f>
        <v>0</v>
      </c>
      <c r="F2292" s="131">
        <f>[3]装备成长属性!H277</f>
        <v>0</v>
      </c>
      <c r="G2292" s="130">
        <v>0</v>
      </c>
      <c r="H2292" s="130">
        <v>0</v>
      </c>
      <c r="I2292" s="130">
        <v>0</v>
      </c>
      <c r="J2292" s="130">
        <v>0</v>
      </c>
      <c r="K2292" s="130">
        <v>0</v>
      </c>
      <c r="L2292" s="130">
        <v>0</v>
      </c>
      <c r="M2292" s="130">
        <v>0</v>
      </c>
      <c r="N2292" s="130">
        <v>0</v>
      </c>
      <c r="O2292" s="130">
        <v>0</v>
      </c>
      <c r="P2292" s="130">
        <v>0</v>
      </c>
      <c r="Q2292" s="130">
        <v>0</v>
      </c>
      <c r="R2292" s="130">
        <v>0</v>
      </c>
      <c r="S2292" s="130">
        <v>0</v>
      </c>
      <c r="T2292" s="130">
        <v>0</v>
      </c>
      <c r="U2292" s="130">
        <v>0</v>
      </c>
    </row>
    <row r="2293" ht="17.25" spans="1:21">
      <c r="A2293" s="130">
        <f t="shared" si="187"/>
        <v>30014106</v>
      </c>
      <c r="B2293" s="137" t="s">
        <v>543</v>
      </c>
      <c r="C2293" s="130">
        <v>201</v>
      </c>
      <c r="D2293" s="131">
        <f>[3]装备成长属性!F278</f>
        <v>3.9375</v>
      </c>
      <c r="E2293" s="131">
        <f>[3]装备成长属性!G278</f>
        <v>0</v>
      </c>
      <c r="F2293" s="131">
        <f>[3]装备成长属性!H278</f>
        <v>0</v>
      </c>
      <c r="G2293" s="130">
        <v>0</v>
      </c>
      <c r="H2293" s="130">
        <v>0</v>
      </c>
      <c r="I2293" s="130">
        <v>0</v>
      </c>
      <c r="J2293" s="130">
        <v>0</v>
      </c>
      <c r="K2293" s="130">
        <v>0</v>
      </c>
      <c r="L2293" s="130">
        <v>0</v>
      </c>
      <c r="M2293" s="130">
        <v>0</v>
      </c>
      <c r="N2293" s="130">
        <v>0</v>
      </c>
      <c r="O2293" s="130">
        <v>0</v>
      </c>
      <c r="P2293" s="130">
        <v>0</v>
      </c>
      <c r="Q2293" s="130">
        <v>0</v>
      </c>
      <c r="R2293" s="130">
        <v>0</v>
      </c>
      <c r="S2293" s="130">
        <v>0</v>
      </c>
      <c r="T2293" s="130">
        <v>0</v>
      </c>
      <c r="U2293" s="130">
        <v>0</v>
      </c>
    </row>
    <row r="2294" ht="17.25" spans="1:21">
      <c r="A2294" s="130">
        <f t="shared" si="187"/>
        <v>30014107</v>
      </c>
      <c r="B2294" s="137" t="s">
        <v>544</v>
      </c>
      <c r="C2294" s="130">
        <v>201</v>
      </c>
      <c r="D2294" s="131">
        <f>[3]装备成长属性!F279</f>
        <v>3.9375</v>
      </c>
      <c r="E2294" s="131">
        <f>[3]装备成长属性!G279</f>
        <v>0</v>
      </c>
      <c r="F2294" s="131">
        <f>[3]装备成长属性!H279</f>
        <v>0</v>
      </c>
      <c r="G2294" s="130">
        <v>0</v>
      </c>
      <c r="H2294" s="130">
        <v>0</v>
      </c>
      <c r="I2294" s="130">
        <v>0</v>
      </c>
      <c r="J2294" s="130">
        <v>0</v>
      </c>
      <c r="K2294" s="130">
        <v>0</v>
      </c>
      <c r="L2294" s="130">
        <v>0</v>
      </c>
      <c r="M2294" s="130">
        <v>0</v>
      </c>
      <c r="N2294" s="130">
        <v>0</v>
      </c>
      <c r="O2294" s="130">
        <v>0</v>
      </c>
      <c r="P2294" s="130">
        <v>0</v>
      </c>
      <c r="Q2294" s="130">
        <v>0</v>
      </c>
      <c r="R2294" s="130">
        <v>0</v>
      </c>
      <c r="S2294" s="130">
        <v>0</v>
      </c>
      <c r="T2294" s="130">
        <v>0</v>
      </c>
      <c r="U2294" s="130">
        <v>0</v>
      </c>
    </row>
    <row r="2295" ht="17.25" spans="1:21">
      <c r="A2295" s="130">
        <f t="shared" si="187"/>
        <v>30014108</v>
      </c>
      <c r="B2295" s="137" t="s">
        <v>545</v>
      </c>
      <c r="C2295" s="130">
        <v>201</v>
      </c>
      <c r="D2295" s="131">
        <f>[3]装备成长属性!F280</f>
        <v>3.9375</v>
      </c>
      <c r="E2295" s="131">
        <f>[3]装备成长属性!G280</f>
        <v>0</v>
      </c>
      <c r="F2295" s="131">
        <f>[3]装备成长属性!H280</f>
        <v>0</v>
      </c>
      <c r="G2295" s="130">
        <v>0</v>
      </c>
      <c r="H2295" s="130">
        <v>0</v>
      </c>
      <c r="I2295" s="130">
        <v>0</v>
      </c>
      <c r="J2295" s="130">
        <v>0</v>
      </c>
      <c r="K2295" s="130">
        <v>0</v>
      </c>
      <c r="L2295" s="130">
        <v>0</v>
      </c>
      <c r="M2295" s="130">
        <v>0</v>
      </c>
      <c r="N2295" s="130">
        <v>0</v>
      </c>
      <c r="O2295" s="130">
        <v>0</v>
      </c>
      <c r="P2295" s="130">
        <v>0</v>
      </c>
      <c r="Q2295" s="130">
        <v>0</v>
      </c>
      <c r="R2295" s="130">
        <v>0</v>
      </c>
      <c r="S2295" s="130">
        <v>0</v>
      </c>
      <c r="T2295" s="130">
        <v>0</v>
      </c>
      <c r="U2295" s="130">
        <v>0</v>
      </c>
    </row>
    <row r="2296" ht="17.25" spans="1:21">
      <c r="A2296" s="130">
        <f t="shared" si="187"/>
        <v>30014109</v>
      </c>
      <c r="B2296" s="137" t="s">
        <v>546</v>
      </c>
      <c r="C2296" s="130">
        <v>201</v>
      </c>
      <c r="D2296" s="131">
        <f>[3]装备成长属性!F281</f>
        <v>3.9375</v>
      </c>
      <c r="E2296" s="131">
        <f>[3]装备成长属性!G281</f>
        <v>0</v>
      </c>
      <c r="F2296" s="131">
        <f>[3]装备成长属性!H281</f>
        <v>0</v>
      </c>
      <c r="G2296" s="130">
        <v>0</v>
      </c>
      <c r="H2296" s="130">
        <v>0</v>
      </c>
      <c r="I2296" s="130">
        <v>0</v>
      </c>
      <c r="J2296" s="130">
        <v>0</v>
      </c>
      <c r="K2296" s="130">
        <v>0</v>
      </c>
      <c r="L2296" s="130">
        <v>0</v>
      </c>
      <c r="M2296" s="130">
        <v>0</v>
      </c>
      <c r="N2296" s="130">
        <v>0</v>
      </c>
      <c r="O2296" s="130">
        <v>0</v>
      </c>
      <c r="P2296" s="130">
        <v>0</v>
      </c>
      <c r="Q2296" s="130">
        <v>0</v>
      </c>
      <c r="R2296" s="130">
        <v>0</v>
      </c>
      <c r="S2296" s="130">
        <v>0</v>
      </c>
      <c r="T2296" s="130">
        <v>0</v>
      </c>
      <c r="U2296" s="130">
        <v>0</v>
      </c>
    </row>
    <row r="2297" ht="17.25" spans="1:21">
      <c r="A2297" s="130">
        <f t="shared" si="187"/>
        <v>30014200</v>
      </c>
      <c r="B2297" s="137" t="s">
        <v>547</v>
      </c>
      <c r="C2297" s="130">
        <v>201</v>
      </c>
      <c r="D2297" s="131">
        <f>[3]装备成长属性!F282</f>
        <v>0</v>
      </c>
      <c r="E2297" s="131">
        <f>[3]装备成长属性!G282</f>
        <v>3.9375</v>
      </c>
      <c r="F2297" s="131">
        <f>[3]装备成长属性!H282</f>
        <v>0</v>
      </c>
      <c r="G2297" s="130">
        <v>0</v>
      </c>
      <c r="H2297" s="130">
        <v>0</v>
      </c>
      <c r="I2297" s="130">
        <v>0</v>
      </c>
      <c r="J2297" s="130">
        <v>0</v>
      </c>
      <c r="K2297" s="130">
        <v>0</v>
      </c>
      <c r="L2297" s="130">
        <v>0</v>
      </c>
      <c r="M2297" s="130">
        <v>0</v>
      </c>
      <c r="N2297" s="130">
        <v>0</v>
      </c>
      <c r="O2297" s="130">
        <v>0</v>
      </c>
      <c r="P2297" s="130">
        <v>0</v>
      </c>
      <c r="Q2297" s="130">
        <v>0</v>
      </c>
      <c r="R2297" s="130">
        <v>0</v>
      </c>
      <c r="S2297" s="130">
        <v>0</v>
      </c>
      <c r="T2297" s="130">
        <v>0</v>
      </c>
      <c r="U2297" s="130">
        <v>0</v>
      </c>
    </row>
    <row r="2298" ht="17.25" spans="1:21">
      <c r="A2298" s="130">
        <f t="shared" si="187"/>
        <v>30014201</v>
      </c>
      <c r="B2298" s="137" t="s">
        <v>548</v>
      </c>
      <c r="C2298" s="130">
        <v>201</v>
      </c>
      <c r="D2298" s="131">
        <f>[3]装备成长属性!F283</f>
        <v>0</v>
      </c>
      <c r="E2298" s="131">
        <f>[3]装备成长属性!G283</f>
        <v>3.9375</v>
      </c>
      <c r="F2298" s="131">
        <f>[3]装备成长属性!H283</f>
        <v>0</v>
      </c>
      <c r="G2298" s="130">
        <v>0</v>
      </c>
      <c r="H2298" s="130">
        <v>0</v>
      </c>
      <c r="I2298" s="130">
        <v>0</v>
      </c>
      <c r="J2298" s="130">
        <v>0</v>
      </c>
      <c r="K2298" s="130">
        <v>0</v>
      </c>
      <c r="L2298" s="130">
        <v>0</v>
      </c>
      <c r="M2298" s="130">
        <v>0</v>
      </c>
      <c r="N2298" s="130">
        <v>0</v>
      </c>
      <c r="O2298" s="130">
        <v>0</v>
      </c>
      <c r="P2298" s="130">
        <v>0</v>
      </c>
      <c r="Q2298" s="130">
        <v>0</v>
      </c>
      <c r="R2298" s="130">
        <v>0</v>
      </c>
      <c r="S2298" s="130">
        <v>0</v>
      </c>
      <c r="T2298" s="130">
        <v>0</v>
      </c>
      <c r="U2298" s="130">
        <v>0</v>
      </c>
    </row>
    <row r="2299" ht="17.25" spans="1:21">
      <c r="A2299" s="130">
        <f t="shared" si="187"/>
        <v>30014202</v>
      </c>
      <c r="B2299" s="137" t="s">
        <v>549</v>
      </c>
      <c r="C2299" s="130">
        <v>201</v>
      </c>
      <c r="D2299" s="131">
        <f>[3]装备成长属性!F284</f>
        <v>0</v>
      </c>
      <c r="E2299" s="131">
        <f>[3]装备成长属性!G284</f>
        <v>3.9375</v>
      </c>
      <c r="F2299" s="131">
        <f>[3]装备成长属性!H284</f>
        <v>0</v>
      </c>
      <c r="G2299" s="130">
        <v>0</v>
      </c>
      <c r="H2299" s="130">
        <v>0</v>
      </c>
      <c r="I2299" s="130">
        <v>0</v>
      </c>
      <c r="J2299" s="130">
        <v>0</v>
      </c>
      <c r="K2299" s="130">
        <v>0</v>
      </c>
      <c r="L2299" s="130">
        <v>0</v>
      </c>
      <c r="M2299" s="130">
        <v>0</v>
      </c>
      <c r="N2299" s="130">
        <v>0</v>
      </c>
      <c r="O2299" s="130">
        <v>0</v>
      </c>
      <c r="P2299" s="130">
        <v>0</v>
      </c>
      <c r="Q2299" s="130">
        <v>0</v>
      </c>
      <c r="R2299" s="130">
        <v>0</v>
      </c>
      <c r="S2299" s="130">
        <v>0</v>
      </c>
      <c r="T2299" s="130">
        <v>0</v>
      </c>
      <c r="U2299" s="130">
        <v>0</v>
      </c>
    </row>
    <row r="2300" ht="17.25" spans="1:21">
      <c r="A2300" s="130">
        <f t="shared" si="187"/>
        <v>30014203</v>
      </c>
      <c r="B2300" s="137" t="s">
        <v>550</v>
      </c>
      <c r="C2300" s="130">
        <v>201</v>
      </c>
      <c r="D2300" s="131">
        <f>[3]装备成长属性!F285</f>
        <v>0</v>
      </c>
      <c r="E2300" s="131">
        <f>[3]装备成长属性!G285</f>
        <v>3.9375</v>
      </c>
      <c r="F2300" s="131">
        <f>[3]装备成长属性!H285</f>
        <v>0</v>
      </c>
      <c r="G2300" s="130">
        <v>0</v>
      </c>
      <c r="H2300" s="130">
        <v>0</v>
      </c>
      <c r="I2300" s="130">
        <v>0</v>
      </c>
      <c r="J2300" s="130">
        <v>0</v>
      </c>
      <c r="K2300" s="130">
        <v>0</v>
      </c>
      <c r="L2300" s="130">
        <v>0</v>
      </c>
      <c r="M2300" s="130">
        <v>0</v>
      </c>
      <c r="N2300" s="130">
        <v>0</v>
      </c>
      <c r="O2300" s="130">
        <v>0</v>
      </c>
      <c r="P2300" s="130">
        <v>0</v>
      </c>
      <c r="Q2300" s="130">
        <v>0</v>
      </c>
      <c r="R2300" s="130">
        <v>0</v>
      </c>
      <c r="S2300" s="130">
        <v>0</v>
      </c>
      <c r="T2300" s="130">
        <v>0</v>
      </c>
      <c r="U2300" s="130">
        <v>0</v>
      </c>
    </row>
    <row r="2301" ht="17.25" spans="1:21">
      <c r="A2301" s="130">
        <f t="shared" si="187"/>
        <v>30014204</v>
      </c>
      <c r="B2301" s="137" t="s">
        <v>551</v>
      </c>
      <c r="C2301" s="130">
        <v>201</v>
      </c>
      <c r="D2301" s="131">
        <f>[3]装备成长属性!F286</f>
        <v>0</v>
      </c>
      <c r="E2301" s="131">
        <f>[3]装备成长属性!G286</f>
        <v>3.9375</v>
      </c>
      <c r="F2301" s="131">
        <f>[3]装备成长属性!H286</f>
        <v>0</v>
      </c>
      <c r="G2301" s="130">
        <v>0</v>
      </c>
      <c r="H2301" s="130">
        <v>0</v>
      </c>
      <c r="I2301" s="130">
        <v>0</v>
      </c>
      <c r="J2301" s="130">
        <v>0</v>
      </c>
      <c r="K2301" s="130">
        <v>0</v>
      </c>
      <c r="L2301" s="130">
        <v>0</v>
      </c>
      <c r="M2301" s="130">
        <v>0</v>
      </c>
      <c r="N2301" s="130">
        <v>0</v>
      </c>
      <c r="O2301" s="130">
        <v>0</v>
      </c>
      <c r="P2301" s="130">
        <v>0</v>
      </c>
      <c r="Q2301" s="130">
        <v>0</v>
      </c>
      <c r="R2301" s="130">
        <v>0</v>
      </c>
      <c r="S2301" s="130">
        <v>0</v>
      </c>
      <c r="T2301" s="130">
        <v>0</v>
      </c>
      <c r="U2301" s="130">
        <v>0</v>
      </c>
    </row>
    <row r="2302" ht="17.25" spans="1:21">
      <c r="A2302" s="130">
        <f t="shared" si="187"/>
        <v>30014205</v>
      </c>
      <c r="B2302" s="137" t="s">
        <v>552</v>
      </c>
      <c r="C2302" s="130">
        <v>201</v>
      </c>
      <c r="D2302" s="131">
        <f>[3]装备成长属性!F287</f>
        <v>0</v>
      </c>
      <c r="E2302" s="131">
        <f>[3]装备成长属性!G287</f>
        <v>3.9375</v>
      </c>
      <c r="F2302" s="131">
        <f>[3]装备成长属性!H287</f>
        <v>0</v>
      </c>
      <c r="G2302" s="130">
        <v>0</v>
      </c>
      <c r="H2302" s="130">
        <v>0</v>
      </c>
      <c r="I2302" s="130">
        <v>0</v>
      </c>
      <c r="J2302" s="130">
        <v>0</v>
      </c>
      <c r="K2302" s="130">
        <v>0</v>
      </c>
      <c r="L2302" s="130">
        <v>0</v>
      </c>
      <c r="M2302" s="130">
        <v>0</v>
      </c>
      <c r="N2302" s="130">
        <v>0</v>
      </c>
      <c r="O2302" s="130">
        <v>0</v>
      </c>
      <c r="P2302" s="130">
        <v>0</v>
      </c>
      <c r="Q2302" s="130">
        <v>0</v>
      </c>
      <c r="R2302" s="130">
        <v>0</v>
      </c>
      <c r="S2302" s="130">
        <v>0</v>
      </c>
      <c r="T2302" s="130">
        <v>0</v>
      </c>
      <c r="U2302" s="130">
        <v>0</v>
      </c>
    </row>
    <row r="2303" ht="17.25" spans="1:21">
      <c r="A2303" s="130">
        <f t="shared" si="187"/>
        <v>30014206</v>
      </c>
      <c r="B2303" s="137" t="s">
        <v>553</v>
      </c>
      <c r="C2303" s="130">
        <v>201</v>
      </c>
      <c r="D2303" s="131">
        <f>[3]装备成长属性!F288</f>
        <v>0</v>
      </c>
      <c r="E2303" s="131">
        <f>[3]装备成长属性!G288</f>
        <v>3.9375</v>
      </c>
      <c r="F2303" s="131">
        <f>[3]装备成长属性!H288</f>
        <v>0</v>
      </c>
      <c r="G2303" s="130">
        <v>0</v>
      </c>
      <c r="H2303" s="130">
        <v>0</v>
      </c>
      <c r="I2303" s="130">
        <v>0</v>
      </c>
      <c r="J2303" s="130">
        <v>0</v>
      </c>
      <c r="K2303" s="130">
        <v>0</v>
      </c>
      <c r="L2303" s="130">
        <v>0</v>
      </c>
      <c r="M2303" s="130">
        <v>0</v>
      </c>
      <c r="N2303" s="130">
        <v>0</v>
      </c>
      <c r="O2303" s="130">
        <v>0</v>
      </c>
      <c r="P2303" s="130">
        <v>0</v>
      </c>
      <c r="Q2303" s="130">
        <v>0</v>
      </c>
      <c r="R2303" s="130">
        <v>0</v>
      </c>
      <c r="S2303" s="130">
        <v>0</v>
      </c>
      <c r="T2303" s="130">
        <v>0</v>
      </c>
      <c r="U2303" s="130">
        <v>0</v>
      </c>
    </row>
    <row r="2304" ht="17.25" spans="1:21">
      <c r="A2304" s="130">
        <f t="shared" si="187"/>
        <v>30014207</v>
      </c>
      <c r="B2304" s="137" t="s">
        <v>554</v>
      </c>
      <c r="C2304" s="130">
        <v>201</v>
      </c>
      <c r="D2304" s="131">
        <f>[3]装备成长属性!F289</f>
        <v>0</v>
      </c>
      <c r="E2304" s="131">
        <f>[3]装备成长属性!G289</f>
        <v>3.9375</v>
      </c>
      <c r="F2304" s="131">
        <f>[3]装备成长属性!H289</f>
        <v>0</v>
      </c>
      <c r="G2304" s="130">
        <v>0</v>
      </c>
      <c r="H2304" s="130">
        <v>0</v>
      </c>
      <c r="I2304" s="130">
        <v>0</v>
      </c>
      <c r="J2304" s="130">
        <v>0</v>
      </c>
      <c r="K2304" s="130">
        <v>0</v>
      </c>
      <c r="L2304" s="130">
        <v>0</v>
      </c>
      <c r="M2304" s="130">
        <v>0</v>
      </c>
      <c r="N2304" s="130">
        <v>0</v>
      </c>
      <c r="O2304" s="130">
        <v>0</v>
      </c>
      <c r="P2304" s="130">
        <v>0</v>
      </c>
      <c r="Q2304" s="130">
        <v>0</v>
      </c>
      <c r="R2304" s="130">
        <v>0</v>
      </c>
      <c r="S2304" s="130">
        <v>0</v>
      </c>
      <c r="T2304" s="130">
        <v>0</v>
      </c>
      <c r="U2304" s="130">
        <v>0</v>
      </c>
    </row>
    <row r="2305" ht="17.25" spans="1:21">
      <c r="A2305" s="130">
        <f t="shared" si="187"/>
        <v>30014208</v>
      </c>
      <c r="B2305" s="137" t="s">
        <v>555</v>
      </c>
      <c r="C2305" s="130">
        <v>201</v>
      </c>
      <c r="D2305" s="131">
        <f>[3]装备成长属性!F290</f>
        <v>0</v>
      </c>
      <c r="E2305" s="131">
        <f>[3]装备成长属性!G290</f>
        <v>3.9375</v>
      </c>
      <c r="F2305" s="131">
        <f>[3]装备成长属性!H290</f>
        <v>0</v>
      </c>
      <c r="G2305" s="130">
        <v>0</v>
      </c>
      <c r="H2305" s="130">
        <v>0</v>
      </c>
      <c r="I2305" s="130">
        <v>0</v>
      </c>
      <c r="J2305" s="130">
        <v>0</v>
      </c>
      <c r="K2305" s="130">
        <v>0</v>
      </c>
      <c r="L2305" s="130">
        <v>0</v>
      </c>
      <c r="M2305" s="130">
        <v>0</v>
      </c>
      <c r="N2305" s="130">
        <v>0</v>
      </c>
      <c r="O2305" s="130">
        <v>0</v>
      </c>
      <c r="P2305" s="130">
        <v>0</v>
      </c>
      <c r="Q2305" s="130">
        <v>0</v>
      </c>
      <c r="R2305" s="130">
        <v>0</v>
      </c>
      <c r="S2305" s="130">
        <v>0</v>
      </c>
      <c r="T2305" s="130">
        <v>0</v>
      </c>
      <c r="U2305" s="130">
        <v>0</v>
      </c>
    </row>
    <row r="2306" ht="17.25" spans="1:21">
      <c r="A2306" s="130">
        <f t="shared" si="187"/>
        <v>30014209</v>
      </c>
      <c r="B2306" s="137" t="s">
        <v>556</v>
      </c>
      <c r="C2306" s="130">
        <v>201</v>
      </c>
      <c r="D2306" s="131">
        <f>[3]装备成长属性!F291</f>
        <v>0</v>
      </c>
      <c r="E2306" s="131">
        <f>[3]装备成长属性!G291</f>
        <v>3.9375</v>
      </c>
      <c r="F2306" s="131">
        <f>[3]装备成长属性!H291</f>
        <v>0</v>
      </c>
      <c r="G2306" s="130">
        <v>0</v>
      </c>
      <c r="H2306" s="130">
        <v>0</v>
      </c>
      <c r="I2306" s="130">
        <v>0</v>
      </c>
      <c r="J2306" s="130">
        <v>0</v>
      </c>
      <c r="K2306" s="130">
        <v>0</v>
      </c>
      <c r="L2306" s="130">
        <v>0</v>
      </c>
      <c r="M2306" s="130">
        <v>0</v>
      </c>
      <c r="N2306" s="130">
        <v>0</v>
      </c>
      <c r="O2306" s="130">
        <v>0</v>
      </c>
      <c r="P2306" s="130">
        <v>0</v>
      </c>
      <c r="Q2306" s="130">
        <v>0</v>
      </c>
      <c r="R2306" s="130">
        <v>0</v>
      </c>
      <c r="S2306" s="130">
        <v>0</v>
      </c>
      <c r="T2306" s="130">
        <v>0</v>
      </c>
      <c r="U2306" s="130">
        <v>0</v>
      </c>
    </row>
    <row r="2307" ht="17.25" spans="1:21">
      <c r="A2307" s="130">
        <f t="shared" si="187"/>
        <v>30014300</v>
      </c>
      <c r="B2307" s="137" t="s">
        <v>557</v>
      </c>
      <c r="C2307" s="130">
        <v>201</v>
      </c>
      <c r="D2307" s="131">
        <f>[3]装备成长属性!F292</f>
        <v>0</v>
      </c>
      <c r="E2307" s="131">
        <f>[3]装备成长属性!G292</f>
        <v>0</v>
      </c>
      <c r="F2307" s="131">
        <f>[3]装备成长属性!H292</f>
        <v>157.5</v>
      </c>
      <c r="G2307" s="130">
        <v>0</v>
      </c>
      <c r="H2307" s="130">
        <v>0</v>
      </c>
      <c r="I2307" s="130">
        <v>0</v>
      </c>
      <c r="J2307" s="130">
        <v>0</v>
      </c>
      <c r="K2307" s="130">
        <v>0</v>
      </c>
      <c r="L2307" s="130">
        <v>0</v>
      </c>
      <c r="M2307" s="130">
        <v>0</v>
      </c>
      <c r="N2307" s="130">
        <v>0</v>
      </c>
      <c r="O2307" s="130">
        <v>0</v>
      </c>
      <c r="P2307" s="130">
        <v>0</v>
      </c>
      <c r="Q2307" s="130">
        <v>0</v>
      </c>
      <c r="R2307" s="130">
        <v>0</v>
      </c>
      <c r="S2307" s="130">
        <v>0</v>
      </c>
      <c r="T2307" s="130">
        <v>0</v>
      </c>
      <c r="U2307" s="130">
        <v>0</v>
      </c>
    </row>
    <row r="2308" ht="17.25" spans="1:21">
      <c r="A2308" s="130">
        <f t="shared" si="187"/>
        <v>30014301</v>
      </c>
      <c r="B2308" s="137" t="s">
        <v>558</v>
      </c>
      <c r="C2308" s="130">
        <v>201</v>
      </c>
      <c r="D2308" s="131">
        <f>[3]装备成长属性!F293</f>
        <v>0</v>
      </c>
      <c r="E2308" s="131">
        <f>[3]装备成长属性!G293</f>
        <v>0</v>
      </c>
      <c r="F2308" s="131">
        <f>[3]装备成长属性!H293</f>
        <v>157.5</v>
      </c>
      <c r="G2308" s="130">
        <v>0</v>
      </c>
      <c r="H2308" s="130">
        <v>0</v>
      </c>
      <c r="I2308" s="130">
        <v>0</v>
      </c>
      <c r="J2308" s="130">
        <v>0</v>
      </c>
      <c r="K2308" s="130">
        <v>0</v>
      </c>
      <c r="L2308" s="130">
        <v>0</v>
      </c>
      <c r="M2308" s="130">
        <v>0</v>
      </c>
      <c r="N2308" s="130">
        <v>0</v>
      </c>
      <c r="O2308" s="130">
        <v>0</v>
      </c>
      <c r="P2308" s="130">
        <v>0</v>
      </c>
      <c r="Q2308" s="130">
        <v>0</v>
      </c>
      <c r="R2308" s="130">
        <v>0</v>
      </c>
      <c r="S2308" s="130">
        <v>0</v>
      </c>
      <c r="T2308" s="130">
        <v>0</v>
      </c>
      <c r="U2308" s="130">
        <v>0</v>
      </c>
    </row>
    <row r="2309" ht="17.25" spans="1:21">
      <c r="A2309" s="130">
        <f t="shared" si="187"/>
        <v>30014302</v>
      </c>
      <c r="B2309" s="137" t="s">
        <v>559</v>
      </c>
      <c r="C2309" s="130">
        <v>201</v>
      </c>
      <c r="D2309" s="131">
        <f>[3]装备成长属性!F294</f>
        <v>0</v>
      </c>
      <c r="E2309" s="131">
        <f>[3]装备成长属性!G294</f>
        <v>0</v>
      </c>
      <c r="F2309" s="131">
        <f>[3]装备成长属性!H294</f>
        <v>157.5</v>
      </c>
      <c r="G2309" s="130">
        <v>0</v>
      </c>
      <c r="H2309" s="130">
        <v>0</v>
      </c>
      <c r="I2309" s="130">
        <v>0</v>
      </c>
      <c r="J2309" s="130">
        <v>0</v>
      </c>
      <c r="K2309" s="130">
        <v>0</v>
      </c>
      <c r="L2309" s="130">
        <v>0</v>
      </c>
      <c r="M2309" s="130">
        <v>0</v>
      </c>
      <c r="N2309" s="130">
        <v>0</v>
      </c>
      <c r="O2309" s="130">
        <v>0</v>
      </c>
      <c r="P2309" s="130">
        <v>0</v>
      </c>
      <c r="Q2309" s="130">
        <v>0</v>
      </c>
      <c r="R2309" s="130">
        <v>0</v>
      </c>
      <c r="S2309" s="130">
        <v>0</v>
      </c>
      <c r="T2309" s="130">
        <v>0</v>
      </c>
      <c r="U2309" s="130">
        <v>0</v>
      </c>
    </row>
    <row r="2310" ht="17.25" spans="1:21">
      <c r="A2310" s="130">
        <f t="shared" si="187"/>
        <v>30014303</v>
      </c>
      <c r="B2310" s="137" t="s">
        <v>560</v>
      </c>
      <c r="C2310" s="130">
        <v>201</v>
      </c>
      <c r="D2310" s="131">
        <f>[3]装备成长属性!F295</f>
        <v>0</v>
      </c>
      <c r="E2310" s="131">
        <f>[3]装备成长属性!G295</f>
        <v>0</v>
      </c>
      <c r="F2310" s="131">
        <f>[3]装备成长属性!H295</f>
        <v>157.5</v>
      </c>
      <c r="G2310" s="130">
        <v>0</v>
      </c>
      <c r="H2310" s="130">
        <v>0</v>
      </c>
      <c r="I2310" s="130">
        <v>0</v>
      </c>
      <c r="J2310" s="130">
        <v>0</v>
      </c>
      <c r="K2310" s="130">
        <v>0</v>
      </c>
      <c r="L2310" s="130">
        <v>0</v>
      </c>
      <c r="M2310" s="130">
        <v>0</v>
      </c>
      <c r="N2310" s="130">
        <v>0</v>
      </c>
      <c r="O2310" s="130">
        <v>0</v>
      </c>
      <c r="P2310" s="130">
        <v>0</v>
      </c>
      <c r="Q2310" s="130">
        <v>0</v>
      </c>
      <c r="R2310" s="130">
        <v>0</v>
      </c>
      <c r="S2310" s="130">
        <v>0</v>
      </c>
      <c r="T2310" s="130">
        <v>0</v>
      </c>
      <c r="U2310" s="130">
        <v>0</v>
      </c>
    </row>
    <row r="2311" ht="17.25" spans="1:21">
      <c r="A2311" s="130">
        <f t="shared" ref="A2311:A2342" si="188">A2271+1000</f>
        <v>30014304</v>
      </c>
      <c r="B2311" s="137" t="s">
        <v>561</v>
      </c>
      <c r="C2311" s="130">
        <v>201</v>
      </c>
      <c r="D2311" s="131">
        <f>[3]装备成长属性!F296</f>
        <v>0</v>
      </c>
      <c r="E2311" s="131">
        <f>[3]装备成长属性!G296</f>
        <v>0</v>
      </c>
      <c r="F2311" s="131">
        <f>[3]装备成长属性!H296</f>
        <v>157.5</v>
      </c>
      <c r="G2311" s="130">
        <v>0</v>
      </c>
      <c r="H2311" s="130">
        <v>0</v>
      </c>
      <c r="I2311" s="130">
        <v>0</v>
      </c>
      <c r="J2311" s="130">
        <v>0</v>
      </c>
      <c r="K2311" s="130">
        <v>0</v>
      </c>
      <c r="L2311" s="130">
        <v>0</v>
      </c>
      <c r="M2311" s="130">
        <v>0</v>
      </c>
      <c r="N2311" s="130">
        <v>0</v>
      </c>
      <c r="O2311" s="130">
        <v>0</v>
      </c>
      <c r="P2311" s="130">
        <v>0</v>
      </c>
      <c r="Q2311" s="130">
        <v>0</v>
      </c>
      <c r="R2311" s="130">
        <v>0</v>
      </c>
      <c r="S2311" s="130">
        <v>0</v>
      </c>
      <c r="T2311" s="130">
        <v>0</v>
      </c>
      <c r="U2311" s="130">
        <v>0</v>
      </c>
    </row>
    <row r="2312" ht="17.25" spans="1:21">
      <c r="A2312" s="130">
        <f t="shared" si="188"/>
        <v>30014305</v>
      </c>
      <c r="B2312" s="137" t="s">
        <v>562</v>
      </c>
      <c r="C2312" s="130">
        <v>201</v>
      </c>
      <c r="D2312" s="131">
        <f>[3]装备成长属性!F297</f>
        <v>0</v>
      </c>
      <c r="E2312" s="131">
        <f>[3]装备成长属性!G297</f>
        <v>0</v>
      </c>
      <c r="F2312" s="131">
        <f>[3]装备成长属性!H297</f>
        <v>157.5</v>
      </c>
      <c r="G2312" s="130">
        <v>0</v>
      </c>
      <c r="H2312" s="130">
        <v>0</v>
      </c>
      <c r="I2312" s="130">
        <v>0</v>
      </c>
      <c r="J2312" s="130">
        <v>0</v>
      </c>
      <c r="K2312" s="130">
        <v>0</v>
      </c>
      <c r="L2312" s="130">
        <v>0</v>
      </c>
      <c r="M2312" s="130">
        <v>0</v>
      </c>
      <c r="N2312" s="130">
        <v>0</v>
      </c>
      <c r="O2312" s="130">
        <v>0</v>
      </c>
      <c r="P2312" s="130">
        <v>0</v>
      </c>
      <c r="Q2312" s="130">
        <v>0</v>
      </c>
      <c r="R2312" s="130">
        <v>0</v>
      </c>
      <c r="S2312" s="130">
        <v>0</v>
      </c>
      <c r="T2312" s="130">
        <v>0</v>
      </c>
      <c r="U2312" s="130">
        <v>0</v>
      </c>
    </row>
    <row r="2313" ht="17.25" spans="1:21">
      <c r="A2313" s="130">
        <f t="shared" si="188"/>
        <v>30014306</v>
      </c>
      <c r="B2313" s="137" t="s">
        <v>563</v>
      </c>
      <c r="C2313" s="130">
        <v>201</v>
      </c>
      <c r="D2313" s="131">
        <f>[3]装备成长属性!F298</f>
        <v>0</v>
      </c>
      <c r="E2313" s="131">
        <f>[3]装备成长属性!G298</f>
        <v>0</v>
      </c>
      <c r="F2313" s="131">
        <f>[3]装备成长属性!H298</f>
        <v>157.5</v>
      </c>
      <c r="G2313" s="130">
        <v>0</v>
      </c>
      <c r="H2313" s="130">
        <v>0</v>
      </c>
      <c r="I2313" s="130">
        <v>0</v>
      </c>
      <c r="J2313" s="130">
        <v>0</v>
      </c>
      <c r="K2313" s="130">
        <v>0</v>
      </c>
      <c r="L2313" s="130">
        <v>0</v>
      </c>
      <c r="M2313" s="130">
        <v>0</v>
      </c>
      <c r="N2313" s="130">
        <v>0</v>
      </c>
      <c r="O2313" s="130">
        <v>0</v>
      </c>
      <c r="P2313" s="130">
        <v>0</v>
      </c>
      <c r="Q2313" s="130">
        <v>0</v>
      </c>
      <c r="R2313" s="130">
        <v>0</v>
      </c>
      <c r="S2313" s="130">
        <v>0</v>
      </c>
      <c r="T2313" s="130">
        <v>0</v>
      </c>
      <c r="U2313" s="130">
        <v>0</v>
      </c>
    </row>
    <row r="2314" ht="17.25" spans="1:21">
      <c r="A2314" s="130">
        <f t="shared" si="188"/>
        <v>30014307</v>
      </c>
      <c r="B2314" s="137" t="s">
        <v>564</v>
      </c>
      <c r="C2314" s="130">
        <v>201</v>
      </c>
      <c r="D2314" s="131">
        <f>[3]装备成长属性!F299</f>
        <v>0</v>
      </c>
      <c r="E2314" s="131">
        <f>[3]装备成长属性!G299</f>
        <v>0</v>
      </c>
      <c r="F2314" s="131">
        <f>[3]装备成长属性!H299</f>
        <v>157.5</v>
      </c>
      <c r="G2314" s="130">
        <v>0</v>
      </c>
      <c r="H2314" s="130">
        <v>0</v>
      </c>
      <c r="I2314" s="130">
        <v>0</v>
      </c>
      <c r="J2314" s="130">
        <v>0</v>
      </c>
      <c r="K2314" s="130">
        <v>0</v>
      </c>
      <c r="L2314" s="130">
        <v>0</v>
      </c>
      <c r="M2314" s="130">
        <v>0</v>
      </c>
      <c r="N2314" s="130">
        <v>0</v>
      </c>
      <c r="O2314" s="130">
        <v>0</v>
      </c>
      <c r="P2314" s="130">
        <v>0</v>
      </c>
      <c r="Q2314" s="130">
        <v>0</v>
      </c>
      <c r="R2314" s="130">
        <v>0</v>
      </c>
      <c r="S2314" s="130">
        <v>0</v>
      </c>
      <c r="T2314" s="130">
        <v>0</v>
      </c>
      <c r="U2314" s="130">
        <v>0</v>
      </c>
    </row>
    <row r="2315" ht="17.25" spans="1:21">
      <c r="A2315" s="130">
        <f t="shared" si="188"/>
        <v>30014308</v>
      </c>
      <c r="B2315" s="137" t="s">
        <v>565</v>
      </c>
      <c r="C2315" s="130">
        <v>201</v>
      </c>
      <c r="D2315" s="131">
        <f>[3]装备成长属性!F300</f>
        <v>0</v>
      </c>
      <c r="E2315" s="131">
        <f>[3]装备成长属性!G300</f>
        <v>0</v>
      </c>
      <c r="F2315" s="131">
        <f>[3]装备成长属性!H300</f>
        <v>157.5</v>
      </c>
      <c r="G2315" s="130">
        <v>0</v>
      </c>
      <c r="H2315" s="130">
        <v>0</v>
      </c>
      <c r="I2315" s="130">
        <v>0</v>
      </c>
      <c r="J2315" s="130">
        <v>0</v>
      </c>
      <c r="K2315" s="130">
        <v>0</v>
      </c>
      <c r="L2315" s="130">
        <v>0</v>
      </c>
      <c r="M2315" s="130">
        <v>0</v>
      </c>
      <c r="N2315" s="130">
        <v>0</v>
      </c>
      <c r="O2315" s="130">
        <v>0</v>
      </c>
      <c r="P2315" s="130">
        <v>0</v>
      </c>
      <c r="Q2315" s="130">
        <v>0</v>
      </c>
      <c r="R2315" s="130">
        <v>0</v>
      </c>
      <c r="S2315" s="130">
        <v>0</v>
      </c>
      <c r="T2315" s="130">
        <v>0</v>
      </c>
      <c r="U2315" s="130">
        <v>0</v>
      </c>
    </row>
    <row r="2316" ht="17.25" spans="1:21">
      <c r="A2316" s="130">
        <f t="shared" si="188"/>
        <v>30014309</v>
      </c>
      <c r="B2316" s="137" t="s">
        <v>566</v>
      </c>
      <c r="C2316" s="130">
        <v>201</v>
      </c>
      <c r="D2316" s="131">
        <f>[3]装备成长属性!F301</f>
        <v>0</v>
      </c>
      <c r="E2316" s="131">
        <f>[3]装备成长属性!G301</f>
        <v>0</v>
      </c>
      <c r="F2316" s="131">
        <f>[3]装备成长属性!H301</f>
        <v>157.5</v>
      </c>
      <c r="G2316" s="130">
        <v>0</v>
      </c>
      <c r="H2316" s="130">
        <v>0</v>
      </c>
      <c r="I2316" s="130">
        <v>0</v>
      </c>
      <c r="J2316" s="130">
        <v>0</v>
      </c>
      <c r="K2316" s="130">
        <v>0</v>
      </c>
      <c r="L2316" s="130">
        <v>0</v>
      </c>
      <c r="M2316" s="130">
        <v>0</v>
      </c>
      <c r="N2316" s="130">
        <v>0</v>
      </c>
      <c r="O2316" s="130">
        <v>0</v>
      </c>
      <c r="P2316" s="130">
        <v>0</v>
      </c>
      <c r="Q2316" s="130">
        <v>0</v>
      </c>
      <c r="R2316" s="130">
        <v>0</v>
      </c>
      <c r="S2316" s="130">
        <v>0</v>
      </c>
      <c r="T2316" s="130">
        <v>0</v>
      </c>
      <c r="U2316" s="130">
        <v>0</v>
      </c>
    </row>
    <row r="2317" ht="17.25" spans="1:21">
      <c r="A2317" s="130">
        <f t="shared" si="188"/>
        <v>30014400</v>
      </c>
      <c r="B2317" s="137" t="s">
        <v>567</v>
      </c>
      <c r="C2317" s="130">
        <v>201</v>
      </c>
      <c r="D2317" s="131">
        <f>[3]装备成长属性!F302</f>
        <v>1.3125</v>
      </c>
      <c r="E2317" s="131">
        <f>[3]装备成长属性!G302</f>
        <v>1.3125</v>
      </c>
      <c r="F2317" s="131">
        <f>[3]装备成长属性!H302</f>
        <v>52.5</v>
      </c>
      <c r="G2317" s="130">
        <v>0</v>
      </c>
      <c r="H2317" s="130">
        <v>0</v>
      </c>
      <c r="I2317" s="130">
        <v>0</v>
      </c>
      <c r="J2317" s="130">
        <v>0</v>
      </c>
      <c r="K2317" s="130">
        <v>0</v>
      </c>
      <c r="L2317" s="130">
        <v>0</v>
      </c>
      <c r="M2317" s="130">
        <v>0</v>
      </c>
      <c r="N2317" s="130">
        <v>0</v>
      </c>
      <c r="O2317" s="130">
        <v>0</v>
      </c>
      <c r="P2317" s="130">
        <v>0</v>
      </c>
      <c r="Q2317" s="130">
        <v>0</v>
      </c>
      <c r="R2317" s="130">
        <v>0</v>
      </c>
      <c r="S2317" s="130">
        <v>0</v>
      </c>
      <c r="T2317" s="130">
        <v>0</v>
      </c>
      <c r="U2317" s="130">
        <v>0</v>
      </c>
    </row>
    <row r="2318" ht="17.25" spans="1:21">
      <c r="A2318" s="130">
        <f t="shared" si="188"/>
        <v>30014401</v>
      </c>
      <c r="B2318" s="137" t="s">
        <v>568</v>
      </c>
      <c r="C2318" s="130">
        <v>201</v>
      </c>
      <c r="D2318" s="131">
        <f>[3]装备成长属性!F303</f>
        <v>1.3125</v>
      </c>
      <c r="E2318" s="131">
        <f>[3]装备成长属性!G303</f>
        <v>1.3125</v>
      </c>
      <c r="F2318" s="131">
        <f>[3]装备成长属性!H303</f>
        <v>52.5</v>
      </c>
      <c r="G2318" s="130">
        <v>0</v>
      </c>
      <c r="H2318" s="130">
        <v>0</v>
      </c>
      <c r="I2318" s="130">
        <v>0</v>
      </c>
      <c r="J2318" s="130">
        <v>0</v>
      </c>
      <c r="K2318" s="130">
        <v>0</v>
      </c>
      <c r="L2318" s="130">
        <v>0</v>
      </c>
      <c r="M2318" s="130">
        <v>0</v>
      </c>
      <c r="N2318" s="130">
        <v>0</v>
      </c>
      <c r="O2318" s="130">
        <v>0</v>
      </c>
      <c r="P2318" s="130">
        <v>0</v>
      </c>
      <c r="Q2318" s="130">
        <v>0</v>
      </c>
      <c r="R2318" s="130">
        <v>0</v>
      </c>
      <c r="S2318" s="130">
        <v>0</v>
      </c>
      <c r="T2318" s="130">
        <v>0</v>
      </c>
      <c r="U2318" s="130">
        <v>0</v>
      </c>
    </row>
    <row r="2319" ht="17.25" spans="1:21">
      <c r="A2319" s="130">
        <f t="shared" si="188"/>
        <v>30014402</v>
      </c>
      <c r="B2319" s="137" t="s">
        <v>569</v>
      </c>
      <c r="C2319" s="130">
        <v>201</v>
      </c>
      <c r="D2319" s="131">
        <f>[3]装备成长属性!F304</f>
        <v>1.3125</v>
      </c>
      <c r="E2319" s="131">
        <f>[3]装备成长属性!G304</f>
        <v>1.3125</v>
      </c>
      <c r="F2319" s="131">
        <f>[3]装备成长属性!H304</f>
        <v>52.5</v>
      </c>
      <c r="G2319" s="130">
        <v>0</v>
      </c>
      <c r="H2319" s="130">
        <v>0</v>
      </c>
      <c r="I2319" s="130">
        <v>0</v>
      </c>
      <c r="J2319" s="130">
        <v>0</v>
      </c>
      <c r="K2319" s="130">
        <v>0</v>
      </c>
      <c r="L2319" s="130">
        <v>0</v>
      </c>
      <c r="M2319" s="130">
        <v>0</v>
      </c>
      <c r="N2319" s="130">
        <v>0</v>
      </c>
      <c r="O2319" s="130">
        <v>0</v>
      </c>
      <c r="P2319" s="130">
        <v>0</v>
      </c>
      <c r="Q2319" s="130">
        <v>0</v>
      </c>
      <c r="R2319" s="130">
        <v>0</v>
      </c>
      <c r="S2319" s="130">
        <v>0</v>
      </c>
      <c r="T2319" s="130">
        <v>0</v>
      </c>
      <c r="U2319" s="130">
        <v>0</v>
      </c>
    </row>
    <row r="2320" ht="17.25" spans="1:21">
      <c r="A2320" s="130">
        <f t="shared" si="188"/>
        <v>30014403</v>
      </c>
      <c r="B2320" s="137" t="s">
        <v>570</v>
      </c>
      <c r="C2320" s="130">
        <v>201</v>
      </c>
      <c r="D2320" s="131">
        <f>[3]装备成长属性!F305</f>
        <v>1.3125</v>
      </c>
      <c r="E2320" s="131">
        <f>[3]装备成长属性!G305</f>
        <v>1.3125</v>
      </c>
      <c r="F2320" s="131">
        <f>[3]装备成长属性!H305</f>
        <v>52.5</v>
      </c>
      <c r="G2320" s="130">
        <v>0</v>
      </c>
      <c r="H2320" s="130">
        <v>0</v>
      </c>
      <c r="I2320" s="130">
        <v>0</v>
      </c>
      <c r="J2320" s="130">
        <v>0</v>
      </c>
      <c r="K2320" s="130">
        <v>0</v>
      </c>
      <c r="L2320" s="130">
        <v>0</v>
      </c>
      <c r="M2320" s="130">
        <v>0</v>
      </c>
      <c r="N2320" s="130">
        <v>0</v>
      </c>
      <c r="O2320" s="130">
        <v>0</v>
      </c>
      <c r="P2320" s="130">
        <v>0</v>
      </c>
      <c r="Q2320" s="130">
        <v>0</v>
      </c>
      <c r="R2320" s="130">
        <v>0</v>
      </c>
      <c r="S2320" s="130">
        <v>0</v>
      </c>
      <c r="T2320" s="130">
        <v>0</v>
      </c>
      <c r="U2320" s="130">
        <v>0</v>
      </c>
    </row>
    <row r="2321" ht="17.25" spans="1:21">
      <c r="A2321" s="130">
        <f t="shared" si="188"/>
        <v>30014404</v>
      </c>
      <c r="B2321" s="137" t="s">
        <v>571</v>
      </c>
      <c r="C2321" s="130">
        <v>201</v>
      </c>
      <c r="D2321" s="131">
        <f>[3]装备成长属性!F306</f>
        <v>1.3125</v>
      </c>
      <c r="E2321" s="131">
        <f>[3]装备成长属性!G306</f>
        <v>1.3125</v>
      </c>
      <c r="F2321" s="131">
        <f>[3]装备成长属性!H306</f>
        <v>52.5</v>
      </c>
      <c r="G2321" s="130">
        <v>0</v>
      </c>
      <c r="H2321" s="130">
        <v>0</v>
      </c>
      <c r="I2321" s="130">
        <v>0</v>
      </c>
      <c r="J2321" s="130">
        <v>0</v>
      </c>
      <c r="K2321" s="130">
        <v>0</v>
      </c>
      <c r="L2321" s="130">
        <v>0</v>
      </c>
      <c r="M2321" s="130">
        <v>0</v>
      </c>
      <c r="N2321" s="130">
        <v>0</v>
      </c>
      <c r="O2321" s="130">
        <v>0</v>
      </c>
      <c r="P2321" s="130">
        <v>0</v>
      </c>
      <c r="Q2321" s="130">
        <v>0</v>
      </c>
      <c r="R2321" s="130">
        <v>0</v>
      </c>
      <c r="S2321" s="130">
        <v>0</v>
      </c>
      <c r="T2321" s="130">
        <v>0</v>
      </c>
      <c r="U2321" s="130">
        <v>0</v>
      </c>
    </row>
    <row r="2322" ht="17.25" spans="1:21">
      <c r="A2322" s="130">
        <f t="shared" si="188"/>
        <v>30014405</v>
      </c>
      <c r="B2322" s="137" t="s">
        <v>572</v>
      </c>
      <c r="C2322" s="130">
        <v>201</v>
      </c>
      <c r="D2322" s="131">
        <f>[3]装备成长属性!F307</f>
        <v>1.3125</v>
      </c>
      <c r="E2322" s="131">
        <f>[3]装备成长属性!G307</f>
        <v>1.3125</v>
      </c>
      <c r="F2322" s="131">
        <f>[3]装备成长属性!H307</f>
        <v>52.5</v>
      </c>
      <c r="G2322" s="130">
        <v>0</v>
      </c>
      <c r="H2322" s="130">
        <v>0</v>
      </c>
      <c r="I2322" s="130">
        <v>0</v>
      </c>
      <c r="J2322" s="130">
        <v>0</v>
      </c>
      <c r="K2322" s="130">
        <v>0</v>
      </c>
      <c r="L2322" s="130">
        <v>0</v>
      </c>
      <c r="M2322" s="130">
        <v>0</v>
      </c>
      <c r="N2322" s="130">
        <v>0</v>
      </c>
      <c r="O2322" s="130">
        <v>0</v>
      </c>
      <c r="P2322" s="130">
        <v>0</v>
      </c>
      <c r="Q2322" s="130">
        <v>0</v>
      </c>
      <c r="R2322" s="130">
        <v>0</v>
      </c>
      <c r="S2322" s="130">
        <v>0</v>
      </c>
      <c r="T2322" s="130">
        <v>0</v>
      </c>
      <c r="U2322" s="130">
        <v>0</v>
      </c>
    </row>
    <row r="2323" ht="17.25" spans="1:21">
      <c r="A2323" s="130">
        <f t="shared" si="188"/>
        <v>30014406</v>
      </c>
      <c r="B2323" s="137" t="s">
        <v>573</v>
      </c>
      <c r="C2323" s="130">
        <v>201</v>
      </c>
      <c r="D2323" s="131">
        <f>[3]装备成长属性!F308</f>
        <v>1.3125</v>
      </c>
      <c r="E2323" s="131">
        <f>[3]装备成长属性!G308</f>
        <v>1.3125</v>
      </c>
      <c r="F2323" s="131">
        <f>[3]装备成长属性!H308</f>
        <v>52.5</v>
      </c>
      <c r="G2323" s="130">
        <v>0</v>
      </c>
      <c r="H2323" s="130">
        <v>0</v>
      </c>
      <c r="I2323" s="130">
        <v>0</v>
      </c>
      <c r="J2323" s="130">
        <v>0</v>
      </c>
      <c r="K2323" s="130">
        <v>0</v>
      </c>
      <c r="L2323" s="130">
        <v>0</v>
      </c>
      <c r="M2323" s="130">
        <v>0</v>
      </c>
      <c r="N2323" s="130">
        <v>0</v>
      </c>
      <c r="O2323" s="130">
        <v>0</v>
      </c>
      <c r="P2323" s="130">
        <v>0</v>
      </c>
      <c r="Q2323" s="130">
        <v>0</v>
      </c>
      <c r="R2323" s="130">
        <v>0</v>
      </c>
      <c r="S2323" s="130">
        <v>0</v>
      </c>
      <c r="T2323" s="130">
        <v>0</v>
      </c>
      <c r="U2323" s="130">
        <v>0</v>
      </c>
    </row>
    <row r="2324" ht="17.25" spans="1:21">
      <c r="A2324" s="130">
        <f t="shared" si="188"/>
        <v>30014407</v>
      </c>
      <c r="B2324" s="137" t="s">
        <v>574</v>
      </c>
      <c r="C2324" s="130">
        <v>201</v>
      </c>
      <c r="D2324" s="131">
        <f>[3]装备成长属性!F309</f>
        <v>1.3125</v>
      </c>
      <c r="E2324" s="131">
        <f>[3]装备成长属性!G309</f>
        <v>1.3125</v>
      </c>
      <c r="F2324" s="131">
        <f>[3]装备成长属性!H309</f>
        <v>52.5</v>
      </c>
      <c r="G2324" s="130">
        <v>0</v>
      </c>
      <c r="H2324" s="130">
        <v>0</v>
      </c>
      <c r="I2324" s="130">
        <v>0</v>
      </c>
      <c r="J2324" s="130">
        <v>0</v>
      </c>
      <c r="K2324" s="130">
        <v>0</v>
      </c>
      <c r="L2324" s="130">
        <v>0</v>
      </c>
      <c r="M2324" s="130">
        <v>0</v>
      </c>
      <c r="N2324" s="130">
        <v>0</v>
      </c>
      <c r="O2324" s="130">
        <v>0</v>
      </c>
      <c r="P2324" s="130">
        <v>0</v>
      </c>
      <c r="Q2324" s="130">
        <v>0</v>
      </c>
      <c r="R2324" s="130">
        <v>0</v>
      </c>
      <c r="S2324" s="130">
        <v>0</v>
      </c>
      <c r="T2324" s="130">
        <v>0</v>
      </c>
      <c r="U2324" s="130">
        <v>0</v>
      </c>
    </row>
    <row r="2325" ht="17.25" spans="1:21">
      <c r="A2325" s="130">
        <f t="shared" si="188"/>
        <v>30014408</v>
      </c>
      <c r="B2325" s="137" t="s">
        <v>575</v>
      </c>
      <c r="C2325" s="130">
        <v>201</v>
      </c>
      <c r="D2325" s="131">
        <f>[3]装备成长属性!F310</f>
        <v>1.3125</v>
      </c>
      <c r="E2325" s="131">
        <f>[3]装备成长属性!G310</f>
        <v>1.3125</v>
      </c>
      <c r="F2325" s="131">
        <f>[3]装备成长属性!H310</f>
        <v>52.5</v>
      </c>
      <c r="G2325" s="130">
        <v>0</v>
      </c>
      <c r="H2325" s="130">
        <v>0</v>
      </c>
      <c r="I2325" s="130">
        <v>0</v>
      </c>
      <c r="J2325" s="130">
        <v>0</v>
      </c>
      <c r="K2325" s="130">
        <v>0</v>
      </c>
      <c r="L2325" s="130">
        <v>0</v>
      </c>
      <c r="M2325" s="130">
        <v>0</v>
      </c>
      <c r="N2325" s="130">
        <v>0</v>
      </c>
      <c r="O2325" s="130">
        <v>0</v>
      </c>
      <c r="P2325" s="130">
        <v>0</v>
      </c>
      <c r="Q2325" s="130">
        <v>0</v>
      </c>
      <c r="R2325" s="130">
        <v>0</v>
      </c>
      <c r="S2325" s="130">
        <v>0</v>
      </c>
      <c r="T2325" s="130">
        <v>0</v>
      </c>
      <c r="U2325" s="130">
        <v>0</v>
      </c>
    </row>
    <row r="2326" ht="17.25" spans="1:21">
      <c r="A2326" s="130">
        <f t="shared" si="188"/>
        <v>30014409</v>
      </c>
      <c r="B2326" s="137" t="s">
        <v>576</v>
      </c>
      <c r="C2326" s="130">
        <v>201</v>
      </c>
      <c r="D2326" s="131">
        <f>[3]装备成长属性!F311</f>
        <v>1.3125</v>
      </c>
      <c r="E2326" s="131">
        <f>[3]装备成长属性!G311</f>
        <v>1.3125</v>
      </c>
      <c r="F2326" s="131">
        <f>[3]装备成长属性!H311</f>
        <v>52.5</v>
      </c>
      <c r="G2326" s="130">
        <v>0</v>
      </c>
      <c r="H2326" s="130">
        <v>0</v>
      </c>
      <c r="I2326" s="130">
        <v>0</v>
      </c>
      <c r="J2326" s="130">
        <v>0</v>
      </c>
      <c r="K2326" s="130">
        <v>0</v>
      </c>
      <c r="L2326" s="130">
        <v>0</v>
      </c>
      <c r="M2326" s="130">
        <v>0</v>
      </c>
      <c r="N2326" s="130">
        <v>0</v>
      </c>
      <c r="O2326" s="130">
        <v>0</v>
      </c>
      <c r="P2326" s="130">
        <v>0</v>
      </c>
      <c r="Q2326" s="130">
        <v>0</v>
      </c>
      <c r="R2326" s="130">
        <v>0</v>
      </c>
      <c r="S2326" s="130">
        <v>0</v>
      </c>
      <c r="T2326" s="130">
        <v>0</v>
      </c>
      <c r="U2326" s="130">
        <v>0</v>
      </c>
    </row>
    <row r="2327" ht="17.25" spans="1:21">
      <c r="A2327" s="130">
        <f t="shared" si="188"/>
        <v>30015100</v>
      </c>
      <c r="B2327" s="138" t="s">
        <v>577</v>
      </c>
      <c r="C2327" s="130">
        <v>201</v>
      </c>
      <c r="D2327" s="131">
        <f>[3]装备成长属性!F312</f>
        <v>4.5</v>
      </c>
      <c r="E2327" s="131">
        <f>[3]装备成长属性!G312</f>
        <v>0</v>
      </c>
      <c r="F2327" s="131">
        <f>[3]装备成长属性!H312</f>
        <v>0</v>
      </c>
      <c r="G2327" s="130">
        <v>0</v>
      </c>
      <c r="H2327" s="130">
        <v>0</v>
      </c>
      <c r="I2327" s="130">
        <v>0</v>
      </c>
      <c r="J2327" s="130">
        <v>0</v>
      </c>
      <c r="K2327" s="130">
        <v>0</v>
      </c>
      <c r="L2327" s="130">
        <v>0</v>
      </c>
      <c r="M2327" s="130">
        <v>0</v>
      </c>
      <c r="N2327" s="130">
        <v>0</v>
      </c>
      <c r="O2327" s="130">
        <v>0</v>
      </c>
      <c r="P2327" s="130">
        <v>0</v>
      </c>
      <c r="Q2327" s="130">
        <v>0</v>
      </c>
      <c r="R2327" s="130">
        <v>0</v>
      </c>
      <c r="S2327" s="130">
        <v>0</v>
      </c>
      <c r="T2327" s="130">
        <v>0</v>
      </c>
      <c r="U2327" s="130">
        <v>0</v>
      </c>
    </row>
    <row r="2328" ht="17.25" spans="1:21">
      <c r="A2328" s="130">
        <f t="shared" si="188"/>
        <v>30015101</v>
      </c>
      <c r="B2328" s="138" t="s">
        <v>578</v>
      </c>
      <c r="C2328" s="130">
        <v>201</v>
      </c>
      <c r="D2328" s="131">
        <f>[3]装备成长属性!F313</f>
        <v>4.5</v>
      </c>
      <c r="E2328" s="131">
        <f>[3]装备成长属性!G313</f>
        <v>0</v>
      </c>
      <c r="F2328" s="131">
        <f>[3]装备成长属性!H313</f>
        <v>0</v>
      </c>
      <c r="G2328" s="130">
        <v>0</v>
      </c>
      <c r="H2328" s="130">
        <v>0</v>
      </c>
      <c r="I2328" s="130">
        <v>0</v>
      </c>
      <c r="J2328" s="130">
        <v>0</v>
      </c>
      <c r="K2328" s="130">
        <v>0</v>
      </c>
      <c r="L2328" s="130">
        <v>0</v>
      </c>
      <c r="M2328" s="130">
        <v>0</v>
      </c>
      <c r="N2328" s="130">
        <v>0</v>
      </c>
      <c r="O2328" s="130">
        <v>0</v>
      </c>
      <c r="P2328" s="130">
        <v>0</v>
      </c>
      <c r="Q2328" s="130">
        <v>0</v>
      </c>
      <c r="R2328" s="130">
        <v>0</v>
      </c>
      <c r="S2328" s="130">
        <v>0</v>
      </c>
      <c r="T2328" s="130">
        <v>0</v>
      </c>
      <c r="U2328" s="130">
        <v>0</v>
      </c>
    </row>
    <row r="2329" ht="17.25" spans="1:21">
      <c r="A2329" s="130">
        <f t="shared" si="188"/>
        <v>30015102</v>
      </c>
      <c r="B2329" s="138" t="s">
        <v>579</v>
      </c>
      <c r="C2329" s="130">
        <v>201</v>
      </c>
      <c r="D2329" s="131">
        <f>[3]装备成长属性!F314</f>
        <v>4.5</v>
      </c>
      <c r="E2329" s="131">
        <f>[3]装备成长属性!G314</f>
        <v>0</v>
      </c>
      <c r="F2329" s="131">
        <f>[3]装备成长属性!H314</f>
        <v>0</v>
      </c>
      <c r="G2329" s="130">
        <v>0</v>
      </c>
      <c r="H2329" s="130">
        <v>0</v>
      </c>
      <c r="I2329" s="130">
        <v>0</v>
      </c>
      <c r="J2329" s="130">
        <v>0</v>
      </c>
      <c r="K2329" s="130">
        <v>0</v>
      </c>
      <c r="L2329" s="130">
        <v>0</v>
      </c>
      <c r="M2329" s="130">
        <v>0</v>
      </c>
      <c r="N2329" s="130">
        <v>0</v>
      </c>
      <c r="O2329" s="130">
        <v>0</v>
      </c>
      <c r="P2329" s="130">
        <v>0</v>
      </c>
      <c r="Q2329" s="130">
        <v>0</v>
      </c>
      <c r="R2329" s="130">
        <v>0</v>
      </c>
      <c r="S2329" s="130">
        <v>0</v>
      </c>
      <c r="T2329" s="130">
        <v>0</v>
      </c>
      <c r="U2329" s="130">
        <v>0</v>
      </c>
    </row>
    <row r="2330" ht="17.25" spans="1:21">
      <c r="A2330" s="130">
        <f t="shared" si="188"/>
        <v>30015103</v>
      </c>
      <c r="B2330" s="138" t="s">
        <v>580</v>
      </c>
      <c r="C2330" s="130">
        <v>201</v>
      </c>
      <c r="D2330" s="131">
        <f>[3]装备成长属性!F315</f>
        <v>4.5</v>
      </c>
      <c r="E2330" s="131">
        <f>[3]装备成长属性!G315</f>
        <v>0</v>
      </c>
      <c r="F2330" s="131">
        <f>[3]装备成长属性!H315</f>
        <v>0</v>
      </c>
      <c r="G2330" s="130">
        <v>0</v>
      </c>
      <c r="H2330" s="130">
        <v>0</v>
      </c>
      <c r="I2330" s="130">
        <v>0</v>
      </c>
      <c r="J2330" s="130">
        <v>0</v>
      </c>
      <c r="K2330" s="130">
        <v>0</v>
      </c>
      <c r="L2330" s="130">
        <v>0</v>
      </c>
      <c r="M2330" s="130">
        <v>0</v>
      </c>
      <c r="N2330" s="130">
        <v>0</v>
      </c>
      <c r="O2330" s="130">
        <v>0</v>
      </c>
      <c r="P2330" s="130">
        <v>0</v>
      </c>
      <c r="Q2330" s="130">
        <v>0</v>
      </c>
      <c r="R2330" s="130">
        <v>0</v>
      </c>
      <c r="S2330" s="130">
        <v>0</v>
      </c>
      <c r="T2330" s="130">
        <v>0</v>
      </c>
      <c r="U2330" s="130">
        <v>0</v>
      </c>
    </row>
    <row r="2331" ht="17.25" spans="1:21">
      <c r="A2331" s="130">
        <f t="shared" si="188"/>
        <v>30015104</v>
      </c>
      <c r="B2331" s="138" t="s">
        <v>581</v>
      </c>
      <c r="C2331" s="130">
        <v>201</v>
      </c>
      <c r="D2331" s="131">
        <f>[3]装备成长属性!F316</f>
        <v>4.5</v>
      </c>
      <c r="E2331" s="131">
        <f>[3]装备成长属性!G316</f>
        <v>0</v>
      </c>
      <c r="F2331" s="131">
        <f>[3]装备成长属性!H316</f>
        <v>0</v>
      </c>
      <c r="G2331" s="130">
        <v>0</v>
      </c>
      <c r="H2331" s="130">
        <v>0</v>
      </c>
      <c r="I2331" s="130">
        <v>0</v>
      </c>
      <c r="J2331" s="130">
        <v>0</v>
      </c>
      <c r="K2331" s="130">
        <v>0</v>
      </c>
      <c r="L2331" s="130">
        <v>0</v>
      </c>
      <c r="M2331" s="130">
        <v>0</v>
      </c>
      <c r="N2331" s="130">
        <v>0</v>
      </c>
      <c r="O2331" s="130">
        <v>0</v>
      </c>
      <c r="P2331" s="130">
        <v>0</v>
      </c>
      <c r="Q2331" s="130">
        <v>0</v>
      </c>
      <c r="R2331" s="130">
        <v>0</v>
      </c>
      <c r="S2331" s="130">
        <v>0</v>
      </c>
      <c r="T2331" s="130">
        <v>0</v>
      </c>
      <c r="U2331" s="130">
        <v>0</v>
      </c>
    </row>
    <row r="2332" ht="17.25" spans="1:21">
      <c r="A2332" s="130">
        <f t="shared" si="188"/>
        <v>30015105</v>
      </c>
      <c r="B2332" s="138" t="s">
        <v>582</v>
      </c>
      <c r="C2332" s="130">
        <v>201</v>
      </c>
      <c r="D2332" s="131">
        <f>[3]装备成长属性!F317</f>
        <v>4.5</v>
      </c>
      <c r="E2332" s="131">
        <f>[3]装备成长属性!G317</f>
        <v>0</v>
      </c>
      <c r="F2332" s="131">
        <f>[3]装备成长属性!H317</f>
        <v>0</v>
      </c>
      <c r="G2332" s="130">
        <v>0</v>
      </c>
      <c r="H2332" s="130">
        <v>0</v>
      </c>
      <c r="I2332" s="130">
        <v>0</v>
      </c>
      <c r="J2332" s="130">
        <v>0</v>
      </c>
      <c r="K2332" s="130">
        <v>0</v>
      </c>
      <c r="L2332" s="130">
        <v>0</v>
      </c>
      <c r="M2332" s="130">
        <v>0</v>
      </c>
      <c r="N2332" s="130">
        <v>0</v>
      </c>
      <c r="O2332" s="130">
        <v>0</v>
      </c>
      <c r="P2332" s="130">
        <v>0</v>
      </c>
      <c r="Q2332" s="130">
        <v>0</v>
      </c>
      <c r="R2332" s="130">
        <v>0</v>
      </c>
      <c r="S2332" s="130">
        <v>0</v>
      </c>
      <c r="T2332" s="130">
        <v>0</v>
      </c>
      <c r="U2332" s="130">
        <v>0</v>
      </c>
    </row>
    <row r="2333" ht="17.25" spans="1:21">
      <c r="A2333" s="130">
        <f t="shared" si="188"/>
        <v>30015106</v>
      </c>
      <c r="B2333" s="138" t="s">
        <v>583</v>
      </c>
      <c r="C2333" s="130">
        <v>201</v>
      </c>
      <c r="D2333" s="131">
        <f>[3]装备成长属性!F318</f>
        <v>4.5</v>
      </c>
      <c r="E2333" s="131">
        <f>[3]装备成长属性!G318</f>
        <v>0</v>
      </c>
      <c r="F2333" s="131">
        <f>[3]装备成长属性!H318</f>
        <v>0</v>
      </c>
      <c r="G2333" s="130">
        <v>0</v>
      </c>
      <c r="H2333" s="130">
        <v>0</v>
      </c>
      <c r="I2333" s="130">
        <v>0</v>
      </c>
      <c r="J2333" s="130">
        <v>0</v>
      </c>
      <c r="K2333" s="130">
        <v>0</v>
      </c>
      <c r="L2333" s="130">
        <v>0</v>
      </c>
      <c r="M2333" s="130">
        <v>0</v>
      </c>
      <c r="N2333" s="130">
        <v>0</v>
      </c>
      <c r="O2333" s="130">
        <v>0</v>
      </c>
      <c r="P2333" s="130">
        <v>0</v>
      </c>
      <c r="Q2333" s="130">
        <v>0</v>
      </c>
      <c r="R2333" s="130">
        <v>0</v>
      </c>
      <c r="S2333" s="130">
        <v>0</v>
      </c>
      <c r="T2333" s="130">
        <v>0</v>
      </c>
      <c r="U2333" s="130">
        <v>0</v>
      </c>
    </row>
    <row r="2334" ht="17.25" spans="1:21">
      <c r="A2334" s="130">
        <f t="shared" si="188"/>
        <v>30015107</v>
      </c>
      <c r="B2334" s="138" t="s">
        <v>584</v>
      </c>
      <c r="C2334" s="130">
        <v>201</v>
      </c>
      <c r="D2334" s="131">
        <f>[3]装备成长属性!F319</f>
        <v>4.5</v>
      </c>
      <c r="E2334" s="131">
        <f>[3]装备成长属性!G319</f>
        <v>0</v>
      </c>
      <c r="F2334" s="131">
        <f>[3]装备成长属性!H319</f>
        <v>0</v>
      </c>
      <c r="G2334" s="130">
        <v>0</v>
      </c>
      <c r="H2334" s="130">
        <v>0</v>
      </c>
      <c r="I2334" s="130">
        <v>0</v>
      </c>
      <c r="J2334" s="130">
        <v>0</v>
      </c>
      <c r="K2334" s="130">
        <v>0</v>
      </c>
      <c r="L2334" s="130">
        <v>0</v>
      </c>
      <c r="M2334" s="130">
        <v>0</v>
      </c>
      <c r="N2334" s="130">
        <v>0</v>
      </c>
      <c r="O2334" s="130">
        <v>0</v>
      </c>
      <c r="P2334" s="130">
        <v>0</v>
      </c>
      <c r="Q2334" s="130">
        <v>0</v>
      </c>
      <c r="R2334" s="130">
        <v>0</v>
      </c>
      <c r="S2334" s="130">
        <v>0</v>
      </c>
      <c r="T2334" s="130">
        <v>0</v>
      </c>
      <c r="U2334" s="130">
        <v>0</v>
      </c>
    </row>
    <row r="2335" ht="17.25" spans="1:21">
      <c r="A2335" s="130">
        <f t="shared" si="188"/>
        <v>30015108</v>
      </c>
      <c r="B2335" s="138" t="s">
        <v>585</v>
      </c>
      <c r="C2335" s="130">
        <v>201</v>
      </c>
      <c r="D2335" s="131">
        <f>[3]装备成长属性!F320</f>
        <v>4.5</v>
      </c>
      <c r="E2335" s="131">
        <f>[3]装备成长属性!G320</f>
        <v>0</v>
      </c>
      <c r="F2335" s="131">
        <f>[3]装备成长属性!H320</f>
        <v>0</v>
      </c>
      <c r="G2335" s="130">
        <v>0</v>
      </c>
      <c r="H2335" s="130">
        <v>0</v>
      </c>
      <c r="I2335" s="130">
        <v>0</v>
      </c>
      <c r="J2335" s="130">
        <v>0</v>
      </c>
      <c r="K2335" s="130">
        <v>0</v>
      </c>
      <c r="L2335" s="130">
        <v>0</v>
      </c>
      <c r="M2335" s="130">
        <v>0</v>
      </c>
      <c r="N2335" s="130">
        <v>0</v>
      </c>
      <c r="O2335" s="130">
        <v>0</v>
      </c>
      <c r="P2335" s="130">
        <v>0</v>
      </c>
      <c r="Q2335" s="130">
        <v>0</v>
      </c>
      <c r="R2335" s="130">
        <v>0</v>
      </c>
      <c r="S2335" s="130">
        <v>0</v>
      </c>
      <c r="T2335" s="130">
        <v>0</v>
      </c>
      <c r="U2335" s="130">
        <v>0</v>
      </c>
    </row>
    <row r="2336" ht="17.25" spans="1:21">
      <c r="A2336" s="130">
        <f t="shared" si="188"/>
        <v>30015109</v>
      </c>
      <c r="B2336" s="138" t="s">
        <v>586</v>
      </c>
      <c r="C2336" s="130">
        <v>201</v>
      </c>
      <c r="D2336" s="131">
        <f>[3]装备成长属性!F321</f>
        <v>4.5</v>
      </c>
      <c r="E2336" s="131">
        <f>[3]装备成长属性!G321</f>
        <v>0</v>
      </c>
      <c r="F2336" s="131">
        <f>[3]装备成长属性!H321</f>
        <v>0</v>
      </c>
      <c r="G2336" s="130">
        <v>0</v>
      </c>
      <c r="H2336" s="130">
        <v>0</v>
      </c>
      <c r="I2336" s="130">
        <v>0</v>
      </c>
      <c r="J2336" s="130">
        <v>0</v>
      </c>
      <c r="K2336" s="130">
        <v>0</v>
      </c>
      <c r="L2336" s="130">
        <v>0</v>
      </c>
      <c r="M2336" s="130">
        <v>0</v>
      </c>
      <c r="N2336" s="130">
        <v>0</v>
      </c>
      <c r="O2336" s="130">
        <v>0</v>
      </c>
      <c r="P2336" s="130">
        <v>0</v>
      </c>
      <c r="Q2336" s="130">
        <v>0</v>
      </c>
      <c r="R2336" s="130">
        <v>0</v>
      </c>
      <c r="S2336" s="130">
        <v>0</v>
      </c>
      <c r="T2336" s="130">
        <v>0</v>
      </c>
      <c r="U2336" s="130">
        <v>0</v>
      </c>
    </row>
    <row r="2337" ht="17.25" spans="1:21">
      <c r="A2337" s="130">
        <f t="shared" si="188"/>
        <v>30015200</v>
      </c>
      <c r="B2337" s="138" t="s">
        <v>587</v>
      </c>
      <c r="C2337" s="130">
        <v>201</v>
      </c>
      <c r="D2337" s="131">
        <f>[3]装备成长属性!F322</f>
        <v>0</v>
      </c>
      <c r="E2337" s="131">
        <f>[3]装备成长属性!G322</f>
        <v>4.5</v>
      </c>
      <c r="F2337" s="131">
        <f>[3]装备成长属性!H322</f>
        <v>0</v>
      </c>
      <c r="G2337" s="130">
        <v>0</v>
      </c>
      <c r="H2337" s="130">
        <v>0</v>
      </c>
      <c r="I2337" s="130">
        <v>0</v>
      </c>
      <c r="J2337" s="130">
        <v>0</v>
      </c>
      <c r="K2337" s="130">
        <v>0</v>
      </c>
      <c r="L2337" s="130">
        <v>0</v>
      </c>
      <c r="M2337" s="130">
        <v>0</v>
      </c>
      <c r="N2337" s="130">
        <v>0</v>
      </c>
      <c r="O2337" s="130">
        <v>0</v>
      </c>
      <c r="P2337" s="130">
        <v>0</v>
      </c>
      <c r="Q2337" s="130">
        <v>0</v>
      </c>
      <c r="R2337" s="130">
        <v>0</v>
      </c>
      <c r="S2337" s="130">
        <v>0</v>
      </c>
      <c r="T2337" s="130">
        <v>0</v>
      </c>
      <c r="U2337" s="130">
        <v>0</v>
      </c>
    </row>
    <row r="2338" ht="17.25" spans="1:21">
      <c r="A2338" s="130">
        <f t="shared" si="188"/>
        <v>30015201</v>
      </c>
      <c r="B2338" s="138" t="s">
        <v>588</v>
      </c>
      <c r="C2338" s="130">
        <v>201</v>
      </c>
      <c r="D2338" s="131">
        <f>[3]装备成长属性!F323</f>
        <v>0</v>
      </c>
      <c r="E2338" s="131">
        <f>[3]装备成长属性!G323</f>
        <v>4.5</v>
      </c>
      <c r="F2338" s="131">
        <f>[3]装备成长属性!H323</f>
        <v>0</v>
      </c>
      <c r="G2338" s="130">
        <v>0</v>
      </c>
      <c r="H2338" s="130">
        <v>0</v>
      </c>
      <c r="I2338" s="130">
        <v>0</v>
      </c>
      <c r="J2338" s="130">
        <v>0</v>
      </c>
      <c r="K2338" s="130">
        <v>0</v>
      </c>
      <c r="L2338" s="130">
        <v>0</v>
      </c>
      <c r="M2338" s="130">
        <v>0</v>
      </c>
      <c r="N2338" s="130">
        <v>0</v>
      </c>
      <c r="O2338" s="130">
        <v>0</v>
      </c>
      <c r="P2338" s="130">
        <v>0</v>
      </c>
      <c r="Q2338" s="130">
        <v>0</v>
      </c>
      <c r="R2338" s="130">
        <v>0</v>
      </c>
      <c r="S2338" s="130">
        <v>0</v>
      </c>
      <c r="T2338" s="130">
        <v>0</v>
      </c>
      <c r="U2338" s="130">
        <v>0</v>
      </c>
    </row>
    <row r="2339" ht="17.25" spans="1:21">
      <c r="A2339" s="130">
        <f t="shared" si="188"/>
        <v>30015202</v>
      </c>
      <c r="B2339" s="138" t="s">
        <v>589</v>
      </c>
      <c r="C2339" s="130">
        <v>201</v>
      </c>
      <c r="D2339" s="131">
        <f>[3]装备成长属性!F324</f>
        <v>0</v>
      </c>
      <c r="E2339" s="131">
        <f>[3]装备成长属性!G324</f>
        <v>4.5</v>
      </c>
      <c r="F2339" s="131">
        <f>[3]装备成长属性!H324</f>
        <v>0</v>
      </c>
      <c r="G2339" s="130">
        <v>0</v>
      </c>
      <c r="H2339" s="130">
        <v>0</v>
      </c>
      <c r="I2339" s="130">
        <v>0</v>
      </c>
      <c r="J2339" s="130">
        <v>0</v>
      </c>
      <c r="K2339" s="130">
        <v>0</v>
      </c>
      <c r="L2339" s="130">
        <v>0</v>
      </c>
      <c r="M2339" s="130">
        <v>0</v>
      </c>
      <c r="N2339" s="130">
        <v>0</v>
      </c>
      <c r="O2339" s="130">
        <v>0</v>
      </c>
      <c r="P2339" s="130">
        <v>0</v>
      </c>
      <c r="Q2339" s="130">
        <v>0</v>
      </c>
      <c r="R2339" s="130">
        <v>0</v>
      </c>
      <c r="S2339" s="130">
        <v>0</v>
      </c>
      <c r="T2339" s="130">
        <v>0</v>
      </c>
      <c r="U2339" s="130">
        <v>0</v>
      </c>
    </row>
    <row r="2340" ht="17.25" spans="1:21">
      <c r="A2340" s="130">
        <f t="shared" si="188"/>
        <v>30015203</v>
      </c>
      <c r="B2340" s="138" t="s">
        <v>590</v>
      </c>
      <c r="C2340" s="130">
        <v>201</v>
      </c>
      <c r="D2340" s="131">
        <f>[3]装备成长属性!F325</f>
        <v>0</v>
      </c>
      <c r="E2340" s="131">
        <f>[3]装备成长属性!G325</f>
        <v>4.5</v>
      </c>
      <c r="F2340" s="131">
        <f>[3]装备成长属性!H325</f>
        <v>0</v>
      </c>
      <c r="G2340" s="130">
        <v>0</v>
      </c>
      <c r="H2340" s="130">
        <v>0</v>
      </c>
      <c r="I2340" s="130">
        <v>0</v>
      </c>
      <c r="J2340" s="130">
        <v>0</v>
      </c>
      <c r="K2340" s="130">
        <v>0</v>
      </c>
      <c r="L2340" s="130">
        <v>0</v>
      </c>
      <c r="M2340" s="130">
        <v>0</v>
      </c>
      <c r="N2340" s="130">
        <v>0</v>
      </c>
      <c r="O2340" s="130">
        <v>0</v>
      </c>
      <c r="P2340" s="130">
        <v>0</v>
      </c>
      <c r="Q2340" s="130">
        <v>0</v>
      </c>
      <c r="R2340" s="130">
        <v>0</v>
      </c>
      <c r="S2340" s="130">
        <v>0</v>
      </c>
      <c r="T2340" s="130">
        <v>0</v>
      </c>
      <c r="U2340" s="130">
        <v>0</v>
      </c>
    </row>
    <row r="2341" ht="17.25" spans="1:21">
      <c r="A2341" s="130">
        <f t="shared" si="188"/>
        <v>30015204</v>
      </c>
      <c r="B2341" s="138" t="s">
        <v>591</v>
      </c>
      <c r="C2341" s="130">
        <v>201</v>
      </c>
      <c r="D2341" s="131">
        <f>[3]装备成长属性!F326</f>
        <v>0</v>
      </c>
      <c r="E2341" s="131">
        <f>[3]装备成长属性!G326</f>
        <v>4.5</v>
      </c>
      <c r="F2341" s="131">
        <f>[3]装备成长属性!H326</f>
        <v>0</v>
      </c>
      <c r="G2341" s="130">
        <v>0</v>
      </c>
      <c r="H2341" s="130">
        <v>0</v>
      </c>
      <c r="I2341" s="130">
        <v>0</v>
      </c>
      <c r="J2341" s="130">
        <v>0</v>
      </c>
      <c r="K2341" s="130">
        <v>0</v>
      </c>
      <c r="L2341" s="130">
        <v>0</v>
      </c>
      <c r="M2341" s="130">
        <v>0</v>
      </c>
      <c r="N2341" s="130">
        <v>0</v>
      </c>
      <c r="O2341" s="130">
        <v>0</v>
      </c>
      <c r="P2341" s="130">
        <v>0</v>
      </c>
      <c r="Q2341" s="130">
        <v>0</v>
      </c>
      <c r="R2341" s="130">
        <v>0</v>
      </c>
      <c r="S2341" s="130">
        <v>0</v>
      </c>
      <c r="T2341" s="130">
        <v>0</v>
      </c>
      <c r="U2341" s="130">
        <v>0</v>
      </c>
    </row>
    <row r="2342" ht="17.25" spans="1:21">
      <c r="A2342" s="130">
        <f t="shared" si="188"/>
        <v>30015205</v>
      </c>
      <c r="B2342" s="138" t="s">
        <v>592</v>
      </c>
      <c r="C2342" s="130">
        <v>201</v>
      </c>
      <c r="D2342" s="131">
        <f>[3]装备成长属性!F327</f>
        <v>0</v>
      </c>
      <c r="E2342" s="131">
        <f>[3]装备成长属性!G327</f>
        <v>4.5</v>
      </c>
      <c r="F2342" s="131">
        <f>[3]装备成长属性!H327</f>
        <v>0</v>
      </c>
      <c r="G2342" s="130">
        <v>0</v>
      </c>
      <c r="H2342" s="130">
        <v>0</v>
      </c>
      <c r="I2342" s="130">
        <v>0</v>
      </c>
      <c r="J2342" s="130">
        <v>0</v>
      </c>
      <c r="K2342" s="130">
        <v>0</v>
      </c>
      <c r="L2342" s="130">
        <v>0</v>
      </c>
      <c r="M2342" s="130">
        <v>0</v>
      </c>
      <c r="N2342" s="130">
        <v>0</v>
      </c>
      <c r="O2342" s="130">
        <v>0</v>
      </c>
      <c r="P2342" s="130">
        <v>0</v>
      </c>
      <c r="Q2342" s="130">
        <v>0</v>
      </c>
      <c r="R2342" s="130">
        <v>0</v>
      </c>
      <c r="S2342" s="130">
        <v>0</v>
      </c>
      <c r="T2342" s="130">
        <v>0</v>
      </c>
      <c r="U2342" s="130">
        <v>0</v>
      </c>
    </row>
    <row r="2343" ht="17.25" spans="1:21">
      <c r="A2343" s="130">
        <f t="shared" ref="A2343:A2366" si="189">A2303+1000</f>
        <v>30015206</v>
      </c>
      <c r="B2343" s="138" t="s">
        <v>593</v>
      </c>
      <c r="C2343" s="130">
        <v>201</v>
      </c>
      <c r="D2343" s="131">
        <f>[3]装备成长属性!F328</f>
        <v>0</v>
      </c>
      <c r="E2343" s="131">
        <f>[3]装备成长属性!G328</f>
        <v>4.5</v>
      </c>
      <c r="F2343" s="131">
        <f>[3]装备成长属性!H328</f>
        <v>0</v>
      </c>
      <c r="G2343" s="130">
        <v>0</v>
      </c>
      <c r="H2343" s="130">
        <v>0</v>
      </c>
      <c r="I2343" s="130">
        <v>0</v>
      </c>
      <c r="J2343" s="130">
        <v>0</v>
      </c>
      <c r="K2343" s="130">
        <v>0</v>
      </c>
      <c r="L2343" s="130">
        <v>0</v>
      </c>
      <c r="M2343" s="130">
        <v>0</v>
      </c>
      <c r="N2343" s="130">
        <v>0</v>
      </c>
      <c r="O2343" s="130">
        <v>0</v>
      </c>
      <c r="P2343" s="130">
        <v>0</v>
      </c>
      <c r="Q2343" s="130">
        <v>0</v>
      </c>
      <c r="R2343" s="130">
        <v>0</v>
      </c>
      <c r="S2343" s="130">
        <v>0</v>
      </c>
      <c r="T2343" s="130">
        <v>0</v>
      </c>
      <c r="U2343" s="130">
        <v>0</v>
      </c>
    </row>
    <row r="2344" ht="17.25" spans="1:21">
      <c r="A2344" s="130">
        <f t="shared" si="189"/>
        <v>30015207</v>
      </c>
      <c r="B2344" s="138" t="s">
        <v>594</v>
      </c>
      <c r="C2344" s="130">
        <v>201</v>
      </c>
      <c r="D2344" s="131">
        <f>[3]装备成长属性!F329</f>
        <v>0</v>
      </c>
      <c r="E2344" s="131">
        <f>[3]装备成长属性!G329</f>
        <v>4.5</v>
      </c>
      <c r="F2344" s="131">
        <f>[3]装备成长属性!H329</f>
        <v>0</v>
      </c>
      <c r="G2344" s="130">
        <v>0</v>
      </c>
      <c r="H2344" s="130">
        <v>0</v>
      </c>
      <c r="I2344" s="130">
        <v>0</v>
      </c>
      <c r="J2344" s="130">
        <v>0</v>
      </c>
      <c r="K2344" s="130">
        <v>0</v>
      </c>
      <c r="L2344" s="130">
        <v>0</v>
      </c>
      <c r="M2344" s="130">
        <v>0</v>
      </c>
      <c r="N2344" s="130">
        <v>0</v>
      </c>
      <c r="O2344" s="130">
        <v>0</v>
      </c>
      <c r="P2344" s="130">
        <v>0</v>
      </c>
      <c r="Q2344" s="130">
        <v>0</v>
      </c>
      <c r="R2344" s="130">
        <v>0</v>
      </c>
      <c r="S2344" s="130">
        <v>0</v>
      </c>
      <c r="T2344" s="130">
        <v>0</v>
      </c>
      <c r="U2344" s="130">
        <v>0</v>
      </c>
    </row>
    <row r="2345" ht="17.25" spans="1:21">
      <c r="A2345" s="130">
        <f t="shared" si="189"/>
        <v>30015208</v>
      </c>
      <c r="B2345" s="138" t="s">
        <v>595</v>
      </c>
      <c r="C2345" s="130">
        <v>201</v>
      </c>
      <c r="D2345" s="131">
        <f>[3]装备成长属性!F330</f>
        <v>0</v>
      </c>
      <c r="E2345" s="131">
        <f>[3]装备成长属性!G330</f>
        <v>4.5</v>
      </c>
      <c r="F2345" s="131">
        <f>[3]装备成长属性!H330</f>
        <v>0</v>
      </c>
      <c r="G2345" s="130">
        <v>0</v>
      </c>
      <c r="H2345" s="130">
        <v>0</v>
      </c>
      <c r="I2345" s="130">
        <v>0</v>
      </c>
      <c r="J2345" s="130">
        <v>0</v>
      </c>
      <c r="K2345" s="130">
        <v>0</v>
      </c>
      <c r="L2345" s="130">
        <v>0</v>
      </c>
      <c r="M2345" s="130">
        <v>0</v>
      </c>
      <c r="N2345" s="130">
        <v>0</v>
      </c>
      <c r="O2345" s="130">
        <v>0</v>
      </c>
      <c r="P2345" s="130">
        <v>0</v>
      </c>
      <c r="Q2345" s="130">
        <v>0</v>
      </c>
      <c r="R2345" s="130">
        <v>0</v>
      </c>
      <c r="S2345" s="130">
        <v>0</v>
      </c>
      <c r="T2345" s="130">
        <v>0</v>
      </c>
      <c r="U2345" s="130">
        <v>0</v>
      </c>
    </row>
    <row r="2346" ht="17.25" spans="1:21">
      <c r="A2346" s="130">
        <f t="shared" si="189"/>
        <v>30015209</v>
      </c>
      <c r="B2346" s="138" t="s">
        <v>596</v>
      </c>
      <c r="C2346" s="130">
        <v>201</v>
      </c>
      <c r="D2346" s="131">
        <f>[3]装备成长属性!F331</f>
        <v>0</v>
      </c>
      <c r="E2346" s="131">
        <f>[3]装备成长属性!G331</f>
        <v>4.5</v>
      </c>
      <c r="F2346" s="131">
        <f>[3]装备成长属性!H331</f>
        <v>0</v>
      </c>
      <c r="G2346" s="130">
        <v>0</v>
      </c>
      <c r="H2346" s="130">
        <v>0</v>
      </c>
      <c r="I2346" s="130">
        <v>0</v>
      </c>
      <c r="J2346" s="130">
        <v>0</v>
      </c>
      <c r="K2346" s="130">
        <v>0</v>
      </c>
      <c r="L2346" s="130">
        <v>0</v>
      </c>
      <c r="M2346" s="130">
        <v>0</v>
      </c>
      <c r="N2346" s="130">
        <v>0</v>
      </c>
      <c r="O2346" s="130">
        <v>0</v>
      </c>
      <c r="P2346" s="130">
        <v>0</v>
      </c>
      <c r="Q2346" s="130">
        <v>0</v>
      </c>
      <c r="R2346" s="130">
        <v>0</v>
      </c>
      <c r="S2346" s="130">
        <v>0</v>
      </c>
      <c r="T2346" s="130">
        <v>0</v>
      </c>
      <c r="U2346" s="130">
        <v>0</v>
      </c>
    </row>
    <row r="2347" ht="17.25" spans="1:21">
      <c r="A2347" s="130">
        <f t="shared" si="189"/>
        <v>30015300</v>
      </c>
      <c r="B2347" s="138" t="s">
        <v>597</v>
      </c>
      <c r="C2347" s="130">
        <v>201</v>
      </c>
      <c r="D2347" s="131">
        <f>[3]装备成长属性!F332</f>
        <v>0</v>
      </c>
      <c r="E2347" s="131">
        <f>[3]装备成长属性!G332</f>
        <v>0</v>
      </c>
      <c r="F2347" s="131">
        <f>[3]装备成长属性!H332</f>
        <v>180</v>
      </c>
      <c r="G2347" s="130">
        <v>0</v>
      </c>
      <c r="H2347" s="130">
        <v>0</v>
      </c>
      <c r="I2347" s="130">
        <v>0</v>
      </c>
      <c r="J2347" s="130">
        <v>0</v>
      </c>
      <c r="K2347" s="130">
        <v>0</v>
      </c>
      <c r="L2347" s="130">
        <v>0</v>
      </c>
      <c r="M2347" s="130">
        <v>0</v>
      </c>
      <c r="N2347" s="130">
        <v>0</v>
      </c>
      <c r="O2347" s="130">
        <v>0</v>
      </c>
      <c r="P2347" s="130">
        <v>0</v>
      </c>
      <c r="Q2347" s="130">
        <v>0</v>
      </c>
      <c r="R2347" s="130">
        <v>0</v>
      </c>
      <c r="S2347" s="130">
        <v>0</v>
      </c>
      <c r="T2347" s="130">
        <v>0</v>
      </c>
      <c r="U2347" s="130">
        <v>0</v>
      </c>
    </row>
    <row r="2348" ht="17.25" spans="1:21">
      <c r="A2348" s="130">
        <f t="shared" si="189"/>
        <v>30015301</v>
      </c>
      <c r="B2348" s="138" t="s">
        <v>598</v>
      </c>
      <c r="C2348" s="130">
        <v>201</v>
      </c>
      <c r="D2348" s="131">
        <f>[3]装备成长属性!F333</f>
        <v>0</v>
      </c>
      <c r="E2348" s="131">
        <f>[3]装备成长属性!G333</f>
        <v>0</v>
      </c>
      <c r="F2348" s="131">
        <f>[3]装备成长属性!H333</f>
        <v>180</v>
      </c>
      <c r="G2348" s="130">
        <v>0</v>
      </c>
      <c r="H2348" s="130">
        <v>0</v>
      </c>
      <c r="I2348" s="130">
        <v>0</v>
      </c>
      <c r="J2348" s="130">
        <v>0</v>
      </c>
      <c r="K2348" s="130">
        <v>0</v>
      </c>
      <c r="L2348" s="130">
        <v>0</v>
      </c>
      <c r="M2348" s="130">
        <v>0</v>
      </c>
      <c r="N2348" s="130">
        <v>0</v>
      </c>
      <c r="O2348" s="130">
        <v>0</v>
      </c>
      <c r="P2348" s="130">
        <v>0</v>
      </c>
      <c r="Q2348" s="130">
        <v>0</v>
      </c>
      <c r="R2348" s="130">
        <v>0</v>
      </c>
      <c r="S2348" s="130">
        <v>0</v>
      </c>
      <c r="T2348" s="130">
        <v>0</v>
      </c>
      <c r="U2348" s="130">
        <v>0</v>
      </c>
    </row>
    <row r="2349" ht="17.25" spans="1:21">
      <c r="A2349" s="130">
        <f t="shared" si="189"/>
        <v>30015302</v>
      </c>
      <c r="B2349" s="138" t="s">
        <v>599</v>
      </c>
      <c r="C2349" s="130">
        <v>201</v>
      </c>
      <c r="D2349" s="131">
        <f>[3]装备成长属性!F334</f>
        <v>0</v>
      </c>
      <c r="E2349" s="131">
        <f>[3]装备成长属性!G334</f>
        <v>0</v>
      </c>
      <c r="F2349" s="131">
        <f>[3]装备成长属性!H334</f>
        <v>180</v>
      </c>
      <c r="G2349" s="130">
        <v>0</v>
      </c>
      <c r="H2349" s="130">
        <v>0</v>
      </c>
      <c r="I2349" s="130">
        <v>0</v>
      </c>
      <c r="J2349" s="130">
        <v>0</v>
      </c>
      <c r="K2349" s="130">
        <v>0</v>
      </c>
      <c r="L2349" s="130">
        <v>0</v>
      </c>
      <c r="M2349" s="130">
        <v>0</v>
      </c>
      <c r="N2349" s="130">
        <v>0</v>
      </c>
      <c r="O2349" s="130">
        <v>0</v>
      </c>
      <c r="P2349" s="130">
        <v>0</v>
      </c>
      <c r="Q2349" s="130">
        <v>0</v>
      </c>
      <c r="R2349" s="130">
        <v>0</v>
      </c>
      <c r="S2349" s="130">
        <v>0</v>
      </c>
      <c r="T2349" s="130">
        <v>0</v>
      </c>
      <c r="U2349" s="130">
        <v>0</v>
      </c>
    </row>
    <row r="2350" ht="17.25" spans="1:21">
      <c r="A2350" s="130">
        <f t="shared" si="189"/>
        <v>30015303</v>
      </c>
      <c r="B2350" s="138" t="s">
        <v>600</v>
      </c>
      <c r="C2350" s="130">
        <v>201</v>
      </c>
      <c r="D2350" s="131">
        <f>[3]装备成长属性!F335</f>
        <v>0</v>
      </c>
      <c r="E2350" s="131">
        <f>[3]装备成长属性!G335</f>
        <v>0</v>
      </c>
      <c r="F2350" s="131">
        <f>[3]装备成长属性!H335</f>
        <v>180</v>
      </c>
      <c r="G2350" s="130">
        <v>0</v>
      </c>
      <c r="H2350" s="130">
        <v>0</v>
      </c>
      <c r="I2350" s="130">
        <v>0</v>
      </c>
      <c r="J2350" s="130">
        <v>0</v>
      </c>
      <c r="K2350" s="130">
        <v>0</v>
      </c>
      <c r="L2350" s="130">
        <v>0</v>
      </c>
      <c r="M2350" s="130">
        <v>0</v>
      </c>
      <c r="N2350" s="130">
        <v>0</v>
      </c>
      <c r="O2350" s="130">
        <v>0</v>
      </c>
      <c r="P2350" s="130">
        <v>0</v>
      </c>
      <c r="Q2350" s="130">
        <v>0</v>
      </c>
      <c r="R2350" s="130">
        <v>0</v>
      </c>
      <c r="S2350" s="130">
        <v>0</v>
      </c>
      <c r="T2350" s="130">
        <v>0</v>
      </c>
      <c r="U2350" s="130">
        <v>0</v>
      </c>
    </row>
    <row r="2351" ht="17.25" spans="1:21">
      <c r="A2351" s="130">
        <f t="shared" si="189"/>
        <v>30015304</v>
      </c>
      <c r="B2351" s="138" t="s">
        <v>601</v>
      </c>
      <c r="C2351" s="130">
        <v>201</v>
      </c>
      <c r="D2351" s="131">
        <f>[3]装备成长属性!F336</f>
        <v>0</v>
      </c>
      <c r="E2351" s="131">
        <f>[3]装备成长属性!G336</f>
        <v>0</v>
      </c>
      <c r="F2351" s="131">
        <f>[3]装备成长属性!H336</f>
        <v>180</v>
      </c>
      <c r="G2351" s="130">
        <v>0</v>
      </c>
      <c r="H2351" s="130">
        <v>0</v>
      </c>
      <c r="I2351" s="130">
        <v>0</v>
      </c>
      <c r="J2351" s="130">
        <v>0</v>
      </c>
      <c r="K2351" s="130">
        <v>0</v>
      </c>
      <c r="L2351" s="130">
        <v>0</v>
      </c>
      <c r="M2351" s="130">
        <v>0</v>
      </c>
      <c r="N2351" s="130">
        <v>0</v>
      </c>
      <c r="O2351" s="130">
        <v>0</v>
      </c>
      <c r="P2351" s="130">
        <v>0</v>
      </c>
      <c r="Q2351" s="130">
        <v>0</v>
      </c>
      <c r="R2351" s="130">
        <v>0</v>
      </c>
      <c r="S2351" s="130">
        <v>0</v>
      </c>
      <c r="T2351" s="130">
        <v>0</v>
      </c>
      <c r="U2351" s="130">
        <v>0</v>
      </c>
    </row>
    <row r="2352" ht="17.25" spans="1:21">
      <c r="A2352" s="130">
        <f t="shared" si="189"/>
        <v>30015305</v>
      </c>
      <c r="B2352" s="138" t="s">
        <v>602</v>
      </c>
      <c r="C2352" s="130">
        <v>201</v>
      </c>
      <c r="D2352" s="131">
        <f>[3]装备成长属性!F337</f>
        <v>0</v>
      </c>
      <c r="E2352" s="131">
        <f>[3]装备成长属性!G337</f>
        <v>0</v>
      </c>
      <c r="F2352" s="131">
        <f>[3]装备成长属性!H337</f>
        <v>180</v>
      </c>
      <c r="G2352" s="130">
        <v>0</v>
      </c>
      <c r="H2352" s="130">
        <v>0</v>
      </c>
      <c r="I2352" s="130">
        <v>0</v>
      </c>
      <c r="J2352" s="130">
        <v>0</v>
      </c>
      <c r="K2352" s="130">
        <v>0</v>
      </c>
      <c r="L2352" s="130">
        <v>0</v>
      </c>
      <c r="M2352" s="130">
        <v>0</v>
      </c>
      <c r="N2352" s="130">
        <v>0</v>
      </c>
      <c r="O2352" s="130">
        <v>0</v>
      </c>
      <c r="P2352" s="130">
        <v>0</v>
      </c>
      <c r="Q2352" s="130">
        <v>0</v>
      </c>
      <c r="R2352" s="130">
        <v>0</v>
      </c>
      <c r="S2352" s="130">
        <v>0</v>
      </c>
      <c r="T2352" s="130">
        <v>0</v>
      </c>
      <c r="U2352" s="130">
        <v>0</v>
      </c>
    </row>
    <row r="2353" ht="17.25" spans="1:21">
      <c r="A2353" s="130">
        <f t="shared" si="189"/>
        <v>30015306</v>
      </c>
      <c r="B2353" s="138" t="s">
        <v>603</v>
      </c>
      <c r="C2353" s="130">
        <v>201</v>
      </c>
      <c r="D2353" s="131">
        <f>[3]装备成长属性!F338</f>
        <v>0</v>
      </c>
      <c r="E2353" s="131">
        <f>[3]装备成长属性!G338</f>
        <v>0</v>
      </c>
      <c r="F2353" s="131">
        <f>[3]装备成长属性!H338</f>
        <v>180</v>
      </c>
      <c r="G2353" s="130">
        <v>0</v>
      </c>
      <c r="H2353" s="130">
        <v>0</v>
      </c>
      <c r="I2353" s="130">
        <v>0</v>
      </c>
      <c r="J2353" s="130">
        <v>0</v>
      </c>
      <c r="K2353" s="130">
        <v>0</v>
      </c>
      <c r="L2353" s="130">
        <v>0</v>
      </c>
      <c r="M2353" s="130">
        <v>0</v>
      </c>
      <c r="N2353" s="130">
        <v>0</v>
      </c>
      <c r="O2353" s="130">
        <v>0</v>
      </c>
      <c r="P2353" s="130">
        <v>0</v>
      </c>
      <c r="Q2353" s="130">
        <v>0</v>
      </c>
      <c r="R2353" s="130">
        <v>0</v>
      </c>
      <c r="S2353" s="130">
        <v>0</v>
      </c>
      <c r="T2353" s="130">
        <v>0</v>
      </c>
      <c r="U2353" s="130">
        <v>0</v>
      </c>
    </row>
    <row r="2354" ht="17.25" spans="1:21">
      <c r="A2354" s="130">
        <f t="shared" si="189"/>
        <v>30015307</v>
      </c>
      <c r="B2354" s="138" t="s">
        <v>604</v>
      </c>
      <c r="C2354" s="130">
        <v>201</v>
      </c>
      <c r="D2354" s="131">
        <f>[3]装备成长属性!F339</f>
        <v>0</v>
      </c>
      <c r="E2354" s="131">
        <f>[3]装备成长属性!G339</f>
        <v>0</v>
      </c>
      <c r="F2354" s="131">
        <f>[3]装备成长属性!H339</f>
        <v>180</v>
      </c>
      <c r="G2354" s="130">
        <v>0</v>
      </c>
      <c r="H2354" s="130">
        <v>0</v>
      </c>
      <c r="I2354" s="130">
        <v>0</v>
      </c>
      <c r="J2354" s="130">
        <v>0</v>
      </c>
      <c r="K2354" s="130">
        <v>0</v>
      </c>
      <c r="L2354" s="130">
        <v>0</v>
      </c>
      <c r="M2354" s="130">
        <v>0</v>
      </c>
      <c r="N2354" s="130">
        <v>0</v>
      </c>
      <c r="O2354" s="130">
        <v>0</v>
      </c>
      <c r="P2354" s="130">
        <v>0</v>
      </c>
      <c r="Q2354" s="130">
        <v>0</v>
      </c>
      <c r="R2354" s="130">
        <v>0</v>
      </c>
      <c r="S2354" s="130">
        <v>0</v>
      </c>
      <c r="T2354" s="130">
        <v>0</v>
      </c>
      <c r="U2354" s="130">
        <v>0</v>
      </c>
    </row>
    <row r="2355" ht="17.25" spans="1:21">
      <c r="A2355" s="130">
        <f t="shared" si="189"/>
        <v>30015308</v>
      </c>
      <c r="B2355" s="138" t="s">
        <v>605</v>
      </c>
      <c r="C2355" s="130">
        <v>201</v>
      </c>
      <c r="D2355" s="131">
        <f>[3]装备成长属性!F340</f>
        <v>0</v>
      </c>
      <c r="E2355" s="131">
        <f>[3]装备成长属性!G340</f>
        <v>0</v>
      </c>
      <c r="F2355" s="131">
        <f>[3]装备成长属性!H340</f>
        <v>180</v>
      </c>
      <c r="G2355" s="130">
        <v>0</v>
      </c>
      <c r="H2355" s="130">
        <v>0</v>
      </c>
      <c r="I2355" s="130">
        <v>0</v>
      </c>
      <c r="J2355" s="130">
        <v>0</v>
      </c>
      <c r="K2355" s="130">
        <v>0</v>
      </c>
      <c r="L2355" s="130">
        <v>0</v>
      </c>
      <c r="M2355" s="130">
        <v>0</v>
      </c>
      <c r="N2355" s="130">
        <v>0</v>
      </c>
      <c r="O2355" s="130">
        <v>0</v>
      </c>
      <c r="P2355" s="130">
        <v>0</v>
      </c>
      <c r="Q2355" s="130">
        <v>0</v>
      </c>
      <c r="R2355" s="130">
        <v>0</v>
      </c>
      <c r="S2355" s="130">
        <v>0</v>
      </c>
      <c r="T2355" s="130">
        <v>0</v>
      </c>
      <c r="U2355" s="130">
        <v>0</v>
      </c>
    </row>
    <row r="2356" ht="17.25" spans="1:21">
      <c r="A2356" s="130">
        <f t="shared" si="189"/>
        <v>30015309</v>
      </c>
      <c r="B2356" s="138" t="s">
        <v>606</v>
      </c>
      <c r="C2356" s="130">
        <v>201</v>
      </c>
      <c r="D2356" s="131">
        <f>[3]装备成长属性!F341</f>
        <v>0</v>
      </c>
      <c r="E2356" s="131">
        <f>[3]装备成长属性!G341</f>
        <v>0</v>
      </c>
      <c r="F2356" s="131">
        <f>[3]装备成长属性!H341</f>
        <v>180</v>
      </c>
      <c r="G2356" s="130">
        <v>0</v>
      </c>
      <c r="H2356" s="130">
        <v>0</v>
      </c>
      <c r="I2356" s="130">
        <v>0</v>
      </c>
      <c r="J2356" s="130">
        <v>0</v>
      </c>
      <c r="K2356" s="130">
        <v>0</v>
      </c>
      <c r="L2356" s="130">
        <v>0</v>
      </c>
      <c r="M2356" s="130">
        <v>0</v>
      </c>
      <c r="N2356" s="130">
        <v>0</v>
      </c>
      <c r="O2356" s="130">
        <v>0</v>
      </c>
      <c r="P2356" s="130">
        <v>0</v>
      </c>
      <c r="Q2356" s="130">
        <v>0</v>
      </c>
      <c r="R2356" s="130">
        <v>0</v>
      </c>
      <c r="S2356" s="130">
        <v>0</v>
      </c>
      <c r="T2356" s="130">
        <v>0</v>
      </c>
      <c r="U2356" s="130">
        <v>0</v>
      </c>
    </row>
    <row r="2357" ht="17.25" spans="1:21">
      <c r="A2357" s="130">
        <f t="shared" si="189"/>
        <v>30015400</v>
      </c>
      <c r="B2357" s="138" t="s">
        <v>607</v>
      </c>
      <c r="C2357" s="130">
        <v>201</v>
      </c>
      <c r="D2357" s="131">
        <f>[3]装备成长属性!F342</f>
        <v>1.5</v>
      </c>
      <c r="E2357" s="131">
        <f>[3]装备成长属性!G342</f>
        <v>1.5</v>
      </c>
      <c r="F2357" s="131">
        <f>[3]装备成长属性!H342</f>
        <v>60</v>
      </c>
      <c r="G2357" s="130">
        <v>0</v>
      </c>
      <c r="H2357" s="130">
        <v>0</v>
      </c>
      <c r="I2357" s="130">
        <v>0</v>
      </c>
      <c r="J2357" s="130">
        <v>0</v>
      </c>
      <c r="K2357" s="130">
        <v>0</v>
      </c>
      <c r="L2357" s="130">
        <v>0</v>
      </c>
      <c r="M2357" s="130">
        <v>0</v>
      </c>
      <c r="N2357" s="130">
        <v>0</v>
      </c>
      <c r="O2357" s="130">
        <v>0</v>
      </c>
      <c r="P2357" s="130">
        <v>0</v>
      </c>
      <c r="Q2357" s="130">
        <v>0</v>
      </c>
      <c r="R2357" s="130">
        <v>0</v>
      </c>
      <c r="S2357" s="130">
        <v>0</v>
      </c>
      <c r="T2357" s="130">
        <v>0</v>
      </c>
      <c r="U2357" s="130">
        <v>0</v>
      </c>
    </row>
    <row r="2358" ht="17.25" spans="1:21">
      <c r="A2358" s="130">
        <f t="shared" si="189"/>
        <v>30015401</v>
      </c>
      <c r="B2358" s="138" t="s">
        <v>608</v>
      </c>
      <c r="C2358" s="130">
        <v>201</v>
      </c>
      <c r="D2358" s="131">
        <f>[3]装备成长属性!F343</f>
        <v>1.5</v>
      </c>
      <c r="E2358" s="131">
        <f>[3]装备成长属性!G343</f>
        <v>1.5</v>
      </c>
      <c r="F2358" s="131">
        <f>[3]装备成长属性!H343</f>
        <v>60</v>
      </c>
      <c r="G2358" s="130">
        <v>0</v>
      </c>
      <c r="H2358" s="130">
        <v>0</v>
      </c>
      <c r="I2358" s="130">
        <v>0</v>
      </c>
      <c r="J2358" s="130">
        <v>0</v>
      </c>
      <c r="K2358" s="130">
        <v>0</v>
      </c>
      <c r="L2358" s="130">
        <v>0</v>
      </c>
      <c r="M2358" s="130">
        <v>0</v>
      </c>
      <c r="N2358" s="130">
        <v>0</v>
      </c>
      <c r="O2358" s="130">
        <v>0</v>
      </c>
      <c r="P2358" s="130">
        <v>0</v>
      </c>
      <c r="Q2358" s="130">
        <v>0</v>
      </c>
      <c r="R2358" s="130">
        <v>0</v>
      </c>
      <c r="S2358" s="130">
        <v>0</v>
      </c>
      <c r="T2358" s="130">
        <v>0</v>
      </c>
      <c r="U2358" s="130">
        <v>0</v>
      </c>
    </row>
    <row r="2359" ht="17.25" spans="1:21">
      <c r="A2359" s="130">
        <f t="shared" si="189"/>
        <v>30015402</v>
      </c>
      <c r="B2359" s="138" t="s">
        <v>609</v>
      </c>
      <c r="C2359" s="130">
        <v>201</v>
      </c>
      <c r="D2359" s="131">
        <f>[3]装备成长属性!F344</f>
        <v>1.5</v>
      </c>
      <c r="E2359" s="131">
        <f>[3]装备成长属性!G344</f>
        <v>1.5</v>
      </c>
      <c r="F2359" s="131">
        <f>[3]装备成长属性!H344</f>
        <v>60</v>
      </c>
      <c r="G2359" s="130">
        <v>0</v>
      </c>
      <c r="H2359" s="130">
        <v>0</v>
      </c>
      <c r="I2359" s="130">
        <v>0</v>
      </c>
      <c r="J2359" s="130">
        <v>0</v>
      </c>
      <c r="K2359" s="130">
        <v>0</v>
      </c>
      <c r="L2359" s="130">
        <v>0</v>
      </c>
      <c r="M2359" s="130">
        <v>0</v>
      </c>
      <c r="N2359" s="130">
        <v>0</v>
      </c>
      <c r="O2359" s="130">
        <v>0</v>
      </c>
      <c r="P2359" s="130">
        <v>0</v>
      </c>
      <c r="Q2359" s="130">
        <v>0</v>
      </c>
      <c r="R2359" s="130">
        <v>0</v>
      </c>
      <c r="S2359" s="130">
        <v>0</v>
      </c>
      <c r="T2359" s="130">
        <v>0</v>
      </c>
      <c r="U2359" s="130">
        <v>0</v>
      </c>
    </row>
    <row r="2360" ht="17.25" spans="1:21">
      <c r="A2360" s="130">
        <f t="shared" si="189"/>
        <v>30015403</v>
      </c>
      <c r="B2360" s="138" t="s">
        <v>610</v>
      </c>
      <c r="C2360" s="130">
        <v>201</v>
      </c>
      <c r="D2360" s="131">
        <f>[3]装备成长属性!F345</f>
        <v>1.5</v>
      </c>
      <c r="E2360" s="131">
        <f>[3]装备成长属性!G345</f>
        <v>1.5</v>
      </c>
      <c r="F2360" s="131">
        <f>[3]装备成长属性!H345</f>
        <v>60</v>
      </c>
      <c r="G2360" s="130">
        <v>0</v>
      </c>
      <c r="H2360" s="130">
        <v>0</v>
      </c>
      <c r="I2360" s="130">
        <v>0</v>
      </c>
      <c r="J2360" s="130">
        <v>0</v>
      </c>
      <c r="K2360" s="130">
        <v>0</v>
      </c>
      <c r="L2360" s="130">
        <v>0</v>
      </c>
      <c r="M2360" s="130">
        <v>0</v>
      </c>
      <c r="N2360" s="130">
        <v>0</v>
      </c>
      <c r="O2360" s="130">
        <v>0</v>
      </c>
      <c r="P2360" s="130">
        <v>0</v>
      </c>
      <c r="Q2360" s="130">
        <v>0</v>
      </c>
      <c r="R2360" s="130">
        <v>0</v>
      </c>
      <c r="S2360" s="130">
        <v>0</v>
      </c>
      <c r="T2360" s="130">
        <v>0</v>
      </c>
      <c r="U2360" s="130">
        <v>0</v>
      </c>
    </row>
    <row r="2361" ht="17.25" spans="1:21">
      <c r="A2361" s="130">
        <f t="shared" si="189"/>
        <v>30015404</v>
      </c>
      <c r="B2361" s="138" t="s">
        <v>611</v>
      </c>
      <c r="C2361" s="130">
        <v>201</v>
      </c>
      <c r="D2361" s="131">
        <f>[3]装备成长属性!F346</f>
        <v>1.5</v>
      </c>
      <c r="E2361" s="131">
        <f>[3]装备成长属性!G346</f>
        <v>1.5</v>
      </c>
      <c r="F2361" s="131">
        <f>[3]装备成长属性!H346</f>
        <v>60</v>
      </c>
      <c r="G2361" s="130">
        <v>0</v>
      </c>
      <c r="H2361" s="130">
        <v>0</v>
      </c>
      <c r="I2361" s="130">
        <v>0</v>
      </c>
      <c r="J2361" s="130">
        <v>0</v>
      </c>
      <c r="K2361" s="130">
        <v>0</v>
      </c>
      <c r="L2361" s="130">
        <v>0</v>
      </c>
      <c r="M2361" s="130">
        <v>0</v>
      </c>
      <c r="N2361" s="130">
        <v>0</v>
      </c>
      <c r="O2361" s="130">
        <v>0</v>
      </c>
      <c r="P2361" s="130">
        <v>0</v>
      </c>
      <c r="Q2361" s="130">
        <v>0</v>
      </c>
      <c r="R2361" s="130">
        <v>0</v>
      </c>
      <c r="S2361" s="130">
        <v>0</v>
      </c>
      <c r="T2361" s="130">
        <v>0</v>
      </c>
      <c r="U2361" s="130">
        <v>0</v>
      </c>
    </row>
    <row r="2362" ht="17.25" spans="1:21">
      <c r="A2362" s="130">
        <f t="shared" si="189"/>
        <v>30015405</v>
      </c>
      <c r="B2362" s="138" t="s">
        <v>612</v>
      </c>
      <c r="C2362" s="130">
        <v>201</v>
      </c>
      <c r="D2362" s="131">
        <f>[3]装备成长属性!F347</f>
        <v>1.5</v>
      </c>
      <c r="E2362" s="131">
        <f>[3]装备成长属性!G347</f>
        <v>1.5</v>
      </c>
      <c r="F2362" s="131">
        <f>[3]装备成长属性!H347</f>
        <v>60</v>
      </c>
      <c r="G2362" s="130">
        <v>0</v>
      </c>
      <c r="H2362" s="130">
        <v>0</v>
      </c>
      <c r="I2362" s="130">
        <v>0</v>
      </c>
      <c r="J2362" s="130">
        <v>0</v>
      </c>
      <c r="K2362" s="130">
        <v>0</v>
      </c>
      <c r="L2362" s="130">
        <v>0</v>
      </c>
      <c r="M2362" s="130">
        <v>0</v>
      </c>
      <c r="N2362" s="130">
        <v>0</v>
      </c>
      <c r="O2362" s="130">
        <v>0</v>
      </c>
      <c r="P2362" s="130">
        <v>0</v>
      </c>
      <c r="Q2362" s="130">
        <v>0</v>
      </c>
      <c r="R2362" s="130">
        <v>0</v>
      </c>
      <c r="S2362" s="130">
        <v>0</v>
      </c>
      <c r="T2362" s="130">
        <v>0</v>
      </c>
      <c r="U2362" s="130">
        <v>0</v>
      </c>
    </row>
    <row r="2363" ht="17.25" spans="1:21">
      <c r="A2363" s="130">
        <f t="shared" si="189"/>
        <v>30015406</v>
      </c>
      <c r="B2363" s="138" t="s">
        <v>613</v>
      </c>
      <c r="C2363" s="130">
        <v>201</v>
      </c>
      <c r="D2363" s="131">
        <f>[3]装备成长属性!F348</f>
        <v>1.5</v>
      </c>
      <c r="E2363" s="131">
        <f>[3]装备成长属性!G348</f>
        <v>1.5</v>
      </c>
      <c r="F2363" s="131">
        <f>[3]装备成长属性!H348</f>
        <v>60</v>
      </c>
      <c r="G2363" s="130">
        <v>0</v>
      </c>
      <c r="H2363" s="130">
        <v>0</v>
      </c>
      <c r="I2363" s="130">
        <v>0</v>
      </c>
      <c r="J2363" s="130">
        <v>0</v>
      </c>
      <c r="K2363" s="130">
        <v>0</v>
      </c>
      <c r="L2363" s="130">
        <v>0</v>
      </c>
      <c r="M2363" s="130">
        <v>0</v>
      </c>
      <c r="N2363" s="130">
        <v>0</v>
      </c>
      <c r="O2363" s="130">
        <v>0</v>
      </c>
      <c r="P2363" s="130">
        <v>0</v>
      </c>
      <c r="Q2363" s="130">
        <v>0</v>
      </c>
      <c r="R2363" s="130">
        <v>0</v>
      </c>
      <c r="S2363" s="130">
        <v>0</v>
      </c>
      <c r="T2363" s="130">
        <v>0</v>
      </c>
      <c r="U2363" s="130">
        <v>0</v>
      </c>
    </row>
    <row r="2364" ht="17.25" spans="1:21">
      <c r="A2364" s="130">
        <f t="shared" si="189"/>
        <v>30015407</v>
      </c>
      <c r="B2364" s="138" t="s">
        <v>614</v>
      </c>
      <c r="C2364" s="130">
        <v>201</v>
      </c>
      <c r="D2364" s="131">
        <f>[3]装备成长属性!F349</f>
        <v>1.5</v>
      </c>
      <c r="E2364" s="131">
        <f>[3]装备成长属性!G349</f>
        <v>1.5</v>
      </c>
      <c r="F2364" s="131">
        <f>[3]装备成长属性!H349</f>
        <v>60</v>
      </c>
      <c r="G2364" s="130">
        <v>0</v>
      </c>
      <c r="H2364" s="130">
        <v>0</v>
      </c>
      <c r="I2364" s="130">
        <v>0</v>
      </c>
      <c r="J2364" s="130">
        <v>0</v>
      </c>
      <c r="K2364" s="130">
        <v>0</v>
      </c>
      <c r="L2364" s="130">
        <v>0</v>
      </c>
      <c r="M2364" s="130">
        <v>0</v>
      </c>
      <c r="N2364" s="130">
        <v>0</v>
      </c>
      <c r="O2364" s="130">
        <v>0</v>
      </c>
      <c r="P2364" s="130">
        <v>0</v>
      </c>
      <c r="Q2364" s="130">
        <v>0</v>
      </c>
      <c r="R2364" s="130">
        <v>0</v>
      </c>
      <c r="S2364" s="130">
        <v>0</v>
      </c>
      <c r="T2364" s="130">
        <v>0</v>
      </c>
      <c r="U2364" s="130">
        <v>0</v>
      </c>
    </row>
    <row r="2365" ht="17.25" spans="1:21">
      <c r="A2365" s="130">
        <f t="shared" si="189"/>
        <v>30015408</v>
      </c>
      <c r="B2365" s="138" t="s">
        <v>615</v>
      </c>
      <c r="C2365" s="130">
        <v>201</v>
      </c>
      <c r="D2365" s="131">
        <f>[3]装备成长属性!F350</f>
        <v>1.5</v>
      </c>
      <c r="E2365" s="131">
        <f>[3]装备成长属性!G350</f>
        <v>1.5</v>
      </c>
      <c r="F2365" s="131">
        <f>[3]装备成长属性!H350</f>
        <v>60</v>
      </c>
      <c r="G2365" s="130">
        <v>0</v>
      </c>
      <c r="H2365" s="130">
        <v>0</v>
      </c>
      <c r="I2365" s="130">
        <v>0</v>
      </c>
      <c r="J2365" s="130">
        <v>0</v>
      </c>
      <c r="K2365" s="130">
        <v>0</v>
      </c>
      <c r="L2365" s="130">
        <v>0</v>
      </c>
      <c r="M2365" s="130">
        <v>0</v>
      </c>
      <c r="N2365" s="130">
        <v>0</v>
      </c>
      <c r="O2365" s="130">
        <v>0</v>
      </c>
      <c r="P2365" s="130">
        <v>0</v>
      </c>
      <c r="Q2365" s="130">
        <v>0</v>
      </c>
      <c r="R2365" s="130">
        <v>0</v>
      </c>
      <c r="S2365" s="130">
        <v>0</v>
      </c>
      <c r="T2365" s="130">
        <v>0</v>
      </c>
      <c r="U2365" s="130">
        <v>0</v>
      </c>
    </row>
    <row r="2366" ht="17.25" spans="1:21">
      <c r="A2366" s="130">
        <f t="shared" si="189"/>
        <v>30015409</v>
      </c>
      <c r="B2366" s="138" t="s">
        <v>616</v>
      </c>
      <c r="C2366" s="130">
        <v>201</v>
      </c>
      <c r="D2366" s="131">
        <f>[3]装备成长属性!F351</f>
        <v>1.5</v>
      </c>
      <c r="E2366" s="131">
        <f>[3]装备成长属性!G351</f>
        <v>1.5</v>
      </c>
      <c r="F2366" s="131">
        <f>[3]装备成长属性!H351</f>
        <v>60</v>
      </c>
      <c r="G2366" s="130">
        <v>0</v>
      </c>
      <c r="H2366" s="130">
        <v>0</v>
      </c>
      <c r="I2366" s="130">
        <v>0</v>
      </c>
      <c r="J2366" s="130">
        <v>0</v>
      </c>
      <c r="K2366" s="130">
        <v>0</v>
      </c>
      <c r="L2366" s="130">
        <v>0</v>
      </c>
      <c r="M2366" s="130">
        <v>0</v>
      </c>
      <c r="N2366" s="130">
        <v>0</v>
      </c>
      <c r="O2366" s="130">
        <v>0</v>
      </c>
      <c r="P2366" s="130">
        <v>0</v>
      </c>
      <c r="Q2366" s="130">
        <v>0</v>
      </c>
      <c r="R2366" s="130">
        <v>0</v>
      </c>
      <c r="S2366" s="130">
        <v>0</v>
      </c>
      <c r="T2366" s="130">
        <v>0</v>
      </c>
      <c r="U2366" s="130">
        <v>0</v>
      </c>
    </row>
    <row r="2367" s="124" customFormat="1" ht="17.25" spans="1:21">
      <c r="A2367" s="139">
        <v>8</v>
      </c>
      <c r="B2367" s="140"/>
      <c r="C2367" s="140"/>
      <c r="D2367" s="140"/>
      <c r="E2367" s="140"/>
      <c r="F2367" s="140"/>
      <c r="G2367" s="140"/>
      <c r="H2367" s="140"/>
      <c r="I2367" s="140"/>
      <c r="J2367" s="140"/>
      <c r="K2367" s="140"/>
      <c r="L2367" s="140"/>
      <c r="M2367" s="140"/>
      <c r="N2367" s="140"/>
      <c r="O2367" s="140"/>
      <c r="P2367" s="140"/>
      <c r="Q2367" s="140"/>
      <c r="R2367" s="140"/>
      <c r="S2367" s="140"/>
      <c r="T2367" s="140"/>
      <c r="U2367" s="140"/>
    </row>
    <row r="2368" ht="17.25" spans="1:21">
      <c r="A2368" s="129">
        <v>31001100</v>
      </c>
      <c r="B2368" s="130" t="s">
        <v>617</v>
      </c>
      <c r="C2368" s="130">
        <v>201</v>
      </c>
      <c r="D2368" s="131">
        <f>[3]装备进阶属性!F2</f>
        <v>0</v>
      </c>
      <c r="E2368" s="131">
        <f>[3]装备进阶属性!G2</f>
        <v>0</v>
      </c>
      <c r="F2368" s="131">
        <f>[3]装备进阶属性!H2</f>
        <v>0</v>
      </c>
      <c r="G2368" s="130">
        <v>0</v>
      </c>
      <c r="H2368" s="130">
        <v>0</v>
      </c>
      <c r="I2368" s="130">
        <v>0</v>
      </c>
      <c r="J2368" s="130">
        <v>0</v>
      </c>
      <c r="K2368" s="130">
        <v>0</v>
      </c>
      <c r="L2368" s="130">
        <v>0</v>
      </c>
      <c r="M2368" s="130">
        <v>0</v>
      </c>
      <c r="N2368" s="130">
        <v>0</v>
      </c>
      <c r="O2368" s="130">
        <v>0</v>
      </c>
      <c r="P2368" s="130">
        <v>0</v>
      </c>
      <c r="Q2368" s="130">
        <v>0</v>
      </c>
      <c r="R2368" s="130">
        <v>0</v>
      </c>
      <c r="S2368" s="130">
        <v>0</v>
      </c>
      <c r="T2368" s="130">
        <v>0</v>
      </c>
      <c r="U2368" s="130">
        <v>0</v>
      </c>
    </row>
    <row r="2369" ht="17.25" spans="1:21">
      <c r="A2369" s="130">
        <f t="shared" ref="A2369:A2377" si="190">A2368+1</f>
        <v>31001101</v>
      </c>
      <c r="B2369" s="130" t="s">
        <v>618</v>
      </c>
      <c r="C2369" s="130">
        <v>201</v>
      </c>
      <c r="D2369" s="131">
        <f>[3]装备进阶属性!F3</f>
        <v>12</v>
      </c>
      <c r="E2369" s="131">
        <f>[3]装备进阶属性!G3</f>
        <v>0</v>
      </c>
      <c r="F2369" s="131">
        <f>[3]装备进阶属性!H3</f>
        <v>0</v>
      </c>
      <c r="G2369" s="130">
        <v>0</v>
      </c>
      <c r="H2369" s="130">
        <v>0</v>
      </c>
      <c r="I2369" s="130">
        <v>0</v>
      </c>
      <c r="J2369" s="130">
        <v>0</v>
      </c>
      <c r="K2369" s="130">
        <v>0</v>
      </c>
      <c r="L2369" s="130">
        <v>0</v>
      </c>
      <c r="M2369" s="130">
        <v>0</v>
      </c>
      <c r="N2369" s="130">
        <v>0</v>
      </c>
      <c r="O2369" s="130">
        <v>0</v>
      </c>
      <c r="P2369" s="130">
        <v>0</v>
      </c>
      <c r="Q2369" s="130">
        <v>0</v>
      </c>
      <c r="R2369" s="130">
        <v>0</v>
      </c>
      <c r="S2369" s="130">
        <v>0</v>
      </c>
      <c r="T2369" s="130">
        <v>0</v>
      </c>
      <c r="U2369" s="130">
        <v>0</v>
      </c>
    </row>
    <row r="2370" ht="17.25" spans="1:21">
      <c r="A2370" s="130">
        <f t="shared" si="190"/>
        <v>31001102</v>
      </c>
      <c r="B2370" s="130" t="s">
        <v>619</v>
      </c>
      <c r="C2370" s="130">
        <v>201</v>
      </c>
      <c r="D2370" s="131">
        <f>[3]装备进阶属性!F4</f>
        <v>40</v>
      </c>
      <c r="E2370" s="131">
        <f>[3]装备进阶属性!G4</f>
        <v>0</v>
      </c>
      <c r="F2370" s="131">
        <f>[3]装备进阶属性!H4</f>
        <v>0</v>
      </c>
      <c r="G2370" s="130">
        <v>0</v>
      </c>
      <c r="H2370" s="130">
        <v>0</v>
      </c>
      <c r="I2370" s="130">
        <v>0</v>
      </c>
      <c r="J2370" s="130">
        <v>0</v>
      </c>
      <c r="K2370" s="130">
        <v>0</v>
      </c>
      <c r="L2370" s="130">
        <v>0</v>
      </c>
      <c r="M2370" s="130">
        <v>0</v>
      </c>
      <c r="N2370" s="130">
        <v>0</v>
      </c>
      <c r="O2370" s="130">
        <v>0</v>
      </c>
      <c r="P2370" s="130">
        <v>0</v>
      </c>
      <c r="Q2370" s="130">
        <v>0</v>
      </c>
      <c r="R2370" s="130">
        <v>0</v>
      </c>
      <c r="S2370" s="130">
        <v>0</v>
      </c>
      <c r="T2370" s="130">
        <v>0</v>
      </c>
      <c r="U2370" s="130">
        <v>0</v>
      </c>
    </row>
    <row r="2371" ht="17.25" spans="1:21">
      <c r="A2371" s="130">
        <f t="shared" si="190"/>
        <v>31001103</v>
      </c>
      <c r="B2371" s="130" t="s">
        <v>620</v>
      </c>
      <c r="C2371" s="130">
        <v>201</v>
      </c>
      <c r="D2371" s="131">
        <f>[3]装备进阶属性!F5</f>
        <v>80</v>
      </c>
      <c r="E2371" s="131">
        <f>[3]装备进阶属性!G5</f>
        <v>0</v>
      </c>
      <c r="F2371" s="131">
        <f>[3]装备进阶属性!H5</f>
        <v>0</v>
      </c>
      <c r="G2371" s="130">
        <v>0</v>
      </c>
      <c r="H2371" s="130">
        <v>0</v>
      </c>
      <c r="I2371" s="130">
        <v>0</v>
      </c>
      <c r="J2371" s="130">
        <v>0</v>
      </c>
      <c r="K2371" s="130">
        <v>0</v>
      </c>
      <c r="L2371" s="130">
        <v>0</v>
      </c>
      <c r="M2371" s="130">
        <v>0</v>
      </c>
      <c r="N2371" s="130">
        <v>0</v>
      </c>
      <c r="O2371" s="130">
        <v>0</v>
      </c>
      <c r="P2371" s="130">
        <v>0</v>
      </c>
      <c r="Q2371" s="130">
        <v>0</v>
      </c>
      <c r="R2371" s="130">
        <v>0</v>
      </c>
      <c r="S2371" s="130">
        <v>0</v>
      </c>
      <c r="T2371" s="130">
        <v>0</v>
      </c>
      <c r="U2371" s="130">
        <v>0</v>
      </c>
    </row>
    <row r="2372" ht="17.25" spans="1:21">
      <c r="A2372" s="130">
        <f t="shared" si="190"/>
        <v>31001104</v>
      </c>
      <c r="B2372" s="130" t="s">
        <v>621</v>
      </c>
      <c r="C2372" s="130">
        <v>201</v>
      </c>
      <c r="D2372" s="131">
        <f>[3]装备进阶属性!F6</f>
        <v>120</v>
      </c>
      <c r="E2372" s="131">
        <f>[3]装备进阶属性!G6</f>
        <v>0</v>
      </c>
      <c r="F2372" s="131">
        <f>[3]装备进阶属性!H6</f>
        <v>0</v>
      </c>
      <c r="G2372" s="130">
        <v>0</v>
      </c>
      <c r="H2372" s="130">
        <v>0</v>
      </c>
      <c r="I2372" s="130">
        <v>0</v>
      </c>
      <c r="J2372" s="130">
        <v>0</v>
      </c>
      <c r="K2372" s="130">
        <v>0</v>
      </c>
      <c r="L2372" s="130">
        <v>0</v>
      </c>
      <c r="M2372" s="130">
        <v>0</v>
      </c>
      <c r="N2372" s="130">
        <v>0</v>
      </c>
      <c r="O2372" s="130">
        <v>0</v>
      </c>
      <c r="P2372" s="130">
        <v>0</v>
      </c>
      <c r="Q2372" s="130">
        <v>0</v>
      </c>
      <c r="R2372" s="130">
        <v>0</v>
      </c>
      <c r="S2372" s="130">
        <v>0</v>
      </c>
      <c r="T2372" s="130">
        <v>0</v>
      </c>
      <c r="U2372" s="130">
        <v>0</v>
      </c>
    </row>
    <row r="2373" ht="17.25" spans="1:21">
      <c r="A2373" s="130">
        <f t="shared" si="190"/>
        <v>31001105</v>
      </c>
      <c r="B2373" s="130" t="s">
        <v>622</v>
      </c>
      <c r="C2373" s="130">
        <v>201</v>
      </c>
      <c r="D2373" s="131">
        <f>[3]装备进阶属性!F7</f>
        <v>160</v>
      </c>
      <c r="E2373" s="131">
        <f>[3]装备进阶属性!G7</f>
        <v>0</v>
      </c>
      <c r="F2373" s="131">
        <f>[3]装备进阶属性!H7</f>
        <v>0</v>
      </c>
      <c r="G2373" s="130">
        <v>0</v>
      </c>
      <c r="H2373" s="130">
        <v>0</v>
      </c>
      <c r="I2373" s="130">
        <v>0</v>
      </c>
      <c r="J2373" s="130">
        <v>0</v>
      </c>
      <c r="K2373" s="130">
        <v>0</v>
      </c>
      <c r="L2373" s="130">
        <v>0</v>
      </c>
      <c r="M2373" s="130">
        <v>0</v>
      </c>
      <c r="N2373" s="130">
        <v>0</v>
      </c>
      <c r="O2373" s="130">
        <v>0</v>
      </c>
      <c r="P2373" s="130">
        <v>0</v>
      </c>
      <c r="Q2373" s="130">
        <v>0</v>
      </c>
      <c r="R2373" s="130">
        <v>0</v>
      </c>
      <c r="S2373" s="130">
        <v>0</v>
      </c>
      <c r="T2373" s="130">
        <v>0</v>
      </c>
      <c r="U2373" s="130">
        <v>0</v>
      </c>
    </row>
    <row r="2374" ht="17.25" spans="1:21">
      <c r="A2374" s="130">
        <f t="shared" si="190"/>
        <v>31001106</v>
      </c>
      <c r="B2374" s="130" t="s">
        <v>623</v>
      </c>
      <c r="C2374" s="130">
        <v>201</v>
      </c>
      <c r="D2374" s="131">
        <f>[3]装备进阶属性!F8</f>
        <v>200</v>
      </c>
      <c r="E2374" s="131">
        <f>[3]装备进阶属性!G8</f>
        <v>0</v>
      </c>
      <c r="F2374" s="131">
        <f>[3]装备进阶属性!H8</f>
        <v>0</v>
      </c>
      <c r="G2374" s="130">
        <v>0</v>
      </c>
      <c r="H2374" s="130">
        <v>0</v>
      </c>
      <c r="I2374" s="130">
        <v>0</v>
      </c>
      <c r="J2374" s="130">
        <v>0</v>
      </c>
      <c r="K2374" s="130">
        <v>0</v>
      </c>
      <c r="L2374" s="130">
        <v>0</v>
      </c>
      <c r="M2374" s="130">
        <v>0</v>
      </c>
      <c r="N2374" s="130">
        <v>0</v>
      </c>
      <c r="O2374" s="130">
        <v>0</v>
      </c>
      <c r="P2374" s="130">
        <v>0</v>
      </c>
      <c r="Q2374" s="130">
        <v>0</v>
      </c>
      <c r="R2374" s="130">
        <v>0</v>
      </c>
      <c r="S2374" s="130">
        <v>0</v>
      </c>
      <c r="T2374" s="130">
        <v>0</v>
      </c>
      <c r="U2374" s="130">
        <v>0</v>
      </c>
    </row>
    <row r="2375" ht="17.25" spans="1:21">
      <c r="A2375" s="130">
        <f t="shared" si="190"/>
        <v>31001107</v>
      </c>
      <c r="B2375" s="130" t="s">
        <v>624</v>
      </c>
      <c r="C2375" s="130">
        <v>201</v>
      </c>
      <c r="D2375" s="131">
        <f>[3]装备进阶属性!F9</f>
        <v>240</v>
      </c>
      <c r="E2375" s="131">
        <f>[3]装备进阶属性!G9</f>
        <v>0</v>
      </c>
      <c r="F2375" s="131">
        <f>[3]装备进阶属性!H9</f>
        <v>0</v>
      </c>
      <c r="G2375" s="130">
        <v>0</v>
      </c>
      <c r="H2375" s="130">
        <v>0</v>
      </c>
      <c r="I2375" s="130">
        <v>0</v>
      </c>
      <c r="J2375" s="130">
        <v>0</v>
      </c>
      <c r="K2375" s="130">
        <v>0</v>
      </c>
      <c r="L2375" s="130">
        <v>0</v>
      </c>
      <c r="M2375" s="130">
        <v>0</v>
      </c>
      <c r="N2375" s="130">
        <v>0</v>
      </c>
      <c r="O2375" s="130">
        <v>0</v>
      </c>
      <c r="P2375" s="130">
        <v>0</v>
      </c>
      <c r="Q2375" s="130">
        <v>0</v>
      </c>
      <c r="R2375" s="130">
        <v>0</v>
      </c>
      <c r="S2375" s="130">
        <v>0</v>
      </c>
      <c r="T2375" s="130">
        <v>0</v>
      </c>
      <c r="U2375" s="130">
        <v>0</v>
      </c>
    </row>
    <row r="2376" ht="17.25" spans="1:21">
      <c r="A2376" s="130">
        <f t="shared" si="190"/>
        <v>31001108</v>
      </c>
      <c r="B2376" s="130" t="s">
        <v>625</v>
      </c>
      <c r="C2376" s="130">
        <v>201</v>
      </c>
      <c r="D2376" s="131">
        <f>[3]装备进阶属性!F10</f>
        <v>280</v>
      </c>
      <c r="E2376" s="131">
        <f>[3]装备进阶属性!G10</f>
        <v>0</v>
      </c>
      <c r="F2376" s="131">
        <f>[3]装备进阶属性!H10</f>
        <v>0</v>
      </c>
      <c r="G2376" s="130">
        <v>0</v>
      </c>
      <c r="H2376" s="130">
        <v>0</v>
      </c>
      <c r="I2376" s="130">
        <v>0</v>
      </c>
      <c r="J2376" s="130">
        <v>0</v>
      </c>
      <c r="K2376" s="130">
        <v>0</v>
      </c>
      <c r="L2376" s="130">
        <v>0</v>
      </c>
      <c r="M2376" s="130">
        <v>0</v>
      </c>
      <c r="N2376" s="130">
        <v>0</v>
      </c>
      <c r="O2376" s="130">
        <v>0</v>
      </c>
      <c r="P2376" s="130">
        <v>0</v>
      </c>
      <c r="Q2376" s="130">
        <v>0</v>
      </c>
      <c r="R2376" s="130">
        <v>0</v>
      </c>
      <c r="S2376" s="130">
        <v>0</v>
      </c>
      <c r="T2376" s="130">
        <v>0</v>
      </c>
      <c r="U2376" s="130">
        <v>0</v>
      </c>
    </row>
    <row r="2377" ht="17.25" spans="1:21">
      <c r="A2377" s="130">
        <f t="shared" si="190"/>
        <v>31001109</v>
      </c>
      <c r="B2377" s="130" t="s">
        <v>626</v>
      </c>
      <c r="C2377" s="130">
        <v>201</v>
      </c>
      <c r="D2377" s="131">
        <f>[3]装备进阶属性!F11</f>
        <v>320</v>
      </c>
      <c r="E2377" s="131">
        <f>[3]装备进阶属性!G11</f>
        <v>0</v>
      </c>
      <c r="F2377" s="131">
        <f>[3]装备进阶属性!H11</f>
        <v>0</v>
      </c>
      <c r="G2377" s="130">
        <v>0</v>
      </c>
      <c r="H2377" s="130">
        <v>0</v>
      </c>
      <c r="I2377" s="130">
        <v>0</v>
      </c>
      <c r="J2377" s="130">
        <v>0</v>
      </c>
      <c r="K2377" s="130">
        <v>0</v>
      </c>
      <c r="L2377" s="130">
        <v>0</v>
      </c>
      <c r="M2377" s="130">
        <v>0</v>
      </c>
      <c r="N2377" s="130">
        <v>0</v>
      </c>
      <c r="O2377" s="130">
        <v>0</v>
      </c>
      <c r="P2377" s="130">
        <v>0</v>
      </c>
      <c r="Q2377" s="130">
        <v>0</v>
      </c>
      <c r="R2377" s="130">
        <v>0</v>
      </c>
      <c r="S2377" s="130">
        <v>0</v>
      </c>
      <c r="T2377" s="130">
        <v>0</v>
      </c>
      <c r="U2377" s="130">
        <v>0</v>
      </c>
    </row>
    <row r="2378" ht="17.25" spans="1:21">
      <c r="A2378" s="130">
        <f t="shared" ref="A2378:A2397" si="191">A2368+300</f>
        <v>31001400</v>
      </c>
      <c r="B2378" s="130" t="s">
        <v>627</v>
      </c>
      <c r="C2378" s="130">
        <v>201</v>
      </c>
      <c r="D2378" s="131">
        <f>[3]装备进阶属性!F12</f>
        <v>0</v>
      </c>
      <c r="E2378" s="131">
        <f>[3]装备进阶属性!G12</f>
        <v>0</v>
      </c>
      <c r="F2378" s="131">
        <f>[3]装备进阶属性!H12</f>
        <v>0</v>
      </c>
      <c r="G2378" s="130">
        <v>0</v>
      </c>
      <c r="H2378" s="130">
        <v>0</v>
      </c>
      <c r="I2378" s="130">
        <v>0</v>
      </c>
      <c r="J2378" s="130">
        <v>0</v>
      </c>
      <c r="K2378" s="130">
        <v>0</v>
      </c>
      <c r="L2378" s="130">
        <v>0</v>
      </c>
      <c r="M2378" s="130">
        <v>0</v>
      </c>
      <c r="N2378" s="130">
        <v>0</v>
      </c>
      <c r="O2378" s="130">
        <v>0</v>
      </c>
      <c r="P2378" s="130">
        <v>0</v>
      </c>
      <c r="Q2378" s="130">
        <v>0</v>
      </c>
      <c r="R2378" s="130">
        <v>0</v>
      </c>
      <c r="S2378" s="130">
        <v>0</v>
      </c>
      <c r="T2378" s="130">
        <v>0</v>
      </c>
      <c r="U2378" s="130">
        <v>0</v>
      </c>
    </row>
    <row r="2379" ht="17.25" spans="1:21">
      <c r="A2379" s="130">
        <f t="shared" si="191"/>
        <v>31001401</v>
      </c>
      <c r="B2379" s="130" t="s">
        <v>628</v>
      </c>
      <c r="C2379" s="130">
        <v>201</v>
      </c>
      <c r="D2379" s="131">
        <f>[3]装备进阶属性!F13</f>
        <v>14.4</v>
      </c>
      <c r="E2379" s="131">
        <f>[3]装备进阶属性!G13</f>
        <v>0</v>
      </c>
      <c r="F2379" s="131">
        <f>[3]装备进阶属性!H13</f>
        <v>0</v>
      </c>
      <c r="G2379" s="130">
        <v>0</v>
      </c>
      <c r="H2379" s="130">
        <v>0</v>
      </c>
      <c r="I2379" s="130">
        <v>0</v>
      </c>
      <c r="J2379" s="130">
        <v>0</v>
      </c>
      <c r="K2379" s="130">
        <v>0</v>
      </c>
      <c r="L2379" s="130">
        <v>0</v>
      </c>
      <c r="M2379" s="130">
        <v>0</v>
      </c>
      <c r="N2379" s="130">
        <v>0</v>
      </c>
      <c r="O2379" s="130">
        <v>0</v>
      </c>
      <c r="P2379" s="130">
        <v>0</v>
      </c>
      <c r="Q2379" s="130">
        <v>0</v>
      </c>
      <c r="R2379" s="130">
        <v>0</v>
      </c>
      <c r="S2379" s="130">
        <v>0</v>
      </c>
      <c r="T2379" s="130">
        <v>0</v>
      </c>
      <c r="U2379" s="130">
        <v>0</v>
      </c>
    </row>
    <row r="2380" ht="17.25" spans="1:21">
      <c r="A2380" s="130">
        <f t="shared" si="191"/>
        <v>31001402</v>
      </c>
      <c r="B2380" s="130" t="s">
        <v>629</v>
      </c>
      <c r="C2380" s="130">
        <v>201</v>
      </c>
      <c r="D2380" s="131">
        <f>[3]装备进阶属性!F14</f>
        <v>48</v>
      </c>
      <c r="E2380" s="131">
        <f>[3]装备进阶属性!G14</f>
        <v>0</v>
      </c>
      <c r="F2380" s="131">
        <f>[3]装备进阶属性!H14</f>
        <v>0</v>
      </c>
      <c r="G2380" s="130">
        <v>0</v>
      </c>
      <c r="H2380" s="130">
        <v>0</v>
      </c>
      <c r="I2380" s="130">
        <v>0</v>
      </c>
      <c r="J2380" s="130">
        <v>0</v>
      </c>
      <c r="K2380" s="130">
        <v>0</v>
      </c>
      <c r="L2380" s="130">
        <v>0</v>
      </c>
      <c r="M2380" s="130">
        <v>0</v>
      </c>
      <c r="N2380" s="130">
        <v>0</v>
      </c>
      <c r="O2380" s="130">
        <v>0</v>
      </c>
      <c r="P2380" s="130">
        <v>0</v>
      </c>
      <c r="Q2380" s="130">
        <v>0</v>
      </c>
      <c r="R2380" s="130">
        <v>0</v>
      </c>
      <c r="S2380" s="130">
        <v>0</v>
      </c>
      <c r="T2380" s="130">
        <v>0</v>
      </c>
      <c r="U2380" s="130">
        <v>0</v>
      </c>
    </row>
    <row r="2381" ht="17.25" spans="1:21">
      <c r="A2381" s="130">
        <f t="shared" si="191"/>
        <v>31001403</v>
      </c>
      <c r="B2381" s="130" t="s">
        <v>630</v>
      </c>
      <c r="C2381" s="130">
        <v>201</v>
      </c>
      <c r="D2381" s="131">
        <f>[3]装备进阶属性!F15</f>
        <v>96</v>
      </c>
      <c r="E2381" s="131">
        <f>[3]装备进阶属性!G15</f>
        <v>0</v>
      </c>
      <c r="F2381" s="131">
        <f>[3]装备进阶属性!H15</f>
        <v>0</v>
      </c>
      <c r="G2381" s="130">
        <v>0</v>
      </c>
      <c r="H2381" s="130">
        <v>0</v>
      </c>
      <c r="I2381" s="130">
        <v>0</v>
      </c>
      <c r="J2381" s="130">
        <v>0</v>
      </c>
      <c r="K2381" s="130">
        <v>0</v>
      </c>
      <c r="L2381" s="130">
        <v>0</v>
      </c>
      <c r="M2381" s="130">
        <v>0</v>
      </c>
      <c r="N2381" s="130">
        <v>0</v>
      </c>
      <c r="O2381" s="130">
        <v>0</v>
      </c>
      <c r="P2381" s="130">
        <v>0</v>
      </c>
      <c r="Q2381" s="130">
        <v>0</v>
      </c>
      <c r="R2381" s="130">
        <v>0</v>
      </c>
      <c r="S2381" s="130">
        <v>0</v>
      </c>
      <c r="T2381" s="130">
        <v>0</v>
      </c>
      <c r="U2381" s="130">
        <v>0</v>
      </c>
    </row>
    <row r="2382" ht="17.25" spans="1:21">
      <c r="A2382" s="130">
        <f t="shared" si="191"/>
        <v>31001404</v>
      </c>
      <c r="B2382" s="130" t="s">
        <v>631</v>
      </c>
      <c r="C2382" s="130">
        <v>201</v>
      </c>
      <c r="D2382" s="131">
        <f>[3]装备进阶属性!F16</f>
        <v>144</v>
      </c>
      <c r="E2382" s="131">
        <f>[3]装备进阶属性!G16</f>
        <v>0</v>
      </c>
      <c r="F2382" s="131">
        <f>[3]装备进阶属性!H16</f>
        <v>0</v>
      </c>
      <c r="G2382" s="130">
        <v>0</v>
      </c>
      <c r="H2382" s="130">
        <v>0</v>
      </c>
      <c r="I2382" s="130">
        <v>0</v>
      </c>
      <c r="J2382" s="130">
        <v>0</v>
      </c>
      <c r="K2382" s="130">
        <v>0</v>
      </c>
      <c r="L2382" s="130">
        <v>0</v>
      </c>
      <c r="M2382" s="130">
        <v>0</v>
      </c>
      <c r="N2382" s="130">
        <v>0</v>
      </c>
      <c r="O2382" s="130">
        <v>0</v>
      </c>
      <c r="P2382" s="130">
        <v>0</v>
      </c>
      <c r="Q2382" s="130">
        <v>0</v>
      </c>
      <c r="R2382" s="130">
        <v>0</v>
      </c>
      <c r="S2382" s="130">
        <v>0</v>
      </c>
      <c r="T2382" s="130">
        <v>0</v>
      </c>
      <c r="U2382" s="130">
        <v>0</v>
      </c>
    </row>
    <row r="2383" ht="17.25" spans="1:21">
      <c r="A2383" s="130">
        <f t="shared" si="191"/>
        <v>31001405</v>
      </c>
      <c r="B2383" s="130" t="s">
        <v>632</v>
      </c>
      <c r="C2383" s="130">
        <v>201</v>
      </c>
      <c r="D2383" s="131">
        <f>[3]装备进阶属性!F17</f>
        <v>192</v>
      </c>
      <c r="E2383" s="131">
        <f>[3]装备进阶属性!G17</f>
        <v>0</v>
      </c>
      <c r="F2383" s="131">
        <f>[3]装备进阶属性!H17</f>
        <v>0</v>
      </c>
      <c r="G2383" s="130">
        <v>0</v>
      </c>
      <c r="H2383" s="130">
        <v>0</v>
      </c>
      <c r="I2383" s="130">
        <v>0</v>
      </c>
      <c r="J2383" s="130">
        <v>0</v>
      </c>
      <c r="K2383" s="130">
        <v>0</v>
      </c>
      <c r="L2383" s="130">
        <v>0</v>
      </c>
      <c r="M2383" s="130">
        <v>0</v>
      </c>
      <c r="N2383" s="130">
        <v>0</v>
      </c>
      <c r="O2383" s="130">
        <v>0</v>
      </c>
      <c r="P2383" s="130">
        <v>0</v>
      </c>
      <c r="Q2383" s="130">
        <v>0</v>
      </c>
      <c r="R2383" s="130">
        <v>0</v>
      </c>
      <c r="S2383" s="130">
        <v>0</v>
      </c>
      <c r="T2383" s="130">
        <v>0</v>
      </c>
      <c r="U2383" s="130">
        <v>0</v>
      </c>
    </row>
    <row r="2384" ht="17.25" spans="1:21">
      <c r="A2384" s="130">
        <f t="shared" si="191"/>
        <v>31001406</v>
      </c>
      <c r="B2384" s="130" t="s">
        <v>633</v>
      </c>
      <c r="C2384" s="130">
        <v>201</v>
      </c>
      <c r="D2384" s="131">
        <f>[3]装备进阶属性!F18</f>
        <v>240</v>
      </c>
      <c r="E2384" s="131">
        <f>[3]装备进阶属性!G18</f>
        <v>0</v>
      </c>
      <c r="F2384" s="131">
        <f>[3]装备进阶属性!H18</f>
        <v>0</v>
      </c>
      <c r="G2384" s="130">
        <v>0</v>
      </c>
      <c r="H2384" s="130">
        <v>0</v>
      </c>
      <c r="I2384" s="130">
        <v>0</v>
      </c>
      <c r="J2384" s="130">
        <v>0</v>
      </c>
      <c r="K2384" s="130">
        <v>0</v>
      </c>
      <c r="L2384" s="130">
        <v>0</v>
      </c>
      <c r="M2384" s="130">
        <v>0</v>
      </c>
      <c r="N2384" s="130">
        <v>0</v>
      </c>
      <c r="O2384" s="130">
        <v>0</v>
      </c>
      <c r="P2384" s="130">
        <v>0</v>
      </c>
      <c r="Q2384" s="130">
        <v>0</v>
      </c>
      <c r="R2384" s="130">
        <v>0</v>
      </c>
      <c r="S2384" s="130">
        <v>0</v>
      </c>
      <c r="T2384" s="130">
        <v>0</v>
      </c>
      <c r="U2384" s="130">
        <v>0</v>
      </c>
    </row>
    <row r="2385" ht="17.25" spans="1:21">
      <c r="A2385" s="130">
        <f t="shared" si="191"/>
        <v>31001407</v>
      </c>
      <c r="B2385" s="130" t="s">
        <v>634</v>
      </c>
      <c r="C2385" s="130">
        <v>201</v>
      </c>
      <c r="D2385" s="131">
        <f>[3]装备进阶属性!F19</f>
        <v>288</v>
      </c>
      <c r="E2385" s="131">
        <f>[3]装备进阶属性!G19</f>
        <v>0</v>
      </c>
      <c r="F2385" s="131">
        <f>[3]装备进阶属性!H19</f>
        <v>0</v>
      </c>
      <c r="G2385" s="130">
        <v>0</v>
      </c>
      <c r="H2385" s="130">
        <v>0</v>
      </c>
      <c r="I2385" s="130">
        <v>0</v>
      </c>
      <c r="J2385" s="130">
        <v>0</v>
      </c>
      <c r="K2385" s="130">
        <v>0</v>
      </c>
      <c r="L2385" s="130">
        <v>0</v>
      </c>
      <c r="M2385" s="130">
        <v>0</v>
      </c>
      <c r="N2385" s="130">
        <v>0</v>
      </c>
      <c r="O2385" s="130">
        <v>0</v>
      </c>
      <c r="P2385" s="130">
        <v>0</v>
      </c>
      <c r="Q2385" s="130">
        <v>0</v>
      </c>
      <c r="R2385" s="130">
        <v>0</v>
      </c>
      <c r="S2385" s="130">
        <v>0</v>
      </c>
      <c r="T2385" s="130">
        <v>0</v>
      </c>
      <c r="U2385" s="130">
        <v>0</v>
      </c>
    </row>
    <row r="2386" ht="17.25" spans="1:21">
      <c r="A2386" s="130">
        <f t="shared" si="191"/>
        <v>31001408</v>
      </c>
      <c r="B2386" s="130" t="s">
        <v>635</v>
      </c>
      <c r="C2386" s="130">
        <v>201</v>
      </c>
      <c r="D2386" s="131">
        <f>[3]装备进阶属性!F20</f>
        <v>336</v>
      </c>
      <c r="E2386" s="131">
        <f>[3]装备进阶属性!G20</f>
        <v>0</v>
      </c>
      <c r="F2386" s="131">
        <f>[3]装备进阶属性!H20</f>
        <v>0</v>
      </c>
      <c r="G2386" s="130">
        <v>0</v>
      </c>
      <c r="H2386" s="130">
        <v>0</v>
      </c>
      <c r="I2386" s="130">
        <v>0</v>
      </c>
      <c r="J2386" s="130">
        <v>0</v>
      </c>
      <c r="K2386" s="130">
        <v>0</v>
      </c>
      <c r="L2386" s="130">
        <v>0</v>
      </c>
      <c r="M2386" s="130">
        <v>0</v>
      </c>
      <c r="N2386" s="130">
        <v>0</v>
      </c>
      <c r="O2386" s="130">
        <v>0</v>
      </c>
      <c r="P2386" s="130">
        <v>0</v>
      </c>
      <c r="Q2386" s="130">
        <v>0</v>
      </c>
      <c r="R2386" s="130">
        <v>0</v>
      </c>
      <c r="S2386" s="130">
        <v>0</v>
      </c>
      <c r="T2386" s="130">
        <v>0</v>
      </c>
      <c r="U2386" s="130">
        <v>0</v>
      </c>
    </row>
    <row r="2387" ht="17.25" spans="1:21">
      <c r="A2387" s="130">
        <f t="shared" si="191"/>
        <v>31001409</v>
      </c>
      <c r="B2387" s="130" t="s">
        <v>636</v>
      </c>
      <c r="C2387" s="130">
        <v>201</v>
      </c>
      <c r="D2387" s="131">
        <f>[3]装备进阶属性!F21</f>
        <v>384</v>
      </c>
      <c r="E2387" s="131">
        <f>[3]装备进阶属性!G21</f>
        <v>0</v>
      </c>
      <c r="F2387" s="131">
        <f>[3]装备进阶属性!H21</f>
        <v>0</v>
      </c>
      <c r="G2387" s="130">
        <v>0</v>
      </c>
      <c r="H2387" s="130">
        <v>0</v>
      </c>
      <c r="I2387" s="130">
        <v>0</v>
      </c>
      <c r="J2387" s="130">
        <v>0</v>
      </c>
      <c r="K2387" s="130">
        <v>0</v>
      </c>
      <c r="L2387" s="130">
        <v>0</v>
      </c>
      <c r="M2387" s="130">
        <v>0</v>
      </c>
      <c r="N2387" s="130">
        <v>0</v>
      </c>
      <c r="O2387" s="130">
        <v>0</v>
      </c>
      <c r="P2387" s="130">
        <v>0</v>
      </c>
      <c r="Q2387" s="130">
        <v>0</v>
      </c>
      <c r="R2387" s="130">
        <v>0</v>
      </c>
      <c r="S2387" s="130">
        <v>0</v>
      </c>
      <c r="T2387" s="130">
        <v>0</v>
      </c>
      <c r="U2387" s="130">
        <v>0</v>
      </c>
    </row>
    <row r="2388" ht="17.25" spans="1:21">
      <c r="A2388" s="130">
        <f t="shared" si="191"/>
        <v>31001700</v>
      </c>
      <c r="B2388" s="130" t="s">
        <v>637</v>
      </c>
      <c r="C2388" s="130">
        <v>201</v>
      </c>
      <c r="D2388" s="131">
        <f>[3]装备进阶属性!F22</f>
        <v>0</v>
      </c>
      <c r="E2388" s="131">
        <f>[3]装备进阶属性!G22</f>
        <v>0</v>
      </c>
      <c r="F2388" s="131">
        <f>[3]装备进阶属性!H22</f>
        <v>0</v>
      </c>
      <c r="G2388" s="130">
        <v>0</v>
      </c>
      <c r="H2388" s="130">
        <v>0</v>
      </c>
      <c r="I2388" s="130">
        <v>0</v>
      </c>
      <c r="J2388" s="130">
        <v>0</v>
      </c>
      <c r="K2388" s="130">
        <v>0</v>
      </c>
      <c r="L2388" s="130">
        <v>0</v>
      </c>
      <c r="M2388" s="130">
        <v>0</v>
      </c>
      <c r="N2388" s="130">
        <v>0</v>
      </c>
      <c r="O2388" s="130">
        <v>0</v>
      </c>
      <c r="P2388" s="130">
        <v>0</v>
      </c>
      <c r="Q2388" s="130">
        <v>0</v>
      </c>
      <c r="R2388" s="130">
        <v>0</v>
      </c>
      <c r="S2388" s="130">
        <v>0</v>
      </c>
      <c r="T2388" s="130">
        <v>0</v>
      </c>
      <c r="U2388" s="130">
        <v>0</v>
      </c>
    </row>
    <row r="2389" ht="17.25" spans="1:21">
      <c r="A2389" s="130">
        <f t="shared" si="191"/>
        <v>31001701</v>
      </c>
      <c r="B2389" s="130" t="s">
        <v>638</v>
      </c>
      <c r="C2389" s="130">
        <v>201</v>
      </c>
      <c r="D2389" s="131">
        <f>[3]装备进阶属性!F23</f>
        <v>9.6</v>
      </c>
      <c r="E2389" s="131">
        <f>[3]装备进阶属性!G23</f>
        <v>0</v>
      </c>
      <c r="F2389" s="131">
        <f>[3]装备进阶属性!H23</f>
        <v>0</v>
      </c>
      <c r="G2389" s="130">
        <v>0</v>
      </c>
      <c r="H2389" s="130">
        <v>0</v>
      </c>
      <c r="I2389" s="130">
        <v>0</v>
      </c>
      <c r="J2389" s="130">
        <v>0</v>
      </c>
      <c r="K2389" s="130">
        <v>0</v>
      </c>
      <c r="L2389" s="130">
        <v>0</v>
      </c>
      <c r="M2389" s="130">
        <v>0</v>
      </c>
      <c r="N2389" s="130">
        <v>0</v>
      </c>
      <c r="O2389" s="130">
        <v>0</v>
      </c>
      <c r="P2389" s="130">
        <v>0</v>
      </c>
      <c r="Q2389" s="130">
        <v>0</v>
      </c>
      <c r="R2389" s="130">
        <v>0</v>
      </c>
      <c r="S2389" s="130">
        <v>0</v>
      </c>
      <c r="T2389" s="130">
        <v>0</v>
      </c>
      <c r="U2389" s="130">
        <v>0</v>
      </c>
    </row>
    <row r="2390" ht="17.25" spans="1:21">
      <c r="A2390" s="130">
        <f t="shared" si="191"/>
        <v>31001702</v>
      </c>
      <c r="B2390" s="130" t="s">
        <v>639</v>
      </c>
      <c r="C2390" s="130">
        <v>201</v>
      </c>
      <c r="D2390" s="131">
        <f>[3]装备进阶属性!F24</f>
        <v>32</v>
      </c>
      <c r="E2390" s="131">
        <f>[3]装备进阶属性!G24</f>
        <v>0</v>
      </c>
      <c r="F2390" s="131">
        <f>[3]装备进阶属性!H24</f>
        <v>0</v>
      </c>
      <c r="G2390" s="130">
        <v>0</v>
      </c>
      <c r="H2390" s="130">
        <v>0</v>
      </c>
      <c r="I2390" s="130">
        <v>0</v>
      </c>
      <c r="J2390" s="130">
        <v>0</v>
      </c>
      <c r="K2390" s="130">
        <v>0</v>
      </c>
      <c r="L2390" s="130">
        <v>0</v>
      </c>
      <c r="M2390" s="130">
        <v>0</v>
      </c>
      <c r="N2390" s="130">
        <v>0</v>
      </c>
      <c r="O2390" s="130">
        <v>0</v>
      </c>
      <c r="P2390" s="130">
        <v>0</v>
      </c>
      <c r="Q2390" s="130">
        <v>0</v>
      </c>
      <c r="R2390" s="130">
        <v>0</v>
      </c>
      <c r="S2390" s="130">
        <v>0</v>
      </c>
      <c r="T2390" s="130">
        <v>0</v>
      </c>
      <c r="U2390" s="130">
        <v>0</v>
      </c>
    </row>
    <row r="2391" ht="17.25" spans="1:21">
      <c r="A2391" s="130">
        <f t="shared" si="191"/>
        <v>31001703</v>
      </c>
      <c r="B2391" s="130" t="s">
        <v>640</v>
      </c>
      <c r="C2391" s="130">
        <v>201</v>
      </c>
      <c r="D2391" s="131">
        <f>[3]装备进阶属性!F25</f>
        <v>64</v>
      </c>
      <c r="E2391" s="131">
        <f>[3]装备进阶属性!G25</f>
        <v>0</v>
      </c>
      <c r="F2391" s="131">
        <f>[3]装备进阶属性!H25</f>
        <v>0</v>
      </c>
      <c r="G2391" s="130">
        <v>0</v>
      </c>
      <c r="H2391" s="130">
        <v>0</v>
      </c>
      <c r="I2391" s="130">
        <v>0</v>
      </c>
      <c r="J2391" s="130">
        <v>0</v>
      </c>
      <c r="K2391" s="130">
        <v>0</v>
      </c>
      <c r="L2391" s="130">
        <v>0</v>
      </c>
      <c r="M2391" s="130">
        <v>0</v>
      </c>
      <c r="N2391" s="130">
        <v>0</v>
      </c>
      <c r="O2391" s="130">
        <v>0</v>
      </c>
      <c r="P2391" s="130">
        <v>0</v>
      </c>
      <c r="Q2391" s="130">
        <v>0</v>
      </c>
      <c r="R2391" s="130">
        <v>0</v>
      </c>
      <c r="S2391" s="130">
        <v>0</v>
      </c>
      <c r="T2391" s="130">
        <v>0</v>
      </c>
      <c r="U2391" s="130">
        <v>0</v>
      </c>
    </row>
    <row r="2392" ht="17.25" spans="1:21">
      <c r="A2392" s="130">
        <f t="shared" si="191"/>
        <v>31001704</v>
      </c>
      <c r="B2392" s="130" t="s">
        <v>641</v>
      </c>
      <c r="C2392" s="130">
        <v>201</v>
      </c>
      <c r="D2392" s="131">
        <f>[3]装备进阶属性!F26</f>
        <v>96</v>
      </c>
      <c r="E2392" s="131">
        <f>[3]装备进阶属性!G26</f>
        <v>0</v>
      </c>
      <c r="F2392" s="131">
        <f>[3]装备进阶属性!H26</f>
        <v>0</v>
      </c>
      <c r="G2392" s="130">
        <v>0</v>
      </c>
      <c r="H2392" s="130">
        <v>0</v>
      </c>
      <c r="I2392" s="130">
        <v>0</v>
      </c>
      <c r="J2392" s="130">
        <v>0</v>
      </c>
      <c r="K2392" s="130">
        <v>0</v>
      </c>
      <c r="L2392" s="130">
        <v>0</v>
      </c>
      <c r="M2392" s="130">
        <v>0</v>
      </c>
      <c r="N2392" s="130">
        <v>0</v>
      </c>
      <c r="O2392" s="130">
        <v>0</v>
      </c>
      <c r="P2392" s="130">
        <v>0</v>
      </c>
      <c r="Q2392" s="130">
        <v>0</v>
      </c>
      <c r="R2392" s="130">
        <v>0</v>
      </c>
      <c r="S2392" s="130">
        <v>0</v>
      </c>
      <c r="T2392" s="130">
        <v>0</v>
      </c>
      <c r="U2392" s="130">
        <v>0</v>
      </c>
    </row>
    <row r="2393" ht="17.25" spans="1:21">
      <c r="A2393" s="130">
        <f t="shared" si="191"/>
        <v>31001705</v>
      </c>
      <c r="B2393" s="130" t="s">
        <v>642</v>
      </c>
      <c r="C2393" s="130">
        <v>201</v>
      </c>
      <c r="D2393" s="131">
        <f>[3]装备进阶属性!F27</f>
        <v>128</v>
      </c>
      <c r="E2393" s="131">
        <f>[3]装备进阶属性!G27</f>
        <v>0</v>
      </c>
      <c r="F2393" s="131">
        <f>[3]装备进阶属性!H27</f>
        <v>0</v>
      </c>
      <c r="G2393" s="130">
        <v>0</v>
      </c>
      <c r="H2393" s="130">
        <v>0</v>
      </c>
      <c r="I2393" s="130">
        <v>0</v>
      </c>
      <c r="J2393" s="130">
        <v>0</v>
      </c>
      <c r="K2393" s="130">
        <v>0</v>
      </c>
      <c r="L2393" s="130">
        <v>0</v>
      </c>
      <c r="M2393" s="130">
        <v>0</v>
      </c>
      <c r="N2393" s="130">
        <v>0</v>
      </c>
      <c r="O2393" s="130">
        <v>0</v>
      </c>
      <c r="P2393" s="130">
        <v>0</v>
      </c>
      <c r="Q2393" s="130">
        <v>0</v>
      </c>
      <c r="R2393" s="130">
        <v>0</v>
      </c>
      <c r="S2393" s="130">
        <v>0</v>
      </c>
      <c r="T2393" s="130">
        <v>0</v>
      </c>
      <c r="U2393" s="130">
        <v>0</v>
      </c>
    </row>
    <row r="2394" ht="17.25" spans="1:21">
      <c r="A2394" s="130">
        <f t="shared" si="191"/>
        <v>31001706</v>
      </c>
      <c r="B2394" s="130" t="s">
        <v>643</v>
      </c>
      <c r="C2394" s="130">
        <v>201</v>
      </c>
      <c r="D2394" s="131">
        <f>[3]装备进阶属性!F28</f>
        <v>160</v>
      </c>
      <c r="E2394" s="131">
        <f>[3]装备进阶属性!G28</f>
        <v>0</v>
      </c>
      <c r="F2394" s="131">
        <f>[3]装备进阶属性!H28</f>
        <v>0</v>
      </c>
      <c r="G2394" s="130">
        <v>0</v>
      </c>
      <c r="H2394" s="130">
        <v>0</v>
      </c>
      <c r="I2394" s="130">
        <v>0</v>
      </c>
      <c r="J2394" s="130">
        <v>0</v>
      </c>
      <c r="K2394" s="130">
        <v>0</v>
      </c>
      <c r="L2394" s="130">
        <v>0</v>
      </c>
      <c r="M2394" s="130">
        <v>0</v>
      </c>
      <c r="N2394" s="130">
        <v>0</v>
      </c>
      <c r="O2394" s="130">
        <v>0</v>
      </c>
      <c r="P2394" s="130">
        <v>0</v>
      </c>
      <c r="Q2394" s="130">
        <v>0</v>
      </c>
      <c r="R2394" s="130">
        <v>0</v>
      </c>
      <c r="S2394" s="130">
        <v>0</v>
      </c>
      <c r="T2394" s="130">
        <v>0</v>
      </c>
      <c r="U2394" s="130">
        <v>0</v>
      </c>
    </row>
    <row r="2395" ht="17.25" spans="1:21">
      <c r="A2395" s="130">
        <f t="shared" si="191"/>
        <v>31001707</v>
      </c>
      <c r="B2395" s="130" t="s">
        <v>644</v>
      </c>
      <c r="C2395" s="130">
        <v>201</v>
      </c>
      <c r="D2395" s="131">
        <f>[3]装备进阶属性!F29</f>
        <v>192</v>
      </c>
      <c r="E2395" s="131">
        <f>[3]装备进阶属性!G29</f>
        <v>0</v>
      </c>
      <c r="F2395" s="131">
        <f>[3]装备进阶属性!H29</f>
        <v>0</v>
      </c>
      <c r="G2395" s="130">
        <v>0</v>
      </c>
      <c r="H2395" s="130">
        <v>0</v>
      </c>
      <c r="I2395" s="130">
        <v>0</v>
      </c>
      <c r="J2395" s="130">
        <v>0</v>
      </c>
      <c r="K2395" s="130">
        <v>0</v>
      </c>
      <c r="L2395" s="130">
        <v>0</v>
      </c>
      <c r="M2395" s="130">
        <v>0</v>
      </c>
      <c r="N2395" s="130">
        <v>0</v>
      </c>
      <c r="O2395" s="130">
        <v>0</v>
      </c>
      <c r="P2395" s="130">
        <v>0</v>
      </c>
      <c r="Q2395" s="130">
        <v>0</v>
      </c>
      <c r="R2395" s="130">
        <v>0</v>
      </c>
      <c r="S2395" s="130">
        <v>0</v>
      </c>
      <c r="T2395" s="130">
        <v>0</v>
      </c>
      <c r="U2395" s="130">
        <v>0</v>
      </c>
    </row>
    <row r="2396" ht="17.25" spans="1:21">
      <c r="A2396" s="132">
        <f t="shared" si="191"/>
        <v>31001708</v>
      </c>
      <c r="B2396" s="130" t="s">
        <v>645</v>
      </c>
      <c r="C2396" s="130">
        <v>201</v>
      </c>
      <c r="D2396" s="131">
        <f>[3]装备进阶属性!F30</f>
        <v>224</v>
      </c>
      <c r="E2396" s="131">
        <f>[3]装备进阶属性!G30</f>
        <v>0</v>
      </c>
      <c r="F2396" s="131">
        <f>[3]装备进阶属性!H30</f>
        <v>0</v>
      </c>
      <c r="G2396" s="130">
        <v>0</v>
      </c>
      <c r="H2396" s="130">
        <v>0</v>
      </c>
      <c r="I2396" s="130">
        <v>0</v>
      </c>
      <c r="J2396" s="130">
        <v>0</v>
      </c>
      <c r="K2396" s="130">
        <v>0</v>
      </c>
      <c r="L2396" s="130">
        <v>0</v>
      </c>
      <c r="M2396" s="130">
        <v>0</v>
      </c>
      <c r="N2396" s="130">
        <v>0</v>
      </c>
      <c r="O2396" s="130">
        <v>0</v>
      </c>
      <c r="P2396" s="130">
        <v>0</v>
      </c>
      <c r="Q2396" s="130">
        <v>0</v>
      </c>
      <c r="R2396" s="130">
        <v>0</v>
      </c>
      <c r="S2396" s="130">
        <v>0</v>
      </c>
      <c r="T2396" s="130">
        <v>0</v>
      </c>
      <c r="U2396" s="130">
        <v>0</v>
      </c>
    </row>
    <row r="2397" ht="17.25" spans="1:21">
      <c r="A2397" s="132">
        <f t="shared" si="191"/>
        <v>31001709</v>
      </c>
      <c r="B2397" s="130" t="s">
        <v>646</v>
      </c>
      <c r="C2397" s="130">
        <v>201</v>
      </c>
      <c r="D2397" s="131">
        <f>[3]装备进阶属性!F31</f>
        <v>256</v>
      </c>
      <c r="E2397" s="131">
        <f>[3]装备进阶属性!G31</f>
        <v>0</v>
      </c>
      <c r="F2397" s="131">
        <f>[3]装备进阶属性!H31</f>
        <v>0</v>
      </c>
      <c r="G2397" s="130">
        <v>0</v>
      </c>
      <c r="H2397" s="130">
        <v>0</v>
      </c>
      <c r="I2397" s="130">
        <v>0</v>
      </c>
      <c r="J2397" s="130">
        <v>0</v>
      </c>
      <c r="K2397" s="130">
        <v>0</v>
      </c>
      <c r="L2397" s="130">
        <v>0</v>
      </c>
      <c r="M2397" s="130">
        <v>0</v>
      </c>
      <c r="N2397" s="130">
        <v>0</v>
      </c>
      <c r="O2397" s="130">
        <v>0</v>
      </c>
      <c r="P2397" s="130">
        <v>0</v>
      </c>
      <c r="Q2397" s="130">
        <v>0</v>
      </c>
      <c r="R2397" s="130">
        <v>0</v>
      </c>
      <c r="S2397" s="130">
        <v>0</v>
      </c>
      <c r="T2397" s="130">
        <v>0</v>
      </c>
      <c r="U2397" s="130">
        <v>0</v>
      </c>
    </row>
    <row r="2398" ht="17.25" spans="1:21">
      <c r="A2398" s="132">
        <f t="shared" ref="A2398:A2461" si="192">A2368+1000</f>
        <v>31002100</v>
      </c>
      <c r="B2398" s="135" t="s">
        <v>647</v>
      </c>
      <c r="C2398" s="130">
        <v>201</v>
      </c>
      <c r="D2398" s="131">
        <f>[3]装备进阶属性!F32</f>
        <v>0</v>
      </c>
      <c r="E2398" s="131">
        <f>[3]装备进阶属性!G32</f>
        <v>0</v>
      </c>
      <c r="F2398" s="131">
        <f>[3]装备进阶属性!H32</f>
        <v>0</v>
      </c>
      <c r="G2398" s="130">
        <v>0</v>
      </c>
      <c r="H2398" s="130">
        <v>0</v>
      </c>
      <c r="I2398" s="130">
        <v>0</v>
      </c>
      <c r="J2398" s="130">
        <v>0</v>
      </c>
      <c r="K2398" s="130">
        <v>0</v>
      </c>
      <c r="L2398" s="130">
        <v>0</v>
      </c>
      <c r="M2398" s="130">
        <v>0</v>
      </c>
      <c r="N2398" s="130">
        <v>0</v>
      </c>
      <c r="O2398" s="130">
        <v>0</v>
      </c>
      <c r="P2398" s="130">
        <v>0</v>
      </c>
      <c r="Q2398" s="130">
        <v>0</v>
      </c>
      <c r="R2398" s="130">
        <v>0</v>
      </c>
      <c r="S2398" s="130">
        <v>0</v>
      </c>
      <c r="T2398" s="130">
        <v>0</v>
      </c>
      <c r="U2398" s="130">
        <v>0</v>
      </c>
    </row>
    <row r="2399" ht="17.25" spans="1:21">
      <c r="A2399" s="132">
        <f t="shared" si="192"/>
        <v>31002101</v>
      </c>
      <c r="B2399" s="135" t="s">
        <v>648</v>
      </c>
      <c r="C2399" s="130">
        <v>201</v>
      </c>
      <c r="D2399" s="131">
        <f>[3]装备进阶属性!F33</f>
        <v>15</v>
      </c>
      <c r="E2399" s="131">
        <f>[3]装备进阶属性!G33</f>
        <v>0</v>
      </c>
      <c r="F2399" s="131">
        <f>[3]装备进阶属性!H33</f>
        <v>0</v>
      </c>
      <c r="G2399" s="130">
        <v>0</v>
      </c>
      <c r="H2399" s="130">
        <v>0</v>
      </c>
      <c r="I2399" s="130">
        <v>0</v>
      </c>
      <c r="J2399" s="130">
        <v>0</v>
      </c>
      <c r="K2399" s="130">
        <v>0</v>
      </c>
      <c r="L2399" s="130">
        <v>0</v>
      </c>
      <c r="M2399" s="130">
        <v>0</v>
      </c>
      <c r="N2399" s="130">
        <v>0</v>
      </c>
      <c r="O2399" s="130">
        <v>0</v>
      </c>
      <c r="P2399" s="130">
        <v>0</v>
      </c>
      <c r="Q2399" s="130">
        <v>0</v>
      </c>
      <c r="R2399" s="130">
        <v>0</v>
      </c>
      <c r="S2399" s="130">
        <v>0</v>
      </c>
      <c r="T2399" s="130">
        <v>0</v>
      </c>
      <c r="U2399" s="130">
        <v>0</v>
      </c>
    </row>
    <row r="2400" ht="17.25" spans="1:21">
      <c r="A2400" s="132">
        <f t="shared" si="192"/>
        <v>31002102</v>
      </c>
      <c r="B2400" s="135" t="s">
        <v>649</v>
      </c>
      <c r="C2400" s="130">
        <v>201</v>
      </c>
      <c r="D2400" s="131">
        <f>[3]装备进阶属性!F34</f>
        <v>50</v>
      </c>
      <c r="E2400" s="131">
        <f>[3]装备进阶属性!G34</f>
        <v>0</v>
      </c>
      <c r="F2400" s="131">
        <f>[3]装备进阶属性!H34</f>
        <v>0</v>
      </c>
      <c r="G2400" s="130">
        <v>0</v>
      </c>
      <c r="H2400" s="130">
        <v>0</v>
      </c>
      <c r="I2400" s="130">
        <v>0</v>
      </c>
      <c r="J2400" s="130">
        <v>0</v>
      </c>
      <c r="K2400" s="130">
        <v>0</v>
      </c>
      <c r="L2400" s="130">
        <v>0</v>
      </c>
      <c r="M2400" s="130">
        <v>0</v>
      </c>
      <c r="N2400" s="130">
        <v>0</v>
      </c>
      <c r="O2400" s="130">
        <v>0</v>
      </c>
      <c r="P2400" s="130">
        <v>0</v>
      </c>
      <c r="Q2400" s="130">
        <v>0</v>
      </c>
      <c r="R2400" s="130">
        <v>0</v>
      </c>
      <c r="S2400" s="130">
        <v>0</v>
      </c>
      <c r="T2400" s="130">
        <v>0</v>
      </c>
      <c r="U2400" s="130">
        <v>0</v>
      </c>
    </row>
    <row r="2401" ht="17.25" spans="1:21">
      <c r="A2401" s="132">
        <f t="shared" si="192"/>
        <v>31002103</v>
      </c>
      <c r="B2401" s="135" t="s">
        <v>650</v>
      </c>
      <c r="C2401" s="130">
        <v>201</v>
      </c>
      <c r="D2401" s="131">
        <f>[3]装备进阶属性!F35</f>
        <v>100</v>
      </c>
      <c r="E2401" s="131">
        <f>[3]装备进阶属性!G35</f>
        <v>0</v>
      </c>
      <c r="F2401" s="131">
        <f>[3]装备进阶属性!H35</f>
        <v>0</v>
      </c>
      <c r="G2401" s="130">
        <v>0</v>
      </c>
      <c r="H2401" s="130">
        <v>0</v>
      </c>
      <c r="I2401" s="130">
        <v>0</v>
      </c>
      <c r="J2401" s="130">
        <v>0</v>
      </c>
      <c r="K2401" s="130">
        <v>0</v>
      </c>
      <c r="L2401" s="130">
        <v>0</v>
      </c>
      <c r="M2401" s="130">
        <v>0</v>
      </c>
      <c r="N2401" s="130">
        <v>0</v>
      </c>
      <c r="O2401" s="130">
        <v>0</v>
      </c>
      <c r="P2401" s="130">
        <v>0</v>
      </c>
      <c r="Q2401" s="130">
        <v>0</v>
      </c>
      <c r="R2401" s="130">
        <v>0</v>
      </c>
      <c r="S2401" s="130">
        <v>0</v>
      </c>
      <c r="T2401" s="130">
        <v>0</v>
      </c>
      <c r="U2401" s="130">
        <v>0</v>
      </c>
    </row>
    <row r="2402" ht="17.25" spans="1:21">
      <c r="A2402" s="132">
        <f t="shared" si="192"/>
        <v>31002104</v>
      </c>
      <c r="B2402" s="135" t="s">
        <v>651</v>
      </c>
      <c r="C2402" s="130">
        <v>201</v>
      </c>
      <c r="D2402" s="131">
        <f>[3]装备进阶属性!F36</f>
        <v>150</v>
      </c>
      <c r="E2402" s="131">
        <f>[3]装备进阶属性!G36</f>
        <v>0</v>
      </c>
      <c r="F2402" s="131">
        <f>[3]装备进阶属性!H36</f>
        <v>0</v>
      </c>
      <c r="G2402" s="130">
        <v>0</v>
      </c>
      <c r="H2402" s="130">
        <v>0</v>
      </c>
      <c r="I2402" s="130">
        <v>0</v>
      </c>
      <c r="J2402" s="130">
        <v>0</v>
      </c>
      <c r="K2402" s="130">
        <v>0</v>
      </c>
      <c r="L2402" s="130">
        <v>0</v>
      </c>
      <c r="M2402" s="130">
        <v>0</v>
      </c>
      <c r="N2402" s="130">
        <v>0</v>
      </c>
      <c r="O2402" s="130">
        <v>0</v>
      </c>
      <c r="P2402" s="130">
        <v>0</v>
      </c>
      <c r="Q2402" s="130">
        <v>0</v>
      </c>
      <c r="R2402" s="130">
        <v>0</v>
      </c>
      <c r="S2402" s="130">
        <v>0</v>
      </c>
      <c r="T2402" s="130">
        <v>0</v>
      </c>
      <c r="U2402" s="130">
        <v>0</v>
      </c>
    </row>
    <row r="2403" ht="17.25" spans="1:21">
      <c r="A2403" s="132">
        <f t="shared" si="192"/>
        <v>31002105</v>
      </c>
      <c r="B2403" s="135" t="s">
        <v>652</v>
      </c>
      <c r="C2403" s="130">
        <v>201</v>
      </c>
      <c r="D2403" s="131">
        <f>[3]装备进阶属性!F37</f>
        <v>200</v>
      </c>
      <c r="E2403" s="131">
        <f>[3]装备进阶属性!G37</f>
        <v>0</v>
      </c>
      <c r="F2403" s="131">
        <f>[3]装备进阶属性!H37</f>
        <v>0</v>
      </c>
      <c r="G2403" s="130">
        <v>0</v>
      </c>
      <c r="H2403" s="130">
        <v>0</v>
      </c>
      <c r="I2403" s="130">
        <v>0</v>
      </c>
      <c r="J2403" s="130">
        <v>0</v>
      </c>
      <c r="K2403" s="130">
        <v>0</v>
      </c>
      <c r="L2403" s="130">
        <v>0</v>
      </c>
      <c r="M2403" s="130">
        <v>0</v>
      </c>
      <c r="N2403" s="130">
        <v>0</v>
      </c>
      <c r="O2403" s="130">
        <v>0</v>
      </c>
      <c r="P2403" s="130">
        <v>0</v>
      </c>
      <c r="Q2403" s="130">
        <v>0</v>
      </c>
      <c r="R2403" s="130">
        <v>0</v>
      </c>
      <c r="S2403" s="130">
        <v>0</v>
      </c>
      <c r="T2403" s="130">
        <v>0</v>
      </c>
      <c r="U2403" s="130">
        <v>0</v>
      </c>
    </row>
    <row r="2404" ht="17.25" spans="1:21">
      <c r="A2404" s="132">
        <f t="shared" si="192"/>
        <v>31002106</v>
      </c>
      <c r="B2404" s="135" t="s">
        <v>653</v>
      </c>
      <c r="C2404" s="130">
        <v>201</v>
      </c>
      <c r="D2404" s="131">
        <f>[3]装备进阶属性!F38</f>
        <v>250</v>
      </c>
      <c r="E2404" s="131">
        <f>[3]装备进阶属性!G38</f>
        <v>0</v>
      </c>
      <c r="F2404" s="131">
        <f>[3]装备进阶属性!H38</f>
        <v>0</v>
      </c>
      <c r="G2404" s="130">
        <v>0</v>
      </c>
      <c r="H2404" s="130">
        <v>0</v>
      </c>
      <c r="I2404" s="130">
        <v>0</v>
      </c>
      <c r="J2404" s="130">
        <v>0</v>
      </c>
      <c r="K2404" s="130">
        <v>0</v>
      </c>
      <c r="L2404" s="130">
        <v>0</v>
      </c>
      <c r="M2404" s="130">
        <v>0</v>
      </c>
      <c r="N2404" s="130">
        <v>0</v>
      </c>
      <c r="O2404" s="130">
        <v>0</v>
      </c>
      <c r="P2404" s="130">
        <v>0</v>
      </c>
      <c r="Q2404" s="130">
        <v>0</v>
      </c>
      <c r="R2404" s="130">
        <v>0</v>
      </c>
      <c r="S2404" s="130">
        <v>0</v>
      </c>
      <c r="T2404" s="130">
        <v>0</v>
      </c>
      <c r="U2404" s="130">
        <v>0</v>
      </c>
    </row>
    <row r="2405" ht="17.25" spans="1:21">
      <c r="A2405" s="132">
        <f t="shared" si="192"/>
        <v>31002107</v>
      </c>
      <c r="B2405" s="135" t="s">
        <v>654</v>
      </c>
      <c r="C2405" s="130">
        <v>201</v>
      </c>
      <c r="D2405" s="131">
        <f>[3]装备进阶属性!F39</f>
        <v>300</v>
      </c>
      <c r="E2405" s="131">
        <f>[3]装备进阶属性!G39</f>
        <v>0</v>
      </c>
      <c r="F2405" s="131">
        <f>[3]装备进阶属性!H39</f>
        <v>0</v>
      </c>
      <c r="G2405" s="130">
        <v>0</v>
      </c>
      <c r="H2405" s="130">
        <v>0</v>
      </c>
      <c r="I2405" s="130">
        <v>0</v>
      </c>
      <c r="J2405" s="130">
        <v>0</v>
      </c>
      <c r="K2405" s="130">
        <v>0</v>
      </c>
      <c r="L2405" s="130">
        <v>0</v>
      </c>
      <c r="M2405" s="130">
        <v>0</v>
      </c>
      <c r="N2405" s="130">
        <v>0</v>
      </c>
      <c r="O2405" s="130">
        <v>0</v>
      </c>
      <c r="P2405" s="130">
        <v>0</v>
      </c>
      <c r="Q2405" s="130">
        <v>0</v>
      </c>
      <c r="R2405" s="130">
        <v>0</v>
      </c>
      <c r="S2405" s="130">
        <v>0</v>
      </c>
      <c r="T2405" s="130">
        <v>0</v>
      </c>
      <c r="U2405" s="130">
        <v>0</v>
      </c>
    </row>
    <row r="2406" ht="17.25" spans="1:21">
      <c r="A2406" s="132">
        <f t="shared" si="192"/>
        <v>31002108</v>
      </c>
      <c r="B2406" s="135" t="s">
        <v>655</v>
      </c>
      <c r="C2406" s="130">
        <v>201</v>
      </c>
      <c r="D2406" s="131">
        <f>[3]装备进阶属性!F40</f>
        <v>350</v>
      </c>
      <c r="E2406" s="131">
        <f>[3]装备进阶属性!G40</f>
        <v>0</v>
      </c>
      <c r="F2406" s="131">
        <f>[3]装备进阶属性!H40</f>
        <v>0</v>
      </c>
      <c r="G2406" s="130">
        <v>0</v>
      </c>
      <c r="H2406" s="130">
        <v>0</v>
      </c>
      <c r="I2406" s="130">
        <v>0</v>
      </c>
      <c r="J2406" s="130">
        <v>0</v>
      </c>
      <c r="K2406" s="130">
        <v>0</v>
      </c>
      <c r="L2406" s="130">
        <v>0</v>
      </c>
      <c r="M2406" s="130">
        <v>0</v>
      </c>
      <c r="N2406" s="130">
        <v>0</v>
      </c>
      <c r="O2406" s="130">
        <v>0</v>
      </c>
      <c r="P2406" s="130">
        <v>0</v>
      </c>
      <c r="Q2406" s="130">
        <v>0</v>
      </c>
      <c r="R2406" s="130">
        <v>0</v>
      </c>
      <c r="S2406" s="130">
        <v>0</v>
      </c>
      <c r="T2406" s="130">
        <v>0</v>
      </c>
      <c r="U2406" s="130">
        <v>0</v>
      </c>
    </row>
    <row r="2407" ht="17.25" spans="1:21">
      <c r="A2407" s="132">
        <f t="shared" si="192"/>
        <v>31002109</v>
      </c>
      <c r="B2407" s="135" t="s">
        <v>656</v>
      </c>
      <c r="C2407" s="130">
        <v>201</v>
      </c>
      <c r="D2407" s="131">
        <f>[3]装备进阶属性!F41</f>
        <v>400</v>
      </c>
      <c r="E2407" s="131">
        <f>[3]装备进阶属性!G41</f>
        <v>0</v>
      </c>
      <c r="F2407" s="131">
        <f>[3]装备进阶属性!H41</f>
        <v>0</v>
      </c>
      <c r="G2407" s="130">
        <v>0</v>
      </c>
      <c r="H2407" s="130">
        <v>0</v>
      </c>
      <c r="I2407" s="130">
        <v>0</v>
      </c>
      <c r="J2407" s="130">
        <v>0</v>
      </c>
      <c r="K2407" s="130">
        <v>0</v>
      </c>
      <c r="L2407" s="130">
        <v>0</v>
      </c>
      <c r="M2407" s="130">
        <v>0</v>
      </c>
      <c r="N2407" s="130">
        <v>0</v>
      </c>
      <c r="O2407" s="130">
        <v>0</v>
      </c>
      <c r="P2407" s="130">
        <v>0</v>
      </c>
      <c r="Q2407" s="130">
        <v>0</v>
      </c>
      <c r="R2407" s="130">
        <v>0</v>
      </c>
      <c r="S2407" s="130">
        <v>0</v>
      </c>
      <c r="T2407" s="130">
        <v>0</v>
      </c>
      <c r="U2407" s="130">
        <v>0</v>
      </c>
    </row>
    <row r="2408" ht="17.25" spans="1:21">
      <c r="A2408" s="132">
        <f t="shared" si="192"/>
        <v>31002400</v>
      </c>
      <c r="B2408" s="135" t="s">
        <v>657</v>
      </c>
      <c r="C2408" s="130">
        <v>201</v>
      </c>
      <c r="D2408" s="131">
        <f>[3]装备进阶属性!F42</f>
        <v>0</v>
      </c>
      <c r="E2408" s="131">
        <f>[3]装备进阶属性!G42</f>
        <v>0</v>
      </c>
      <c r="F2408" s="131">
        <f>[3]装备进阶属性!H42</f>
        <v>0</v>
      </c>
      <c r="G2408" s="130">
        <v>0</v>
      </c>
      <c r="H2408" s="130">
        <v>0</v>
      </c>
      <c r="I2408" s="130">
        <v>0</v>
      </c>
      <c r="J2408" s="130">
        <v>0</v>
      </c>
      <c r="K2408" s="130">
        <v>0</v>
      </c>
      <c r="L2408" s="130">
        <v>0</v>
      </c>
      <c r="M2408" s="130">
        <v>0</v>
      </c>
      <c r="N2408" s="130">
        <v>0</v>
      </c>
      <c r="O2408" s="130">
        <v>0</v>
      </c>
      <c r="P2408" s="130">
        <v>0</v>
      </c>
      <c r="Q2408" s="130">
        <v>0</v>
      </c>
      <c r="R2408" s="130">
        <v>0</v>
      </c>
      <c r="S2408" s="130">
        <v>0</v>
      </c>
      <c r="T2408" s="130">
        <v>0</v>
      </c>
      <c r="U2408" s="130">
        <v>0</v>
      </c>
    </row>
    <row r="2409" ht="17.25" spans="1:21">
      <c r="A2409" s="132">
        <f t="shared" si="192"/>
        <v>31002401</v>
      </c>
      <c r="B2409" s="135" t="s">
        <v>658</v>
      </c>
      <c r="C2409" s="130">
        <v>201</v>
      </c>
      <c r="D2409" s="131">
        <f>[3]装备进阶属性!F43</f>
        <v>18</v>
      </c>
      <c r="E2409" s="131">
        <f>[3]装备进阶属性!G43</f>
        <v>0</v>
      </c>
      <c r="F2409" s="131">
        <f>[3]装备进阶属性!H43</f>
        <v>0</v>
      </c>
      <c r="G2409" s="130">
        <v>0</v>
      </c>
      <c r="H2409" s="130">
        <v>0</v>
      </c>
      <c r="I2409" s="130">
        <v>0</v>
      </c>
      <c r="J2409" s="130">
        <v>0</v>
      </c>
      <c r="K2409" s="130">
        <v>0</v>
      </c>
      <c r="L2409" s="130">
        <v>0</v>
      </c>
      <c r="M2409" s="130">
        <v>0</v>
      </c>
      <c r="N2409" s="130">
        <v>0</v>
      </c>
      <c r="O2409" s="130">
        <v>0</v>
      </c>
      <c r="P2409" s="130">
        <v>0</v>
      </c>
      <c r="Q2409" s="130">
        <v>0</v>
      </c>
      <c r="R2409" s="130">
        <v>0</v>
      </c>
      <c r="S2409" s="130">
        <v>0</v>
      </c>
      <c r="T2409" s="130">
        <v>0</v>
      </c>
      <c r="U2409" s="130">
        <v>0</v>
      </c>
    </row>
    <row r="2410" ht="17.25" spans="1:21">
      <c r="A2410" s="132">
        <f t="shared" si="192"/>
        <v>31002402</v>
      </c>
      <c r="B2410" s="135" t="s">
        <v>659</v>
      </c>
      <c r="C2410" s="130">
        <v>201</v>
      </c>
      <c r="D2410" s="131">
        <f>[3]装备进阶属性!F44</f>
        <v>60</v>
      </c>
      <c r="E2410" s="131">
        <f>[3]装备进阶属性!G44</f>
        <v>0</v>
      </c>
      <c r="F2410" s="131">
        <f>[3]装备进阶属性!H44</f>
        <v>0</v>
      </c>
      <c r="G2410" s="130">
        <v>0</v>
      </c>
      <c r="H2410" s="130">
        <v>0</v>
      </c>
      <c r="I2410" s="130">
        <v>0</v>
      </c>
      <c r="J2410" s="130">
        <v>0</v>
      </c>
      <c r="K2410" s="130">
        <v>0</v>
      </c>
      <c r="L2410" s="130">
        <v>0</v>
      </c>
      <c r="M2410" s="130">
        <v>0</v>
      </c>
      <c r="N2410" s="130">
        <v>0</v>
      </c>
      <c r="O2410" s="130">
        <v>0</v>
      </c>
      <c r="P2410" s="130">
        <v>0</v>
      </c>
      <c r="Q2410" s="130">
        <v>0</v>
      </c>
      <c r="R2410" s="130">
        <v>0</v>
      </c>
      <c r="S2410" s="130">
        <v>0</v>
      </c>
      <c r="T2410" s="130">
        <v>0</v>
      </c>
      <c r="U2410" s="130">
        <v>0</v>
      </c>
    </row>
    <row r="2411" ht="17.25" spans="1:21">
      <c r="A2411" s="132">
        <f t="shared" si="192"/>
        <v>31002403</v>
      </c>
      <c r="B2411" s="135" t="s">
        <v>660</v>
      </c>
      <c r="C2411" s="130">
        <v>201</v>
      </c>
      <c r="D2411" s="131">
        <f>[3]装备进阶属性!F45</f>
        <v>120</v>
      </c>
      <c r="E2411" s="131">
        <f>[3]装备进阶属性!G45</f>
        <v>0</v>
      </c>
      <c r="F2411" s="131">
        <f>[3]装备进阶属性!H45</f>
        <v>0</v>
      </c>
      <c r="G2411" s="130">
        <v>0</v>
      </c>
      <c r="H2411" s="130">
        <v>0</v>
      </c>
      <c r="I2411" s="130">
        <v>0</v>
      </c>
      <c r="J2411" s="130">
        <v>0</v>
      </c>
      <c r="K2411" s="130">
        <v>0</v>
      </c>
      <c r="L2411" s="130">
        <v>0</v>
      </c>
      <c r="M2411" s="130">
        <v>0</v>
      </c>
      <c r="N2411" s="130">
        <v>0</v>
      </c>
      <c r="O2411" s="130">
        <v>0</v>
      </c>
      <c r="P2411" s="130">
        <v>0</v>
      </c>
      <c r="Q2411" s="130">
        <v>0</v>
      </c>
      <c r="R2411" s="130">
        <v>0</v>
      </c>
      <c r="S2411" s="130">
        <v>0</v>
      </c>
      <c r="T2411" s="130">
        <v>0</v>
      </c>
      <c r="U2411" s="130">
        <v>0</v>
      </c>
    </row>
    <row r="2412" ht="17.25" spans="1:21">
      <c r="A2412" s="132">
        <f t="shared" si="192"/>
        <v>31002404</v>
      </c>
      <c r="B2412" s="135" t="s">
        <v>661</v>
      </c>
      <c r="C2412" s="130">
        <v>201</v>
      </c>
      <c r="D2412" s="131">
        <f>[3]装备进阶属性!F46</f>
        <v>180</v>
      </c>
      <c r="E2412" s="131">
        <f>[3]装备进阶属性!G46</f>
        <v>0</v>
      </c>
      <c r="F2412" s="131">
        <f>[3]装备进阶属性!H46</f>
        <v>0</v>
      </c>
      <c r="G2412" s="130">
        <v>0</v>
      </c>
      <c r="H2412" s="130">
        <v>0</v>
      </c>
      <c r="I2412" s="130">
        <v>0</v>
      </c>
      <c r="J2412" s="130">
        <v>0</v>
      </c>
      <c r="K2412" s="130">
        <v>0</v>
      </c>
      <c r="L2412" s="130">
        <v>0</v>
      </c>
      <c r="M2412" s="130">
        <v>0</v>
      </c>
      <c r="N2412" s="130">
        <v>0</v>
      </c>
      <c r="O2412" s="130">
        <v>0</v>
      </c>
      <c r="P2412" s="130">
        <v>0</v>
      </c>
      <c r="Q2412" s="130">
        <v>0</v>
      </c>
      <c r="R2412" s="130">
        <v>0</v>
      </c>
      <c r="S2412" s="130">
        <v>0</v>
      </c>
      <c r="T2412" s="130">
        <v>0</v>
      </c>
      <c r="U2412" s="130">
        <v>0</v>
      </c>
    </row>
    <row r="2413" ht="17.25" spans="1:21">
      <c r="A2413" s="132">
        <f t="shared" si="192"/>
        <v>31002405</v>
      </c>
      <c r="B2413" s="135" t="s">
        <v>662</v>
      </c>
      <c r="C2413" s="130">
        <v>201</v>
      </c>
      <c r="D2413" s="131">
        <f>[3]装备进阶属性!F47</f>
        <v>240</v>
      </c>
      <c r="E2413" s="131">
        <f>[3]装备进阶属性!G47</f>
        <v>0</v>
      </c>
      <c r="F2413" s="131">
        <f>[3]装备进阶属性!H47</f>
        <v>0</v>
      </c>
      <c r="G2413" s="130">
        <v>0</v>
      </c>
      <c r="H2413" s="130">
        <v>0</v>
      </c>
      <c r="I2413" s="130">
        <v>0</v>
      </c>
      <c r="J2413" s="130">
        <v>0</v>
      </c>
      <c r="K2413" s="130">
        <v>0</v>
      </c>
      <c r="L2413" s="130">
        <v>0</v>
      </c>
      <c r="M2413" s="130">
        <v>0</v>
      </c>
      <c r="N2413" s="130">
        <v>0</v>
      </c>
      <c r="O2413" s="130">
        <v>0</v>
      </c>
      <c r="P2413" s="130">
        <v>0</v>
      </c>
      <c r="Q2413" s="130">
        <v>0</v>
      </c>
      <c r="R2413" s="130">
        <v>0</v>
      </c>
      <c r="S2413" s="130">
        <v>0</v>
      </c>
      <c r="T2413" s="130">
        <v>0</v>
      </c>
      <c r="U2413" s="130">
        <v>0</v>
      </c>
    </row>
    <row r="2414" ht="17.25" spans="1:21">
      <c r="A2414" s="132">
        <f t="shared" si="192"/>
        <v>31002406</v>
      </c>
      <c r="B2414" s="135" t="s">
        <v>663</v>
      </c>
      <c r="C2414" s="130">
        <v>201</v>
      </c>
      <c r="D2414" s="131">
        <f>[3]装备进阶属性!F48</f>
        <v>300</v>
      </c>
      <c r="E2414" s="131">
        <f>[3]装备进阶属性!G48</f>
        <v>0</v>
      </c>
      <c r="F2414" s="131">
        <f>[3]装备进阶属性!H48</f>
        <v>0</v>
      </c>
      <c r="G2414" s="130">
        <v>0</v>
      </c>
      <c r="H2414" s="130">
        <v>0</v>
      </c>
      <c r="I2414" s="130">
        <v>0</v>
      </c>
      <c r="J2414" s="130">
        <v>0</v>
      </c>
      <c r="K2414" s="130">
        <v>0</v>
      </c>
      <c r="L2414" s="130">
        <v>0</v>
      </c>
      <c r="M2414" s="130">
        <v>0</v>
      </c>
      <c r="N2414" s="130">
        <v>0</v>
      </c>
      <c r="O2414" s="130">
        <v>0</v>
      </c>
      <c r="P2414" s="130">
        <v>0</v>
      </c>
      <c r="Q2414" s="130">
        <v>0</v>
      </c>
      <c r="R2414" s="130">
        <v>0</v>
      </c>
      <c r="S2414" s="130">
        <v>0</v>
      </c>
      <c r="T2414" s="130">
        <v>0</v>
      </c>
      <c r="U2414" s="130">
        <v>0</v>
      </c>
    </row>
    <row r="2415" ht="17.25" spans="1:21">
      <c r="A2415" s="132">
        <f t="shared" si="192"/>
        <v>31002407</v>
      </c>
      <c r="B2415" s="135" t="s">
        <v>664</v>
      </c>
      <c r="C2415" s="130">
        <v>201</v>
      </c>
      <c r="D2415" s="131">
        <f>[3]装备进阶属性!F49</f>
        <v>360</v>
      </c>
      <c r="E2415" s="131">
        <f>[3]装备进阶属性!G49</f>
        <v>0</v>
      </c>
      <c r="F2415" s="131">
        <f>[3]装备进阶属性!H49</f>
        <v>0</v>
      </c>
      <c r="G2415" s="130">
        <v>0</v>
      </c>
      <c r="H2415" s="130">
        <v>0</v>
      </c>
      <c r="I2415" s="130">
        <v>0</v>
      </c>
      <c r="J2415" s="130">
        <v>0</v>
      </c>
      <c r="K2415" s="130">
        <v>0</v>
      </c>
      <c r="L2415" s="130">
        <v>0</v>
      </c>
      <c r="M2415" s="130">
        <v>0</v>
      </c>
      <c r="N2415" s="130">
        <v>0</v>
      </c>
      <c r="O2415" s="130">
        <v>0</v>
      </c>
      <c r="P2415" s="130">
        <v>0</v>
      </c>
      <c r="Q2415" s="130">
        <v>0</v>
      </c>
      <c r="R2415" s="130">
        <v>0</v>
      </c>
      <c r="S2415" s="130">
        <v>0</v>
      </c>
      <c r="T2415" s="130">
        <v>0</v>
      </c>
      <c r="U2415" s="130">
        <v>0</v>
      </c>
    </row>
    <row r="2416" ht="17.25" spans="1:21">
      <c r="A2416" s="132">
        <f t="shared" si="192"/>
        <v>31002408</v>
      </c>
      <c r="B2416" s="135" t="s">
        <v>665</v>
      </c>
      <c r="C2416" s="130">
        <v>201</v>
      </c>
      <c r="D2416" s="131">
        <f>[3]装备进阶属性!F50</f>
        <v>420</v>
      </c>
      <c r="E2416" s="131">
        <f>[3]装备进阶属性!G50</f>
        <v>0</v>
      </c>
      <c r="F2416" s="131">
        <f>[3]装备进阶属性!H50</f>
        <v>0</v>
      </c>
      <c r="G2416" s="130">
        <v>0</v>
      </c>
      <c r="H2416" s="130">
        <v>0</v>
      </c>
      <c r="I2416" s="130">
        <v>0</v>
      </c>
      <c r="J2416" s="130">
        <v>0</v>
      </c>
      <c r="K2416" s="130">
        <v>0</v>
      </c>
      <c r="L2416" s="130">
        <v>0</v>
      </c>
      <c r="M2416" s="130">
        <v>0</v>
      </c>
      <c r="N2416" s="130">
        <v>0</v>
      </c>
      <c r="O2416" s="130">
        <v>0</v>
      </c>
      <c r="P2416" s="130">
        <v>0</v>
      </c>
      <c r="Q2416" s="130">
        <v>0</v>
      </c>
      <c r="R2416" s="130">
        <v>0</v>
      </c>
      <c r="S2416" s="130">
        <v>0</v>
      </c>
      <c r="T2416" s="130">
        <v>0</v>
      </c>
      <c r="U2416" s="130">
        <v>0</v>
      </c>
    </row>
    <row r="2417" ht="17.25" spans="1:21">
      <c r="A2417" s="132">
        <f t="shared" si="192"/>
        <v>31002409</v>
      </c>
      <c r="B2417" s="135" t="s">
        <v>666</v>
      </c>
      <c r="C2417" s="130">
        <v>201</v>
      </c>
      <c r="D2417" s="131">
        <f>[3]装备进阶属性!F51</f>
        <v>480</v>
      </c>
      <c r="E2417" s="131">
        <f>[3]装备进阶属性!G51</f>
        <v>0</v>
      </c>
      <c r="F2417" s="131">
        <f>[3]装备进阶属性!H51</f>
        <v>0</v>
      </c>
      <c r="G2417" s="130">
        <v>0</v>
      </c>
      <c r="H2417" s="130">
        <v>0</v>
      </c>
      <c r="I2417" s="130">
        <v>0</v>
      </c>
      <c r="J2417" s="130">
        <v>0</v>
      </c>
      <c r="K2417" s="130">
        <v>0</v>
      </c>
      <c r="L2417" s="130">
        <v>0</v>
      </c>
      <c r="M2417" s="130">
        <v>0</v>
      </c>
      <c r="N2417" s="130">
        <v>0</v>
      </c>
      <c r="O2417" s="130">
        <v>0</v>
      </c>
      <c r="P2417" s="130">
        <v>0</v>
      </c>
      <c r="Q2417" s="130">
        <v>0</v>
      </c>
      <c r="R2417" s="130">
        <v>0</v>
      </c>
      <c r="S2417" s="130">
        <v>0</v>
      </c>
      <c r="T2417" s="130">
        <v>0</v>
      </c>
      <c r="U2417" s="130">
        <v>0</v>
      </c>
    </row>
    <row r="2418" ht="17.25" spans="1:21">
      <c r="A2418" s="132">
        <f t="shared" si="192"/>
        <v>31002700</v>
      </c>
      <c r="B2418" s="135" t="s">
        <v>667</v>
      </c>
      <c r="C2418" s="130">
        <v>201</v>
      </c>
      <c r="D2418" s="131">
        <f>[3]装备进阶属性!F52</f>
        <v>0</v>
      </c>
      <c r="E2418" s="131">
        <f>[3]装备进阶属性!G52</f>
        <v>0</v>
      </c>
      <c r="F2418" s="131">
        <f>[3]装备进阶属性!H52</f>
        <v>0</v>
      </c>
      <c r="G2418" s="130">
        <v>0</v>
      </c>
      <c r="H2418" s="130">
        <v>0</v>
      </c>
      <c r="I2418" s="130">
        <v>0</v>
      </c>
      <c r="J2418" s="130">
        <v>0</v>
      </c>
      <c r="K2418" s="130">
        <v>0</v>
      </c>
      <c r="L2418" s="130">
        <v>0</v>
      </c>
      <c r="M2418" s="130">
        <v>0</v>
      </c>
      <c r="N2418" s="130">
        <v>0</v>
      </c>
      <c r="O2418" s="130">
        <v>0</v>
      </c>
      <c r="P2418" s="130">
        <v>0</v>
      </c>
      <c r="Q2418" s="130">
        <v>0</v>
      </c>
      <c r="R2418" s="130">
        <v>0</v>
      </c>
      <c r="S2418" s="130">
        <v>0</v>
      </c>
      <c r="T2418" s="130">
        <v>0</v>
      </c>
      <c r="U2418" s="130">
        <v>0</v>
      </c>
    </row>
    <row r="2419" ht="17.25" spans="1:21">
      <c r="A2419" s="132">
        <f t="shared" si="192"/>
        <v>31002701</v>
      </c>
      <c r="B2419" s="135" t="s">
        <v>668</v>
      </c>
      <c r="C2419" s="130">
        <v>201</v>
      </c>
      <c r="D2419" s="131">
        <f>[3]装备进阶属性!F53</f>
        <v>12</v>
      </c>
      <c r="E2419" s="131">
        <f>[3]装备进阶属性!G53</f>
        <v>0</v>
      </c>
      <c r="F2419" s="131">
        <f>[3]装备进阶属性!H53</f>
        <v>0</v>
      </c>
      <c r="G2419" s="130">
        <v>0</v>
      </c>
      <c r="H2419" s="130">
        <v>0</v>
      </c>
      <c r="I2419" s="130">
        <v>0</v>
      </c>
      <c r="J2419" s="130">
        <v>0</v>
      </c>
      <c r="K2419" s="130">
        <v>0</v>
      </c>
      <c r="L2419" s="130">
        <v>0</v>
      </c>
      <c r="M2419" s="130">
        <v>0</v>
      </c>
      <c r="N2419" s="130">
        <v>0</v>
      </c>
      <c r="O2419" s="130">
        <v>0</v>
      </c>
      <c r="P2419" s="130">
        <v>0</v>
      </c>
      <c r="Q2419" s="130">
        <v>0</v>
      </c>
      <c r="R2419" s="130">
        <v>0</v>
      </c>
      <c r="S2419" s="130">
        <v>0</v>
      </c>
      <c r="T2419" s="130">
        <v>0</v>
      </c>
      <c r="U2419" s="130">
        <v>0</v>
      </c>
    </row>
    <row r="2420" ht="17.25" spans="1:21">
      <c r="A2420" s="132">
        <f t="shared" si="192"/>
        <v>31002702</v>
      </c>
      <c r="B2420" s="135" t="s">
        <v>669</v>
      </c>
      <c r="C2420" s="130">
        <v>201</v>
      </c>
      <c r="D2420" s="131">
        <f>[3]装备进阶属性!F54</f>
        <v>40</v>
      </c>
      <c r="E2420" s="131">
        <f>[3]装备进阶属性!G54</f>
        <v>0</v>
      </c>
      <c r="F2420" s="131">
        <f>[3]装备进阶属性!H54</f>
        <v>0</v>
      </c>
      <c r="G2420" s="130">
        <v>0</v>
      </c>
      <c r="H2420" s="130">
        <v>0</v>
      </c>
      <c r="I2420" s="130">
        <v>0</v>
      </c>
      <c r="J2420" s="130">
        <v>0</v>
      </c>
      <c r="K2420" s="130">
        <v>0</v>
      </c>
      <c r="L2420" s="130">
        <v>0</v>
      </c>
      <c r="M2420" s="130">
        <v>0</v>
      </c>
      <c r="N2420" s="130">
        <v>0</v>
      </c>
      <c r="O2420" s="130">
        <v>0</v>
      </c>
      <c r="P2420" s="130">
        <v>0</v>
      </c>
      <c r="Q2420" s="130">
        <v>0</v>
      </c>
      <c r="R2420" s="130">
        <v>0</v>
      </c>
      <c r="S2420" s="130">
        <v>0</v>
      </c>
      <c r="T2420" s="130">
        <v>0</v>
      </c>
      <c r="U2420" s="130">
        <v>0</v>
      </c>
    </row>
    <row r="2421" ht="17.25" spans="1:21">
      <c r="A2421" s="132">
        <f t="shared" si="192"/>
        <v>31002703</v>
      </c>
      <c r="B2421" s="135" t="s">
        <v>670</v>
      </c>
      <c r="C2421" s="130">
        <v>201</v>
      </c>
      <c r="D2421" s="131">
        <f>[3]装备进阶属性!F55</f>
        <v>80</v>
      </c>
      <c r="E2421" s="131">
        <f>[3]装备进阶属性!G55</f>
        <v>0</v>
      </c>
      <c r="F2421" s="131">
        <f>[3]装备进阶属性!H55</f>
        <v>0</v>
      </c>
      <c r="G2421" s="130">
        <v>0</v>
      </c>
      <c r="H2421" s="130">
        <v>0</v>
      </c>
      <c r="I2421" s="130">
        <v>0</v>
      </c>
      <c r="J2421" s="130">
        <v>0</v>
      </c>
      <c r="K2421" s="130">
        <v>0</v>
      </c>
      <c r="L2421" s="130">
        <v>0</v>
      </c>
      <c r="M2421" s="130">
        <v>0</v>
      </c>
      <c r="N2421" s="130">
        <v>0</v>
      </c>
      <c r="O2421" s="130">
        <v>0</v>
      </c>
      <c r="P2421" s="130">
        <v>0</v>
      </c>
      <c r="Q2421" s="130">
        <v>0</v>
      </c>
      <c r="R2421" s="130">
        <v>0</v>
      </c>
      <c r="S2421" s="130">
        <v>0</v>
      </c>
      <c r="T2421" s="130">
        <v>0</v>
      </c>
      <c r="U2421" s="130">
        <v>0</v>
      </c>
    </row>
    <row r="2422" ht="17.25" spans="1:21">
      <c r="A2422" s="132">
        <f t="shared" si="192"/>
        <v>31002704</v>
      </c>
      <c r="B2422" s="135" t="s">
        <v>671</v>
      </c>
      <c r="C2422" s="130">
        <v>201</v>
      </c>
      <c r="D2422" s="131">
        <f>[3]装备进阶属性!F56</f>
        <v>120</v>
      </c>
      <c r="E2422" s="131">
        <f>[3]装备进阶属性!G56</f>
        <v>0</v>
      </c>
      <c r="F2422" s="131">
        <f>[3]装备进阶属性!H56</f>
        <v>0</v>
      </c>
      <c r="G2422" s="130">
        <v>0</v>
      </c>
      <c r="H2422" s="130">
        <v>0</v>
      </c>
      <c r="I2422" s="130">
        <v>0</v>
      </c>
      <c r="J2422" s="130">
        <v>0</v>
      </c>
      <c r="K2422" s="130">
        <v>0</v>
      </c>
      <c r="L2422" s="130">
        <v>0</v>
      </c>
      <c r="M2422" s="130">
        <v>0</v>
      </c>
      <c r="N2422" s="130">
        <v>0</v>
      </c>
      <c r="O2422" s="130">
        <v>0</v>
      </c>
      <c r="P2422" s="130">
        <v>0</v>
      </c>
      <c r="Q2422" s="130">
        <v>0</v>
      </c>
      <c r="R2422" s="130">
        <v>0</v>
      </c>
      <c r="S2422" s="130">
        <v>0</v>
      </c>
      <c r="T2422" s="130">
        <v>0</v>
      </c>
      <c r="U2422" s="130">
        <v>0</v>
      </c>
    </row>
    <row r="2423" ht="17.25" spans="1:21">
      <c r="A2423" s="132">
        <f t="shared" si="192"/>
        <v>31002705</v>
      </c>
      <c r="B2423" s="135" t="s">
        <v>672</v>
      </c>
      <c r="C2423" s="130">
        <v>201</v>
      </c>
      <c r="D2423" s="131">
        <f>[3]装备进阶属性!F57</f>
        <v>160</v>
      </c>
      <c r="E2423" s="131">
        <f>[3]装备进阶属性!G57</f>
        <v>0</v>
      </c>
      <c r="F2423" s="131">
        <f>[3]装备进阶属性!H57</f>
        <v>0</v>
      </c>
      <c r="G2423" s="130">
        <v>0</v>
      </c>
      <c r="H2423" s="130">
        <v>0</v>
      </c>
      <c r="I2423" s="130">
        <v>0</v>
      </c>
      <c r="J2423" s="130">
        <v>0</v>
      </c>
      <c r="K2423" s="130">
        <v>0</v>
      </c>
      <c r="L2423" s="130">
        <v>0</v>
      </c>
      <c r="M2423" s="130">
        <v>0</v>
      </c>
      <c r="N2423" s="130">
        <v>0</v>
      </c>
      <c r="O2423" s="130">
        <v>0</v>
      </c>
      <c r="P2423" s="130">
        <v>0</v>
      </c>
      <c r="Q2423" s="130">
        <v>0</v>
      </c>
      <c r="R2423" s="130">
        <v>0</v>
      </c>
      <c r="S2423" s="130">
        <v>0</v>
      </c>
      <c r="T2423" s="130">
        <v>0</v>
      </c>
      <c r="U2423" s="130">
        <v>0</v>
      </c>
    </row>
    <row r="2424" ht="17.25" spans="1:21">
      <c r="A2424" s="132">
        <f t="shared" si="192"/>
        <v>31002706</v>
      </c>
      <c r="B2424" s="135" t="s">
        <v>673</v>
      </c>
      <c r="C2424" s="130">
        <v>201</v>
      </c>
      <c r="D2424" s="131">
        <f>[3]装备进阶属性!F58</f>
        <v>200</v>
      </c>
      <c r="E2424" s="131">
        <f>[3]装备进阶属性!G58</f>
        <v>0</v>
      </c>
      <c r="F2424" s="131">
        <f>[3]装备进阶属性!H58</f>
        <v>0</v>
      </c>
      <c r="G2424" s="130">
        <v>0</v>
      </c>
      <c r="H2424" s="130">
        <v>0</v>
      </c>
      <c r="I2424" s="130">
        <v>0</v>
      </c>
      <c r="J2424" s="130">
        <v>0</v>
      </c>
      <c r="K2424" s="130">
        <v>0</v>
      </c>
      <c r="L2424" s="130">
        <v>0</v>
      </c>
      <c r="M2424" s="130">
        <v>0</v>
      </c>
      <c r="N2424" s="130">
        <v>0</v>
      </c>
      <c r="O2424" s="130">
        <v>0</v>
      </c>
      <c r="P2424" s="130">
        <v>0</v>
      </c>
      <c r="Q2424" s="130">
        <v>0</v>
      </c>
      <c r="R2424" s="130">
        <v>0</v>
      </c>
      <c r="S2424" s="130">
        <v>0</v>
      </c>
      <c r="T2424" s="130">
        <v>0</v>
      </c>
      <c r="U2424" s="130">
        <v>0</v>
      </c>
    </row>
    <row r="2425" ht="17.25" spans="1:21">
      <c r="A2425" s="132">
        <f t="shared" si="192"/>
        <v>31002707</v>
      </c>
      <c r="B2425" s="135" t="s">
        <v>674</v>
      </c>
      <c r="C2425" s="130">
        <v>201</v>
      </c>
      <c r="D2425" s="131">
        <f>[3]装备进阶属性!F59</f>
        <v>240</v>
      </c>
      <c r="E2425" s="131">
        <f>[3]装备进阶属性!G59</f>
        <v>0</v>
      </c>
      <c r="F2425" s="131">
        <f>[3]装备进阶属性!H59</f>
        <v>0</v>
      </c>
      <c r="G2425" s="130">
        <v>0</v>
      </c>
      <c r="H2425" s="130">
        <v>0</v>
      </c>
      <c r="I2425" s="130">
        <v>0</v>
      </c>
      <c r="J2425" s="130">
        <v>0</v>
      </c>
      <c r="K2425" s="130">
        <v>0</v>
      </c>
      <c r="L2425" s="130">
        <v>0</v>
      </c>
      <c r="M2425" s="130">
        <v>0</v>
      </c>
      <c r="N2425" s="130">
        <v>0</v>
      </c>
      <c r="O2425" s="130">
        <v>0</v>
      </c>
      <c r="P2425" s="130">
        <v>0</v>
      </c>
      <c r="Q2425" s="130">
        <v>0</v>
      </c>
      <c r="R2425" s="130">
        <v>0</v>
      </c>
      <c r="S2425" s="130">
        <v>0</v>
      </c>
      <c r="T2425" s="130">
        <v>0</v>
      </c>
      <c r="U2425" s="130">
        <v>0</v>
      </c>
    </row>
    <row r="2426" ht="17.25" spans="1:21">
      <c r="A2426" s="132">
        <f t="shared" si="192"/>
        <v>31002708</v>
      </c>
      <c r="B2426" s="135" t="s">
        <v>675</v>
      </c>
      <c r="C2426" s="130">
        <v>201</v>
      </c>
      <c r="D2426" s="131">
        <f>[3]装备进阶属性!F60</f>
        <v>280</v>
      </c>
      <c r="E2426" s="131">
        <f>[3]装备进阶属性!G60</f>
        <v>0</v>
      </c>
      <c r="F2426" s="131">
        <f>[3]装备进阶属性!H60</f>
        <v>0</v>
      </c>
      <c r="G2426" s="130">
        <v>0</v>
      </c>
      <c r="H2426" s="130">
        <v>0</v>
      </c>
      <c r="I2426" s="130">
        <v>0</v>
      </c>
      <c r="J2426" s="130">
        <v>0</v>
      </c>
      <c r="K2426" s="130">
        <v>0</v>
      </c>
      <c r="L2426" s="130">
        <v>0</v>
      </c>
      <c r="M2426" s="130">
        <v>0</v>
      </c>
      <c r="N2426" s="130">
        <v>0</v>
      </c>
      <c r="O2426" s="130">
        <v>0</v>
      </c>
      <c r="P2426" s="130">
        <v>0</v>
      </c>
      <c r="Q2426" s="130">
        <v>0</v>
      </c>
      <c r="R2426" s="130">
        <v>0</v>
      </c>
      <c r="S2426" s="130">
        <v>0</v>
      </c>
      <c r="T2426" s="130">
        <v>0</v>
      </c>
      <c r="U2426" s="130">
        <v>0</v>
      </c>
    </row>
    <row r="2427" ht="17.25" spans="1:21">
      <c r="A2427" s="132">
        <f t="shared" si="192"/>
        <v>31002709</v>
      </c>
      <c r="B2427" s="135" t="s">
        <v>676</v>
      </c>
      <c r="C2427" s="130">
        <v>201</v>
      </c>
      <c r="D2427" s="131">
        <f>[3]装备进阶属性!F61</f>
        <v>320</v>
      </c>
      <c r="E2427" s="131">
        <f>[3]装备进阶属性!G61</f>
        <v>0</v>
      </c>
      <c r="F2427" s="131">
        <f>[3]装备进阶属性!H61</f>
        <v>0</v>
      </c>
      <c r="G2427" s="130">
        <v>0</v>
      </c>
      <c r="H2427" s="130">
        <v>0</v>
      </c>
      <c r="I2427" s="130">
        <v>0</v>
      </c>
      <c r="J2427" s="130">
        <v>0</v>
      </c>
      <c r="K2427" s="130">
        <v>0</v>
      </c>
      <c r="L2427" s="130">
        <v>0</v>
      </c>
      <c r="M2427" s="130">
        <v>0</v>
      </c>
      <c r="N2427" s="130">
        <v>0</v>
      </c>
      <c r="O2427" s="130">
        <v>0</v>
      </c>
      <c r="P2427" s="130">
        <v>0</v>
      </c>
      <c r="Q2427" s="130">
        <v>0</v>
      </c>
      <c r="R2427" s="130">
        <v>0</v>
      </c>
      <c r="S2427" s="130">
        <v>0</v>
      </c>
      <c r="T2427" s="130">
        <v>0</v>
      </c>
      <c r="U2427" s="130">
        <v>0</v>
      </c>
    </row>
    <row r="2428" ht="17.25" spans="1:21">
      <c r="A2428" s="132">
        <f t="shared" si="192"/>
        <v>31003100</v>
      </c>
      <c r="B2428" s="136" t="s">
        <v>677</v>
      </c>
      <c r="C2428" s="130">
        <v>201</v>
      </c>
      <c r="D2428" s="131">
        <f>[3]装备进阶属性!F62</f>
        <v>0</v>
      </c>
      <c r="E2428" s="131">
        <f>[3]装备进阶属性!G62</f>
        <v>0</v>
      </c>
      <c r="F2428" s="131">
        <f>[3]装备进阶属性!H62</f>
        <v>0</v>
      </c>
      <c r="G2428" s="130">
        <v>0</v>
      </c>
      <c r="H2428" s="130">
        <v>0</v>
      </c>
      <c r="I2428" s="130">
        <v>0</v>
      </c>
      <c r="J2428" s="130">
        <v>0</v>
      </c>
      <c r="K2428" s="130">
        <v>0</v>
      </c>
      <c r="L2428" s="130">
        <v>0</v>
      </c>
      <c r="M2428" s="130">
        <v>0</v>
      </c>
      <c r="N2428" s="130">
        <v>0</v>
      </c>
      <c r="O2428" s="130">
        <v>0</v>
      </c>
      <c r="P2428" s="130">
        <v>0</v>
      </c>
      <c r="Q2428" s="130">
        <v>0</v>
      </c>
      <c r="R2428" s="130">
        <v>0</v>
      </c>
      <c r="S2428" s="130">
        <v>0</v>
      </c>
      <c r="T2428" s="130">
        <v>0</v>
      </c>
      <c r="U2428" s="130">
        <v>0</v>
      </c>
    </row>
    <row r="2429" ht="17.25" spans="1:21">
      <c r="A2429" s="132">
        <f t="shared" si="192"/>
        <v>31003101</v>
      </c>
      <c r="B2429" s="136" t="s">
        <v>678</v>
      </c>
      <c r="C2429" s="130">
        <v>201</v>
      </c>
      <c r="D2429" s="131">
        <f>[3]装备进阶属性!F63</f>
        <v>18</v>
      </c>
      <c r="E2429" s="131">
        <f>[3]装备进阶属性!G63</f>
        <v>0</v>
      </c>
      <c r="F2429" s="131">
        <f>[3]装备进阶属性!H63</f>
        <v>0</v>
      </c>
      <c r="G2429" s="130">
        <v>0</v>
      </c>
      <c r="H2429" s="130">
        <v>0</v>
      </c>
      <c r="I2429" s="130">
        <v>0</v>
      </c>
      <c r="J2429" s="130">
        <v>0</v>
      </c>
      <c r="K2429" s="130">
        <v>0</v>
      </c>
      <c r="L2429" s="130">
        <v>0</v>
      </c>
      <c r="M2429" s="130">
        <v>0</v>
      </c>
      <c r="N2429" s="130">
        <v>0</v>
      </c>
      <c r="O2429" s="130">
        <v>0</v>
      </c>
      <c r="P2429" s="130">
        <v>0</v>
      </c>
      <c r="Q2429" s="130">
        <v>0</v>
      </c>
      <c r="R2429" s="130">
        <v>0</v>
      </c>
      <c r="S2429" s="130">
        <v>0</v>
      </c>
      <c r="T2429" s="130">
        <v>0</v>
      </c>
      <c r="U2429" s="130">
        <v>0</v>
      </c>
    </row>
    <row r="2430" ht="17.25" spans="1:21">
      <c r="A2430" s="132">
        <f t="shared" si="192"/>
        <v>31003102</v>
      </c>
      <c r="B2430" s="136" t="s">
        <v>679</v>
      </c>
      <c r="C2430" s="130">
        <v>201</v>
      </c>
      <c r="D2430" s="131">
        <f>[3]装备进阶属性!F64</f>
        <v>60</v>
      </c>
      <c r="E2430" s="131">
        <f>[3]装备进阶属性!G64</f>
        <v>0</v>
      </c>
      <c r="F2430" s="131">
        <f>[3]装备进阶属性!H64</f>
        <v>0</v>
      </c>
      <c r="G2430" s="130">
        <v>0</v>
      </c>
      <c r="H2430" s="130">
        <v>0</v>
      </c>
      <c r="I2430" s="130">
        <v>0</v>
      </c>
      <c r="J2430" s="130">
        <v>0</v>
      </c>
      <c r="K2430" s="130">
        <v>0</v>
      </c>
      <c r="L2430" s="130">
        <v>0</v>
      </c>
      <c r="M2430" s="130">
        <v>0</v>
      </c>
      <c r="N2430" s="130">
        <v>0</v>
      </c>
      <c r="O2430" s="130">
        <v>0</v>
      </c>
      <c r="P2430" s="130">
        <v>0</v>
      </c>
      <c r="Q2430" s="130">
        <v>0</v>
      </c>
      <c r="R2430" s="130">
        <v>0</v>
      </c>
      <c r="S2430" s="130">
        <v>0</v>
      </c>
      <c r="T2430" s="130">
        <v>0</v>
      </c>
      <c r="U2430" s="130">
        <v>0</v>
      </c>
    </row>
    <row r="2431" ht="17.25" spans="1:21">
      <c r="A2431" s="132">
        <f t="shared" si="192"/>
        <v>31003103</v>
      </c>
      <c r="B2431" s="136" t="s">
        <v>680</v>
      </c>
      <c r="C2431" s="130">
        <v>201</v>
      </c>
      <c r="D2431" s="131">
        <f>[3]装备进阶属性!F65</f>
        <v>120</v>
      </c>
      <c r="E2431" s="131">
        <f>[3]装备进阶属性!G65</f>
        <v>0</v>
      </c>
      <c r="F2431" s="131">
        <f>[3]装备进阶属性!H65</f>
        <v>0</v>
      </c>
      <c r="G2431" s="130">
        <v>0</v>
      </c>
      <c r="H2431" s="130">
        <v>0</v>
      </c>
      <c r="I2431" s="130">
        <v>0</v>
      </c>
      <c r="J2431" s="130">
        <v>0</v>
      </c>
      <c r="K2431" s="130">
        <v>0</v>
      </c>
      <c r="L2431" s="130">
        <v>0</v>
      </c>
      <c r="M2431" s="130">
        <v>0</v>
      </c>
      <c r="N2431" s="130">
        <v>0</v>
      </c>
      <c r="O2431" s="130">
        <v>0</v>
      </c>
      <c r="P2431" s="130">
        <v>0</v>
      </c>
      <c r="Q2431" s="130">
        <v>0</v>
      </c>
      <c r="R2431" s="130">
        <v>0</v>
      </c>
      <c r="S2431" s="130">
        <v>0</v>
      </c>
      <c r="T2431" s="130">
        <v>0</v>
      </c>
      <c r="U2431" s="130">
        <v>0</v>
      </c>
    </row>
    <row r="2432" ht="17.25" spans="1:21">
      <c r="A2432" s="132">
        <f t="shared" si="192"/>
        <v>31003104</v>
      </c>
      <c r="B2432" s="136" t="s">
        <v>681</v>
      </c>
      <c r="C2432" s="130">
        <v>201</v>
      </c>
      <c r="D2432" s="131">
        <f>[3]装备进阶属性!F66</f>
        <v>180</v>
      </c>
      <c r="E2432" s="131">
        <f>[3]装备进阶属性!G66</f>
        <v>0</v>
      </c>
      <c r="F2432" s="131">
        <f>[3]装备进阶属性!H66</f>
        <v>0</v>
      </c>
      <c r="G2432" s="130">
        <v>0</v>
      </c>
      <c r="H2432" s="130">
        <v>0</v>
      </c>
      <c r="I2432" s="130">
        <v>0</v>
      </c>
      <c r="J2432" s="130">
        <v>0</v>
      </c>
      <c r="K2432" s="130">
        <v>0</v>
      </c>
      <c r="L2432" s="130">
        <v>0</v>
      </c>
      <c r="M2432" s="130">
        <v>0</v>
      </c>
      <c r="N2432" s="130">
        <v>0</v>
      </c>
      <c r="O2432" s="130">
        <v>0</v>
      </c>
      <c r="P2432" s="130">
        <v>0</v>
      </c>
      <c r="Q2432" s="130">
        <v>0</v>
      </c>
      <c r="R2432" s="130">
        <v>0</v>
      </c>
      <c r="S2432" s="130">
        <v>0</v>
      </c>
      <c r="T2432" s="130">
        <v>0</v>
      </c>
      <c r="U2432" s="130">
        <v>0</v>
      </c>
    </row>
    <row r="2433" ht="17.25" spans="1:21">
      <c r="A2433" s="132">
        <f t="shared" si="192"/>
        <v>31003105</v>
      </c>
      <c r="B2433" s="136" t="s">
        <v>682</v>
      </c>
      <c r="C2433" s="130">
        <v>201</v>
      </c>
      <c r="D2433" s="131">
        <f>[3]装备进阶属性!F67</f>
        <v>240</v>
      </c>
      <c r="E2433" s="131">
        <f>[3]装备进阶属性!G67</f>
        <v>0</v>
      </c>
      <c r="F2433" s="131">
        <f>[3]装备进阶属性!H67</f>
        <v>0</v>
      </c>
      <c r="G2433" s="130">
        <v>0</v>
      </c>
      <c r="H2433" s="130">
        <v>0</v>
      </c>
      <c r="I2433" s="130">
        <v>0</v>
      </c>
      <c r="J2433" s="130">
        <v>0</v>
      </c>
      <c r="K2433" s="130">
        <v>0</v>
      </c>
      <c r="L2433" s="130">
        <v>0</v>
      </c>
      <c r="M2433" s="130">
        <v>0</v>
      </c>
      <c r="N2433" s="130">
        <v>0</v>
      </c>
      <c r="O2433" s="130">
        <v>0</v>
      </c>
      <c r="P2433" s="130">
        <v>0</v>
      </c>
      <c r="Q2433" s="130">
        <v>0</v>
      </c>
      <c r="R2433" s="130">
        <v>0</v>
      </c>
      <c r="S2433" s="130">
        <v>0</v>
      </c>
      <c r="T2433" s="130">
        <v>0</v>
      </c>
      <c r="U2433" s="130">
        <v>0</v>
      </c>
    </row>
    <row r="2434" ht="17.25" spans="1:21">
      <c r="A2434" s="132">
        <f t="shared" si="192"/>
        <v>31003106</v>
      </c>
      <c r="B2434" s="136" t="s">
        <v>683</v>
      </c>
      <c r="C2434" s="130">
        <v>201</v>
      </c>
      <c r="D2434" s="131">
        <f>[3]装备进阶属性!F68</f>
        <v>300</v>
      </c>
      <c r="E2434" s="131">
        <f>[3]装备进阶属性!G68</f>
        <v>0</v>
      </c>
      <c r="F2434" s="131">
        <f>[3]装备进阶属性!H68</f>
        <v>0</v>
      </c>
      <c r="G2434" s="130">
        <v>0</v>
      </c>
      <c r="H2434" s="130">
        <v>0</v>
      </c>
      <c r="I2434" s="130">
        <v>0</v>
      </c>
      <c r="J2434" s="130">
        <v>0</v>
      </c>
      <c r="K2434" s="130">
        <v>0</v>
      </c>
      <c r="L2434" s="130">
        <v>0</v>
      </c>
      <c r="M2434" s="130">
        <v>0</v>
      </c>
      <c r="N2434" s="130">
        <v>0</v>
      </c>
      <c r="O2434" s="130">
        <v>0</v>
      </c>
      <c r="P2434" s="130">
        <v>0</v>
      </c>
      <c r="Q2434" s="130">
        <v>0</v>
      </c>
      <c r="R2434" s="130">
        <v>0</v>
      </c>
      <c r="S2434" s="130">
        <v>0</v>
      </c>
      <c r="T2434" s="130">
        <v>0</v>
      </c>
      <c r="U2434" s="130">
        <v>0</v>
      </c>
    </row>
    <row r="2435" ht="17.25" spans="1:21">
      <c r="A2435" s="132">
        <f t="shared" si="192"/>
        <v>31003107</v>
      </c>
      <c r="B2435" s="136" t="s">
        <v>684</v>
      </c>
      <c r="C2435" s="130">
        <v>201</v>
      </c>
      <c r="D2435" s="131">
        <f>[3]装备进阶属性!F69</f>
        <v>360</v>
      </c>
      <c r="E2435" s="131">
        <f>[3]装备进阶属性!G69</f>
        <v>0</v>
      </c>
      <c r="F2435" s="131">
        <f>[3]装备进阶属性!H69</f>
        <v>0</v>
      </c>
      <c r="G2435" s="130">
        <v>0</v>
      </c>
      <c r="H2435" s="130">
        <v>0</v>
      </c>
      <c r="I2435" s="130">
        <v>0</v>
      </c>
      <c r="J2435" s="130">
        <v>0</v>
      </c>
      <c r="K2435" s="130">
        <v>0</v>
      </c>
      <c r="L2435" s="130">
        <v>0</v>
      </c>
      <c r="M2435" s="130">
        <v>0</v>
      </c>
      <c r="N2435" s="130">
        <v>0</v>
      </c>
      <c r="O2435" s="130">
        <v>0</v>
      </c>
      <c r="P2435" s="130">
        <v>0</v>
      </c>
      <c r="Q2435" s="130">
        <v>0</v>
      </c>
      <c r="R2435" s="130">
        <v>0</v>
      </c>
      <c r="S2435" s="130">
        <v>0</v>
      </c>
      <c r="T2435" s="130">
        <v>0</v>
      </c>
      <c r="U2435" s="130">
        <v>0</v>
      </c>
    </row>
    <row r="2436" ht="17.25" spans="1:21">
      <c r="A2436" s="132">
        <f t="shared" si="192"/>
        <v>31003108</v>
      </c>
      <c r="B2436" s="136" t="s">
        <v>685</v>
      </c>
      <c r="C2436" s="130">
        <v>201</v>
      </c>
      <c r="D2436" s="131">
        <f>[3]装备进阶属性!F70</f>
        <v>420</v>
      </c>
      <c r="E2436" s="131">
        <f>[3]装备进阶属性!G70</f>
        <v>0</v>
      </c>
      <c r="F2436" s="131">
        <f>[3]装备进阶属性!H70</f>
        <v>0</v>
      </c>
      <c r="G2436" s="130">
        <v>0</v>
      </c>
      <c r="H2436" s="130">
        <v>0</v>
      </c>
      <c r="I2436" s="130">
        <v>0</v>
      </c>
      <c r="J2436" s="130">
        <v>0</v>
      </c>
      <c r="K2436" s="130">
        <v>0</v>
      </c>
      <c r="L2436" s="130">
        <v>0</v>
      </c>
      <c r="M2436" s="130">
        <v>0</v>
      </c>
      <c r="N2436" s="130">
        <v>0</v>
      </c>
      <c r="O2436" s="130">
        <v>0</v>
      </c>
      <c r="P2436" s="130">
        <v>0</v>
      </c>
      <c r="Q2436" s="130">
        <v>0</v>
      </c>
      <c r="R2436" s="130">
        <v>0</v>
      </c>
      <c r="S2436" s="130">
        <v>0</v>
      </c>
      <c r="T2436" s="130">
        <v>0</v>
      </c>
      <c r="U2436" s="130">
        <v>0</v>
      </c>
    </row>
    <row r="2437" ht="17.25" spans="1:21">
      <c r="A2437" s="132">
        <f t="shared" si="192"/>
        <v>31003109</v>
      </c>
      <c r="B2437" s="136" t="s">
        <v>686</v>
      </c>
      <c r="C2437" s="130">
        <v>201</v>
      </c>
      <c r="D2437" s="131">
        <f>[3]装备进阶属性!F71</f>
        <v>480</v>
      </c>
      <c r="E2437" s="131">
        <f>[3]装备进阶属性!G71</f>
        <v>0</v>
      </c>
      <c r="F2437" s="131">
        <f>[3]装备进阶属性!H71</f>
        <v>0</v>
      </c>
      <c r="G2437" s="130">
        <v>0</v>
      </c>
      <c r="H2437" s="130">
        <v>0</v>
      </c>
      <c r="I2437" s="130">
        <v>0</v>
      </c>
      <c r="J2437" s="130">
        <v>0</v>
      </c>
      <c r="K2437" s="130">
        <v>0</v>
      </c>
      <c r="L2437" s="130">
        <v>0</v>
      </c>
      <c r="M2437" s="130">
        <v>0</v>
      </c>
      <c r="N2437" s="130">
        <v>0</v>
      </c>
      <c r="O2437" s="130">
        <v>0</v>
      </c>
      <c r="P2437" s="130">
        <v>0</v>
      </c>
      <c r="Q2437" s="130">
        <v>0</v>
      </c>
      <c r="R2437" s="130">
        <v>0</v>
      </c>
      <c r="S2437" s="130">
        <v>0</v>
      </c>
      <c r="T2437" s="130">
        <v>0</v>
      </c>
      <c r="U2437" s="130">
        <v>0</v>
      </c>
    </row>
    <row r="2438" ht="17.25" spans="1:21">
      <c r="A2438" s="132">
        <f t="shared" si="192"/>
        <v>31003400</v>
      </c>
      <c r="B2438" s="136" t="s">
        <v>687</v>
      </c>
      <c r="C2438" s="130">
        <v>201</v>
      </c>
      <c r="D2438" s="131">
        <f>[3]装备进阶属性!F72</f>
        <v>0</v>
      </c>
      <c r="E2438" s="131">
        <f>[3]装备进阶属性!G72</f>
        <v>0</v>
      </c>
      <c r="F2438" s="131">
        <f>[3]装备进阶属性!H72</f>
        <v>0</v>
      </c>
      <c r="G2438" s="130">
        <v>0</v>
      </c>
      <c r="H2438" s="130">
        <v>0</v>
      </c>
      <c r="I2438" s="130">
        <v>0</v>
      </c>
      <c r="J2438" s="130">
        <v>0</v>
      </c>
      <c r="K2438" s="130">
        <v>0</v>
      </c>
      <c r="L2438" s="130">
        <v>0</v>
      </c>
      <c r="M2438" s="130">
        <v>0</v>
      </c>
      <c r="N2438" s="130">
        <v>0</v>
      </c>
      <c r="O2438" s="130">
        <v>0</v>
      </c>
      <c r="P2438" s="130">
        <v>0</v>
      </c>
      <c r="Q2438" s="130">
        <v>0</v>
      </c>
      <c r="R2438" s="130">
        <v>0</v>
      </c>
      <c r="S2438" s="130">
        <v>0</v>
      </c>
      <c r="T2438" s="130">
        <v>0</v>
      </c>
      <c r="U2438" s="130">
        <v>0</v>
      </c>
    </row>
    <row r="2439" ht="17.25" spans="1:21">
      <c r="A2439" s="132">
        <f t="shared" si="192"/>
        <v>31003401</v>
      </c>
      <c r="B2439" s="136" t="s">
        <v>688</v>
      </c>
      <c r="C2439" s="130">
        <v>201</v>
      </c>
      <c r="D2439" s="131">
        <f>[3]装备进阶属性!F73</f>
        <v>21.6</v>
      </c>
      <c r="E2439" s="131">
        <f>[3]装备进阶属性!G73</f>
        <v>0</v>
      </c>
      <c r="F2439" s="131">
        <f>[3]装备进阶属性!H73</f>
        <v>0</v>
      </c>
      <c r="G2439" s="130">
        <v>0</v>
      </c>
      <c r="H2439" s="130">
        <v>0</v>
      </c>
      <c r="I2439" s="130">
        <v>0</v>
      </c>
      <c r="J2439" s="130">
        <v>0</v>
      </c>
      <c r="K2439" s="130">
        <v>0</v>
      </c>
      <c r="L2439" s="130">
        <v>0</v>
      </c>
      <c r="M2439" s="130">
        <v>0</v>
      </c>
      <c r="N2439" s="130">
        <v>0</v>
      </c>
      <c r="O2439" s="130">
        <v>0</v>
      </c>
      <c r="P2439" s="130">
        <v>0</v>
      </c>
      <c r="Q2439" s="130">
        <v>0</v>
      </c>
      <c r="R2439" s="130">
        <v>0</v>
      </c>
      <c r="S2439" s="130">
        <v>0</v>
      </c>
      <c r="T2439" s="130">
        <v>0</v>
      </c>
      <c r="U2439" s="130">
        <v>0</v>
      </c>
    </row>
    <row r="2440" ht="17.25" spans="1:21">
      <c r="A2440" s="132">
        <f t="shared" si="192"/>
        <v>31003402</v>
      </c>
      <c r="B2440" s="136" t="s">
        <v>689</v>
      </c>
      <c r="C2440" s="130">
        <v>201</v>
      </c>
      <c r="D2440" s="131">
        <f>[3]装备进阶属性!F74</f>
        <v>72</v>
      </c>
      <c r="E2440" s="131">
        <f>[3]装备进阶属性!G74</f>
        <v>0</v>
      </c>
      <c r="F2440" s="131">
        <f>[3]装备进阶属性!H74</f>
        <v>0</v>
      </c>
      <c r="G2440" s="130">
        <v>0</v>
      </c>
      <c r="H2440" s="130">
        <v>0</v>
      </c>
      <c r="I2440" s="130">
        <v>0</v>
      </c>
      <c r="J2440" s="130">
        <v>0</v>
      </c>
      <c r="K2440" s="130">
        <v>0</v>
      </c>
      <c r="L2440" s="130">
        <v>0</v>
      </c>
      <c r="M2440" s="130">
        <v>0</v>
      </c>
      <c r="N2440" s="130">
        <v>0</v>
      </c>
      <c r="O2440" s="130">
        <v>0</v>
      </c>
      <c r="P2440" s="130">
        <v>0</v>
      </c>
      <c r="Q2440" s="130">
        <v>0</v>
      </c>
      <c r="R2440" s="130">
        <v>0</v>
      </c>
      <c r="S2440" s="130">
        <v>0</v>
      </c>
      <c r="T2440" s="130">
        <v>0</v>
      </c>
      <c r="U2440" s="130">
        <v>0</v>
      </c>
    </row>
    <row r="2441" ht="17.25" spans="1:21">
      <c r="A2441" s="132">
        <f t="shared" si="192"/>
        <v>31003403</v>
      </c>
      <c r="B2441" s="136" t="s">
        <v>690</v>
      </c>
      <c r="C2441" s="130">
        <v>201</v>
      </c>
      <c r="D2441" s="131">
        <f>[3]装备进阶属性!F75</f>
        <v>144</v>
      </c>
      <c r="E2441" s="131">
        <f>[3]装备进阶属性!G75</f>
        <v>0</v>
      </c>
      <c r="F2441" s="131">
        <f>[3]装备进阶属性!H75</f>
        <v>0</v>
      </c>
      <c r="G2441" s="130">
        <v>0</v>
      </c>
      <c r="H2441" s="130">
        <v>0</v>
      </c>
      <c r="I2441" s="130">
        <v>0</v>
      </c>
      <c r="J2441" s="130">
        <v>0</v>
      </c>
      <c r="K2441" s="130">
        <v>0</v>
      </c>
      <c r="L2441" s="130">
        <v>0</v>
      </c>
      <c r="M2441" s="130">
        <v>0</v>
      </c>
      <c r="N2441" s="130">
        <v>0</v>
      </c>
      <c r="O2441" s="130">
        <v>0</v>
      </c>
      <c r="P2441" s="130">
        <v>0</v>
      </c>
      <c r="Q2441" s="130">
        <v>0</v>
      </c>
      <c r="R2441" s="130">
        <v>0</v>
      </c>
      <c r="S2441" s="130">
        <v>0</v>
      </c>
      <c r="T2441" s="130">
        <v>0</v>
      </c>
      <c r="U2441" s="130">
        <v>0</v>
      </c>
    </row>
    <row r="2442" ht="17.25" spans="1:21">
      <c r="A2442" s="132">
        <f t="shared" si="192"/>
        <v>31003404</v>
      </c>
      <c r="B2442" s="136" t="s">
        <v>691</v>
      </c>
      <c r="C2442" s="130">
        <v>201</v>
      </c>
      <c r="D2442" s="131">
        <f>[3]装备进阶属性!F76</f>
        <v>216</v>
      </c>
      <c r="E2442" s="131">
        <f>[3]装备进阶属性!G76</f>
        <v>0</v>
      </c>
      <c r="F2442" s="131">
        <f>[3]装备进阶属性!H76</f>
        <v>0</v>
      </c>
      <c r="G2442" s="130">
        <v>0</v>
      </c>
      <c r="H2442" s="130">
        <v>0</v>
      </c>
      <c r="I2442" s="130">
        <v>0</v>
      </c>
      <c r="J2442" s="130">
        <v>0</v>
      </c>
      <c r="K2442" s="130">
        <v>0</v>
      </c>
      <c r="L2442" s="130">
        <v>0</v>
      </c>
      <c r="M2442" s="130">
        <v>0</v>
      </c>
      <c r="N2442" s="130">
        <v>0</v>
      </c>
      <c r="O2442" s="130">
        <v>0</v>
      </c>
      <c r="P2442" s="130">
        <v>0</v>
      </c>
      <c r="Q2442" s="130">
        <v>0</v>
      </c>
      <c r="R2442" s="130">
        <v>0</v>
      </c>
      <c r="S2442" s="130">
        <v>0</v>
      </c>
      <c r="T2442" s="130">
        <v>0</v>
      </c>
      <c r="U2442" s="130">
        <v>0</v>
      </c>
    </row>
    <row r="2443" ht="17.25" spans="1:21">
      <c r="A2443" s="132">
        <f t="shared" si="192"/>
        <v>31003405</v>
      </c>
      <c r="B2443" s="136" t="s">
        <v>692</v>
      </c>
      <c r="C2443" s="130">
        <v>201</v>
      </c>
      <c r="D2443" s="131">
        <f>[3]装备进阶属性!F77</f>
        <v>288</v>
      </c>
      <c r="E2443" s="131">
        <f>[3]装备进阶属性!G77</f>
        <v>0</v>
      </c>
      <c r="F2443" s="131">
        <f>[3]装备进阶属性!H77</f>
        <v>0</v>
      </c>
      <c r="G2443" s="130">
        <v>0</v>
      </c>
      <c r="H2443" s="130">
        <v>0</v>
      </c>
      <c r="I2443" s="130">
        <v>0</v>
      </c>
      <c r="J2443" s="130">
        <v>0</v>
      </c>
      <c r="K2443" s="130">
        <v>0</v>
      </c>
      <c r="L2443" s="130">
        <v>0</v>
      </c>
      <c r="M2443" s="130">
        <v>0</v>
      </c>
      <c r="N2443" s="130">
        <v>0</v>
      </c>
      <c r="O2443" s="130">
        <v>0</v>
      </c>
      <c r="P2443" s="130">
        <v>0</v>
      </c>
      <c r="Q2443" s="130">
        <v>0</v>
      </c>
      <c r="R2443" s="130">
        <v>0</v>
      </c>
      <c r="S2443" s="130">
        <v>0</v>
      </c>
      <c r="T2443" s="130">
        <v>0</v>
      </c>
      <c r="U2443" s="130">
        <v>0</v>
      </c>
    </row>
    <row r="2444" ht="17.25" spans="1:21">
      <c r="A2444" s="132">
        <f t="shared" si="192"/>
        <v>31003406</v>
      </c>
      <c r="B2444" s="136" t="s">
        <v>693</v>
      </c>
      <c r="C2444" s="130">
        <v>201</v>
      </c>
      <c r="D2444" s="131">
        <f>[3]装备进阶属性!F78</f>
        <v>360</v>
      </c>
      <c r="E2444" s="131">
        <f>[3]装备进阶属性!G78</f>
        <v>0</v>
      </c>
      <c r="F2444" s="131">
        <f>[3]装备进阶属性!H78</f>
        <v>0</v>
      </c>
      <c r="G2444" s="130">
        <v>0</v>
      </c>
      <c r="H2444" s="130">
        <v>0</v>
      </c>
      <c r="I2444" s="130">
        <v>0</v>
      </c>
      <c r="J2444" s="130">
        <v>0</v>
      </c>
      <c r="K2444" s="130">
        <v>0</v>
      </c>
      <c r="L2444" s="130">
        <v>0</v>
      </c>
      <c r="M2444" s="130">
        <v>0</v>
      </c>
      <c r="N2444" s="130">
        <v>0</v>
      </c>
      <c r="O2444" s="130">
        <v>0</v>
      </c>
      <c r="P2444" s="130">
        <v>0</v>
      </c>
      <c r="Q2444" s="130">
        <v>0</v>
      </c>
      <c r="R2444" s="130">
        <v>0</v>
      </c>
      <c r="S2444" s="130">
        <v>0</v>
      </c>
      <c r="T2444" s="130">
        <v>0</v>
      </c>
      <c r="U2444" s="130">
        <v>0</v>
      </c>
    </row>
    <row r="2445" ht="17.25" spans="1:21">
      <c r="A2445" s="132">
        <f t="shared" si="192"/>
        <v>31003407</v>
      </c>
      <c r="B2445" s="136" t="s">
        <v>694</v>
      </c>
      <c r="C2445" s="130">
        <v>201</v>
      </c>
      <c r="D2445" s="131">
        <f>[3]装备进阶属性!F79</f>
        <v>432</v>
      </c>
      <c r="E2445" s="131">
        <f>[3]装备进阶属性!G79</f>
        <v>0</v>
      </c>
      <c r="F2445" s="131">
        <f>[3]装备进阶属性!H79</f>
        <v>0</v>
      </c>
      <c r="G2445" s="130">
        <v>0</v>
      </c>
      <c r="H2445" s="130">
        <v>0</v>
      </c>
      <c r="I2445" s="130">
        <v>0</v>
      </c>
      <c r="J2445" s="130">
        <v>0</v>
      </c>
      <c r="K2445" s="130">
        <v>0</v>
      </c>
      <c r="L2445" s="130">
        <v>0</v>
      </c>
      <c r="M2445" s="130">
        <v>0</v>
      </c>
      <c r="N2445" s="130">
        <v>0</v>
      </c>
      <c r="O2445" s="130">
        <v>0</v>
      </c>
      <c r="P2445" s="130">
        <v>0</v>
      </c>
      <c r="Q2445" s="130">
        <v>0</v>
      </c>
      <c r="R2445" s="130">
        <v>0</v>
      </c>
      <c r="S2445" s="130">
        <v>0</v>
      </c>
      <c r="T2445" s="130">
        <v>0</v>
      </c>
      <c r="U2445" s="130">
        <v>0</v>
      </c>
    </row>
    <row r="2446" ht="17.25" spans="1:21">
      <c r="A2446" s="132">
        <f t="shared" si="192"/>
        <v>31003408</v>
      </c>
      <c r="B2446" s="136" t="s">
        <v>695</v>
      </c>
      <c r="C2446" s="130">
        <v>201</v>
      </c>
      <c r="D2446" s="131">
        <f>[3]装备进阶属性!F80</f>
        <v>504</v>
      </c>
      <c r="E2446" s="131">
        <f>[3]装备进阶属性!G80</f>
        <v>0</v>
      </c>
      <c r="F2446" s="131">
        <f>[3]装备进阶属性!H80</f>
        <v>0</v>
      </c>
      <c r="G2446" s="130">
        <v>0</v>
      </c>
      <c r="H2446" s="130">
        <v>0</v>
      </c>
      <c r="I2446" s="130">
        <v>0</v>
      </c>
      <c r="J2446" s="130">
        <v>0</v>
      </c>
      <c r="K2446" s="130">
        <v>0</v>
      </c>
      <c r="L2446" s="130">
        <v>0</v>
      </c>
      <c r="M2446" s="130">
        <v>0</v>
      </c>
      <c r="N2446" s="130">
        <v>0</v>
      </c>
      <c r="O2446" s="130">
        <v>0</v>
      </c>
      <c r="P2446" s="130">
        <v>0</v>
      </c>
      <c r="Q2446" s="130">
        <v>0</v>
      </c>
      <c r="R2446" s="130">
        <v>0</v>
      </c>
      <c r="S2446" s="130">
        <v>0</v>
      </c>
      <c r="T2446" s="130">
        <v>0</v>
      </c>
      <c r="U2446" s="130">
        <v>0</v>
      </c>
    </row>
    <row r="2447" ht="17.25" spans="1:21">
      <c r="A2447" s="132">
        <f t="shared" si="192"/>
        <v>31003409</v>
      </c>
      <c r="B2447" s="136" t="s">
        <v>696</v>
      </c>
      <c r="C2447" s="130">
        <v>201</v>
      </c>
      <c r="D2447" s="131">
        <f>[3]装备进阶属性!F81</f>
        <v>576</v>
      </c>
      <c r="E2447" s="131">
        <f>[3]装备进阶属性!G81</f>
        <v>0</v>
      </c>
      <c r="F2447" s="131">
        <f>[3]装备进阶属性!H81</f>
        <v>0</v>
      </c>
      <c r="G2447" s="130">
        <v>0</v>
      </c>
      <c r="H2447" s="130">
        <v>0</v>
      </c>
      <c r="I2447" s="130">
        <v>0</v>
      </c>
      <c r="J2447" s="130">
        <v>0</v>
      </c>
      <c r="K2447" s="130">
        <v>0</v>
      </c>
      <c r="L2447" s="130">
        <v>0</v>
      </c>
      <c r="M2447" s="130">
        <v>0</v>
      </c>
      <c r="N2447" s="130">
        <v>0</v>
      </c>
      <c r="O2447" s="130">
        <v>0</v>
      </c>
      <c r="P2447" s="130">
        <v>0</v>
      </c>
      <c r="Q2447" s="130">
        <v>0</v>
      </c>
      <c r="R2447" s="130">
        <v>0</v>
      </c>
      <c r="S2447" s="130">
        <v>0</v>
      </c>
      <c r="T2447" s="130">
        <v>0</v>
      </c>
      <c r="U2447" s="130">
        <v>0</v>
      </c>
    </row>
    <row r="2448" ht="17.25" spans="1:21">
      <c r="A2448" s="132">
        <f t="shared" si="192"/>
        <v>31003700</v>
      </c>
      <c r="B2448" s="136" t="s">
        <v>697</v>
      </c>
      <c r="C2448" s="130">
        <v>201</v>
      </c>
      <c r="D2448" s="131">
        <f>[3]装备进阶属性!F82</f>
        <v>0</v>
      </c>
      <c r="E2448" s="131">
        <f>[3]装备进阶属性!G82</f>
        <v>0</v>
      </c>
      <c r="F2448" s="131">
        <f>[3]装备进阶属性!H82</f>
        <v>0</v>
      </c>
      <c r="G2448" s="130">
        <v>0</v>
      </c>
      <c r="H2448" s="130">
        <v>0</v>
      </c>
      <c r="I2448" s="130">
        <v>0</v>
      </c>
      <c r="J2448" s="130">
        <v>0</v>
      </c>
      <c r="K2448" s="130">
        <v>0</v>
      </c>
      <c r="L2448" s="130">
        <v>0</v>
      </c>
      <c r="M2448" s="130">
        <v>0</v>
      </c>
      <c r="N2448" s="130">
        <v>0</v>
      </c>
      <c r="O2448" s="130">
        <v>0</v>
      </c>
      <c r="P2448" s="130">
        <v>0</v>
      </c>
      <c r="Q2448" s="130">
        <v>0</v>
      </c>
      <c r="R2448" s="130">
        <v>0</v>
      </c>
      <c r="S2448" s="130">
        <v>0</v>
      </c>
      <c r="T2448" s="130">
        <v>0</v>
      </c>
      <c r="U2448" s="130">
        <v>0</v>
      </c>
    </row>
    <row r="2449" ht="17.25" spans="1:21">
      <c r="A2449" s="132">
        <f t="shared" si="192"/>
        <v>31003701</v>
      </c>
      <c r="B2449" s="136" t="s">
        <v>698</v>
      </c>
      <c r="C2449" s="130">
        <v>201</v>
      </c>
      <c r="D2449" s="131">
        <f>[3]装备进阶属性!F83</f>
        <v>14.4</v>
      </c>
      <c r="E2449" s="131">
        <f>[3]装备进阶属性!G83</f>
        <v>0</v>
      </c>
      <c r="F2449" s="131">
        <f>[3]装备进阶属性!H83</f>
        <v>0</v>
      </c>
      <c r="G2449" s="130">
        <v>0</v>
      </c>
      <c r="H2449" s="130">
        <v>0</v>
      </c>
      <c r="I2449" s="130">
        <v>0</v>
      </c>
      <c r="J2449" s="130">
        <v>0</v>
      </c>
      <c r="K2449" s="130">
        <v>0</v>
      </c>
      <c r="L2449" s="130">
        <v>0</v>
      </c>
      <c r="M2449" s="130">
        <v>0</v>
      </c>
      <c r="N2449" s="130">
        <v>0</v>
      </c>
      <c r="O2449" s="130">
        <v>0</v>
      </c>
      <c r="P2449" s="130">
        <v>0</v>
      </c>
      <c r="Q2449" s="130">
        <v>0</v>
      </c>
      <c r="R2449" s="130">
        <v>0</v>
      </c>
      <c r="S2449" s="130">
        <v>0</v>
      </c>
      <c r="T2449" s="130">
        <v>0</v>
      </c>
      <c r="U2449" s="130">
        <v>0</v>
      </c>
    </row>
    <row r="2450" ht="17.25" spans="1:21">
      <c r="A2450" s="132">
        <f t="shared" si="192"/>
        <v>31003702</v>
      </c>
      <c r="B2450" s="136" t="s">
        <v>699</v>
      </c>
      <c r="C2450" s="130">
        <v>201</v>
      </c>
      <c r="D2450" s="131">
        <f>[3]装备进阶属性!F84</f>
        <v>48</v>
      </c>
      <c r="E2450" s="131">
        <f>[3]装备进阶属性!G84</f>
        <v>0</v>
      </c>
      <c r="F2450" s="131">
        <f>[3]装备进阶属性!H84</f>
        <v>0</v>
      </c>
      <c r="G2450" s="130">
        <v>0</v>
      </c>
      <c r="H2450" s="130">
        <v>0</v>
      </c>
      <c r="I2450" s="130">
        <v>0</v>
      </c>
      <c r="J2450" s="130">
        <v>0</v>
      </c>
      <c r="K2450" s="130">
        <v>0</v>
      </c>
      <c r="L2450" s="130">
        <v>0</v>
      </c>
      <c r="M2450" s="130">
        <v>0</v>
      </c>
      <c r="N2450" s="130">
        <v>0</v>
      </c>
      <c r="O2450" s="130">
        <v>0</v>
      </c>
      <c r="P2450" s="130">
        <v>0</v>
      </c>
      <c r="Q2450" s="130">
        <v>0</v>
      </c>
      <c r="R2450" s="130">
        <v>0</v>
      </c>
      <c r="S2450" s="130">
        <v>0</v>
      </c>
      <c r="T2450" s="130">
        <v>0</v>
      </c>
      <c r="U2450" s="130">
        <v>0</v>
      </c>
    </row>
    <row r="2451" ht="17.25" spans="1:21">
      <c r="A2451" s="132">
        <f t="shared" si="192"/>
        <v>31003703</v>
      </c>
      <c r="B2451" s="136" t="s">
        <v>700</v>
      </c>
      <c r="C2451" s="130">
        <v>201</v>
      </c>
      <c r="D2451" s="131">
        <f>[3]装备进阶属性!F85</f>
        <v>96</v>
      </c>
      <c r="E2451" s="131">
        <f>[3]装备进阶属性!G85</f>
        <v>0</v>
      </c>
      <c r="F2451" s="131">
        <f>[3]装备进阶属性!H85</f>
        <v>0</v>
      </c>
      <c r="G2451" s="130">
        <v>0</v>
      </c>
      <c r="H2451" s="130">
        <v>0</v>
      </c>
      <c r="I2451" s="130">
        <v>0</v>
      </c>
      <c r="J2451" s="130">
        <v>0</v>
      </c>
      <c r="K2451" s="130">
        <v>0</v>
      </c>
      <c r="L2451" s="130">
        <v>0</v>
      </c>
      <c r="M2451" s="130">
        <v>0</v>
      </c>
      <c r="N2451" s="130">
        <v>0</v>
      </c>
      <c r="O2451" s="130">
        <v>0</v>
      </c>
      <c r="P2451" s="130">
        <v>0</v>
      </c>
      <c r="Q2451" s="130">
        <v>0</v>
      </c>
      <c r="R2451" s="130">
        <v>0</v>
      </c>
      <c r="S2451" s="130">
        <v>0</v>
      </c>
      <c r="T2451" s="130">
        <v>0</v>
      </c>
      <c r="U2451" s="130">
        <v>0</v>
      </c>
    </row>
    <row r="2452" ht="17.25" spans="1:21">
      <c r="A2452" s="132">
        <f t="shared" si="192"/>
        <v>31003704</v>
      </c>
      <c r="B2452" s="136" t="s">
        <v>701</v>
      </c>
      <c r="C2452" s="130">
        <v>201</v>
      </c>
      <c r="D2452" s="131">
        <f>[3]装备进阶属性!F86</f>
        <v>144</v>
      </c>
      <c r="E2452" s="131">
        <f>[3]装备进阶属性!G86</f>
        <v>0</v>
      </c>
      <c r="F2452" s="131">
        <f>[3]装备进阶属性!H86</f>
        <v>0</v>
      </c>
      <c r="G2452" s="130">
        <v>0</v>
      </c>
      <c r="H2452" s="130">
        <v>0</v>
      </c>
      <c r="I2452" s="130">
        <v>0</v>
      </c>
      <c r="J2452" s="130">
        <v>0</v>
      </c>
      <c r="K2452" s="130">
        <v>0</v>
      </c>
      <c r="L2452" s="130">
        <v>0</v>
      </c>
      <c r="M2452" s="130">
        <v>0</v>
      </c>
      <c r="N2452" s="130">
        <v>0</v>
      </c>
      <c r="O2452" s="130">
        <v>0</v>
      </c>
      <c r="P2452" s="130">
        <v>0</v>
      </c>
      <c r="Q2452" s="130">
        <v>0</v>
      </c>
      <c r="R2452" s="130">
        <v>0</v>
      </c>
      <c r="S2452" s="130">
        <v>0</v>
      </c>
      <c r="T2452" s="130">
        <v>0</v>
      </c>
      <c r="U2452" s="130">
        <v>0</v>
      </c>
    </row>
    <row r="2453" ht="17.25" spans="1:21">
      <c r="A2453" s="132">
        <f t="shared" si="192"/>
        <v>31003705</v>
      </c>
      <c r="B2453" s="136" t="s">
        <v>702</v>
      </c>
      <c r="C2453" s="130">
        <v>201</v>
      </c>
      <c r="D2453" s="131">
        <f>[3]装备进阶属性!F87</f>
        <v>192</v>
      </c>
      <c r="E2453" s="131">
        <f>[3]装备进阶属性!G87</f>
        <v>0</v>
      </c>
      <c r="F2453" s="131">
        <f>[3]装备进阶属性!H87</f>
        <v>0</v>
      </c>
      <c r="G2453" s="130">
        <v>0</v>
      </c>
      <c r="H2453" s="130">
        <v>0</v>
      </c>
      <c r="I2453" s="130">
        <v>0</v>
      </c>
      <c r="J2453" s="130">
        <v>0</v>
      </c>
      <c r="K2453" s="130">
        <v>0</v>
      </c>
      <c r="L2453" s="130">
        <v>0</v>
      </c>
      <c r="M2453" s="130">
        <v>0</v>
      </c>
      <c r="N2453" s="130">
        <v>0</v>
      </c>
      <c r="O2453" s="130">
        <v>0</v>
      </c>
      <c r="P2453" s="130">
        <v>0</v>
      </c>
      <c r="Q2453" s="130">
        <v>0</v>
      </c>
      <c r="R2453" s="130">
        <v>0</v>
      </c>
      <c r="S2453" s="130">
        <v>0</v>
      </c>
      <c r="T2453" s="130">
        <v>0</v>
      </c>
      <c r="U2453" s="130">
        <v>0</v>
      </c>
    </row>
    <row r="2454" ht="17.25" spans="1:21">
      <c r="A2454" s="132">
        <f t="shared" si="192"/>
        <v>31003706</v>
      </c>
      <c r="B2454" s="136" t="s">
        <v>703</v>
      </c>
      <c r="C2454" s="130">
        <v>201</v>
      </c>
      <c r="D2454" s="131">
        <f>[3]装备进阶属性!F88</f>
        <v>240</v>
      </c>
      <c r="E2454" s="131">
        <f>[3]装备进阶属性!G88</f>
        <v>0</v>
      </c>
      <c r="F2454" s="131">
        <f>[3]装备进阶属性!H88</f>
        <v>0</v>
      </c>
      <c r="G2454" s="130">
        <v>0</v>
      </c>
      <c r="H2454" s="130">
        <v>0</v>
      </c>
      <c r="I2454" s="130">
        <v>0</v>
      </c>
      <c r="J2454" s="130">
        <v>0</v>
      </c>
      <c r="K2454" s="130">
        <v>0</v>
      </c>
      <c r="L2454" s="130">
        <v>0</v>
      </c>
      <c r="M2454" s="130">
        <v>0</v>
      </c>
      <c r="N2454" s="130">
        <v>0</v>
      </c>
      <c r="O2454" s="130">
        <v>0</v>
      </c>
      <c r="P2454" s="130">
        <v>0</v>
      </c>
      <c r="Q2454" s="130">
        <v>0</v>
      </c>
      <c r="R2454" s="130">
        <v>0</v>
      </c>
      <c r="S2454" s="130">
        <v>0</v>
      </c>
      <c r="T2454" s="130">
        <v>0</v>
      </c>
      <c r="U2454" s="130">
        <v>0</v>
      </c>
    </row>
    <row r="2455" ht="17.25" spans="1:21">
      <c r="A2455" s="132">
        <f t="shared" si="192"/>
        <v>31003707</v>
      </c>
      <c r="B2455" s="136" t="s">
        <v>704</v>
      </c>
      <c r="C2455" s="130">
        <v>201</v>
      </c>
      <c r="D2455" s="131">
        <f>[3]装备进阶属性!F89</f>
        <v>288</v>
      </c>
      <c r="E2455" s="131">
        <f>[3]装备进阶属性!G89</f>
        <v>0</v>
      </c>
      <c r="F2455" s="131">
        <f>[3]装备进阶属性!H89</f>
        <v>0</v>
      </c>
      <c r="G2455" s="130">
        <v>0</v>
      </c>
      <c r="H2455" s="130">
        <v>0</v>
      </c>
      <c r="I2455" s="130">
        <v>0</v>
      </c>
      <c r="J2455" s="130">
        <v>0</v>
      </c>
      <c r="K2455" s="130">
        <v>0</v>
      </c>
      <c r="L2455" s="130">
        <v>0</v>
      </c>
      <c r="M2455" s="130">
        <v>0</v>
      </c>
      <c r="N2455" s="130">
        <v>0</v>
      </c>
      <c r="O2455" s="130">
        <v>0</v>
      </c>
      <c r="P2455" s="130">
        <v>0</v>
      </c>
      <c r="Q2455" s="130">
        <v>0</v>
      </c>
      <c r="R2455" s="130">
        <v>0</v>
      </c>
      <c r="S2455" s="130">
        <v>0</v>
      </c>
      <c r="T2455" s="130">
        <v>0</v>
      </c>
      <c r="U2455" s="130">
        <v>0</v>
      </c>
    </row>
    <row r="2456" ht="17.25" spans="1:21">
      <c r="A2456" s="132">
        <f t="shared" si="192"/>
        <v>31003708</v>
      </c>
      <c r="B2456" s="136" t="s">
        <v>705</v>
      </c>
      <c r="C2456" s="130">
        <v>201</v>
      </c>
      <c r="D2456" s="131">
        <f>[3]装备进阶属性!F90</f>
        <v>336</v>
      </c>
      <c r="E2456" s="131">
        <f>[3]装备进阶属性!G90</f>
        <v>0</v>
      </c>
      <c r="F2456" s="131">
        <f>[3]装备进阶属性!H90</f>
        <v>0</v>
      </c>
      <c r="G2456" s="130">
        <v>0</v>
      </c>
      <c r="H2456" s="130">
        <v>0</v>
      </c>
      <c r="I2456" s="130">
        <v>0</v>
      </c>
      <c r="J2456" s="130">
        <v>0</v>
      </c>
      <c r="K2456" s="130">
        <v>0</v>
      </c>
      <c r="L2456" s="130">
        <v>0</v>
      </c>
      <c r="M2456" s="130">
        <v>0</v>
      </c>
      <c r="N2456" s="130">
        <v>0</v>
      </c>
      <c r="O2456" s="130">
        <v>0</v>
      </c>
      <c r="P2456" s="130">
        <v>0</v>
      </c>
      <c r="Q2456" s="130">
        <v>0</v>
      </c>
      <c r="R2456" s="130">
        <v>0</v>
      </c>
      <c r="S2456" s="130">
        <v>0</v>
      </c>
      <c r="T2456" s="130">
        <v>0</v>
      </c>
      <c r="U2456" s="130">
        <v>0</v>
      </c>
    </row>
    <row r="2457" ht="17.25" spans="1:21">
      <c r="A2457" s="132">
        <f t="shared" si="192"/>
        <v>31003709</v>
      </c>
      <c r="B2457" s="136" t="s">
        <v>706</v>
      </c>
      <c r="C2457" s="130">
        <v>201</v>
      </c>
      <c r="D2457" s="131">
        <f>[3]装备进阶属性!F91</f>
        <v>384</v>
      </c>
      <c r="E2457" s="131">
        <f>[3]装备进阶属性!G91</f>
        <v>0</v>
      </c>
      <c r="F2457" s="131">
        <f>[3]装备进阶属性!H91</f>
        <v>0</v>
      </c>
      <c r="G2457" s="130">
        <v>0</v>
      </c>
      <c r="H2457" s="130">
        <v>0</v>
      </c>
      <c r="I2457" s="130">
        <v>0</v>
      </c>
      <c r="J2457" s="130">
        <v>0</v>
      </c>
      <c r="K2457" s="130">
        <v>0</v>
      </c>
      <c r="L2457" s="130">
        <v>0</v>
      </c>
      <c r="M2457" s="130">
        <v>0</v>
      </c>
      <c r="N2457" s="130">
        <v>0</v>
      </c>
      <c r="O2457" s="130">
        <v>0</v>
      </c>
      <c r="P2457" s="130">
        <v>0</v>
      </c>
      <c r="Q2457" s="130">
        <v>0</v>
      </c>
      <c r="R2457" s="130">
        <v>0</v>
      </c>
      <c r="S2457" s="130">
        <v>0</v>
      </c>
      <c r="T2457" s="130">
        <v>0</v>
      </c>
      <c r="U2457" s="130">
        <v>0</v>
      </c>
    </row>
    <row r="2458" ht="17.25" spans="1:21">
      <c r="A2458" s="132">
        <f t="shared" si="192"/>
        <v>31004100</v>
      </c>
      <c r="B2458" s="137" t="s">
        <v>707</v>
      </c>
      <c r="C2458" s="130">
        <v>201</v>
      </c>
      <c r="D2458" s="131">
        <f>[3]装备进阶属性!F92</f>
        <v>0</v>
      </c>
      <c r="E2458" s="131">
        <f>[3]装备进阶属性!G92</f>
        <v>0</v>
      </c>
      <c r="F2458" s="131">
        <f>[3]装备进阶属性!H92</f>
        <v>0</v>
      </c>
      <c r="G2458" s="130">
        <v>0</v>
      </c>
      <c r="H2458" s="130">
        <v>0</v>
      </c>
      <c r="I2458" s="130">
        <v>0</v>
      </c>
      <c r="J2458" s="130">
        <v>0</v>
      </c>
      <c r="K2458" s="130">
        <v>0</v>
      </c>
      <c r="L2458" s="130">
        <v>0</v>
      </c>
      <c r="M2458" s="130">
        <v>0</v>
      </c>
      <c r="N2458" s="130">
        <v>0</v>
      </c>
      <c r="O2458" s="130">
        <v>0</v>
      </c>
      <c r="P2458" s="130">
        <v>0</v>
      </c>
      <c r="Q2458" s="130">
        <v>0</v>
      </c>
      <c r="R2458" s="130">
        <v>0</v>
      </c>
      <c r="S2458" s="130">
        <v>0</v>
      </c>
      <c r="T2458" s="130">
        <v>0</v>
      </c>
      <c r="U2458" s="130">
        <v>0</v>
      </c>
    </row>
    <row r="2459" ht="17.25" spans="1:21">
      <c r="A2459" s="132">
        <f t="shared" si="192"/>
        <v>31004101</v>
      </c>
      <c r="B2459" s="137" t="s">
        <v>708</v>
      </c>
      <c r="C2459" s="130">
        <v>201</v>
      </c>
      <c r="D2459" s="131">
        <f>[3]装备进阶属性!F93</f>
        <v>21</v>
      </c>
      <c r="E2459" s="131">
        <f>[3]装备进阶属性!G93</f>
        <v>0</v>
      </c>
      <c r="F2459" s="131">
        <f>[3]装备进阶属性!H93</f>
        <v>0</v>
      </c>
      <c r="G2459" s="130">
        <v>0</v>
      </c>
      <c r="H2459" s="130">
        <v>0</v>
      </c>
      <c r="I2459" s="130">
        <v>0</v>
      </c>
      <c r="J2459" s="130">
        <v>0</v>
      </c>
      <c r="K2459" s="130">
        <v>0</v>
      </c>
      <c r="L2459" s="130">
        <v>0</v>
      </c>
      <c r="M2459" s="130">
        <v>0</v>
      </c>
      <c r="N2459" s="130">
        <v>0</v>
      </c>
      <c r="O2459" s="130">
        <v>0</v>
      </c>
      <c r="P2459" s="130">
        <v>0</v>
      </c>
      <c r="Q2459" s="130">
        <v>0</v>
      </c>
      <c r="R2459" s="130">
        <v>0</v>
      </c>
      <c r="S2459" s="130">
        <v>0</v>
      </c>
      <c r="T2459" s="130">
        <v>0</v>
      </c>
      <c r="U2459" s="130">
        <v>0</v>
      </c>
    </row>
    <row r="2460" ht="17.25" spans="1:21">
      <c r="A2460" s="132">
        <f t="shared" si="192"/>
        <v>31004102</v>
      </c>
      <c r="B2460" s="137" t="s">
        <v>709</v>
      </c>
      <c r="C2460" s="130">
        <v>201</v>
      </c>
      <c r="D2460" s="131">
        <f>[3]装备进阶属性!F94</f>
        <v>70</v>
      </c>
      <c r="E2460" s="131">
        <f>[3]装备进阶属性!G94</f>
        <v>0</v>
      </c>
      <c r="F2460" s="131">
        <f>[3]装备进阶属性!H94</f>
        <v>0</v>
      </c>
      <c r="G2460" s="130">
        <v>0</v>
      </c>
      <c r="H2460" s="130">
        <v>0</v>
      </c>
      <c r="I2460" s="130">
        <v>0</v>
      </c>
      <c r="J2460" s="130">
        <v>0</v>
      </c>
      <c r="K2460" s="130">
        <v>0</v>
      </c>
      <c r="L2460" s="130">
        <v>0</v>
      </c>
      <c r="M2460" s="130">
        <v>0</v>
      </c>
      <c r="N2460" s="130">
        <v>0</v>
      </c>
      <c r="O2460" s="130">
        <v>0</v>
      </c>
      <c r="P2460" s="130">
        <v>0</v>
      </c>
      <c r="Q2460" s="130">
        <v>0</v>
      </c>
      <c r="R2460" s="130">
        <v>0</v>
      </c>
      <c r="S2460" s="130">
        <v>0</v>
      </c>
      <c r="T2460" s="130">
        <v>0</v>
      </c>
      <c r="U2460" s="130">
        <v>0</v>
      </c>
    </row>
    <row r="2461" ht="17.25" spans="1:21">
      <c r="A2461" s="132">
        <f t="shared" si="192"/>
        <v>31004103</v>
      </c>
      <c r="B2461" s="137" t="s">
        <v>710</v>
      </c>
      <c r="C2461" s="130">
        <v>201</v>
      </c>
      <c r="D2461" s="131">
        <f>[3]装备进阶属性!F95</f>
        <v>140</v>
      </c>
      <c r="E2461" s="131">
        <f>[3]装备进阶属性!G95</f>
        <v>0</v>
      </c>
      <c r="F2461" s="131">
        <f>[3]装备进阶属性!H95</f>
        <v>0</v>
      </c>
      <c r="G2461" s="130">
        <v>0</v>
      </c>
      <c r="H2461" s="130">
        <v>0</v>
      </c>
      <c r="I2461" s="130">
        <v>0</v>
      </c>
      <c r="J2461" s="130">
        <v>0</v>
      </c>
      <c r="K2461" s="130">
        <v>0</v>
      </c>
      <c r="L2461" s="130">
        <v>0</v>
      </c>
      <c r="M2461" s="130">
        <v>0</v>
      </c>
      <c r="N2461" s="130">
        <v>0</v>
      </c>
      <c r="O2461" s="130">
        <v>0</v>
      </c>
      <c r="P2461" s="130">
        <v>0</v>
      </c>
      <c r="Q2461" s="130">
        <v>0</v>
      </c>
      <c r="R2461" s="130">
        <v>0</v>
      </c>
      <c r="S2461" s="130">
        <v>0</v>
      </c>
      <c r="T2461" s="130">
        <v>0</v>
      </c>
      <c r="U2461" s="130">
        <v>0</v>
      </c>
    </row>
    <row r="2462" ht="17.25" spans="1:21">
      <c r="A2462" s="132">
        <f t="shared" ref="A2462:A2497" si="193">A2432+1000</f>
        <v>31004104</v>
      </c>
      <c r="B2462" s="137" t="s">
        <v>711</v>
      </c>
      <c r="C2462" s="130">
        <v>201</v>
      </c>
      <c r="D2462" s="131">
        <f>[3]装备进阶属性!F96</f>
        <v>210</v>
      </c>
      <c r="E2462" s="131">
        <f>[3]装备进阶属性!G96</f>
        <v>0</v>
      </c>
      <c r="F2462" s="131">
        <f>[3]装备进阶属性!H96</f>
        <v>0</v>
      </c>
      <c r="G2462" s="130">
        <v>0</v>
      </c>
      <c r="H2462" s="130">
        <v>0</v>
      </c>
      <c r="I2462" s="130">
        <v>0</v>
      </c>
      <c r="J2462" s="130">
        <v>0</v>
      </c>
      <c r="K2462" s="130">
        <v>0</v>
      </c>
      <c r="L2462" s="130">
        <v>0</v>
      </c>
      <c r="M2462" s="130">
        <v>0</v>
      </c>
      <c r="N2462" s="130">
        <v>0</v>
      </c>
      <c r="O2462" s="130">
        <v>0</v>
      </c>
      <c r="P2462" s="130">
        <v>0</v>
      </c>
      <c r="Q2462" s="130">
        <v>0</v>
      </c>
      <c r="R2462" s="130">
        <v>0</v>
      </c>
      <c r="S2462" s="130">
        <v>0</v>
      </c>
      <c r="T2462" s="130">
        <v>0</v>
      </c>
      <c r="U2462" s="130">
        <v>0</v>
      </c>
    </row>
    <row r="2463" ht="17.25" spans="1:21">
      <c r="A2463" s="132">
        <f t="shared" si="193"/>
        <v>31004105</v>
      </c>
      <c r="B2463" s="137" t="s">
        <v>712</v>
      </c>
      <c r="C2463" s="130">
        <v>201</v>
      </c>
      <c r="D2463" s="131">
        <f>[3]装备进阶属性!F97</f>
        <v>280</v>
      </c>
      <c r="E2463" s="131">
        <f>[3]装备进阶属性!G97</f>
        <v>0</v>
      </c>
      <c r="F2463" s="131">
        <f>[3]装备进阶属性!H97</f>
        <v>0</v>
      </c>
      <c r="G2463" s="130">
        <v>0</v>
      </c>
      <c r="H2463" s="130">
        <v>0</v>
      </c>
      <c r="I2463" s="130">
        <v>0</v>
      </c>
      <c r="J2463" s="130">
        <v>0</v>
      </c>
      <c r="K2463" s="130">
        <v>0</v>
      </c>
      <c r="L2463" s="130">
        <v>0</v>
      </c>
      <c r="M2463" s="130">
        <v>0</v>
      </c>
      <c r="N2463" s="130">
        <v>0</v>
      </c>
      <c r="O2463" s="130">
        <v>0</v>
      </c>
      <c r="P2463" s="130">
        <v>0</v>
      </c>
      <c r="Q2463" s="130">
        <v>0</v>
      </c>
      <c r="R2463" s="130">
        <v>0</v>
      </c>
      <c r="S2463" s="130">
        <v>0</v>
      </c>
      <c r="T2463" s="130">
        <v>0</v>
      </c>
      <c r="U2463" s="130">
        <v>0</v>
      </c>
    </row>
    <row r="2464" ht="17.25" spans="1:21">
      <c r="A2464" s="132">
        <f t="shared" si="193"/>
        <v>31004106</v>
      </c>
      <c r="B2464" s="137" t="s">
        <v>713</v>
      </c>
      <c r="C2464" s="130">
        <v>201</v>
      </c>
      <c r="D2464" s="131">
        <f>[3]装备进阶属性!F98</f>
        <v>350</v>
      </c>
      <c r="E2464" s="131">
        <f>[3]装备进阶属性!G98</f>
        <v>0</v>
      </c>
      <c r="F2464" s="131">
        <f>[3]装备进阶属性!H98</f>
        <v>0</v>
      </c>
      <c r="G2464" s="130">
        <v>0</v>
      </c>
      <c r="H2464" s="130">
        <v>0</v>
      </c>
      <c r="I2464" s="130">
        <v>0</v>
      </c>
      <c r="J2464" s="130">
        <v>0</v>
      </c>
      <c r="K2464" s="130">
        <v>0</v>
      </c>
      <c r="L2464" s="130">
        <v>0</v>
      </c>
      <c r="M2464" s="130">
        <v>0</v>
      </c>
      <c r="N2464" s="130">
        <v>0</v>
      </c>
      <c r="O2464" s="130">
        <v>0</v>
      </c>
      <c r="P2464" s="130">
        <v>0</v>
      </c>
      <c r="Q2464" s="130">
        <v>0</v>
      </c>
      <c r="R2464" s="130">
        <v>0</v>
      </c>
      <c r="S2464" s="130">
        <v>0</v>
      </c>
      <c r="T2464" s="130">
        <v>0</v>
      </c>
      <c r="U2464" s="130">
        <v>0</v>
      </c>
    </row>
    <row r="2465" ht="17.25" spans="1:21">
      <c r="A2465" s="132">
        <f t="shared" si="193"/>
        <v>31004107</v>
      </c>
      <c r="B2465" s="137" t="s">
        <v>714</v>
      </c>
      <c r="C2465" s="130">
        <v>201</v>
      </c>
      <c r="D2465" s="131">
        <f>[3]装备进阶属性!F99</f>
        <v>420</v>
      </c>
      <c r="E2465" s="131">
        <f>[3]装备进阶属性!G99</f>
        <v>0</v>
      </c>
      <c r="F2465" s="131">
        <f>[3]装备进阶属性!H99</f>
        <v>0</v>
      </c>
      <c r="G2465" s="130">
        <v>0</v>
      </c>
      <c r="H2465" s="130">
        <v>0</v>
      </c>
      <c r="I2465" s="130">
        <v>0</v>
      </c>
      <c r="J2465" s="130">
        <v>0</v>
      </c>
      <c r="K2465" s="130">
        <v>0</v>
      </c>
      <c r="L2465" s="130">
        <v>0</v>
      </c>
      <c r="M2465" s="130">
        <v>0</v>
      </c>
      <c r="N2465" s="130">
        <v>0</v>
      </c>
      <c r="O2465" s="130">
        <v>0</v>
      </c>
      <c r="P2465" s="130">
        <v>0</v>
      </c>
      <c r="Q2465" s="130">
        <v>0</v>
      </c>
      <c r="R2465" s="130">
        <v>0</v>
      </c>
      <c r="S2465" s="130">
        <v>0</v>
      </c>
      <c r="T2465" s="130">
        <v>0</v>
      </c>
      <c r="U2465" s="130">
        <v>0</v>
      </c>
    </row>
    <row r="2466" ht="17.25" spans="1:21">
      <c r="A2466" s="132">
        <f t="shared" si="193"/>
        <v>31004108</v>
      </c>
      <c r="B2466" s="137" t="s">
        <v>715</v>
      </c>
      <c r="C2466" s="130">
        <v>201</v>
      </c>
      <c r="D2466" s="131">
        <f>[3]装备进阶属性!F100</f>
        <v>490</v>
      </c>
      <c r="E2466" s="131">
        <f>[3]装备进阶属性!G100</f>
        <v>0</v>
      </c>
      <c r="F2466" s="131">
        <f>[3]装备进阶属性!H100</f>
        <v>0</v>
      </c>
      <c r="G2466" s="130">
        <v>0</v>
      </c>
      <c r="H2466" s="130">
        <v>0</v>
      </c>
      <c r="I2466" s="130">
        <v>0</v>
      </c>
      <c r="J2466" s="130">
        <v>0</v>
      </c>
      <c r="K2466" s="130">
        <v>0</v>
      </c>
      <c r="L2466" s="130">
        <v>0</v>
      </c>
      <c r="M2466" s="130">
        <v>0</v>
      </c>
      <c r="N2466" s="130">
        <v>0</v>
      </c>
      <c r="O2466" s="130">
        <v>0</v>
      </c>
      <c r="P2466" s="130">
        <v>0</v>
      </c>
      <c r="Q2466" s="130">
        <v>0</v>
      </c>
      <c r="R2466" s="130">
        <v>0</v>
      </c>
      <c r="S2466" s="130">
        <v>0</v>
      </c>
      <c r="T2466" s="130">
        <v>0</v>
      </c>
      <c r="U2466" s="130">
        <v>0</v>
      </c>
    </row>
    <row r="2467" ht="17.25" spans="1:21">
      <c r="A2467" s="132">
        <f t="shared" si="193"/>
        <v>31004109</v>
      </c>
      <c r="B2467" s="137" t="s">
        <v>716</v>
      </c>
      <c r="C2467" s="130">
        <v>201</v>
      </c>
      <c r="D2467" s="131">
        <f>[3]装备进阶属性!F101</f>
        <v>560</v>
      </c>
      <c r="E2467" s="131">
        <f>[3]装备进阶属性!G101</f>
        <v>0</v>
      </c>
      <c r="F2467" s="131">
        <f>[3]装备进阶属性!H101</f>
        <v>0</v>
      </c>
      <c r="G2467" s="130">
        <v>0</v>
      </c>
      <c r="H2467" s="130">
        <v>0</v>
      </c>
      <c r="I2467" s="130">
        <v>0</v>
      </c>
      <c r="J2467" s="130">
        <v>0</v>
      </c>
      <c r="K2467" s="130">
        <v>0</v>
      </c>
      <c r="L2467" s="130">
        <v>0</v>
      </c>
      <c r="M2467" s="130">
        <v>0</v>
      </c>
      <c r="N2467" s="130">
        <v>0</v>
      </c>
      <c r="O2467" s="130">
        <v>0</v>
      </c>
      <c r="P2467" s="130">
        <v>0</v>
      </c>
      <c r="Q2467" s="130">
        <v>0</v>
      </c>
      <c r="R2467" s="130">
        <v>0</v>
      </c>
      <c r="S2467" s="130">
        <v>0</v>
      </c>
      <c r="T2467" s="130">
        <v>0</v>
      </c>
      <c r="U2467" s="130">
        <v>0</v>
      </c>
    </row>
    <row r="2468" ht="17.25" spans="1:21">
      <c r="A2468" s="132">
        <f t="shared" si="193"/>
        <v>31004400</v>
      </c>
      <c r="B2468" s="137" t="s">
        <v>717</v>
      </c>
      <c r="C2468" s="130">
        <v>201</v>
      </c>
      <c r="D2468" s="131">
        <f>[3]装备进阶属性!F102</f>
        <v>0</v>
      </c>
      <c r="E2468" s="131">
        <f>[3]装备进阶属性!G102</f>
        <v>0</v>
      </c>
      <c r="F2468" s="131">
        <f>[3]装备进阶属性!H102</f>
        <v>0</v>
      </c>
      <c r="G2468" s="130">
        <v>0</v>
      </c>
      <c r="H2468" s="130">
        <v>0</v>
      </c>
      <c r="I2468" s="130">
        <v>0</v>
      </c>
      <c r="J2468" s="130">
        <v>0</v>
      </c>
      <c r="K2468" s="130">
        <v>0</v>
      </c>
      <c r="L2468" s="130">
        <v>0</v>
      </c>
      <c r="M2468" s="130">
        <v>0</v>
      </c>
      <c r="N2468" s="130">
        <v>0</v>
      </c>
      <c r="O2468" s="130">
        <v>0</v>
      </c>
      <c r="P2468" s="130">
        <v>0</v>
      </c>
      <c r="Q2468" s="130">
        <v>0</v>
      </c>
      <c r="R2468" s="130">
        <v>0</v>
      </c>
      <c r="S2468" s="130">
        <v>0</v>
      </c>
      <c r="T2468" s="130">
        <v>0</v>
      </c>
      <c r="U2468" s="130">
        <v>0</v>
      </c>
    </row>
    <row r="2469" ht="17.25" spans="1:21">
      <c r="A2469" s="132">
        <f t="shared" si="193"/>
        <v>31004401</v>
      </c>
      <c r="B2469" s="137" t="s">
        <v>718</v>
      </c>
      <c r="C2469" s="130">
        <v>201</v>
      </c>
      <c r="D2469" s="131">
        <f>[3]装备进阶属性!F103</f>
        <v>25.2</v>
      </c>
      <c r="E2469" s="131">
        <f>[3]装备进阶属性!G103</f>
        <v>0</v>
      </c>
      <c r="F2469" s="131">
        <f>[3]装备进阶属性!H103</f>
        <v>0</v>
      </c>
      <c r="G2469" s="130">
        <v>0</v>
      </c>
      <c r="H2469" s="130">
        <v>0</v>
      </c>
      <c r="I2469" s="130">
        <v>0</v>
      </c>
      <c r="J2469" s="130">
        <v>0</v>
      </c>
      <c r="K2469" s="130">
        <v>0</v>
      </c>
      <c r="L2469" s="130">
        <v>0</v>
      </c>
      <c r="M2469" s="130">
        <v>0</v>
      </c>
      <c r="N2469" s="130">
        <v>0</v>
      </c>
      <c r="O2469" s="130">
        <v>0</v>
      </c>
      <c r="P2469" s="130">
        <v>0</v>
      </c>
      <c r="Q2469" s="130">
        <v>0</v>
      </c>
      <c r="R2469" s="130">
        <v>0</v>
      </c>
      <c r="S2469" s="130">
        <v>0</v>
      </c>
      <c r="T2469" s="130">
        <v>0</v>
      </c>
      <c r="U2469" s="130">
        <v>0</v>
      </c>
    </row>
    <row r="2470" ht="17.25" spans="1:21">
      <c r="A2470" s="132">
        <f t="shared" si="193"/>
        <v>31004402</v>
      </c>
      <c r="B2470" s="137" t="s">
        <v>719</v>
      </c>
      <c r="C2470" s="130">
        <v>201</v>
      </c>
      <c r="D2470" s="131">
        <f>[3]装备进阶属性!F104</f>
        <v>84</v>
      </c>
      <c r="E2470" s="131">
        <f>[3]装备进阶属性!G104</f>
        <v>0</v>
      </c>
      <c r="F2470" s="131">
        <f>[3]装备进阶属性!H104</f>
        <v>0</v>
      </c>
      <c r="G2470" s="130">
        <v>0</v>
      </c>
      <c r="H2470" s="130">
        <v>0</v>
      </c>
      <c r="I2470" s="130">
        <v>0</v>
      </c>
      <c r="J2470" s="130">
        <v>0</v>
      </c>
      <c r="K2470" s="130">
        <v>0</v>
      </c>
      <c r="L2470" s="130">
        <v>0</v>
      </c>
      <c r="M2470" s="130">
        <v>0</v>
      </c>
      <c r="N2470" s="130">
        <v>0</v>
      </c>
      <c r="O2470" s="130">
        <v>0</v>
      </c>
      <c r="P2470" s="130">
        <v>0</v>
      </c>
      <c r="Q2470" s="130">
        <v>0</v>
      </c>
      <c r="R2470" s="130">
        <v>0</v>
      </c>
      <c r="S2470" s="130">
        <v>0</v>
      </c>
      <c r="T2470" s="130">
        <v>0</v>
      </c>
      <c r="U2470" s="130">
        <v>0</v>
      </c>
    </row>
    <row r="2471" ht="17.25" spans="1:21">
      <c r="A2471" s="132">
        <f t="shared" si="193"/>
        <v>31004403</v>
      </c>
      <c r="B2471" s="137" t="s">
        <v>720</v>
      </c>
      <c r="C2471" s="130">
        <v>201</v>
      </c>
      <c r="D2471" s="131">
        <f>[3]装备进阶属性!F105</f>
        <v>168</v>
      </c>
      <c r="E2471" s="131">
        <f>[3]装备进阶属性!G105</f>
        <v>0</v>
      </c>
      <c r="F2471" s="131">
        <f>[3]装备进阶属性!H105</f>
        <v>0</v>
      </c>
      <c r="G2471" s="130">
        <v>0</v>
      </c>
      <c r="H2471" s="130">
        <v>0</v>
      </c>
      <c r="I2471" s="130">
        <v>0</v>
      </c>
      <c r="J2471" s="130">
        <v>0</v>
      </c>
      <c r="K2471" s="130">
        <v>0</v>
      </c>
      <c r="L2471" s="130">
        <v>0</v>
      </c>
      <c r="M2471" s="130">
        <v>0</v>
      </c>
      <c r="N2471" s="130">
        <v>0</v>
      </c>
      <c r="O2471" s="130">
        <v>0</v>
      </c>
      <c r="P2471" s="130">
        <v>0</v>
      </c>
      <c r="Q2471" s="130">
        <v>0</v>
      </c>
      <c r="R2471" s="130">
        <v>0</v>
      </c>
      <c r="S2471" s="130">
        <v>0</v>
      </c>
      <c r="T2471" s="130">
        <v>0</v>
      </c>
      <c r="U2471" s="130">
        <v>0</v>
      </c>
    </row>
    <row r="2472" ht="17.25" spans="1:21">
      <c r="A2472" s="132">
        <f t="shared" si="193"/>
        <v>31004404</v>
      </c>
      <c r="B2472" s="137" t="s">
        <v>721</v>
      </c>
      <c r="C2472" s="130">
        <v>201</v>
      </c>
      <c r="D2472" s="131">
        <f>[3]装备进阶属性!F106</f>
        <v>252</v>
      </c>
      <c r="E2472" s="131">
        <f>[3]装备进阶属性!G106</f>
        <v>0</v>
      </c>
      <c r="F2472" s="131">
        <f>[3]装备进阶属性!H106</f>
        <v>0</v>
      </c>
      <c r="G2472" s="130">
        <v>0</v>
      </c>
      <c r="H2472" s="130">
        <v>0</v>
      </c>
      <c r="I2472" s="130">
        <v>0</v>
      </c>
      <c r="J2472" s="130">
        <v>0</v>
      </c>
      <c r="K2472" s="130">
        <v>0</v>
      </c>
      <c r="L2472" s="130">
        <v>0</v>
      </c>
      <c r="M2472" s="130">
        <v>0</v>
      </c>
      <c r="N2472" s="130">
        <v>0</v>
      </c>
      <c r="O2472" s="130">
        <v>0</v>
      </c>
      <c r="P2472" s="130">
        <v>0</v>
      </c>
      <c r="Q2472" s="130">
        <v>0</v>
      </c>
      <c r="R2472" s="130">
        <v>0</v>
      </c>
      <c r="S2472" s="130">
        <v>0</v>
      </c>
      <c r="T2472" s="130">
        <v>0</v>
      </c>
      <c r="U2472" s="130">
        <v>0</v>
      </c>
    </row>
    <row r="2473" ht="17.25" spans="1:21">
      <c r="A2473" s="132">
        <f t="shared" si="193"/>
        <v>31004405</v>
      </c>
      <c r="B2473" s="137" t="s">
        <v>722</v>
      </c>
      <c r="C2473" s="130">
        <v>201</v>
      </c>
      <c r="D2473" s="131">
        <f>[3]装备进阶属性!F107</f>
        <v>336</v>
      </c>
      <c r="E2473" s="131">
        <f>[3]装备进阶属性!G107</f>
        <v>0</v>
      </c>
      <c r="F2473" s="131">
        <f>[3]装备进阶属性!H107</f>
        <v>0</v>
      </c>
      <c r="G2473" s="130">
        <v>0</v>
      </c>
      <c r="H2473" s="130">
        <v>0</v>
      </c>
      <c r="I2473" s="130">
        <v>0</v>
      </c>
      <c r="J2473" s="130">
        <v>0</v>
      </c>
      <c r="K2473" s="130">
        <v>0</v>
      </c>
      <c r="L2473" s="130">
        <v>0</v>
      </c>
      <c r="M2473" s="130">
        <v>0</v>
      </c>
      <c r="N2473" s="130">
        <v>0</v>
      </c>
      <c r="O2473" s="130">
        <v>0</v>
      </c>
      <c r="P2473" s="130">
        <v>0</v>
      </c>
      <c r="Q2473" s="130">
        <v>0</v>
      </c>
      <c r="R2473" s="130">
        <v>0</v>
      </c>
      <c r="S2473" s="130">
        <v>0</v>
      </c>
      <c r="T2473" s="130">
        <v>0</v>
      </c>
      <c r="U2473" s="130">
        <v>0</v>
      </c>
    </row>
    <row r="2474" ht="17.25" spans="1:21">
      <c r="A2474" s="132">
        <f t="shared" si="193"/>
        <v>31004406</v>
      </c>
      <c r="B2474" s="137" t="s">
        <v>723</v>
      </c>
      <c r="C2474" s="130">
        <v>201</v>
      </c>
      <c r="D2474" s="131">
        <f>[3]装备进阶属性!F108</f>
        <v>420</v>
      </c>
      <c r="E2474" s="131">
        <f>[3]装备进阶属性!G108</f>
        <v>0</v>
      </c>
      <c r="F2474" s="131">
        <f>[3]装备进阶属性!H108</f>
        <v>0</v>
      </c>
      <c r="G2474" s="130">
        <v>0</v>
      </c>
      <c r="H2474" s="130">
        <v>0</v>
      </c>
      <c r="I2474" s="130">
        <v>0</v>
      </c>
      <c r="J2474" s="130">
        <v>0</v>
      </c>
      <c r="K2474" s="130">
        <v>0</v>
      </c>
      <c r="L2474" s="130">
        <v>0</v>
      </c>
      <c r="M2474" s="130">
        <v>0</v>
      </c>
      <c r="N2474" s="130">
        <v>0</v>
      </c>
      <c r="O2474" s="130">
        <v>0</v>
      </c>
      <c r="P2474" s="130">
        <v>0</v>
      </c>
      <c r="Q2474" s="130">
        <v>0</v>
      </c>
      <c r="R2474" s="130">
        <v>0</v>
      </c>
      <c r="S2474" s="130">
        <v>0</v>
      </c>
      <c r="T2474" s="130">
        <v>0</v>
      </c>
      <c r="U2474" s="130">
        <v>0</v>
      </c>
    </row>
    <row r="2475" ht="17.25" spans="1:21">
      <c r="A2475" s="132">
        <f t="shared" si="193"/>
        <v>31004407</v>
      </c>
      <c r="B2475" s="137" t="s">
        <v>724</v>
      </c>
      <c r="C2475" s="130">
        <v>201</v>
      </c>
      <c r="D2475" s="131">
        <f>[3]装备进阶属性!F109</f>
        <v>504</v>
      </c>
      <c r="E2475" s="131">
        <f>[3]装备进阶属性!G109</f>
        <v>0</v>
      </c>
      <c r="F2475" s="131">
        <f>[3]装备进阶属性!H109</f>
        <v>0</v>
      </c>
      <c r="G2475" s="130">
        <v>0</v>
      </c>
      <c r="H2475" s="130">
        <v>0</v>
      </c>
      <c r="I2475" s="130">
        <v>0</v>
      </c>
      <c r="J2475" s="130">
        <v>0</v>
      </c>
      <c r="K2475" s="130">
        <v>0</v>
      </c>
      <c r="L2475" s="130">
        <v>0</v>
      </c>
      <c r="M2475" s="130">
        <v>0</v>
      </c>
      <c r="N2475" s="130">
        <v>0</v>
      </c>
      <c r="O2475" s="130">
        <v>0</v>
      </c>
      <c r="P2475" s="130">
        <v>0</v>
      </c>
      <c r="Q2475" s="130">
        <v>0</v>
      </c>
      <c r="R2475" s="130">
        <v>0</v>
      </c>
      <c r="S2475" s="130">
        <v>0</v>
      </c>
      <c r="T2475" s="130">
        <v>0</v>
      </c>
      <c r="U2475" s="130">
        <v>0</v>
      </c>
    </row>
    <row r="2476" ht="17.25" spans="1:21">
      <c r="A2476" s="132">
        <f t="shared" si="193"/>
        <v>31004408</v>
      </c>
      <c r="B2476" s="137" t="s">
        <v>725</v>
      </c>
      <c r="C2476" s="130">
        <v>201</v>
      </c>
      <c r="D2476" s="131">
        <f>[3]装备进阶属性!F110</f>
        <v>588</v>
      </c>
      <c r="E2476" s="131">
        <f>[3]装备进阶属性!G110</f>
        <v>0</v>
      </c>
      <c r="F2476" s="131">
        <f>[3]装备进阶属性!H110</f>
        <v>0</v>
      </c>
      <c r="G2476" s="130">
        <v>0</v>
      </c>
      <c r="H2476" s="130">
        <v>0</v>
      </c>
      <c r="I2476" s="130">
        <v>0</v>
      </c>
      <c r="J2476" s="130">
        <v>0</v>
      </c>
      <c r="K2476" s="130">
        <v>0</v>
      </c>
      <c r="L2476" s="130">
        <v>0</v>
      </c>
      <c r="M2476" s="130">
        <v>0</v>
      </c>
      <c r="N2476" s="130">
        <v>0</v>
      </c>
      <c r="O2476" s="130">
        <v>0</v>
      </c>
      <c r="P2476" s="130">
        <v>0</v>
      </c>
      <c r="Q2476" s="130">
        <v>0</v>
      </c>
      <c r="R2476" s="130">
        <v>0</v>
      </c>
      <c r="S2476" s="130">
        <v>0</v>
      </c>
      <c r="T2476" s="130">
        <v>0</v>
      </c>
      <c r="U2476" s="130">
        <v>0</v>
      </c>
    </row>
    <row r="2477" ht="17.25" spans="1:21">
      <c r="A2477" s="132">
        <f t="shared" si="193"/>
        <v>31004409</v>
      </c>
      <c r="B2477" s="137" t="s">
        <v>726</v>
      </c>
      <c r="C2477" s="130">
        <v>201</v>
      </c>
      <c r="D2477" s="131">
        <f>[3]装备进阶属性!F111</f>
        <v>672</v>
      </c>
      <c r="E2477" s="131">
        <f>[3]装备进阶属性!G111</f>
        <v>0</v>
      </c>
      <c r="F2477" s="131">
        <f>[3]装备进阶属性!H111</f>
        <v>0</v>
      </c>
      <c r="G2477" s="130">
        <v>0</v>
      </c>
      <c r="H2477" s="130">
        <v>0</v>
      </c>
      <c r="I2477" s="130">
        <v>0</v>
      </c>
      <c r="J2477" s="130">
        <v>0</v>
      </c>
      <c r="K2477" s="130">
        <v>0</v>
      </c>
      <c r="L2477" s="130">
        <v>0</v>
      </c>
      <c r="M2477" s="130">
        <v>0</v>
      </c>
      <c r="N2477" s="130">
        <v>0</v>
      </c>
      <c r="O2477" s="130">
        <v>0</v>
      </c>
      <c r="P2477" s="130">
        <v>0</v>
      </c>
      <c r="Q2477" s="130">
        <v>0</v>
      </c>
      <c r="R2477" s="130">
        <v>0</v>
      </c>
      <c r="S2477" s="130">
        <v>0</v>
      </c>
      <c r="T2477" s="130">
        <v>0</v>
      </c>
      <c r="U2477" s="130">
        <v>0</v>
      </c>
    </row>
    <row r="2478" ht="17.25" spans="1:21">
      <c r="A2478" s="132">
        <f t="shared" si="193"/>
        <v>31004700</v>
      </c>
      <c r="B2478" s="137" t="s">
        <v>727</v>
      </c>
      <c r="C2478" s="130">
        <v>201</v>
      </c>
      <c r="D2478" s="131">
        <f>[3]装备进阶属性!F112</f>
        <v>0</v>
      </c>
      <c r="E2478" s="131">
        <f>[3]装备进阶属性!G112</f>
        <v>0</v>
      </c>
      <c r="F2478" s="131">
        <f>[3]装备进阶属性!H112</f>
        <v>0</v>
      </c>
      <c r="G2478" s="130">
        <v>0</v>
      </c>
      <c r="H2478" s="130">
        <v>0</v>
      </c>
      <c r="I2478" s="130">
        <v>0</v>
      </c>
      <c r="J2478" s="130">
        <v>0</v>
      </c>
      <c r="K2478" s="130">
        <v>0</v>
      </c>
      <c r="L2478" s="130">
        <v>0</v>
      </c>
      <c r="M2478" s="130">
        <v>0</v>
      </c>
      <c r="N2478" s="130">
        <v>0</v>
      </c>
      <c r="O2478" s="130">
        <v>0</v>
      </c>
      <c r="P2478" s="130">
        <v>0</v>
      </c>
      <c r="Q2478" s="130">
        <v>0</v>
      </c>
      <c r="R2478" s="130">
        <v>0</v>
      </c>
      <c r="S2478" s="130">
        <v>0</v>
      </c>
      <c r="T2478" s="130">
        <v>0</v>
      </c>
      <c r="U2478" s="130">
        <v>0</v>
      </c>
    </row>
    <row r="2479" ht="17.25" spans="1:21">
      <c r="A2479" s="132">
        <f t="shared" si="193"/>
        <v>31004701</v>
      </c>
      <c r="B2479" s="137" t="s">
        <v>728</v>
      </c>
      <c r="C2479" s="130">
        <v>201</v>
      </c>
      <c r="D2479" s="131">
        <f>[3]装备进阶属性!F113</f>
        <v>16.8</v>
      </c>
      <c r="E2479" s="131">
        <f>[3]装备进阶属性!G113</f>
        <v>0</v>
      </c>
      <c r="F2479" s="131">
        <f>[3]装备进阶属性!H113</f>
        <v>0</v>
      </c>
      <c r="G2479" s="130">
        <v>0</v>
      </c>
      <c r="H2479" s="130">
        <v>0</v>
      </c>
      <c r="I2479" s="130">
        <v>0</v>
      </c>
      <c r="J2479" s="130">
        <v>0</v>
      </c>
      <c r="K2479" s="130">
        <v>0</v>
      </c>
      <c r="L2479" s="130">
        <v>0</v>
      </c>
      <c r="M2479" s="130">
        <v>0</v>
      </c>
      <c r="N2479" s="130">
        <v>0</v>
      </c>
      <c r="O2479" s="130">
        <v>0</v>
      </c>
      <c r="P2479" s="130">
        <v>0</v>
      </c>
      <c r="Q2479" s="130">
        <v>0</v>
      </c>
      <c r="R2479" s="130">
        <v>0</v>
      </c>
      <c r="S2479" s="130">
        <v>0</v>
      </c>
      <c r="T2479" s="130">
        <v>0</v>
      </c>
      <c r="U2479" s="130">
        <v>0</v>
      </c>
    </row>
    <row r="2480" ht="17.25" spans="1:21">
      <c r="A2480" s="132">
        <f t="shared" si="193"/>
        <v>31004702</v>
      </c>
      <c r="B2480" s="137" t="s">
        <v>729</v>
      </c>
      <c r="C2480" s="130">
        <v>201</v>
      </c>
      <c r="D2480" s="131">
        <f>[3]装备进阶属性!F114</f>
        <v>56</v>
      </c>
      <c r="E2480" s="131">
        <f>[3]装备进阶属性!G114</f>
        <v>0</v>
      </c>
      <c r="F2480" s="131">
        <f>[3]装备进阶属性!H114</f>
        <v>0</v>
      </c>
      <c r="G2480" s="130">
        <v>0</v>
      </c>
      <c r="H2480" s="130">
        <v>0</v>
      </c>
      <c r="I2480" s="130">
        <v>0</v>
      </c>
      <c r="J2480" s="130">
        <v>0</v>
      </c>
      <c r="K2480" s="130">
        <v>0</v>
      </c>
      <c r="L2480" s="130">
        <v>0</v>
      </c>
      <c r="M2480" s="130">
        <v>0</v>
      </c>
      <c r="N2480" s="130">
        <v>0</v>
      </c>
      <c r="O2480" s="130">
        <v>0</v>
      </c>
      <c r="P2480" s="130">
        <v>0</v>
      </c>
      <c r="Q2480" s="130">
        <v>0</v>
      </c>
      <c r="R2480" s="130">
        <v>0</v>
      </c>
      <c r="S2480" s="130">
        <v>0</v>
      </c>
      <c r="T2480" s="130">
        <v>0</v>
      </c>
      <c r="U2480" s="130">
        <v>0</v>
      </c>
    </row>
    <row r="2481" ht="17.25" spans="1:21">
      <c r="A2481" s="132">
        <f t="shared" si="193"/>
        <v>31004703</v>
      </c>
      <c r="B2481" s="137" t="s">
        <v>730</v>
      </c>
      <c r="C2481" s="130">
        <v>201</v>
      </c>
      <c r="D2481" s="131">
        <f>[3]装备进阶属性!F115</f>
        <v>112</v>
      </c>
      <c r="E2481" s="131">
        <f>[3]装备进阶属性!G115</f>
        <v>0</v>
      </c>
      <c r="F2481" s="131">
        <f>[3]装备进阶属性!H115</f>
        <v>0</v>
      </c>
      <c r="G2481" s="130">
        <v>0</v>
      </c>
      <c r="H2481" s="130">
        <v>0</v>
      </c>
      <c r="I2481" s="130">
        <v>0</v>
      </c>
      <c r="J2481" s="130">
        <v>0</v>
      </c>
      <c r="K2481" s="130">
        <v>0</v>
      </c>
      <c r="L2481" s="130">
        <v>0</v>
      </c>
      <c r="M2481" s="130">
        <v>0</v>
      </c>
      <c r="N2481" s="130">
        <v>0</v>
      </c>
      <c r="O2481" s="130">
        <v>0</v>
      </c>
      <c r="P2481" s="130">
        <v>0</v>
      </c>
      <c r="Q2481" s="130">
        <v>0</v>
      </c>
      <c r="R2481" s="130">
        <v>0</v>
      </c>
      <c r="S2481" s="130">
        <v>0</v>
      </c>
      <c r="T2481" s="130">
        <v>0</v>
      </c>
      <c r="U2481" s="130">
        <v>0</v>
      </c>
    </row>
    <row r="2482" ht="17.25" spans="1:21">
      <c r="A2482" s="132">
        <f t="shared" si="193"/>
        <v>31004704</v>
      </c>
      <c r="B2482" s="137" t="s">
        <v>731</v>
      </c>
      <c r="C2482" s="130">
        <v>201</v>
      </c>
      <c r="D2482" s="131">
        <f>[3]装备进阶属性!F116</f>
        <v>168</v>
      </c>
      <c r="E2482" s="131">
        <f>[3]装备进阶属性!G116</f>
        <v>0</v>
      </c>
      <c r="F2482" s="131">
        <f>[3]装备进阶属性!H116</f>
        <v>0</v>
      </c>
      <c r="G2482" s="130">
        <v>0</v>
      </c>
      <c r="H2482" s="130">
        <v>0</v>
      </c>
      <c r="I2482" s="130">
        <v>0</v>
      </c>
      <c r="J2482" s="130">
        <v>0</v>
      </c>
      <c r="K2482" s="130">
        <v>0</v>
      </c>
      <c r="L2482" s="130">
        <v>0</v>
      </c>
      <c r="M2482" s="130">
        <v>0</v>
      </c>
      <c r="N2482" s="130">
        <v>0</v>
      </c>
      <c r="O2482" s="130">
        <v>0</v>
      </c>
      <c r="P2482" s="130">
        <v>0</v>
      </c>
      <c r="Q2482" s="130">
        <v>0</v>
      </c>
      <c r="R2482" s="130">
        <v>0</v>
      </c>
      <c r="S2482" s="130">
        <v>0</v>
      </c>
      <c r="T2482" s="130">
        <v>0</v>
      </c>
      <c r="U2482" s="130">
        <v>0</v>
      </c>
    </row>
    <row r="2483" ht="17.25" spans="1:21">
      <c r="A2483" s="132">
        <f t="shared" si="193"/>
        <v>31004705</v>
      </c>
      <c r="B2483" s="137" t="s">
        <v>732</v>
      </c>
      <c r="C2483" s="130">
        <v>201</v>
      </c>
      <c r="D2483" s="131">
        <f>[3]装备进阶属性!F117</f>
        <v>224</v>
      </c>
      <c r="E2483" s="131">
        <f>[3]装备进阶属性!G117</f>
        <v>0</v>
      </c>
      <c r="F2483" s="131">
        <f>[3]装备进阶属性!H117</f>
        <v>0</v>
      </c>
      <c r="G2483" s="130">
        <v>0</v>
      </c>
      <c r="H2483" s="130">
        <v>0</v>
      </c>
      <c r="I2483" s="130">
        <v>0</v>
      </c>
      <c r="J2483" s="130">
        <v>0</v>
      </c>
      <c r="K2483" s="130">
        <v>0</v>
      </c>
      <c r="L2483" s="130">
        <v>0</v>
      </c>
      <c r="M2483" s="130">
        <v>0</v>
      </c>
      <c r="N2483" s="130">
        <v>0</v>
      </c>
      <c r="O2483" s="130">
        <v>0</v>
      </c>
      <c r="P2483" s="130">
        <v>0</v>
      </c>
      <c r="Q2483" s="130">
        <v>0</v>
      </c>
      <c r="R2483" s="130">
        <v>0</v>
      </c>
      <c r="S2483" s="130">
        <v>0</v>
      </c>
      <c r="T2483" s="130">
        <v>0</v>
      </c>
      <c r="U2483" s="130">
        <v>0</v>
      </c>
    </row>
    <row r="2484" ht="17.25" spans="1:21">
      <c r="A2484" s="132">
        <f t="shared" si="193"/>
        <v>31004706</v>
      </c>
      <c r="B2484" s="137" t="s">
        <v>733</v>
      </c>
      <c r="C2484" s="130">
        <v>201</v>
      </c>
      <c r="D2484" s="131">
        <f>[3]装备进阶属性!F118</f>
        <v>280</v>
      </c>
      <c r="E2484" s="131">
        <f>[3]装备进阶属性!G118</f>
        <v>0</v>
      </c>
      <c r="F2484" s="131">
        <f>[3]装备进阶属性!H118</f>
        <v>0</v>
      </c>
      <c r="G2484" s="130">
        <v>0</v>
      </c>
      <c r="H2484" s="130">
        <v>0</v>
      </c>
      <c r="I2484" s="130">
        <v>0</v>
      </c>
      <c r="J2484" s="130">
        <v>0</v>
      </c>
      <c r="K2484" s="130">
        <v>0</v>
      </c>
      <c r="L2484" s="130">
        <v>0</v>
      </c>
      <c r="M2484" s="130">
        <v>0</v>
      </c>
      <c r="N2484" s="130">
        <v>0</v>
      </c>
      <c r="O2484" s="130">
        <v>0</v>
      </c>
      <c r="P2484" s="130">
        <v>0</v>
      </c>
      <c r="Q2484" s="130">
        <v>0</v>
      </c>
      <c r="R2484" s="130">
        <v>0</v>
      </c>
      <c r="S2484" s="130">
        <v>0</v>
      </c>
      <c r="T2484" s="130">
        <v>0</v>
      </c>
      <c r="U2484" s="130">
        <v>0</v>
      </c>
    </row>
    <row r="2485" ht="17.25" spans="1:21">
      <c r="A2485" s="132">
        <f t="shared" si="193"/>
        <v>31004707</v>
      </c>
      <c r="B2485" s="137" t="s">
        <v>734</v>
      </c>
      <c r="C2485" s="130">
        <v>201</v>
      </c>
      <c r="D2485" s="131">
        <f>[3]装备进阶属性!F119</f>
        <v>336</v>
      </c>
      <c r="E2485" s="131">
        <f>[3]装备进阶属性!G119</f>
        <v>0</v>
      </c>
      <c r="F2485" s="131">
        <f>[3]装备进阶属性!H119</f>
        <v>0</v>
      </c>
      <c r="G2485" s="130">
        <v>0</v>
      </c>
      <c r="H2485" s="130">
        <v>0</v>
      </c>
      <c r="I2485" s="130">
        <v>0</v>
      </c>
      <c r="J2485" s="130">
        <v>0</v>
      </c>
      <c r="K2485" s="130">
        <v>0</v>
      </c>
      <c r="L2485" s="130">
        <v>0</v>
      </c>
      <c r="M2485" s="130">
        <v>0</v>
      </c>
      <c r="N2485" s="130">
        <v>0</v>
      </c>
      <c r="O2485" s="130">
        <v>0</v>
      </c>
      <c r="P2485" s="130">
        <v>0</v>
      </c>
      <c r="Q2485" s="130">
        <v>0</v>
      </c>
      <c r="R2485" s="130">
        <v>0</v>
      </c>
      <c r="S2485" s="130">
        <v>0</v>
      </c>
      <c r="T2485" s="130">
        <v>0</v>
      </c>
      <c r="U2485" s="130">
        <v>0</v>
      </c>
    </row>
    <row r="2486" ht="17.25" spans="1:21">
      <c r="A2486" s="132">
        <f t="shared" si="193"/>
        <v>31004708</v>
      </c>
      <c r="B2486" s="137" t="s">
        <v>735</v>
      </c>
      <c r="C2486" s="130">
        <v>201</v>
      </c>
      <c r="D2486" s="131">
        <f>[3]装备进阶属性!F120</f>
        <v>392</v>
      </c>
      <c r="E2486" s="131">
        <f>[3]装备进阶属性!G120</f>
        <v>0</v>
      </c>
      <c r="F2486" s="131">
        <f>[3]装备进阶属性!H120</f>
        <v>0</v>
      </c>
      <c r="G2486" s="130">
        <v>0</v>
      </c>
      <c r="H2486" s="130">
        <v>0</v>
      </c>
      <c r="I2486" s="130">
        <v>0</v>
      </c>
      <c r="J2486" s="130">
        <v>0</v>
      </c>
      <c r="K2486" s="130">
        <v>0</v>
      </c>
      <c r="L2486" s="130">
        <v>0</v>
      </c>
      <c r="M2486" s="130">
        <v>0</v>
      </c>
      <c r="N2486" s="130">
        <v>0</v>
      </c>
      <c r="O2486" s="130">
        <v>0</v>
      </c>
      <c r="P2486" s="130">
        <v>0</v>
      </c>
      <c r="Q2486" s="130">
        <v>0</v>
      </c>
      <c r="R2486" s="130">
        <v>0</v>
      </c>
      <c r="S2486" s="130">
        <v>0</v>
      </c>
      <c r="T2486" s="130">
        <v>0</v>
      </c>
      <c r="U2486" s="130">
        <v>0</v>
      </c>
    </row>
    <row r="2487" ht="17.25" spans="1:21">
      <c r="A2487" s="132">
        <f t="shared" si="193"/>
        <v>31004709</v>
      </c>
      <c r="B2487" s="137" t="s">
        <v>736</v>
      </c>
      <c r="C2487" s="130">
        <v>201</v>
      </c>
      <c r="D2487" s="131">
        <f>[3]装备进阶属性!F121</f>
        <v>448</v>
      </c>
      <c r="E2487" s="131">
        <f>[3]装备进阶属性!G121</f>
        <v>0</v>
      </c>
      <c r="F2487" s="131">
        <f>[3]装备进阶属性!H121</f>
        <v>0</v>
      </c>
      <c r="G2487" s="130">
        <v>0</v>
      </c>
      <c r="H2487" s="130">
        <v>0</v>
      </c>
      <c r="I2487" s="130">
        <v>0</v>
      </c>
      <c r="J2487" s="130">
        <v>0</v>
      </c>
      <c r="K2487" s="130">
        <v>0</v>
      </c>
      <c r="L2487" s="130">
        <v>0</v>
      </c>
      <c r="M2487" s="130">
        <v>0</v>
      </c>
      <c r="N2487" s="130">
        <v>0</v>
      </c>
      <c r="O2487" s="130">
        <v>0</v>
      </c>
      <c r="P2487" s="130">
        <v>0</v>
      </c>
      <c r="Q2487" s="130">
        <v>0</v>
      </c>
      <c r="R2487" s="130">
        <v>0</v>
      </c>
      <c r="S2487" s="130">
        <v>0</v>
      </c>
      <c r="T2487" s="130">
        <v>0</v>
      </c>
      <c r="U2487" s="130">
        <v>0</v>
      </c>
    </row>
    <row r="2488" ht="17.25" spans="1:21">
      <c r="A2488" s="132">
        <f t="shared" si="193"/>
        <v>31005100</v>
      </c>
      <c r="B2488" s="138" t="s">
        <v>737</v>
      </c>
      <c r="C2488" s="130">
        <v>201</v>
      </c>
      <c r="D2488" s="131">
        <f>[3]装备进阶属性!F122</f>
        <v>0</v>
      </c>
      <c r="E2488" s="131">
        <f>[3]装备进阶属性!G122</f>
        <v>0</v>
      </c>
      <c r="F2488" s="131">
        <f>[3]装备进阶属性!H122</f>
        <v>0</v>
      </c>
      <c r="G2488" s="130">
        <v>0</v>
      </c>
      <c r="H2488" s="130">
        <v>0</v>
      </c>
      <c r="I2488" s="130">
        <v>0</v>
      </c>
      <c r="J2488" s="130">
        <v>0</v>
      </c>
      <c r="K2488" s="130">
        <v>0</v>
      </c>
      <c r="L2488" s="130">
        <v>0</v>
      </c>
      <c r="M2488" s="130">
        <v>0</v>
      </c>
      <c r="N2488" s="130">
        <v>0</v>
      </c>
      <c r="O2488" s="130">
        <v>0</v>
      </c>
      <c r="P2488" s="130">
        <v>0</v>
      </c>
      <c r="Q2488" s="130">
        <v>0</v>
      </c>
      <c r="R2488" s="130">
        <v>0</v>
      </c>
      <c r="S2488" s="130">
        <v>0</v>
      </c>
      <c r="T2488" s="130">
        <v>0</v>
      </c>
      <c r="U2488" s="130">
        <v>0</v>
      </c>
    </row>
    <row r="2489" ht="17.25" spans="1:21">
      <c r="A2489" s="132">
        <f t="shared" si="193"/>
        <v>31005101</v>
      </c>
      <c r="B2489" s="138" t="s">
        <v>738</v>
      </c>
      <c r="C2489" s="130">
        <v>201</v>
      </c>
      <c r="D2489" s="131">
        <f>[3]装备进阶属性!F123</f>
        <v>24</v>
      </c>
      <c r="E2489" s="131">
        <f>[3]装备进阶属性!G123</f>
        <v>0</v>
      </c>
      <c r="F2489" s="131">
        <f>[3]装备进阶属性!H123</f>
        <v>0</v>
      </c>
      <c r="G2489" s="130">
        <v>0</v>
      </c>
      <c r="H2489" s="130">
        <v>0</v>
      </c>
      <c r="I2489" s="130">
        <v>0</v>
      </c>
      <c r="J2489" s="130">
        <v>0</v>
      </c>
      <c r="K2489" s="130">
        <v>0</v>
      </c>
      <c r="L2489" s="130">
        <v>0</v>
      </c>
      <c r="M2489" s="130">
        <v>0</v>
      </c>
      <c r="N2489" s="130">
        <v>0</v>
      </c>
      <c r="O2489" s="130">
        <v>0</v>
      </c>
      <c r="P2489" s="130">
        <v>0</v>
      </c>
      <c r="Q2489" s="130">
        <v>0</v>
      </c>
      <c r="R2489" s="130">
        <v>0</v>
      </c>
      <c r="S2489" s="130">
        <v>0</v>
      </c>
      <c r="T2489" s="130">
        <v>0</v>
      </c>
      <c r="U2489" s="130">
        <v>0</v>
      </c>
    </row>
    <row r="2490" ht="17.25" spans="1:21">
      <c r="A2490" s="132">
        <f t="shared" si="193"/>
        <v>31005102</v>
      </c>
      <c r="B2490" s="138" t="s">
        <v>739</v>
      </c>
      <c r="C2490" s="130">
        <v>201</v>
      </c>
      <c r="D2490" s="131">
        <f>[3]装备进阶属性!F124</f>
        <v>80</v>
      </c>
      <c r="E2490" s="131">
        <f>[3]装备进阶属性!G124</f>
        <v>0</v>
      </c>
      <c r="F2490" s="131">
        <f>[3]装备进阶属性!H124</f>
        <v>0</v>
      </c>
      <c r="G2490" s="130">
        <v>0</v>
      </c>
      <c r="H2490" s="130">
        <v>0</v>
      </c>
      <c r="I2490" s="130">
        <v>0</v>
      </c>
      <c r="J2490" s="130">
        <v>0</v>
      </c>
      <c r="K2490" s="130">
        <v>0</v>
      </c>
      <c r="L2490" s="130">
        <v>0</v>
      </c>
      <c r="M2490" s="130">
        <v>0</v>
      </c>
      <c r="N2490" s="130">
        <v>0</v>
      </c>
      <c r="O2490" s="130">
        <v>0</v>
      </c>
      <c r="P2490" s="130">
        <v>0</v>
      </c>
      <c r="Q2490" s="130">
        <v>0</v>
      </c>
      <c r="R2490" s="130">
        <v>0</v>
      </c>
      <c r="S2490" s="130">
        <v>0</v>
      </c>
      <c r="T2490" s="130">
        <v>0</v>
      </c>
      <c r="U2490" s="130">
        <v>0</v>
      </c>
    </row>
    <row r="2491" ht="17.25" spans="1:21">
      <c r="A2491" s="132">
        <f t="shared" si="193"/>
        <v>31005103</v>
      </c>
      <c r="B2491" s="138" t="s">
        <v>740</v>
      </c>
      <c r="C2491" s="130">
        <v>201</v>
      </c>
      <c r="D2491" s="131">
        <f>[3]装备进阶属性!F125</f>
        <v>160</v>
      </c>
      <c r="E2491" s="131">
        <f>[3]装备进阶属性!G125</f>
        <v>0</v>
      </c>
      <c r="F2491" s="131">
        <f>[3]装备进阶属性!H125</f>
        <v>0</v>
      </c>
      <c r="G2491" s="130">
        <v>0</v>
      </c>
      <c r="H2491" s="130">
        <v>0</v>
      </c>
      <c r="I2491" s="130">
        <v>0</v>
      </c>
      <c r="J2491" s="130">
        <v>0</v>
      </c>
      <c r="K2491" s="130">
        <v>0</v>
      </c>
      <c r="L2491" s="130">
        <v>0</v>
      </c>
      <c r="M2491" s="130">
        <v>0</v>
      </c>
      <c r="N2491" s="130">
        <v>0</v>
      </c>
      <c r="O2491" s="130">
        <v>0</v>
      </c>
      <c r="P2491" s="130">
        <v>0</v>
      </c>
      <c r="Q2491" s="130">
        <v>0</v>
      </c>
      <c r="R2491" s="130">
        <v>0</v>
      </c>
      <c r="S2491" s="130">
        <v>0</v>
      </c>
      <c r="T2491" s="130">
        <v>0</v>
      </c>
      <c r="U2491" s="130">
        <v>0</v>
      </c>
    </row>
    <row r="2492" ht="17.25" spans="1:21">
      <c r="A2492" s="132">
        <f t="shared" si="193"/>
        <v>31005104</v>
      </c>
      <c r="B2492" s="138" t="s">
        <v>741</v>
      </c>
      <c r="C2492" s="130">
        <v>201</v>
      </c>
      <c r="D2492" s="131">
        <f>[3]装备进阶属性!F126</f>
        <v>240</v>
      </c>
      <c r="E2492" s="131">
        <f>[3]装备进阶属性!G126</f>
        <v>0</v>
      </c>
      <c r="F2492" s="131">
        <f>[3]装备进阶属性!H126</f>
        <v>0</v>
      </c>
      <c r="G2492" s="130">
        <v>0</v>
      </c>
      <c r="H2492" s="130">
        <v>0</v>
      </c>
      <c r="I2492" s="130">
        <v>0</v>
      </c>
      <c r="J2492" s="130">
        <v>0</v>
      </c>
      <c r="K2492" s="130">
        <v>0</v>
      </c>
      <c r="L2492" s="130">
        <v>0</v>
      </c>
      <c r="M2492" s="130">
        <v>0</v>
      </c>
      <c r="N2492" s="130">
        <v>0</v>
      </c>
      <c r="O2492" s="130">
        <v>0</v>
      </c>
      <c r="P2492" s="130">
        <v>0</v>
      </c>
      <c r="Q2492" s="130">
        <v>0</v>
      </c>
      <c r="R2492" s="130">
        <v>0</v>
      </c>
      <c r="S2492" s="130">
        <v>0</v>
      </c>
      <c r="T2492" s="130">
        <v>0</v>
      </c>
      <c r="U2492" s="130">
        <v>0</v>
      </c>
    </row>
    <row r="2493" ht="17.25" spans="1:21">
      <c r="A2493" s="132">
        <f t="shared" si="193"/>
        <v>31005105</v>
      </c>
      <c r="B2493" s="138" t="s">
        <v>742</v>
      </c>
      <c r="C2493" s="130">
        <v>201</v>
      </c>
      <c r="D2493" s="131">
        <f>[3]装备进阶属性!F127</f>
        <v>320</v>
      </c>
      <c r="E2493" s="131">
        <f>[3]装备进阶属性!G127</f>
        <v>0</v>
      </c>
      <c r="F2493" s="131">
        <f>[3]装备进阶属性!H127</f>
        <v>0</v>
      </c>
      <c r="G2493" s="130">
        <v>0</v>
      </c>
      <c r="H2493" s="130">
        <v>0</v>
      </c>
      <c r="I2493" s="130">
        <v>0</v>
      </c>
      <c r="J2493" s="130">
        <v>0</v>
      </c>
      <c r="K2493" s="130">
        <v>0</v>
      </c>
      <c r="L2493" s="130">
        <v>0</v>
      </c>
      <c r="M2493" s="130">
        <v>0</v>
      </c>
      <c r="N2493" s="130">
        <v>0</v>
      </c>
      <c r="O2493" s="130">
        <v>0</v>
      </c>
      <c r="P2493" s="130">
        <v>0</v>
      </c>
      <c r="Q2493" s="130">
        <v>0</v>
      </c>
      <c r="R2493" s="130">
        <v>0</v>
      </c>
      <c r="S2493" s="130">
        <v>0</v>
      </c>
      <c r="T2493" s="130">
        <v>0</v>
      </c>
      <c r="U2493" s="130">
        <v>0</v>
      </c>
    </row>
    <row r="2494" ht="17.25" spans="1:21">
      <c r="A2494" s="132">
        <f t="shared" si="193"/>
        <v>31005106</v>
      </c>
      <c r="B2494" s="138" t="s">
        <v>743</v>
      </c>
      <c r="C2494" s="130">
        <v>201</v>
      </c>
      <c r="D2494" s="131">
        <f>[3]装备进阶属性!F128</f>
        <v>400</v>
      </c>
      <c r="E2494" s="131">
        <f>[3]装备进阶属性!G128</f>
        <v>0</v>
      </c>
      <c r="F2494" s="131">
        <f>[3]装备进阶属性!H128</f>
        <v>0</v>
      </c>
      <c r="G2494" s="130">
        <v>0</v>
      </c>
      <c r="H2494" s="130">
        <v>0</v>
      </c>
      <c r="I2494" s="130">
        <v>0</v>
      </c>
      <c r="J2494" s="130">
        <v>0</v>
      </c>
      <c r="K2494" s="130">
        <v>0</v>
      </c>
      <c r="L2494" s="130">
        <v>0</v>
      </c>
      <c r="M2494" s="130">
        <v>0</v>
      </c>
      <c r="N2494" s="130">
        <v>0</v>
      </c>
      <c r="O2494" s="130">
        <v>0</v>
      </c>
      <c r="P2494" s="130">
        <v>0</v>
      </c>
      <c r="Q2494" s="130">
        <v>0</v>
      </c>
      <c r="R2494" s="130">
        <v>0</v>
      </c>
      <c r="S2494" s="130">
        <v>0</v>
      </c>
      <c r="T2494" s="130">
        <v>0</v>
      </c>
      <c r="U2494" s="130">
        <v>0</v>
      </c>
    </row>
    <row r="2495" ht="17.25" spans="1:21">
      <c r="A2495" s="132">
        <f t="shared" si="193"/>
        <v>31005107</v>
      </c>
      <c r="B2495" s="138" t="s">
        <v>744</v>
      </c>
      <c r="C2495" s="130">
        <v>201</v>
      </c>
      <c r="D2495" s="131">
        <f>[3]装备进阶属性!F129</f>
        <v>480</v>
      </c>
      <c r="E2495" s="131">
        <f>[3]装备进阶属性!G129</f>
        <v>0</v>
      </c>
      <c r="F2495" s="131">
        <f>[3]装备进阶属性!H129</f>
        <v>0</v>
      </c>
      <c r="G2495" s="130">
        <v>0</v>
      </c>
      <c r="H2495" s="130">
        <v>0</v>
      </c>
      <c r="I2495" s="130">
        <v>0</v>
      </c>
      <c r="J2495" s="130">
        <v>0</v>
      </c>
      <c r="K2495" s="130">
        <v>0</v>
      </c>
      <c r="L2495" s="130">
        <v>0</v>
      </c>
      <c r="M2495" s="130">
        <v>0</v>
      </c>
      <c r="N2495" s="130">
        <v>0</v>
      </c>
      <c r="O2495" s="130">
        <v>0</v>
      </c>
      <c r="P2495" s="130">
        <v>0</v>
      </c>
      <c r="Q2495" s="130">
        <v>0</v>
      </c>
      <c r="R2495" s="130">
        <v>0</v>
      </c>
      <c r="S2495" s="130">
        <v>0</v>
      </c>
      <c r="T2495" s="130">
        <v>0</v>
      </c>
      <c r="U2495" s="130">
        <v>0</v>
      </c>
    </row>
    <row r="2496" ht="17.25" spans="1:21">
      <c r="A2496" s="132">
        <f t="shared" si="193"/>
        <v>31005108</v>
      </c>
      <c r="B2496" s="138" t="s">
        <v>745</v>
      </c>
      <c r="C2496" s="130">
        <v>201</v>
      </c>
      <c r="D2496" s="131">
        <f>[3]装备进阶属性!F130</f>
        <v>560</v>
      </c>
      <c r="E2496" s="131">
        <f>[3]装备进阶属性!G130</f>
        <v>0</v>
      </c>
      <c r="F2496" s="131">
        <f>[3]装备进阶属性!H130</f>
        <v>0</v>
      </c>
      <c r="G2496" s="130">
        <v>0</v>
      </c>
      <c r="H2496" s="130">
        <v>0</v>
      </c>
      <c r="I2496" s="130">
        <v>0</v>
      </c>
      <c r="J2496" s="130">
        <v>0</v>
      </c>
      <c r="K2496" s="130">
        <v>0</v>
      </c>
      <c r="L2496" s="130">
        <v>0</v>
      </c>
      <c r="M2496" s="130">
        <v>0</v>
      </c>
      <c r="N2496" s="130">
        <v>0</v>
      </c>
      <c r="O2496" s="130">
        <v>0</v>
      </c>
      <c r="P2496" s="130">
        <v>0</v>
      </c>
      <c r="Q2496" s="130">
        <v>0</v>
      </c>
      <c r="R2496" s="130">
        <v>0</v>
      </c>
      <c r="S2496" s="130">
        <v>0</v>
      </c>
      <c r="T2496" s="130">
        <v>0</v>
      </c>
      <c r="U2496" s="130">
        <v>0</v>
      </c>
    </row>
    <row r="2497" ht="17.25" spans="1:21">
      <c r="A2497" s="132">
        <f t="shared" si="193"/>
        <v>31005109</v>
      </c>
      <c r="B2497" s="138" t="s">
        <v>746</v>
      </c>
      <c r="C2497" s="130">
        <v>201</v>
      </c>
      <c r="D2497" s="131">
        <f>[3]装备进阶属性!F131</f>
        <v>640</v>
      </c>
      <c r="E2497" s="131">
        <f>[3]装备进阶属性!G131</f>
        <v>0</v>
      </c>
      <c r="F2497" s="131">
        <f>[3]装备进阶属性!H131</f>
        <v>0</v>
      </c>
      <c r="G2497" s="130">
        <v>0</v>
      </c>
      <c r="H2497" s="130">
        <v>0</v>
      </c>
      <c r="I2497" s="130">
        <v>0</v>
      </c>
      <c r="J2497" s="130">
        <v>0</v>
      </c>
      <c r="K2497" s="130">
        <v>0</v>
      </c>
      <c r="L2497" s="130">
        <v>0</v>
      </c>
      <c r="M2497" s="130">
        <v>0</v>
      </c>
      <c r="N2497" s="130">
        <v>0</v>
      </c>
      <c r="O2497" s="130">
        <v>0</v>
      </c>
      <c r="P2497" s="130">
        <v>0</v>
      </c>
      <c r="Q2497" s="130">
        <v>0</v>
      </c>
      <c r="R2497" s="130">
        <v>0</v>
      </c>
      <c r="S2497" s="130">
        <v>0</v>
      </c>
      <c r="T2497" s="130">
        <v>0</v>
      </c>
      <c r="U2497" s="130">
        <v>0</v>
      </c>
    </row>
    <row r="2498" ht="17.25" spans="1:21">
      <c r="A2498" s="132">
        <f t="shared" ref="A2498:A2517" si="194">A2468+1000</f>
        <v>31005400</v>
      </c>
      <c r="B2498" s="138" t="s">
        <v>747</v>
      </c>
      <c r="C2498" s="130">
        <v>201</v>
      </c>
      <c r="D2498" s="131">
        <f>[3]装备进阶属性!F132</f>
        <v>0</v>
      </c>
      <c r="E2498" s="131">
        <f>[3]装备进阶属性!G132</f>
        <v>0</v>
      </c>
      <c r="F2498" s="131">
        <f>[3]装备进阶属性!H132</f>
        <v>0</v>
      </c>
      <c r="G2498" s="130">
        <v>0</v>
      </c>
      <c r="H2498" s="130">
        <v>0</v>
      </c>
      <c r="I2498" s="130">
        <v>0</v>
      </c>
      <c r="J2498" s="130">
        <v>0</v>
      </c>
      <c r="K2498" s="130">
        <v>0</v>
      </c>
      <c r="L2498" s="130">
        <v>0</v>
      </c>
      <c r="M2498" s="130">
        <v>0</v>
      </c>
      <c r="N2498" s="130">
        <v>0</v>
      </c>
      <c r="O2498" s="130">
        <v>0</v>
      </c>
      <c r="P2498" s="130">
        <v>0</v>
      </c>
      <c r="Q2498" s="130">
        <v>0</v>
      </c>
      <c r="R2498" s="130">
        <v>0</v>
      </c>
      <c r="S2498" s="130">
        <v>0</v>
      </c>
      <c r="T2498" s="130">
        <v>0</v>
      </c>
      <c r="U2498" s="130">
        <v>0</v>
      </c>
    </row>
    <row r="2499" ht="17.25" spans="1:21">
      <c r="A2499" s="132">
        <f t="shared" si="194"/>
        <v>31005401</v>
      </c>
      <c r="B2499" s="138" t="s">
        <v>748</v>
      </c>
      <c r="C2499" s="130">
        <v>201</v>
      </c>
      <c r="D2499" s="131">
        <f>[3]装备进阶属性!F133</f>
        <v>28.8</v>
      </c>
      <c r="E2499" s="131">
        <f>[3]装备进阶属性!G133</f>
        <v>0</v>
      </c>
      <c r="F2499" s="131">
        <f>[3]装备进阶属性!H133</f>
        <v>0</v>
      </c>
      <c r="G2499" s="130">
        <v>0</v>
      </c>
      <c r="H2499" s="130">
        <v>0</v>
      </c>
      <c r="I2499" s="130">
        <v>0</v>
      </c>
      <c r="J2499" s="130">
        <v>0</v>
      </c>
      <c r="K2499" s="130">
        <v>0</v>
      </c>
      <c r="L2499" s="130">
        <v>0</v>
      </c>
      <c r="M2499" s="130">
        <v>0</v>
      </c>
      <c r="N2499" s="130">
        <v>0</v>
      </c>
      <c r="O2499" s="130">
        <v>0</v>
      </c>
      <c r="P2499" s="130">
        <v>0</v>
      </c>
      <c r="Q2499" s="130">
        <v>0</v>
      </c>
      <c r="R2499" s="130">
        <v>0</v>
      </c>
      <c r="S2499" s="130">
        <v>0</v>
      </c>
      <c r="T2499" s="130">
        <v>0</v>
      </c>
      <c r="U2499" s="130">
        <v>0</v>
      </c>
    </row>
    <row r="2500" ht="17.25" spans="1:21">
      <c r="A2500" s="132">
        <f t="shared" si="194"/>
        <v>31005402</v>
      </c>
      <c r="B2500" s="138" t="s">
        <v>749</v>
      </c>
      <c r="C2500" s="130">
        <v>201</v>
      </c>
      <c r="D2500" s="131">
        <f>[3]装备进阶属性!F134</f>
        <v>96</v>
      </c>
      <c r="E2500" s="131">
        <f>[3]装备进阶属性!G134</f>
        <v>0</v>
      </c>
      <c r="F2500" s="131">
        <f>[3]装备进阶属性!H134</f>
        <v>0</v>
      </c>
      <c r="G2500" s="130">
        <v>0</v>
      </c>
      <c r="H2500" s="130">
        <v>0</v>
      </c>
      <c r="I2500" s="130">
        <v>0</v>
      </c>
      <c r="J2500" s="130">
        <v>0</v>
      </c>
      <c r="K2500" s="130">
        <v>0</v>
      </c>
      <c r="L2500" s="130">
        <v>0</v>
      </c>
      <c r="M2500" s="130">
        <v>0</v>
      </c>
      <c r="N2500" s="130">
        <v>0</v>
      </c>
      <c r="O2500" s="130">
        <v>0</v>
      </c>
      <c r="P2500" s="130">
        <v>0</v>
      </c>
      <c r="Q2500" s="130">
        <v>0</v>
      </c>
      <c r="R2500" s="130">
        <v>0</v>
      </c>
      <c r="S2500" s="130">
        <v>0</v>
      </c>
      <c r="T2500" s="130">
        <v>0</v>
      </c>
      <c r="U2500" s="130">
        <v>0</v>
      </c>
    </row>
    <row r="2501" ht="17.25" spans="1:21">
      <c r="A2501" s="132">
        <f t="shared" si="194"/>
        <v>31005403</v>
      </c>
      <c r="B2501" s="138" t="s">
        <v>750</v>
      </c>
      <c r="C2501" s="130">
        <v>201</v>
      </c>
      <c r="D2501" s="131">
        <f>[3]装备进阶属性!F135</f>
        <v>192</v>
      </c>
      <c r="E2501" s="131">
        <f>[3]装备进阶属性!G135</f>
        <v>0</v>
      </c>
      <c r="F2501" s="131">
        <f>[3]装备进阶属性!H135</f>
        <v>0</v>
      </c>
      <c r="G2501" s="130">
        <v>0</v>
      </c>
      <c r="H2501" s="130">
        <v>0</v>
      </c>
      <c r="I2501" s="130">
        <v>0</v>
      </c>
      <c r="J2501" s="130">
        <v>0</v>
      </c>
      <c r="K2501" s="130">
        <v>0</v>
      </c>
      <c r="L2501" s="130">
        <v>0</v>
      </c>
      <c r="M2501" s="130">
        <v>0</v>
      </c>
      <c r="N2501" s="130">
        <v>0</v>
      </c>
      <c r="O2501" s="130">
        <v>0</v>
      </c>
      <c r="P2501" s="130">
        <v>0</v>
      </c>
      <c r="Q2501" s="130">
        <v>0</v>
      </c>
      <c r="R2501" s="130">
        <v>0</v>
      </c>
      <c r="S2501" s="130">
        <v>0</v>
      </c>
      <c r="T2501" s="130">
        <v>0</v>
      </c>
      <c r="U2501" s="130">
        <v>0</v>
      </c>
    </row>
    <row r="2502" ht="17.25" spans="1:21">
      <c r="A2502" s="132">
        <f t="shared" si="194"/>
        <v>31005404</v>
      </c>
      <c r="B2502" s="138" t="s">
        <v>751</v>
      </c>
      <c r="C2502" s="130">
        <v>201</v>
      </c>
      <c r="D2502" s="131">
        <f>[3]装备进阶属性!F136</f>
        <v>288</v>
      </c>
      <c r="E2502" s="131">
        <f>[3]装备进阶属性!G136</f>
        <v>0</v>
      </c>
      <c r="F2502" s="131">
        <f>[3]装备进阶属性!H136</f>
        <v>0</v>
      </c>
      <c r="G2502" s="130">
        <v>0</v>
      </c>
      <c r="H2502" s="130">
        <v>0</v>
      </c>
      <c r="I2502" s="130">
        <v>0</v>
      </c>
      <c r="J2502" s="130">
        <v>0</v>
      </c>
      <c r="K2502" s="130">
        <v>0</v>
      </c>
      <c r="L2502" s="130">
        <v>0</v>
      </c>
      <c r="M2502" s="130">
        <v>0</v>
      </c>
      <c r="N2502" s="130">
        <v>0</v>
      </c>
      <c r="O2502" s="130">
        <v>0</v>
      </c>
      <c r="P2502" s="130">
        <v>0</v>
      </c>
      <c r="Q2502" s="130">
        <v>0</v>
      </c>
      <c r="R2502" s="130">
        <v>0</v>
      </c>
      <c r="S2502" s="130">
        <v>0</v>
      </c>
      <c r="T2502" s="130">
        <v>0</v>
      </c>
      <c r="U2502" s="130">
        <v>0</v>
      </c>
    </row>
    <row r="2503" ht="17.25" spans="1:21">
      <c r="A2503" s="132">
        <f t="shared" si="194"/>
        <v>31005405</v>
      </c>
      <c r="B2503" s="138" t="s">
        <v>752</v>
      </c>
      <c r="C2503" s="130">
        <v>201</v>
      </c>
      <c r="D2503" s="131">
        <f>[3]装备进阶属性!F137</f>
        <v>384</v>
      </c>
      <c r="E2503" s="131">
        <f>[3]装备进阶属性!G137</f>
        <v>0</v>
      </c>
      <c r="F2503" s="131">
        <f>[3]装备进阶属性!H137</f>
        <v>0</v>
      </c>
      <c r="G2503" s="130">
        <v>0</v>
      </c>
      <c r="H2503" s="130">
        <v>0</v>
      </c>
      <c r="I2503" s="130">
        <v>0</v>
      </c>
      <c r="J2503" s="130">
        <v>0</v>
      </c>
      <c r="K2503" s="130">
        <v>0</v>
      </c>
      <c r="L2503" s="130">
        <v>0</v>
      </c>
      <c r="M2503" s="130">
        <v>0</v>
      </c>
      <c r="N2503" s="130">
        <v>0</v>
      </c>
      <c r="O2503" s="130">
        <v>0</v>
      </c>
      <c r="P2503" s="130">
        <v>0</v>
      </c>
      <c r="Q2503" s="130">
        <v>0</v>
      </c>
      <c r="R2503" s="130">
        <v>0</v>
      </c>
      <c r="S2503" s="130">
        <v>0</v>
      </c>
      <c r="T2503" s="130">
        <v>0</v>
      </c>
      <c r="U2503" s="130">
        <v>0</v>
      </c>
    </row>
    <row r="2504" ht="17.25" spans="1:21">
      <c r="A2504" s="132">
        <f t="shared" si="194"/>
        <v>31005406</v>
      </c>
      <c r="B2504" s="138" t="s">
        <v>753</v>
      </c>
      <c r="C2504" s="130">
        <v>201</v>
      </c>
      <c r="D2504" s="131">
        <f>[3]装备进阶属性!F138</f>
        <v>480</v>
      </c>
      <c r="E2504" s="131">
        <f>[3]装备进阶属性!G138</f>
        <v>0</v>
      </c>
      <c r="F2504" s="131">
        <f>[3]装备进阶属性!H138</f>
        <v>0</v>
      </c>
      <c r="G2504" s="130">
        <v>0</v>
      </c>
      <c r="H2504" s="130">
        <v>0</v>
      </c>
      <c r="I2504" s="130">
        <v>0</v>
      </c>
      <c r="J2504" s="130">
        <v>0</v>
      </c>
      <c r="K2504" s="130">
        <v>0</v>
      </c>
      <c r="L2504" s="130">
        <v>0</v>
      </c>
      <c r="M2504" s="130">
        <v>0</v>
      </c>
      <c r="N2504" s="130">
        <v>0</v>
      </c>
      <c r="O2504" s="130">
        <v>0</v>
      </c>
      <c r="P2504" s="130">
        <v>0</v>
      </c>
      <c r="Q2504" s="130">
        <v>0</v>
      </c>
      <c r="R2504" s="130">
        <v>0</v>
      </c>
      <c r="S2504" s="130">
        <v>0</v>
      </c>
      <c r="T2504" s="130">
        <v>0</v>
      </c>
      <c r="U2504" s="130">
        <v>0</v>
      </c>
    </row>
    <row r="2505" ht="17.25" spans="1:21">
      <c r="A2505" s="132">
        <f t="shared" si="194"/>
        <v>31005407</v>
      </c>
      <c r="B2505" s="138" t="s">
        <v>754</v>
      </c>
      <c r="C2505" s="130">
        <v>201</v>
      </c>
      <c r="D2505" s="131">
        <f>[3]装备进阶属性!F139</f>
        <v>576</v>
      </c>
      <c r="E2505" s="131">
        <f>[3]装备进阶属性!G139</f>
        <v>0</v>
      </c>
      <c r="F2505" s="131">
        <f>[3]装备进阶属性!H139</f>
        <v>0</v>
      </c>
      <c r="G2505" s="130">
        <v>0</v>
      </c>
      <c r="H2505" s="130">
        <v>0</v>
      </c>
      <c r="I2505" s="130">
        <v>0</v>
      </c>
      <c r="J2505" s="130">
        <v>0</v>
      </c>
      <c r="K2505" s="130">
        <v>0</v>
      </c>
      <c r="L2505" s="130">
        <v>0</v>
      </c>
      <c r="M2505" s="130">
        <v>0</v>
      </c>
      <c r="N2505" s="130">
        <v>0</v>
      </c>
      <c r="O2505" s="130">
        <v>0</v>
      </c>
      <c r="P2505" s="130">
        <v>0</v>
      </c>
      <c r="Q2505" s="130">
        <v>0</v>
      </c>
      <c r="R2505" s="130">
        <v>0</v>
      </c>
      <c r="S2505" s="130">
        <v>0</v>
      </c>
      <c r="T2505" s="130">
        <v>0</v>
      </c>
      <c r="U2505" s="130">
        <v>0</v>
      </c>
    </row>
    <row r="2506" ht="17.25" spans="1:21">
      <c r="A2506" s="132">
        <f t="shared" si="194"/>
        <v>31005408</v>
      </c>
      <c r="B2506" s="138" t="s">
        <v>755</v>
      </c>
      <c r="C2506" s="130">
        <v>201</v>
      </c>
      <c r="D2506" s="131">
        <f>[3]装备进阶属性!F140</f>
        <v>672</v>
      </c>
      <c r="E2506" s="131">
        <f>[3]装备进阶属性!G140</f>
        <v>0</v>
      </c>
      <c r="F2506" s="131">
        <f>[3]装备进阶属性!H140</f>
        <v>0</v>
      </c>
      <c r="G2506" s="130">
        <v>0</v>
      </c>
      <c r="H2506" s="130">
        <v>0</v>
      </c>
      <c r="I2506" s="130">
        <v>0</v>
      </c>
      <c r="J2506" s="130">
        <v>0</v>
      </c>
      <c r="K2506" s="130">
        <v>0</v>
      </c>
      <c r="L2506" s="130">
        <v>0</v>
      </c>
      <c r="M2506" s="130">
        <v>0</v>
      </c>
      <c r="N2506" s="130">
        <v>0</v>
      </c>
      <c r="O2506" s="130">
        <v>0</v>
      </c>
      <c r="P2506" s="130">
        <v>0</v>
      </c>
      <c r="Q2506" s="130">
        <v>0</v>
      </c>
      <c r="R2506" s="130">
        <v>0</v>
      </c>
      <c r="S2506" s="130">
        <v>0</v>
      </c>
      <c r="T2506" s="130">
        <v>0</v>
      </c>
      <c r="U2506" s="130">
        <v>0</v>
      </c>
    </row>
    <row r="2507" ht="17.25" spans="1:21">
      <c r="A2507" s="132">
        <f t="shared" si="194"/>
        <v>31005409</v>
      </c>
      <c r="B2507" s="138" t="s">
        <v>756</v>
      </c>
      <c r="C2507" s="130">
        <v>201</v>
      </c>
      <c r="D2507" s="131">
        <f>[3]装备进阶属性!F141</f>
        <v>768</v>
      </c>
      <c r="E2507" s="131">
        <f>[3]装备进阶属性!G141</f>
        <v>0</v>
      </c>
      <c r="F2507" s="131">
        <f>[3]装备进阶属性!H141</f>
        <v>0</v>
      </c>
      <c r="G2507" s="130">
        <v>0</v>
      </c>
      <c r="H2507" s="130">
        <v>0</v>
      </c>
      <c r="I2507" s="130">
        <v>0</v>
      </c>
      <c r="J2507" s="130">
        <v>0</v>
      </c>
      <c r="K2507" s="130">
        <v>0</v>
      </c>
      <c r="L2507" s="130">
        <v>0</v>
      </c>
      <c r="M2507" s="130">
        <v>0</v>
      </c>
      <c r="N2507" s="130">
        <v>0</v>
      </c>
      <c r="O2507" s="130">
        <v>0</v>
      </c>
      <c r="P2507" s="130">
        <v>0</v>
      </c>
      <c r="Q2507" s="130">
        <v>0</v>
      </c>
      <c r="R2507" s="130">
        <v>0</v>
      </c>
      <c r="S2507" s="130">
        <v>0</v>
      </c>
      <c r="T2507" s="130">
        <v>0</v>
      </c>
      <c r="U2507" s="130">
        <v>0</v>
      </c>
    </row>
    <row r="2508" ht="17.25" spans="1:21">
      <c r="A2508" s="132">
        <f t="shared" si="194"/>
        <v>31005700</v>
      </c>
      <c r="B2508" s="138" t="s">
        <v>757</v>
      </c>
      <c r="C2508" s="130">
        <v>201</v>
      </c>
      <c r="D2508" s="131">
        <f>[3]装备进阶属性!F142</f>
        <v>0</v>
      </c>
      <c r="E2508" s="131">
        <f>[3]装备进阶属性!G142</f>
        <v>0</v>
      </c>
      <c r="F2508" s="131">
        <f>[3]装备进阶属性!H142</f>
        <v>0</v>
      </c>
      <c r="G2508" s="130">
        <v>0</v>
      </c>
      <c r="H2508" s="130">
        <v>0</v>
      </c>
      <c r="I2508" s="130">
        <v>0</v>
      </c>
      <c r="J2508" s="130">
        <v>0</v>
      </c>
      <c r="K2508" s="130">
        <v>0</v>
      </c>
      <c r="L2508" s="130">
        <v>0</v>
      </c>
      <c r="M2508" s="130">
        <v>0</v>
      </c>
      <c r="N2508" s="130">
        <v>0</v>
      </c>
      <c r="O2508" s="130">
        <v>0</v>
      </c>
      <c r="P2508" s="130">
        <v>0</v>
      </c>
      <c r="Q2508" s="130">
        <v>0</v>
      </c>
      <c r="R2508" s="130">
        <v>0</v>
      </c>
      <c r="S2508" s="130">
        <v>0</v>
      </c>
      <c r="T2508" s="130">
        <v>0</v>
      </c>
      <c r="U2508" s="130">
        <v>0</v>
      </c>
    </row>
    <row r="2509" ht="17.25" spans="1:21">
      <c r="A2509" s="132">
        <f t="shared" si="194"/>
        <v>31005701</v>
      </c>
      <c r="B2509" s="138" t="s">
        <v>758</v>
      </c>
      <c r="C2509" s="130">
        <v>201</v>
      </c>
      <c r="D2509" s="131">
        <f>[3]装备进阶属性!F143</f>
        <v>19.2</v>
      </c>
      <c r="E2509" s="131">
        <f>[3]装备进阶属性!G143</f>
        <v>0</v>
      </c>
      <c r="F2509" s="131">
        <f>[3]装备进阶属性!H143</f>
        <v>0</v>
      </c>
      <c r="G2509" s="130">
        <v>0</v>
      </c>
      <c r="H2509" s="130">
        <v>0</v>
      </c>
      <c r="I2509" s="130">
        <v>0</v>
      </c>
      <c r="J2509" s="130">
        <v>0</v>
      </c>
      <c r="K2509" s="130">
        <v>0</v>
      </c>
      <c r="L2509" s="130">
        <v>0</v>
      </c>
      <c r="M2509" s="130">
        <v>0</v>
      </c>
      <c r="N2509" s="130">
        <v>0</v>
      </c>
      <c r="O2509" s="130">
        <v>0</v>
      </c>
      <c r="P2509" s="130">
        <v>0</v>
      </c>
      <c r="Q2509" s="130">
        <v>0</v>
      </c>
      <c r="R2509" s="130">
        <v>0</v>
      </c>
      <c r="S2509" s="130">
        <v>0</v>
      </c>
      <c r="T2509" s="130">
        <v>0</v>
      </c>
      <c r="U2509" s="130">
        <v>0</v>
      </c>
    </row>
    <row r="2510" ht="17.25" spans="1:21">
      <c r="A2510" s="132">
        <f t="shared" si="194"/>
        <v>31005702</v>
      </c>
      <c r="B2510" s="138" t="s">
        <v>759</v>
      </c>
      <c r="C2510" s="130">
        <v>201</v>
      </c>
      <c r="D2510" s="131">
        <f>[3]装备进阶属性!F144</f>
        <v>64</v>
      </c>
      <c r="E2510" s="131">
        <f>[3]装备进阶属性!G144</f>
        <v>0</v>
      </c>
      <c r="F2510" s="131">
        <f>[3]装备进阶属性!H144</f>
        <v>0</v>
      </c>
      <c r="G2510" s="130">
        <v>0</v>
      </c>
      <c r="H2510" s="130">
        <v>0</v>
      </c>
      <c r="I2510" s="130">
        <v>0</v>
      </c>
      <c r="J2510" s="130">
        <v>0</v>
      </c>
      <c r="K2510" s="130">
        <v>0</v>
      </c>
      <c r="L2510" s="130">
        <v>0</v>
      </c>
      <c r="M2510" s="130">
        <v>0</v>
      </c>
      <c r="N2510" s="130">
        <v>0</v>
      </c>
      <c r="O2510" s="130">
        <v>0</v>
      </c>
      <c r="P2510" s="130">
        <v>0</v>
      </c>
      <c r="Q2510" s="130">
        <v>0</v>
      </c>
      <c r="R2510" s="130">
        <v>0</v>
      </c>
      <c r="S2510" s="130">
        <v>0</v>
      </c>
      <c r="T2510" s="130">
        <v>0</v>
      </c>
      <c r="U2510" s="130">
        <v>0</v>
      </c>
    </row>
    <row r="2511" ht="17.25" spans="1:21">
      <c r="A2511" s="132">
        <f t="shared" si="194"/>
        <v>31005703</v>
      </c>
      <c r="B2511" s="138" t="s">
        <v>760</v>
      </c>
      <c r="C2511" s="130">
        <v>201</v>
      </c>
      <c r="D2511" s="131">
        <f>[3]装备进阶属性!F145</f>
        <v>128</v>
      </c>
      <c r="E2511" s="131">
        <f>[3]装备进阶属性!G145</f>
        <v>0</v>
      </c>
      <c r="F2511" s="131">
        <f>[3]装备进阶属性!H145</f>
        <v>0</v>
      </c>
      <c r="G2511" s="130">
        <v>0</v>
      </c>
      <c r="H2511" s="130">
        <v>0</v>
      </c>
      <c r="I2511" s="130">
        <v>0</v>
      </c>
      <c r="J2511" s="130">
        <v>0</v>
      </c>
      <c r="K2511" s="130">
        <v>0</v>
      </c>
      <c r="L2511" s="130">
        <v>0</v>
      </c>
      <c r="M2511" s="130">
        <v>0</v>
      </c>
      <c r="N2511" s="130">
        <v>0</v>
      </c>
      <c r="O2511" s="130">
        <v>0</v>
      </c>
      <c r="P2511" s="130">
        <v>0</v>
      </c>
      <c r="Q2511" s="130">
        <v>0</v>
      </c>
      <c r="R2511" s="130">
        <v>0</v>
      </c>
      <c r="S2511" s="130">
        <v>0</v>
      </c>
      <c r="T2511" s="130">
        <v>0</v>
      </c>
      <c r="U2511" s="130">
        <v>0</v>
      </c>
    </row>
    <row r="2512" ht="17.25" spans="1:21">
      <c r="A2512" s="132">
        <f t="shared" si="194"/>
        <v>31005704</v>
      </c>
      <c r="B2512" s="138" t="s">
        <v>761</v>
      </c>
      <c r="C2512" s="130">
        <v>201</v>
      </c>
      <c r="D2512" s="131">
        <f>[3]装备进阶属性!F146</f>
        <v>192</v>
      </c>
      <c r="E2512" s="131">
        <f>[3]装备进阶属性!G146</f>
        <v>0</v>
      </c>
      <c r="F2512" s="131">
        <f>[3]装备进阶属性!H146</f>
        <v>0</v>
      </c>
      <c r="G2512" s="130">
        <v>0</v>
      </c>
      <c r="H2512" s="130">
        <v>0</v>
      </c>
      <c r="I2512" s="130">
        <v>0</v>
      </c>
      <c r="J2512" s="130">
        <v>0</v>
      </c>
      <c r="K2512" s="130">
        <v>0</v>
      </c>
      <c r="L2512" s="130">
        <v>0</v>
      </c>
      <c r="M2512" s="130">
        <v>0</v>
      </c>
      <c r="N2512" s="130">
        <v>0</v>
      </c>
      <c r="O2512" s="130">
        <v>0</v>
      </c>
      <c r="P2512" s="130">
        <v>0</v>
      </c>
      <c r="Q2512" s="130">
        <v>0</v>
      </c>
      <c r="R2512" s="130">
        <v>0</v>
      </c>
      <c r="S2512" s="130">
        <v>0</v>
      </c>
      <c r="T2512" s="130">
        <v>0</v>
      </c>
      <c r="U2512" s="130">
        <v>0</v>
      </c>
    </row>
    <row r="2513" ht="17.25" spans="1:21">
      <c r="A2513" s="132">
        <f t="shared" si="194"/>
        <v>31005705</v>
      </c>
      <c r="B2513" s="138" t="s">
        <v>762</v>
      </c>
      <c r="C2513" s="130">
        <v>201</v>
      </c>
      <c r="D2513" s="131">
        <f>[3]装备进阶属性!F147</f>
        <v>256</v>
      </c>
      <c r="E2513" s="131">
        <f>[3]装备进阶属性!G147</f>
        <v>0</v>
      </c>
      <c r="F2513" s="131">
        <f>[3]装备进阶属性!H147</f>
        <v>0</v>
      </c>
      <c r="G2513" s="130">
        <v>0</v>
      </c>
      <c r="H2513" s="130">
        <v>0</v>
      </c>
      <c r="I2513" s="130">
        <v>0</v>
      </c>
      <c r="J2513" s="130">
        <v>0</v>
      </c>
      <c r="K2513" s="130">
        <v>0</v>
      </c>
      <c r="L2513" s="130">
        <v>0</v>
      </c>
      <c r="M2513" s="130">
        <v>0</v>
      </c>
      <c r="N2513" s="130">
        <v>0</v>
      </c>
      <c r="O2513" s="130">
        <v>0</v>
      </c>
      <c r="P2513" s="130">
        <v>0</v>
      </c>
      <c r="Q2513" s="130">
        <v>0</v>
      </c>
      <c r="R2513" s="130">
        <v>0</v>
      </c>
      <c r="S2513" s="130">
        <v>0</v>
      </c>
      <c r="T2513" s="130">
        <v>0</v>
      </c>
      <c r="U2513" s="130">
        <v>0</v>
      </c>
    </row>
    <row r="2514" ht="17.25" spans="1:21">
      <c r="A2514" s="132">
        <f t="shared" si="194"/>
        <v>31005706</v>
      </c>
      <c r="B2514" s="138" t="s">
        <v>763</v>
      </c>
      <c r="C2514" s="130">
        <v>201</v>
      </c>
      <c r="D2514" s="131">
        <f>[3]装备进阶属性!F148</f>
        <v>320</v>
      </c>
      <c r="E2514" s="131">
        <f>[3]装备进阶属性!G148</f>
        <v>0</v>
      </c>
      <c r="F2514" s="131">
        <f>[3]装备进阶属性!H148</f>
        <v>0</v>
      </c>
      <c r="G2514" s="130">
        <v>0</v>
      </c>
      <c r="H2514" s="130">
        <v>0</v>
      </c>
      <c r="I2514" s="130">
        <v>0</v>
      </c>
      <c r="J2514" s="130">
        <v>0</v>
      </c>
      <c r="K2514" s="130">
        <v>0</v>
      </c>
      <c r="L2514" s="130">
        <v>0</v>
      </c>
      <c r="M2514" s="130">
        <v>0</v>
      </c>
      <c r="N2514" s="130">
        <v>0</v>
      </c>
      <c r="O2514" s="130">
        <v>0</v>
      </c>
      <c r="P2514" s="130">
        <v>0</v>
      </c>
      <c r="Q2514" s="130">
        <v>0</v>
      </c>
      <c r="R2514" s="130">
        <v>0</v>
      </c>
      <c r="S2514" s="130">
        <v>0</v>
      </c>
      <c r="T2514" s="130">
        <v>0</v>
      </c>
      <c r="U2514" s="130">
        <v>0</v>
      </c>
    </row>
    <row r="2515" ht="17.25" spans="1:21">
      <c r="A2515" s="132">
        <f t="shared" si="194"/>
        <v>31005707</v>
      </c>
      <c r="B2515" s="138" t="s">
        <v>764</v>
      </c>
      <c r="C2515" s="130">
        <v>201</v>
      </c>
      <c r="D2515" s="131">
        <f>[3]装备进阶属性!F149</f>
        <v>384</v>
      </c>
      <c r="E2515" s="131">
        <f>[3]装备进阶属性!G149</f>
        <v>0</v>
      </c>
      <c r="F2515" s="131">
        <f>[3]装备进阶属性!H149</f>
        <v>0</v>
      </c>
      <c r="G2515" s="130">
        <v>0</v>
      </c>
      <c r="H2515" s="130">
        <v>0</v>
      </c>
      <c r="I2515" s="130">
        <v>0</v>
      </c>
      <c r="J2515" s="130">
        <v>0</v>
      </c>
      <c r="K2515" s="130">
        <v>0</v>
      </c>
      <c r="L2515" s="130">
        <v>0</v>
      </c>
      <c r="M2515" s="130">
        <v>0</v>
      </c>
      <c r="N2515" s="130">
        <v>0</v>
      </c>
      <c r="O2515" s="130">
        <v>0</v>
      </c>
      <c r="P2515" s="130">
        <v>0</v>
      </c>
      <c r="Q2515" s="130">
        <v>0</v>
      </c>
      <c r="R2515" s="130">
        <v>0</v>
      </c>
      <c r="S2515" s="130">
        <v>0</v>
      </c>
      <c r="T2515" s="130">
        <v>0</v>
      </c>
      <c r="U2515" s="130">
        <v>0</v>
      </c>
    </row>
    <row r="2516" ht="17.25" spans="1:21">
      <c r="A2516" s="132">
        <f t="shared" si="194"/>
        <v>31005708</v>
      </c>
      <c r="B2516" s="138" t="s">
        <v>765</v>
      </c>
      <c r="C2516" s="130">
        <v>201</v>
      </c>
      <c r="D2516" s="131">
        <f>[3]装备进阶属性!F150</f>
        <v>448</v>
      </c>
      <c r="E2516" s="131">
        <f>[3]装备进阶属性!G150</f>
        <v>0</v>
      </c>
      <c r="F2516" s="131">
        <f>[3]装备进阶属性!H150</f>
        <v>0</v>
      </c>
      <c r="G2516" s="130">
        <v>0</v>
      </c>
      <c r="H2516" s="130">
        <v>0</v>
      </c>
      <c r="I2516" s="130">
        <v>0</v>
      </c>
      <c r="J2516" s="130">
        <v>0</v>
      </c>
      <c r="K2516" s="130">
        <v>0</v>
      </c>
      <c r="L2516" s="130">
        <v>0</v>
      </c>
      <c r="M2516" s="130">
        <v>0</v>
      </c>
      <c r="N2516" s="130">
        <v>0</v>
      </c>
      <c r="O2516" s="130">
        <v>0</v>
      </c>
      <c r="P2516" s="130">
        <v>0</v>
      </c>
      <c r="Q2516" s="130">
        <v>0</v>
      </c>
      <c r="R2516" s="130">
        <v>0</v>
      </c>
      <c r="S2516" s="130">
        <v>0</v>
      </c>
      <c r="T2516" s="130">
        <v>0</v>
      </c>
      <c r="U2516" s="130">
        <v>0</v>
      </c>
    </row>
    <row r="2517" ht="17.25" spans="1:21">
      <c r="A2517" s="132">
        <f t="shared" si="194"/>
        <v>31005709</v>
      </c>
      <c r="B2517" s="138" t="s">
        <v>766</v>
      </c>
      <c r="C2517" s="130">
        <v>201</v>
      </c>
      <c r="D2517" s="131">
        <f>[3]装备进阶属性!F151</f>
        <v>512</v>
      </c>
      <c r="E2517" s="131">
        <f>[3]装备进阶属性!G151</f>
        <v>0</v>
      </c>
      <c r="F2517" s="131">
        <f>[3]装备进阶属性!H151</f>
        <v>0</v>
      </c>
      <c r="G2517" s="130">
        <v>0</v>
      </c>
      <c r="H2517" s="130">
        <v>0</v>
      </c>
      <c r="I2517" s="130">
        <v>0</v>
      </c>
      <c r="J2517" s="130">
        <v>0</v>
      </c>
      <c r="K2517" s="130">
        <v>0</v>
      </c>
      <c r="L2517" s="130">
        <v>0</v>
      </c>
      <c r="M2517" s="130">
        <v>0</v>
      </c>
      <c r="N2517" s="130">
        <v>0</v>
      </c>
      <c r="O2517" s="130">
        <v>0</v>
      </c>
      <c r="P2517" s="130">
        <v>0</v>
      </c>
      <c r="Q2517" s="130">
        <v>0</v>
      </c>
      <c r="R2517" s="130">
        <v>0</v>
      </c>
      <c r="S2517" s="130">
        <v>0</v>
      </c>
      <c r="T2517" s="130">
        <v>0</v>
      </c>
      <c r="U2517" s="130">
        <v>0</v>
      </c>
    </row>
    <row r="2518" ht="17.25" spans="1:21">
      <c r="A2518" s="129">
        <v>31011100</v>
      </c>
      <c r="B2518" s="130" t="s">
        <v>767</v>
      </c>
      <c r="C2518" s="130">
        <v>201</v>
      </c>
      <c r="D2518" s="131">
        <f>[3]装备进阶属性!F152</f>
        <v>0</v>
      </c>
      <c r="E2518" s="131">
        <f>[3]装备进阶属性!G152</f>
        <v>0</v>
      </c>
      <c r="F2518" s="131">
        <f>[3]装备进阶属性!H152</f>
        <v>0</v>
      </c>
      <c r="G2518" s="130">
        <v>0</v>
      </c>
      <c r="H2518" s="130">
        <v>0</v>
      </c>
      <c r="I2518" s="130">
        <v>0</v>
      </c>
      <c r="J2518" s="130">
        <v>0</v>
      </c>
      <c r="K2518" s="130">
        <v>0</v>
      </c>
      <c r="L2518" s="130">
        <v>0</v>
      </c>
      <c r="M2518" s="130">
        <v>0</v>
      </c>
      <c r="N2518" s="130">
        <v>0</v>
      </c>
      <c r="O2518" s="130">
        <v>0</v>
      </c>
      <c r="P2518" s="130">
        <v>0</v>
      </c>
      <c r="Q2518" s="130">
        <v>0</v>
      </c>
      <c r="R2518" s="130">
        <v>0</v>
      </c>
      <c r="S2518" s="130">
        <v>0</v>
      </c>
      <c r="T2518" s="130">
        <v>0</v>
      </c>
      <c r="U2518" s="130">
        <v>0</v>
      </c>
    </row>
    <row r="2519" ht="17.25" spans="1:21">
      <c r="A2519" s="132">
        <f t="shared" ref="A2519:A2527" si="195">A2518+1</f>
        <v>31011101</v>
      </c>
      <c r="B2519" s="130" t="s">
        <v>768</v>
      </c>
      <c r="C2519" s="130">
        <v>201</v>
      </c>
      <c r="D2519" s="131">
        <f>[3]装备进阶属性!F153</f>
        <v>2.25</v>
      </c>
      <c r="E2519" s="131">
        <f>[3]装备进阶属性!G153</f>
        <v>0</v>
      </c>
      <c r="F2519" s="131">
        <f>[3]装备进阶属性!H153</f>
        <v>0</v>
      </c>
      <c r="G2519" s="130">
        <v>0</v>
      </c>
      <c r="H2519" s="130">
        <v>0</v>
      </c>
      <c r="I2519" s="130">
        <v>0</v>
      </c>
      <c r="J2519" s="130">
        <v>0</v>
      </c>
      <c r="K2519" s="130">
        <v>0</v>
      </c>
      <c r="L2519" s="130">
        <v>0</v>
      </c>
      <c r="M2519" s="130">
        <v>0</v>
      </c>
      <c r="N2519" s="130">
        <v>0</v>
      </c>
      <c r="O2519" s="130">
        <v>0</v>
      </c>
      <c r="P2519" s="130">
        <v>0</v>
      </c>
      <c r="Q2519" s="130">
        <v>0</v>
      </c>
      <c r="R2519" s="130">
        <v>0</v>
      </c>
      <c r="S2519" s="130">
        <v>0</v>
      </c>
      <c r="T2519" s="130">
        <v>0</v>
      </c>
      <c r="U2519" s="130">
        <v>0</v>
      </c>
    </row>
    <row r="2520" ht="17.25" spans="1:21">
      <c r="A2520" s="132">
        <f t="shared" si="195"/>
        <v>31011102</v>
      </c>
      <c r="B2520" s="130" t="s">
        <v>769</v>
      </c>
      <c r="C2520" s="130">
        <v>201</v>
      </c>
      <c r="D2520" s="131">
        <f>[3]装备进阶属性!F154</f>
        <v>7.5</v>
      </c>
      <c r="E2520" s="131">
        <f>[3]装备进阶属性!G154</f>
        <v>0</v>
      </c>
      <c r="F2520" s="131">
        <f>[3]装备进阶属性!H154</f>
        <v>0</v>
      </c>
      <c r="G2520" s="130">
        <v>0</v>
      </c>
      <c r="H2520" s="130">
        <v>0</v>
      </c>
      <c r="I2520" s="130">
        <v>0</v>
      </c>
      <c r="J2520" s="130">
        <v>0</v>
      </c>
      <c r="K2520" s="130">
        <v>0</v>
      </c>
      <c r="L2520" s="130">
        <v>0</v>
      </c>
      <c r="M2520" s="130">
        <v>0</v>
      </c>
      <c r="N2520" s="130">
        <v>0</v>
      </c>
      <c r="O2520" s="130">
        <v>0</v>
      </c>
      <c r="P2520" s="130">
        <v>0</v>
      </c>
      <c r="Q2520" s="130">
        <v>0</v>
      </c>
      <c r="R2520" s="130">
        <v>0</v>
      </c>
      <c r="S2520" s="130">
        <v>0</v>
      </c>
      <c r="T2520" s="130">
        <v>0</v>
      </c>
      <c r="U2520" s="130">
        <v>0</v>
      </c>
    </row>
    <row r="2521" ht="17.25" spans="1:21">
      <c r="A2521" s="132">
        <f t="shared" si="195"/>
        <v>31011103</v>
      </c>
      <c r="B2521" s="130" t="s">
        <v>770</v>
      </c>
      <c r="C2521" s="130">
        <v>201</v>
      </c>
      <c r="D2521" s="131">
        <f>[3]装备进阶属性!F155</f>
        <v>15</v>
      </c>
      <c r="E2521" s="131">
        <f>[3]装备进阶属性!G155</f>
        <v>0</v>
      </c>
      <c r="F2521" s="131">
        <f>[3]装备进阶属性!H155</f>
        <v>0</v>
      </c>
      <c r="G2521" s="130">
        <v>0</v>
      </c>
      <c r="H2521" s="130">
        <v>0</v>
      </c>
      <c r="I2521" s="130">
        <v>0</v>
      </c>
      <c r="J2521" s="130">
        <v>0</v>
      </c>
      <c r="K2521" s="130">
        <v>0</v>
      </c>
      <c r="L2521" s="130">
        <v>0</v>
      </c>
      <c r="M2521" s="130">
        <v>0</v>
      </c>
      <c r="N2521" s="130">
        <v>0</v>
      </c>
      <c r="O2521" s="130">
        <v>0</v>
      </c>
      <c r="P2521" s="130">
        <v>0</v>
      </c>
      <c r="Q2521" s="130">
        <v>0</v>
      </c>
      <c r="R2521" s="130">
        <v>0</v>
      </c>
      <c r="S2521" s="130">
        <v>0</v>
      </c>
      <c r="T2521" s="130">
        <v>0</v>
      </c>
      <c r="U2521" s="130">
        <v>0</v>
      </c>
    </row>
    <row r="2522" ht="17.25" spans="1:21">
      <c r="A2522" s="132">
        <f t="shared" si="195"/>
        <v>31011104</v>
      </c>
      <c r="B2522" s="130" t="s">
        <v>771</v>
      </c>
      <c r="C2522" s="130">
        <v>201</v>
      </c>
      <c r="D2522" s="131">
        <f>[3]装备进阶属性!F156</f>
        <v>22.5</v>
      </c>
      <c r="E2522" s="131">
        <f>[3]装备进阶属性!G156</f>
        <v>0</v>
      </c>
      <c r="F2522" s="131">
        <f>[3]装备进阶属性!H156</f>
        <v>0</v>
      </c>
      <c r="G2522" s="130">
        <v>0</v>
      </c>
      <c r="H2522" s="130">
        <v>0</v>
      </c>
      <c r="I2522" s="130">
        <v>0</v>
      </c>
      <c r="J2522" s="130">
        <v>0</v>
      </c>
      <c r="K2522" s="130">
        <v>0</v>
      </c>
      <c r="L2522" s="130">
        <v>0</v>
      </c>
      <c r="M2522" s="130">
        <v>0</v>
      </c>
      <c r="N2522" s="130">
        <v>0</v>
      </c>
      <c r="O2522" s="130">
        <v>0</v>
      </c>
      <c r="P2522" s="130">
        <v>0</v>
      </c>
      <c r="Q2522" s="130">
        <v>0</v>
      </c>
      <c r="R2522" s="130">
        <v>0</v>
      </c>
      <c r="S2522" s="130">
        <v>0</v>
      </c>
      <c r="T2522" s="130">
        <v>0</v>
      </c>
      <c r="U2522" s="130">
        <v>0</v>
      </c>
    </row>
    <row r="2523" ht="17.25" spans="1:21">
      <c r="A2523" s="132">
        <f t="shared" si="195"/>
        <v>31011105</v>
      </c>
      <c r="B2523" s="130" t="s">
        <v>772</v>
      </c>
      <c r="C2523" s="130">
        <v>201</v>
      </c>
      <c r="D2523" s="131">
        <f>[3]装备进阶属性!F157</f>
        <v>30</v>
      </c>
      <c r="E2523" s="131">
        <f>[3]装备进阶属性!G157</f>
        <v>0</v>
      </c>
      <c r="F2523" s="131">
        <f>[3]装备进阶属性!H157</f>
        <v>0</v>
      </c>
      <c r="G2523" s="130">
        <v>0</v>
      </c>
      <c r="H2523" s="130">
        <v>0</v>
      </c>
      <c r="I2523" s="130">
        <v>0</v>
      </c>
      <c r="J2523" s="130">
        <v>0</v>
      </c>
      <c r="K2523" s="130">
        <v>0</v>
      </c>
      <c r="L2523" s="130">
        <v>0</v>
      </c>
      <c r="M2523" s="130">
        <v>0</v>
      </c>
      <c r="N2523" s="130">
        <v>0</v>
      </c>
      <c r="O2523" s="130">
        <v>0</v>
      </c>
      <c r="P2523" s="130">
        <v>0</v>
      </c>
      <c r="Q2523" s="130">
        <v>0</v>
      </c>
      <c r="R2523" s="130">
        <v>0</v>
      </c>
      <c r="S2523" s="130">
        <v>0</v>
      </c>
      <c r="T2523" s="130">
        <v>0</v>
      </c>
      <c r="U2523" s="130">
        <v>0</v>
      </c>
    </row>
    <row r="2524" ht="17.25" spans="1:21">
      <c r="A2524" s="132">
        <f t="shared" si="195"/>
        <v>31011106</v>
      </c>
      <c r="B2524" s="130" t="s">
        <v>773</v>
      </c>
      <c r="C2524" s="130">
        <v>201</v>
      </c>
      <c r="D2524" s="131">
        <f>[3]装备进阶属性!F158</f>
        <v>37.5</v>
      </c>
      <c r="E2524" s="131">
        <f>[3]装备进阶属性!G158</f>
        <v>0</v>
      </c>
      <c r="F2524" s="131">
        <f>[3]装备进阶属性!H158</f>
        <v>0</v>
      </c>
      <c r="G2524" s="130">
        <v>0</v>
      </c>
      <c r="H2524" s="130">
        <v>0</v>
      </c>
      <c r="I2524" s="130">
        <v>0</v>
      </c>
      <c r="J2524" s="130">
        <v>0</v>
      </c>
      <c r="K2524" s="130">
        <v>0</v>
      </c>
      <c r="L2524" s="130">
        <v>0</v>
      </c>
      <c r="M2524" s="130">
        <v>0</v>
      </c>
      <c r="N2524" s="130">
        <v>0</v>
      </c>
      <c r="O2524" s="130">
        <v>0</v>
      </c>
      <c r="P2524" s="130">
        <v>0</v>
      </c>
      <c r="Q2524" s="130">
        <v>0</v>
      </c>
      <c r="R2524" s="130">
        <v>0</v>
      </c>
      <c r="S2524" s="130">
        <v>0</v>
      </c>
      <c r="T2524" s="130">
        <v>0</v>
      </c>
      <c r="U2524" s="130">
        <v>0</v>
      </c>
    </row>
    <row r="2525" ht="17.25" spans="1:21">
      <c r="A2525" s="132">
        <f t="shared" si="195"/>
        <v>31011107</v>
      </c>
      <c r="B2525" s="130" t="s">
        <v>774</v>
      </c>
      <c r="C2525" s="130">
        <v>201</v>
      </c>
      <c r="D2525" s="131">
        <f>[3]装备进阶属性!F159</f>
        <v>45</v>
      </c>
      <c r="E2525" s="131">
        <f>[3]装备进阶属性!G159</f>
        <v>0</v>
      </c>
      <c r="F2525" s="131">
        <f>[3]装备进阶属性!H159</f>
        <v>0</v>
      </c>
      <c r="G2525" s="130">
        <v>0</v>
      </c>
      <c r="H2525" s="130">
        <v>0</v>
      </c>
      <c r="I2525" s="130">
        <v>0</v>
      </c>
      <c r="J2525" s="130">
        <v>0</v>
      </c>
      <c r="K2525" s="130">
        <v>0</v>
      </c>
      <c r="L2525" s="130">
        <v>0</v>
      </c>
      <c r="M2525" s="130">
        <v>0</v>
      </c>
      <c r="N2525" s="130">
        <v>0</v>
      </c>
      <c r="O2525" s="130">
        <v>0</v>
      </c>
      <c r="P2525" s="130">
        <v>0</v>
      </c>
      <c r="Q2525" s="130">
        <v>0</v>
      </c>
      <c r="R2525" s="130">
        <v>0</v>
      </c>
      <c r="S2525" s="130">
        <v>0</v>
      </c>
      <c r="T2525" s="130">
        <v>0</v>
      </c>
      <c r="U2525" s="130">
        <v>0</v>
      </c>
    </row>
    <row r="2526" ht="17.25" spans="1:21">
      <c r="A2526" s="132">
        <f t="shared" si="195"/>
        <v>31011108</v>
      </c>
      <c r="B2526" s="130" t="s">
        <v>775</v>
      </c>
      <c r="C2526" s="130">
        <v>201</v>
      </c>
      <c r="D2526" s="131">
        <f>[3]装备进阶属性!F160</f>
        <v>52.5</v>
      </c>
      <c r="E2526" s="131">
        <f>[3]装备进阶属性!G160</f>
        <v>0</v>
      </c>
      <c r="F2526" s="131">
        <f>[3]装备进阶属性!H160</f>
        <v>0</v>
      </c>
      <c r="G2526" s="130">
        <v>0</v>
      </c>
      <c r="H2526" s="130">
        <v>0</v>
      </c>
      <c r="I2526" s="130">
        <v>0</v>
      </c>
      <c r="J2526" s="130">
        <v>0</v>
      </c>
      <c r="K2526" s="130">
        <v>0</v>
      </c>
      <c r="L2526" s="130">
        <v>0</v>
      </c>
      <c r="M2526" s="130">
        <v>0</v>
      </c>
      <c r="N2526" s="130">
        <v>0</v>
      </c>
      <c r="O2526" s="130">
        <v>0</v>
      </c>
      <c r="P2526" s="130">
        <v>0</v>
      </c>
      <c r="Q2526" s="130">
        <v>0</v>
      </c>
      <c r="R2526" s="130">
        <v>0</v>
      </c>
      <c r="S2526" s="130">
        <v>0</v>
      </c>
      <c r="T2526" s="130">
        <v>0</v>
      </c>
      <c r="U2526" s="130">
        <v>0</v>
      </c>
    </row>
    <row r="2527" ht="17.25" spans="1:21">
      <c r="A2527" s="132">
        <f t="shared" si="195"/>
        <v>31011109</v>
      </c>
      <c r="B2527" s="130" t="s">
        <v>776</v>
      </c>
      <c r="C2527" s="130">
        <v>201</v>
      </c>
      <c r="D2527" s="131">
        <f>[3]装备进阶属性!F161</f>
        <v>60</v>
      </c>
      <c r="E2527" s="131">
        <f>[3]装备进阶属性!G161</f>
        <v>0</v>
      </c>
      <c r="F2527" s="131">
        <f>[3]装备进阶属性!H161</f>
        <v>0</v>
      </c>
      <c r="G2527" s="130">
        <v>0</v>
      </c>
      <c r="H2527" s="130">
        <v>0</v>
      </c>
      <c r="I2527" s="130">
        <v>0</v>
      </c>
      <c r="J2527" s="130">
        <v>0</v>
      </c>
      <c r="K2527" s="130">
        <v>0</v>
      </c>
      <c r="L2527" s="130">
        <v>0</v>
      </c>
      <c r="M2527" s="130">
        <v>0</v>
      </c>
      <c r="N2527" s="130">
        <v>0</v>
      </c>
      <c r="O2527" s="130">
        <v>0</v>
      </c>
      <c r="P2527" s="130">
        <v>0</v>
      </c>
      <c r="Q2527" s="130">
        <v>0</v>
      </c>
      <c r="R2527" s="130">
        <v>0</v>
      </c>
      <c r="S2527" s="130">
        <v>0</v>
      </c>
      <c r="T2527" s="130">
        <v>0</v>
      </c>
      <c r="U2527" s="130">
        <v>0</v>
      </c>
    </row>
    <row r="2528" ht="17.25" spans="1:21">
      <c r="A2528" s="130">
        <f t="shared" ref="A2528:A2557" si="196">A2518+100</f>
        <v>31011200</v>
      </c>
      <c r="B2528" s="130" t="s">
        <v>777</v>
      </c>
      <c r="C2528" s="130">
        <v>201</v>
      </c>
      <c r="D2528" s="131">
        <f>[3]装备进阶属性!F162</f>
        <v>0</v>
      </c>
      <c r="E2528" s="131">
        <f>[3]装备进阶属性!G162</f>
        <v>0</v>
      </c>
      <c r="F2528" s="131">
        <f>[3]装备进阶属性!H162</f>
        <v>0</v>
      </c>
      <c r="G2528" s="130">
        <v>0</v>
      </c>
      <c r="H2528" s="130">
        <v>0</v>
      </c>
      <c r="I2528" s="130">
        <v>0</v>
      </c>
      <c r="J2528" s="130">
        <v>0</v>
      </c>
      <c r="K2528" s="130">
        <v>0</v>
      </c>
      <c r="L2528" s="130">
        <v>0</v>
      </c>
      <c r="M2528" s="130">
        <v>0</v>
      </c>
      <c r="N2528" s="130">
        <v>0</v>
      </c>
      <c r="O2528" s="130">
        <v>0</v>
      </c>
      <c r="P2528" s="130">
        <v>0</v>
      </c>
      <c r="Q2528" s="130">
        <v>0</v>
      </c>
      <c r="R2528" s="130">
        <v>0</v>
      </c>
      <c r="S2528" s="130">
        <v>0</v>
      </c>
      <c r="T2528" s="130">
        <v>0</v>
      </c>
      <c r="U2528" s="130">
        <v>0</v>
      </c>
    </row>
    <row r="2529" ht="17.25" spans="1:21">
      <c r="A2529" s="130">
        <f t="shared" si="196"/>
        <v>31011201</v>
      </c>
      <c r="B2529" s="130" t="s">
        <v>778</v>
      </c>
      <c r="C2529" s="130">
        <v>201</v>
      </c>
      <c r="D2529" s="131">
        <f>[3]装备进阶属性!F163</f>
        <v>0</v>
      </c>
      <c r="E2529" s="131">
        <f>[3]装备进阶属性!G163</f>
        <v>2.25</v>
      </c>
      <c r="F2529" s="131">
        <f>[3]装备进阶属性!H163</f>
        <v>0</v>
      </c>
      <c r="G2529" s="130">
        <v>0</v>
      </c>
      <c r="H2529" s="130">
        <v>0</v>
      </c>
      <c r="I2529" s="130">
        <v>0</v>
      </c>
      <c r="J2529" s="130">
        <v>0</v>
      </c>
      <c r="K2529" s="130">
        <v>0</v>
      </c>
      <c r="L2529" s="130">
        <v>0</v>
      </c>
      <c r="M2529" s="130">
        <v>0</v>
      </c>
      <c r="N2529" s="130">
        <v>0</v>
      </c>
      <c r="O2529" s="130">
        <v>0</v>
      </c>
      <c r="P2529" s="130">
        <v>0</v>
      </c>
      <c r="Q2529" s="130">
        <v>0</v>
      </c>
      <c r="R2529" s="130">
        <v>0</v>
      </c>
      <c r="S2529" s="130">
        <v>0</v>
      </c>
      <c r="T2529" s="130">
        <v>0</v>
      </c>
      <c r="U2529" s="130">
        <v>0</v>
      </c>
    </row>
    <row r="2530" ht="17.25" spans="1:21">
      <c r="A2530" s="130">
        <f t="shared" si="196"/>
        <v>31011202</v>
      </c>
      <c r="B2530" s="130" t="s">
        <v>779</v>
      </c>
      <c r="C2530" s="130">
        <v>201</v>
      </c>
      <c r="D2530" s="131">
        <f>[3]装备进阶属性!F164</f>
        <v>0</v>
      </c>
      <c r="E2530" s="131">
        <f>[3]装备进阶属性!G164</f>
        <v>7.5</v>
      </c>
      <c r="F2530" s="131">
        <f>[3]装备进阶属性!H164</f>
        <v>0</v>
      </c>
      <c r="G2530" s="130">
        <v>0</v>
      </c>
      <c r="H2530" s="130">
        <v>0</v>
      </c>
      <c r="I2530" s="130">
        <v>0</v>
      </c>
      <c r="J2530" s="130">
        <v>0</v>
      </c>
      <c r="K2530" s="130">
        <v>0</v>
      </c>
      <c r="L2530" s="130">
        <v>0</v>
      </c>
      <c r="M2530" s="130">
        <v>0</v>
      </c>
      <c r="N2530" s="130">
        <v>0</v>
      </c>
      <c r="O2530" s="130">
        <v>0</v>
      </c>
      <c r="P2530" s="130">
        <v>0</v>
      </c>
      <c r="Q2530" s="130">
        <v>0</v>
      </c>
      <c r="R2530" s="130">
        <v>0</v>
      </c>
      <c r="S2530" s="130">
        <v>0</v>
      </c>
      <c r="T2530" s="130">
        <v>0</v>
      </c>
      <c r="U2530" s="130">
        <v>0</v>
      </c>
    </row>
    <row r="2531" ht="17.25" spans="1:21">
      <c r="A2531" s="130">
        <f t="shared" si="196"/>
        <v>31011203</v>
      </c>
      <c r="B2531" s="130" t="s">
        <v>780</v>
      </c>
      <c r="C2531" s="130">
        <v>201</v>
      </c>
      <c r="D2531" s="131">
        <f>[3]装备进阶属性!F165</f>
        <v>0</v>
      </c>
      <c r="E2531" s="131">
        <f>[3]装备进阶属性!G165</f>
        <v>15</v>
      </c>
      <c r="F2531" s="131">
        <f>[3]装备进阶属性!H165</f>
        <v>0</v>
      </c>
      <c r="G2531" s="130">
        <v>0</v>
      </c>
      <c r="H2531" s="130">
        <v>0</v>
      </c>
      <c r="I2531" s="130">
        <v>0</v>
      </c>
      <c r="J2531" s="130">
        <v>0</v>
      </c>
      <c r="K2531" s="130">
        <v>0</v>
      </c>
      <c r="L2531" s="130">
        <v>0</v>
      </c>
      <c r="M2531" s="130">
        <v>0</v>
      </c>
      <c r="N2531" s="130">
        <v>0</v>
      </c>
      <c r="O2531" s="130">
        <v>0</v>
      </c>
      <c r="P2531" s="130">
        <v>0</v>
      </c>
      <c r="Q2531" s="130">
        <v>0</v>
      </c>
      <c r="R2531" s="130">
        <v>0</v>
      </c>
      <c r="S2531" s="130">
        <v>0</v>
      </c>
      <c r="T2531" s="130">
        <v>0</v>
      </c>
      <c r="U2531" s="130">
        <v>0</v>
      </c>
    </row>
    <row r="2532" ht="17.25" spans="1:21">
      <c r="A2532" s="130">
        <f t="shared" si="196"/>
        <v>31011204</v>
      </c>
      <c r="B2532" s="130" t="s">
        <v>781</v>
      </c>
      <c r="C2532" s="130">
        <v>201</v>
      </c>
      <c r="D2532" s="131">
        <f>[3]装备进阶属性!F166</f>
        <v>0</v>
      </c>
      <c r="E2532" s="131">
        <f>[3]装备进阶属性!G166</f>
        <v>22.5</v>
      </c>
      <c r="F2532" s="131">
        <f>[3]装备进阶属性!H166</f>
        <v>0</v>
      </c>
      <c r="G2532" s="130">
        <v>0</v>
      </c>
      <c r="H2532" s="130">
        <v>0</v>
      </c>
      <c r="I2532" s="130">
        <v>0</v>
      </c>
      <c r="J2532" s="130">
        <v>0</v>
      </c>
      <c r="K2532" s="130">
        <v>0</v>
      </c>
      <c r="L2532" s="130">
        <v>0</v>
      </c>
      <c r="M2532" s="130">
        <v>0</v>
      </c>
      <c r="N2532" s="130">
        <v>0</v>
      </c>
      <c r="O2532" s="130">
        <v>0</v>
      </c>
      <c r="P2532" s="130">
        <v>0</v>
      </c>
      <c r="Q2532" s="130">
        <v>0</v>
      </c>
      <c r="R2532" s="130">
        <v>0</v>
      </c>
      <c r="S2532" s="130">
        <v>0</v>
      </c>
      <c r="T2532" s="130">
        <v>0</v>
      </c>
      <c r="U2532" s="130">
        <v>0</v>
      </c>
    </row>
    <row r="2533" ht="17.25" spans="1:21">
      <c r="A2533" s="130">
        <f t="shared" si="196"/>
        <v>31011205</v>
      </c>
      <c r="B2533" s="130" t="s">
        <v>782</v>
      </c>
      <c r="C2533" s="130">
        <v>201</v>
      </c>
      <c r="D2533" s="131">
        <f>[3]装备进阶属性!F167</f>
        <v>0</v>
      </c>
      <c r="E2533" s="131">
        <f>[3]装备进阶属性!G167</f>
        <v>30</v>
      </c>
      <c r="F2533" s="131">
        <f>[3]装备进阶属性!H167</f>
        <v>0</v>
      </c>
      <c r="G2533" s="130">
        <v>0</v>
      </c>
      <c r="H2533" s="130">
        <v>0</v>
      </c>
      <c r="I2533" s="130">
        <v>0</v>
      </c>
      <c r="J2533" s="130">
        <v>0</v>
      </c>
      <c r="K2533" s="130">
        <v>0</v>
      </c>
      <c r="L2533" s="130">
        <v>0</v>
      </c>
      <c r="M2533" s="130">
        <v>0</v>
      </c>
      <c r="N2533" s="130">
        <v>0</v>
      </c>
      <c r="O2533" s="130">
        <v>0</v>
      </c>
      <c r="P2533" s="130">
        <v>0</v>
      </c>
      <c r="Q2533" s="130">
        <v>0</v>
      </c>
      <c r="R2533" s="130">
        <v>0</v>
      </c>
      <c r="S2533" s="130">
        <v>0</v>
      </c>
      <c r="T2533" s="130">
        <v>0</v>
      </c>
      <c r="U2533" s="130">
        <v>0</v>
      </c>
    </row>
    <row r="2534" ht="17.25" spans="1:21">
      <c r="A2534" s="130">
        <f t="shared" si="196"/>
        <v>31011206</v>
      </c>
      <c r="B2534" s="130" t="s">
        <v>783</v>
      </c>
      <c r="C2534" s="130">
        <v>201</v>
      </c>
      <c r="D2534" s="131">
        <f>[3]装备进阶属性!F168</f>
        <v>0</v>
      </c>
      <c r="E2534" s="131">
        <f>[3]装备进阶属性!G168</f>
        <v>37.5</v>
      </c>
      <c r="F2534" s="131">
        <f>[3]装备进阶属性!H168</f>
        <v>0</v>
      </c>
      <c r="G2534" s="130">
        <v>0</v>
      </c>
      <c r="H2534" s="130">
        <v>0</v>
      </c>
      <c r="I2534" s="130">
        <v>0</v>
      </c>
      <c r="J2534" s="130">
        <v>0</v>
      </c>
      <c r="K2534" s="130">
        <v>0</v>
      </c>
      <c r="L2534" s="130">
        <v>0</v>
      </c>
      <c r="M2534" s="130">
        <v>0</v>
      </c>
      <c r="N2534" s="130">
        <v>0</v>
      </c>
      <c r="O2534" s="130">
        <v>0</v>
      </c>
      <c r="P2534" s="130">
        <v>0</v>
      </c>
      <c r="Q2534" s="130">
        <v>0</v>
      </c>
      <c r="R2534" s="130">
        <v>0</v>
      </c>
      <c r="S2534" s="130">
        <v>0</v>
      </c>
      <c r="T2534" s="130">
        <v>0</v>
      </c>
      <c r="U2534" s="130">
        <v>0</v>
      </c>
    </row>
    <row r="2535" ht="17.25" spans="1:21">
      <c r="A2535" s="130">
        <f t="shared" si="196"/>
        <v>31011207</v>
      </c>
      <c r="B2535" s="130" t="s">
        <v>784</v>
      </c>
      <c r="C2535" s="130">
        <v>201</v>
      </c>
      <c r="D2535" s="131">
        <f>[3]装备进阶属性!F169</f>
        <v>0</v>
      </c>
      <c r="E2535" s="131">
        <f>[3]装备进阶属性!G169</f>
        <v>45</v>
      </c>
      <c r="F2535" s="131">
        <f>[3]装备进阶属性!H169</f>
        <v>0</v>
      </c>
      <c r="G2535" s="130">
        <v>0</v>
      </c>
      <c r="H2535" s="130">
        <v>0</v>
      </c>
      <c r="I2535" s="130">
        <v>0</v>
      </c>
      <c r="J2535" s="130">
        <v>0</v>
      </c>
      <c r="K2535" s="130">
        <v>0</v>
      </c>
      <c r="L2535" s="130">
        <v>0</v>
      </c>
      <c r="M2535" s="130">
        <v>0</v>
      </c>
      <c r="N2535" s="130">
        <v>0</v>
      </c>
      <c r="O2535" s="130">
        <v>0</v>
      </c>
      <c r="P2535" s="130">
        <v>0</v>
      </c>
      <c r="Q2535" s="130">
        <v>0</v>
      </c>
      <c r="R2535" s="130">
        <v>0</v>
      </c>
      <c r="S2535" s="130">
        <v>0</v>
      </c>
      <c r="T2535" s="130">
        <v>0</v>
      </c>
      <c r="U2535" s="130">
        <v>0</v>
      </c>
    </row>
    <row r="2536" ht="17.25" spans="1:21">
      <c r="A2536" s="130">
        <f t="shared" si="196"/>
        <v>31011208</v>
      </c>
      <c r="B2536" s="130" t="s">
        <v>785</v>
      </c>
      <c r="C2536" s="130">
        <v>201</v>
      </c>
      <c r="D2536" s="131">
        <f>[3]装备进阶属性!F170</f>
        <v>0</v>
      </c>
      <c r="E2536" s="131">
        <f>[3]装备进阶属性!G170</f>
        <v>52.5</v>
      </c>
      <c r="F2536" s="131">
        <f>[3]装备进阶属性!H170</f>
        <v>0</v>
      </c>
      <c r="G2536" s="130">
        <v>0</v>
      </c>
      <c r="H2536" s="130">
        <v>0</v>
      </c>
      <c r="I2536" s="130">
        <v>0</v>
      </c>
      <c r="J2536" s="130">
        <v>0</v>
      </c>
      <c r="K2536" s="130">
        <v>0</v>
      </c>
      <c r="L2536" s="130">
        <v>0</v>
      </c>
      <c r="M2536" s="130">
        <v>0</v>
      </c>
      <c r="N2536" s="130">
        <v>0</v>
      </c>
      <c r="O2536" s="130">
        <v>0</v>
      </c>
      <c r="P2536" s="130">
        <v>0</v>
      </c>
      <c r="Q2536" s="130">
        <v>0</v>
      </c>
      <c r="R2536" s="130">
        <v>0</v>
      </c>
      <c r="S2536" s="130">
        <v>0</v>
      </c>
      <c r="T2536" s="130">
        <v>0</v>
      </c>
      <c r="U2536" s="130">
        <v>0</v>
      </c>
    </row>
    <row r="2537" ht="17.25" spans="1:21">
      <c r="A2537" s="130">
        <f t="shared" si="196"/>
        <v>31011209</v>
      </c>
      <c r="B2537" s="130" t="s">
        <v>786</v>
      </c>
      <c r="C2537" s="130">
        <v>201</v>
      </c>
      <c r="D2537" s="131">
        <f>[3]装备进阶属性!F171</f>
        <v>0</v>
      </c>
      <c r="E2537" s="131">
        <f>[3]装备进阶属性!G171</f>
        <v>60</v>
      </c>
      <c r="F2537" s="131">
        <f>[3]装备进阶属性!H171</f>
        <v>0</v>
      </c>
      <c r="G2537" s="130">
        <v>0</v>
      </c>
      <c r="H2537" s="130">
        <v>0</v>
      </c>
      <c r="I2537" s="130">
        <v>0</v>
      </c>
      <c r="J2537" s="130">
        <v>0</v>
      </c>
      <c r="K2537" s="130">
        <v>0</v>
      </c>
      <c r="L2537" s="130">
        <v>0</v>
      </c>
      <c r="M2537" s="130">
        <v>0</v>
      </c>
      <c r="N2537" s="130">
        <v>0</v>
      </c>
      <c r="O2537" s="130">
        <v>0</v>
      </c>
      <c r="P2537" s="130">
        <v>0</v>
      </c>
      <c r="Q2537" s="130">
        <v>0</v>
      </c>
      <c r="R2537" s="130">
        <v>0</v>
      </c>
      <c r="S2537" s="130">
        <v>0</v>
      </c>
      <c r="T2537" s="130">
        <v>0</v>
      </c>
      <c r="U2537" s="130">
        <v>0</v>
      </c>
    </row>
    <row r="2538" ht="17.25" spans="1:21">
      <c r="A2538" s="130">
        <f t="shared" si="196"/>
        <v>31011300</v>
      </c>
      <c r="B2538" s="130" t="s">
        <v>787</v>
      </c>
      <c r="C2538" s="130">
        <v>201</v>
      </c>
      <c r="D2538" s="131">
        <f>[3]装备进阶属性!F172</f>
        <v>0</v>
      </c>
      <c r="E2538" s="131">
        <f>[3]装备进阶属性!G172</f>
        <v>0</v>
      </c>
      <c r="F2538" s="131">
        <f>[3]装备进阶属性!H172</f>
        <v>0</v>
      </c>
      <c r="G2538" s="130">
        <v>0</v>
      </c>
      <c r="H2538" s="130">
        <v>0</v>
      </c>
      <c r="I2538" s="130">
        <v>0</v>
      </c>
      <c r="J2538" s="130">
        <v>0</v>
      </c>
      <c r="K2538" s="130">
        <v>0</v>
      </c>
      <c r="L2538" s="130">
        <v>0</v>
      </c>
      <c r="M2538" s="130">
        <v>0</v>
      </c>
      <c r="N2538" s="130">
        <v>0</v>
      </c>
      <c r="O2538" s="130">
        <v>0</v>
      </c>
      <c r="P2538" s="130">
        <v>0</v>
      </c>
      <c r="Q2538" s="130">
        <v>0</v>
      </c>
      <c r="R2538" s="130">
        <v>0</v>
      </c>
      <c r="S2538" s="130">
        <v>0</v>
      </c>
      <c r="T2538" s="130">
        <v>0</v>
      </c>
      <c r="U2538" s="130">
        <v>0</v>
      </c>
    </row>
    <row r="2539" ht="17.25" spans="1:21">
      <c r="A2539" s="130">
        <f t="shared" si="196"/>
        <v>31011301</v>
      </c>
      <c r="B2539" s="130" t="s">
        <v>788</v>
      </c>
      <c r="C2539" s="130">
        <v>201</v>
      </c>
      <c r="D2539" s="131">
        <f>[3]装备进阶属性!F173</f>
        <v>0</v>
      </c>
      <c r="E2539" s="131">
        <f>[3]装备进阶属性!G173</f>
        <v>0</v>
      </c>
      <c r="F2539" s="131">
        <f>[3]装备进阶属性!H173</f>
        <v>90</v>
      </c>
      <c r="G2539" s="130">
        <v>0</v>
      </c>
      <c r="H2539" s="130">
        <v>0</v>
      </c>
      <c r="I2539" s="130">
        <v>0</v>
      </c>
      <c r="J2539" s="130">
        <v>0</v>
      </c>
      <c r="K2539" s="130">
        <v>0</v>
      </c>
      <c r="L2539" s="130">
        <v>0</v>
      </c>
      <c r="M2539" s="130">
        <v>0</v>
      </c>
      <c r="N2539" s="130">
        <v>0</v>
      </c>
      <c r="O2539" s="130">
        <v>0</v>
      </c>
      <c r="P2539" s="130">
        <v>0</v>
      </c>
      <c r="Q2539" s="130">
        <v>0</v>
      </c>
      <c r="R2539" s="130">
        <v>0</v>
      </c>
      <c r="S2539" s="130">
        <v>0</v>
      </c>
      <c r="T2539" s="130">
        <v>0</v>
      </c>
      <c r="U2539" s="130">
        <v>0</v>
      </c>
    </row>
    <row r="2540" ht="17.25" spans="1:21">
      <c r="A2540" s="130">
        <f t="shared" si="196"/>
        <v>31011302</v>
      </c>
      <c r="B2540" s="130" t="s">
        <v>789</v>
      </c>
      <c r="C2540" s="130">
        <v>201</v>
      </c>
      <c r="D2540" s="131">
        <f>[3]装备进阶属性!F174</f>
        <v>0</v>
      </c>
      <c r="E2540" s="131">
        <f>[3]装备进阶属性!G174</f>
        <v>0</v>
      </c>
      <c r="F2540" s="131">
        <f>[3]装备进阶属性!H174</f>
        <v>300</v>
      </c>
      <c r="G2540" s="130">
        <v>0</v>
      </c>
      <c r="H2540" s="130">
        <v>0</v>
      </c>
      <c r="I2540" s="130">
        <v>0</v>
      </c>
      <c r="J2540" s="130">
        <v>0</v>
      </c>
      <c r="K2540" s="130">
        <v>0</v>
      </c>
      <c r="L2540" s="130">
        <v>0</v>
      </c>
      <c r="M2540" s="130">
        <v>0</v>
      </c>
      <c r="N2540" s="130">
        <v>0</v>
      </c>
      <c r="O2540" s="130">
        <v>0</v>
      </c>
      <c r="P2540" s="130">
        <v>0</v>
      </c>
      <c r="Q2540" s="130">
        <v>0</v>
      </c>
      <c r="R2540" s="130">
        <v>0</v>
      </c>
      <c r="S2540" s="130">
        <v>0</v>
      </c>
      <c r="T2540" s="130">
        <v>0</v>
      </c>
      <c r="U2540" s="130">
        <v>0</v>
      </c>
    </row>
    <row r="2541" ht="17.25" spans="1:21">
      <c r="A2541" s="130">
        <f t="shared" si="196"/>
        <v>31011303</v>
      </c>
      <c r="B2541" s="130" t="s">
        <v>790</v>
      </c>
      <c r="C2541" s="130">
        <v>201</v>
      </c>
      <c r="D2541" s="131">
        <f>[3]装备进阶属性!F175</f>
        <v>0</v>
      </c>
      <c r="E2541" s="131">
        <f>[3]装备进阶属性!G175</f>
        <v>0</v>
      </c>
      <c r="F2541" s="131">
        <f>[3]装备进阶属性!H175</f>
        <v>600</v>
      </c>
      <c r="G2541" s="130">
        <v>0</v>
      </c>
      <c r="H2541" s="130">
        <v>0</v>
      </c>
      <c r="I2541" s="130">
        <v>0</v>
      </c>
      <c r="J2541" s="130">
        <v>0</v>
      </c>
      <c r="K2541" s="130">
        <v>0</v>
      </c>
      <c r="L2541" s="130">
        <v>0</v>
      </c>
      <c r="M2541" s="130">
        <v>0</v>
      </c>
      <c r="N2541" s="130">
        <v>0</v>
      </c>
      <c r="O2541" s="130">
        <v>0</v>
      </c>
      <c r="P2541" s="130">
        <v>0</v>
      </c>
      <c r="Q2541" s="130">
        <v>0</v>
      </c>
      <c r="R2541" s="130">
        <v>0</v>
      </c>
      <c r="S2541" s="130">
        <v>0</v>
      </c>
      <c r="T2541" s="130">
        <v>0</v>
      </c>
      <c r="U2541" s="130">
        <v>0</v>
      </c>
    </row>
    <row r="2542" ht="17.25" spans="1:21">
      <c r="A2542" s="130">
        <f t="shared" si="196"/>
        <v>31011304</v>
      </c>
      <c r="B2542" s="130" t="s">
        <v>791</v>
      </c>
      <c r="C2542" s="130">
        <v>201</v>
      </c>
      <c r="D2542" s="131">
        <f>[3]装备进阶属性!F176</f>
        <v>0</v>
      </c>
      <c r="E2542" s="131">
        <f>[3]装备进阶属性!G176</f>
        <v>0</v>
      </c>
      <c r="F2542" s="131">
        <f>[3]装备进阶属性!H176</f>
        <v>900</v>
      </c>
      <c r="G2542" s="130">
        <v>0</v>
      </c>
      <c r="H2542" s="130">
        <v>0</v>
      </c>
      <c r="I2542" s="130">
        <v>0</v>
      </c>
      <c r="J2542" s="130">
        <v>0</v>
      </c>
      <c r="K2542" s="130">
        <v>0</v>
      </c>
      <c r="L2542" s="130">
        <v>0</v>
      </c>
      <c r="M2542" s="130">
        <v>0</v>
      </c>
      <c r="N2542" s="130">
        <v>0</v>
      </c>
      <c r="O2542" s="130">
        <v>0</v>
      </c>
      <c r="P2542" s="130">
        <v>0</v>
      </c>
      <c r="Q2542" s="130">
        <v>0</v>
      </c>
      <c r="R2542" s="130">
        <v>0</v>
      </c>
      <c r="S2542" s="130">
        <v>0</v>
      </c>
      <c r="T2542" s="130">
        <v>0</v>
      </c>
      <c r="U2542" s="130">
        <v>0</v>
      </c>
    </row>
    <row r="2543" ht="17.25" spans="1:21">
      <c r="A2543" s="130">
        <f t="shared" si="196"/>
        <v>31011305</v>
      </c>
      <c r="B2543" s="130" t="s">
        <v>792</v>
      </c>
      <c r="C2543" s="130">
        <v>201</v>
      </c>
      <c r="D2543" s="131">
        <f>[3]装备进阶属性!F177</f>
        <v>0</v>
      </c>
      <c r="E2543" s="131">
        <f>[3]装备进阶属性!G177</f>
        <v>0</v>
      </c>
      <c r="F2543" s="131">
        <f>[3]装备进阶属性!H177</f>
        <v>1200</v>
      </c>
      <c r="G2543" s="130">
        <v>0</v>
      </c>
      <c r="H2543" s="130">
        <v>0</v>
      </c>
      <c r="I2543" s="130">
        <v>0</v>
      </c>
      <c r="J2543" s="130">
        <v>0</v>
      </c>
      <c r="K2543" s="130">
        <v>0</v>
      </c>
      <c r="L2543" s="130">
        <v>0</v>
      </c>
      <c r="M2543" s="130">
        <v>0</v>
      </c>
      <c r="N2543" s="130">
        <v>0</v>
      </c>
      <c r="O2543" s="130">
        <v>0</v>
      </c>
      <c r="P2543" s="130">
        <v>0</v>
      </c>
      <c r="Q2543" s="130">
        <v>0</v>
      </c>
      <c r="R2543" s="130">
        <v>0</v>
      </c>
      <c r="S2543" s="130">
        <v>0</v>
      </c>
      <c r="T2543" s="130">
        <v>0</v>
      </c>
      <c r="U2543" s="130">
        <v>0</v>
      </c>
    </row>
    <row r="2544" ht="17.25" spans="1:21">
      <c r="A2544" s="130">
        <f t="shared" si="196"/>
        <v>31011306</v>
      </c>
      <c r="B2544" s="130" t="s">
        <v>793</v>
      </c>
      <c r="C2544" s="130">
        <v>201</v>
      </c>
      <c r="D2544" s="131">
        <f>[3]装备进阶属性!F178</f>
        <v>0</v>
      </c>
      <c r="E2544" s="131">
        <f>[3]装备进阶属性!G178</f>
        <v>0</v>
      </c>
      <c r="F2544" s="131">
        <f>[3]装备进阶属性!H178</f>
        <v>1500</v>
      </c>
      <c r="G2544" s="130">
        <v>0</v>
      </c>
      <c r="H2544" s="130">
        <v>0</v>
      </c>
      <c r="I2544" s="130">
        <v>0</v>
      </c>
      <c r="J2544" s="130">
        <v>0</v>
      </c>
      <c r="K2544" s="130">
        <v>0</v>
      </c>
      <c r="L2544" s="130">
        <v>0</v>
      </c>
      <c r="M2544" s="130">
        <v>0</v>
      </c>
      <c r="N2544" s="130">
        <v>0</v>
      </c>
      <c r="O2544" s="130">
        <v>0</v>
      </c>
      <c r="P2544" s="130">
        <v>0</v>
      </c>
      <c r="Q2544" s="130">
        <v>0</v>
      </c>
      <c r="R2544" s="130">
        <v>0</v>
      </c>
      <c r="S2544" s="130">
        <v>0</v>
      </c>
      <c r="T2544" s="130">
        <v>0</v>
      </c>
      <c r="U2544" s="130">
        <v>0</v>
      </c>
    </row>
    <row r="2545" ht="17.25" spans="1:21">
      <c r="A2545" s="130">
        <f t="shared" si="196"/>
        <v>31011307</v>
      </c>
      <c r="B2545" s="130" t="s">
        <v>794</v>
      </c>
      <c r="C2545" s="130">
        <v>201</v>
      </c>
      <c r="D2545" s="131">
        <f>[3]装备进阶属性!F179</f>
        <v>0</v>
      </c>
      <c r="E2545" s="131">
        <f>[3]装备进阶属性!G179</f>
        <v>0</v>
      </c>
      <c r="F2545" s="131">
        <f>[3]装备进阶属性!H179</f>
        <v>1800</v>
      </c>
      <c r="G2545" s="130">
        <v>0</v>
      </c>
      <c r="H2545" s="130">
        <v>0</v>
      </c>
      <c r="I2545" s="130">
        <v>0</v>
      </c>
      <c r="J2545" s="130">
        <v>0</v>
      </c>
      <c r="K2545" s="130">
        <v>0</v>
      </c>
      <c r="L2545" s="130">
        <v>0</v>
      </c>
      <c r="M2545" s="130">
        <v>0</v>
      </c>
      <c r="N2545" s="130">
        <v>0</v>
      </c>
      <c r="O2545" s="130">
        <v>0</v>
      </c>
      <c r="P2545" s="130">
        <v>0</v>
      </c>
      <c r="Q2545" s="130">
        <v>0</v>
      </c>
      <c r="R2545" s="130">
        <v>0</v>
      </c>
      <c r="S2545" s="130">
        <v>0</v>
      </c>
      <c r="T2545" s="130">
        <v>0</v>
      </c>
      <c r="U2545" s="130">
        <v>0</v>
      </c>
    </row>
    <row r="2546" ht="17.25" spans="1:21">
      <c r="A2546" s="130">
        <f t="shared" si="196"/>
        <v>31011308</v>
      </c>
      <c r="B2546" s="130" t="s">
        <v>795</v>
      </c>
      <c r="C2546" s="130">
        <v>201</v>
      </c>
      <c r="D2546" s="131">
        <f>[3]装备进阶属性!F180</f>
        <v>0</v>
      </c>
      <c r="E2546" s="131">
        <f>[3]装备进阶属性!G180</f>
        <v>0</v>
      </c>
      <c r="F2546" s="131">
        <f>[3]装备进阶属性!H180</f>
        <v>2100</v>
      </c>
      <c r="G2546" s="130">
        <v>0</v>
      </c>
      <c r="H2546" s="130">
        <v>0</v>
      </c>
      <c r="I2546" s="130">
        <v>0</v>
      </c>
      <c r="J2546" s="130">
        <v>0</v>
      </c>
      <c r="K2546" s="130">
        <v>0</v>
      </c>
      <c r="L2546" s="130">
        <v>0</v>
      </c>
      <c r="M2546" s="130">
        <v>0</v>
      </c>
      <c r="N2546" s="130">
        <v>0</v>
      </c>
      <c r="O2546" s="130">
        <v>0</v>
      </c>
      <c r="P2546" s="130">
        <v>0</v>
      </c>
      <c r="Q2546" s="130">
        <v>0</v>
      </c>
      <c r="R2546" s="130">
        <v>0</v>
      </c>
      <c r="S2546" s="130">
        <v>0</v>
      </c>
      <c r="T2546" s="130">
        <v>0</v>
      </c>
      <c r="U2546" s="130">
        <v>0</v>
      </c>
    </row>
    <row r="2547" ht="17.25" spans="1:21">
      <c r="A2547" s="130">
        <f t="shared" si="196"/>
        <v>31011309</v>
      </c>
      <c r="B2547" s="130" t="s">
        <v>796</v>
      </c>
      <c r="C2547" s="130">
        <v>201</v>
      </c>
      <c r="D2547" s="131">
        <f>[3]装备进阶属性!F181</f>
        <v>0</v>
      </c>
      <c r="E2547" s="131">
        <f>[3]装备进阶属性!G181</f>
        <v>0</v>
      </c>
      <c r="F2547" s="131">
        <f>[3]装备进阶属性!H181</f>
        <v>2400</v>
      </c>
      <c r="G2547" s="130">
        <v>0</v>
      </c>
      <c r="H2547" s="130">
        <v>0</v>
      </c>
      <c r="I2547" s="130">
        <v>0</v>
      </c>
      <c r="J2547" s="130">
        <v>0</v>
      </c>
      <c r="K2547" s="130">
        <v>0</v>
      </c>
      <c r="L2547" s="130">
        <v>0</v>
      </c>
      <c r="M2547" s="130">
        <v>0</v>
      </c>
      <c r="N2547" s="130">
        <v>0</v>
      </c>
      <c r="O2547" s="130">
        <v>0</v>
      </c>
      <c r="P2547" s="130">
        <v>0</v>
      </c>
      <c r="Q2547" s="130">
        <v>0</v>
      </c>
      <c r="R2547" s="130">
        <v>0</v>
      </c>
      <c r="S2547" s="130">
        <v>0</v>
      </c>
      <c r="T2547" s="130">
        <v>0</v>
      </c>
      <c r="U2547" s="130">
        <v>0</v>
      </c>
    </row>
    <row r="2548" ht="17.25" spans="1:21">
      <c r="A2548" s="130">
        <f t="shared" si="196"/>
        <v>31011400</v>
      </c>
      <c r="B2548" s="130" t="s">
        <v>797</v>
      </c>
      <c r="C2548" s="130">
        <v>201</v>
      </c>
      <c r="D2548" s="131">
        <f>[3]装备进阶属性!F182</f>
        <v>0</v>
      </c>
      <c r="E2548" s="131">
        <f>[3]装备进阶属性!G182</f>
        <v>0</v>
      </c>
      <c r="F2548" s="131">
        <f>[3]装备进阶属性!H182</f>
        <v>0</v>
      </c>
      <c r="G2548" s="130">
        <v>0</v>
      </c>
      <c r="H2548" s="130">
        <v>0</v>
      </c>
      <c r="I2548" s="130">
        <v>0</v>
      </c>
      <c r="J2548" s="130">
        <v>0</v>
      </c>
      <c r="K2548" s="130">
        <v>0</v>
      </c>
      <c r="L2548" s="130">
        <v>0</v>
      </c>
      <c r="M2548" s="130">
        <v>0</v>
      </c>
      <c r="N2548" s="130">
        <v>0</v>
      </c>
      <c r="O2548" s="130">
        <v>0</v>
      </c>
      <c r="P2548" s="130">
        <v>0</v>
      </c>
      <c r="Q2548" s="130">
        <v>0</v>
      </c>
      <c r="R2548" s="130">
        <v>0</v>
      </c>
      <c r="S2548" s="130">
        <v>0</v>
      </c>
      <c r="T2548" s="130">
        <v>0</v>
      </c>
      <c r="U2548" s="130">
        <v>0</v>
      </c>
    </row>
    <row r="2549" ht="17.25" spans="1:21">
      <c r="A2549" s="130">
        <f t="shared" si="196"/>
        <v>31011401</v>
      </c>
      <c r="B2549" s="130" t="s">
        <v>798</v>
      </c>
      <c r="C2549" s="130">
        <v>201</v>
      </c>
      <c r="D2549" s="131">
        <f>[3]装备进阶属性!F183</f>
        <v>0.75</v>
      </c>
      <c r="E2549" s="131">
        <f>[3]装备进阶属性!G183</f>
        <v>0.75</v>
      </c>
      <c r="F2549" s="131">
        <f>[3]装备进阶属性!H183</f>
        <v>30</v>
      </c>
      <c r="G2549" s="130">
        <v>0</v>
      </c>
      <c r="H2549" s="130">
        <v>0</v>
      </c>
      <c r="I2549" s="130">
        <v>0</v>
      </c>
      <c r="J2549" s="130">
        <v>0</v>
      </c>
      <c r="K2549" s="130">
        <v>0</v>
      </c>
      <c r="L2549" s="130">
        <v>0</v>
      </c>
      <c r="M2549" s="130">
        <v>0</v>
      </c>
      <c r="N2549" s="130">
        <v>0</v>
      </c>
      <c r="O2549" s="130">
        <v>0</v>
      </c>
      <c r="P2549" s="130">
        <v>0</v>
      </c>
      <c r="Q2549" s="130">
        <v>0</v>
      </c>
      <c r="R2549" s="130">
        <v>0</v>
      </c>
      <c r="S2549" s="130">
        <v>0</v>
      </c>
      <c r="T2549" s="130">
        <v>0</v>
      </c>
      <c r="U2549" s="130">
        <v>0</v>
      </c>
    </row>
    <row r="2550" ht="17.25" spans="1:21">
      <c r="A2550" s="130">
        <f t="shared" si="196"/>
        <v>31011402</v>
      </c>
      <c r="B2550" s="130" t="s">
        <v>799</v>
      </c>
      <c r="C2550" s="130">
        <v>201</v>
      </c>
      <c r="D2550" s="131">
        <f>[3]装备进阶属性!F184</f>
        <v>2.5</v>
      </c>
      <c r="E2550" s="131">
        <f>[3]装备进阶属性!G184</f>
        <v>2.5</v>
      </c>
      <c r="F2550" s="131">
        <f>[3]装备进阶属性!H184</f>
        <v>100</v>
      </c>
      <c r="G2550" s="130">
        <v>0</v>
      </c>
      <c r="H2550" s="130">
        <v>0</v>
      </c>
      <c r="I2550" s="130">
        <v>0</v>
      </c>
      <c r="J2550" s="130">
        <v>0</v>
      </c>
      <c r="K2550" s="130">
        <v>0</v>
      </c>
      <c r="L2550" s="130">
        <v>0</v>
      </c>
      <c r="M2550" s="130">
        <v>0</v>
      </c>
      <c r="N2550" s="130">
        <v>0</v>
      </c>
      <c r="O2550" s="130">
        <v>0</v>
      </c>
      <c r="P2550" s="130">
        <v>0</v>
      </c>
      <c r="Q2550" s="130">
        <v>0</v>
      </c>
      <c r="R2550" s="130">
        <v>0</v>
      </c>
      <c r="S2550" s="130">
        <v>0</v>
      </c>
      <c r="T2550" s="130">
        <v>0</v>
      </c>
      <c r="U2550" s="130">
        <v>0</v>
      </c>
    </row>
    <row r="2551" ht="17.25" spans="1:21">
      <c r="A2551" s="130">
        <f t="shared" si="196"/>
        <v>31011403</v>
      </c>
      <c r="B2551" s="130" t="s">
        <v>800</v>
      </c>
      <c r="C2551" s="130">
        <v>201</v>
      </c>
      <c r="D2551" s="131">
        <f>[3]装备进阶属性!F185</f>
        <v>5</v>
      </c>
      <c r="E2551" s="131">
        <f>[3]装备进阶属性!G185</f>
        <v>5</v>
      </c>
      <c r="F2551" s="131">
        <f>[3]装备进阶属性!H185</f>
        <v>200</v>
      </c>
      <c r="G2551" s="130">
        <v>0</v>
      </c>
      <c r="H2551" s="130">
        <v>0</v>
      </c>
      <c r="I2551" s="130">
        <v>0</v>
      </c>
      <c r="J2551" s="130">
        <v>0</v>
      </c>
      <c r="K2551" s="130">
        <v>0</v>
      </c>
      <c r="L2551" s="130">
        <v>0</v>
      </c>
      <c r="M2551" s="130">
        <v>0</v>
      </c>
      <c r="N2551" s="130">
        <v>0</v>
      </c>
      <c r="O2551" s="130">
        <v>0</v>
      </c>
      <c r="P2551" s="130">
        <v>0</v>
      </c>
      <c r="Q2551" s="130">
        <v>0</v>
      </c>
      <c r="R2551" s="130">
        <v>0</v>
      </c>
      <c r="S2551" s="130">
        <v>0</v>
      </c>
      <c r="T2551" s="130">
        <v>0</v>
      </c>
      <c r="U2551" s="130">
        <v>0</v>
      </c>
    </row>
    <row r="2552" ht="17.25" spans="1:21">
      <c r="A2552" s="130">
        <f t="shared" si="196"/>
        <v>31011404</v>
      </c>
      <c r="B2552" s="130" t="s">
        <v>801</v>
      </c>
      <c r="C2552" s="130">
        <v>201</v>
      </c>
      <c r="D2552" s="131">
        <f>[3]装备进阶属性!F186</f>
        <v>7.5</v>
      </c>
      <c r="E2552" s="131">
        <f>[3]装备进阶属性!G186</f>
        <v>7.5</v>
      </c>
      <c r="F2552" s="131">
        <f>[3]装备进阶属性!H186</f>
        <v>300</v>
      </c>
      <c r="G2552" s="130">
        <v>0</v>
      </c>
      <c r="H2552" s="130">
        <v>0</v>
      </c>
      <c r="I2552" s="130">
        <v>0</v>
      </c>
      <c r="J2552" s="130">
        <v>0</v>
      </c>
      <c r="K2552" s="130">
        <v>0</v>
      </c>
      <c r="L2552" s="130">
        <v>0</v>
      </c>
      <c r="M2552" s="130">
        <v>0</v>
      </c>
      <c r="N2552" s="130">
        <v>0</v>
      </c>
      <c r="O2552" s="130">
        <v>0</v>
      </c>
      <c r="P2552" s="130">
        <v>0</v>
      </c>
      <c r="Q2552" s="130">
        <v>0</v>
      </c>
      <c r="R2552" s="130">
        <v>0</v>
      </c>
      <c r="S2552" s="130">
        <v>0</v>
      </c>
      <c r="T2552" s="130">
        <v>0</v>
      </c>
      <c r="U2552" s="130">
        <v>0</v>
      </c>
    </row>
    <row r="2553" ht="17.25" spans="1:21">
      <c r="A2553" s="130">
        <f t="shared" si="196"/>
        <v>31011405</v>
      </c>
      <c r="B2553" s="130" t="s">
        <v>802</v>
      </c>
      <c r="C2553" s="130">
        <v>201</v>
      </c>
      <c r="D2553" s="131">
        <f>[3]装备进阶属性!F187</f>
        <v>10</v>
      </c>
      <c r="E2553" s="131">
        <f>[3]装备进阶属性!G187</f>
        <v>10</v>
      </c>
      <c r="F2553" s="131">
        <f>[3]装备进阶属性!H187</f>
        <v>400</v>
      </c>
      <c r="G2553" s="130">
        <v>0</v>
      </c>
      <c r="H2553" s="130">
        <v>0</v>
      </c>
      <c r="I2553" s="130">
        <v>0</v>
      </c>
      <c r="J2553" s="130">
        <v>0</v>
      </c>
      <c r="K2553" s="130">
        <v>0</v>
      </c>
      <c r="L2553" s="130">
        <v>0</v>
      </c>
      <c r="M2553" s="130">
        <v>0</v>
      </c>
      <c r="N2553" s="130">
        <v>0</v>
      </c>
      <c r="O2553" s="130">
        <v>0</v>
      </c>
      <c r="P2553" s="130">
        <v>0</v>
      </c>
      <c r="Q2553" s="130">
        <v>0</v>
      </c>
      <c r="R2553" s="130">
        <v>0</v>
      </c>
      <c r="S2553" s="130">
        <v>0</v>
      </c>
      <c r="T2553" s="130">
        <v>0</v>
      </c>
      <c r="U2553" s="130">
        <v>0</v>
      </c>
    </row>
    <row r="2554" ht="17.25" spans="1:21">
      <c r="A2554" s="130">
        <f t="shared" si="196"/>
        <v>31011406</v>
      </c>
      <c r="B2554" s="130" t="s">
        <v>803</v>
      </c>
      <c r="C2554" s="130">
        <v>201</v>
      </c>
      <c r="D2554" s="131">
        <f>[3]装备进阶属性!F188</f>
        <v>12.5</v>
      </c>
      <c r="E2554" s="131">
        <f>[3]装备进阶属性!G188</f>
        <v>12.5</v>
      </c>
      <c r="F2554" s="131">
        <f>[3]装备进阶属性!H188</f>
        <v>500</v>
      </c>
      <c r="G2554" s="130">
        <v>0</v>
      </c>
      <c r="H2554" s="130">
        <v>0</v>
      </c>
      <c r="I2554" s="130">
        <v>0</v>
      </c>
      <c r="J2554" s="130">
        <v>0</v>
      </c>
      <c r="K2554" s="130">
        <v>0</v>
      </c>
      <c r="L2554" s="130">
        <v>0</v>
      </c>
      <c r="M2554" s="130">
        <v>0</v>
      </c>
      <c r="N2554" s="130">
        <v>0</v>
      </c>
      <c r="O2554" s="130">
        <v>0</v>
      </c>
      <c r="P2554" s="130">
        <v>0</v>
      </c>
      <c r="Q2554" s="130">
        <v>0</v>
      </c>
      <c r="R2554" s="130">
        <v>0</v>
      </c>
      <c r="S2554" s="130">
        <v>0</v>
      </c>
      <c r="T2554" s="130">
        <v>0</v>
      </c>
      <c r="U2554" s="130">
        <v>0</v>
      </c>
    </row>
    <row r="2555" ht="17.25" spans="1:21">
      <c r="A2555" s="130">
        <f t="shared" si="196"/>
        <v>31011407</v>
      </c>
      <c r="B2555" s="130" t="s">
        <v>804</v>
      </c>
      <c r="C2555" s="130">
        <v>201</v>
      </c>
      <c r="D2555" s="131">
        <f>[3]装备进阶属性!F189</f>
        <v>15</v>
      </c>
      <c r="E2555" s="131">
        <f>[3]装备进阶属性!G189</f>
        <v>15</v>
      </c>
      <c r="F2555" s="131">
        <f>[3]装备进阶属性!H189</f>
        <v>600</v>
      </c>
      <c r="G2555" s="130">
        <v>0</v>
      </c>
      <c r="H2555" s="130">
        <v>0</v>
      </c>
      <c r="I2555" s="130">
        <v>0</v>
      </c>
      <c r="J2555" s="130">
        <v>0</v>
      </c>
      <c r="K2555" s="130">
        <v>0</v>
      </c>
      <c r="L2555" s="130">
        <v>0</v>
      </c>
      <c r="M2555" s="130">
        <v>0</v>
      </c>
      <c r="N2555" s="130">
        <v>0</v>
      </c>
      <c r="O2555" s="130">
        <v>0</v>
      </c>
      <c r="P2555" s="130">
        <v>0</v>
      </c>
      <c r="Q2555" s="130">
        <v>0</v>
      </c>
      <c r="R2555" s="130">
        <v>0</v>
      </c>
      <c r="S2555" s="130">
        <v>0</v>
      </c>
      <c r="T2555" s="130">
        <v>0</v>
      </c>
      <c r="U2555" s="130">
        <v>0</v>
      </c>
    </row>
    <row r="2556" ht="17.25" spans="1:21">
      <c r="A2556" s="130">
        <f t="shared" si="196"/>
        <v>31011408</v>
      </c>
      <c r="B2556" s="130" t="s">
        <v>805</v>
      </c>
      <c r="C2556" s="130">
        <v>201</v>
      </c>
      <c r="D2556" s="131">
        <f>[3]装备进阶属性!F190</f>
        <v>17.5</v>
      </c>
      <c r="E2556" s="131">
        <f>[3]装备进阶属性!G190</f>
        <v>17.5</v>
      </c>
      <c r="F2556" s="131">
        <f>[3]装备进阶属性!H190</f>
        <v>700</v>
      </c>
      <c r="G2556" s="130">
        <v>0</v>
      </c>
      <c r="H2556" s="130">
        <v>0</v>
      </c>
      <c r="I2556" s="130">
        <v>0</v>
      </c>
      <c r="J2556" s="130">
        <v>0</v>
      </c>
      <c r="K2556" s="130">
        <v>0</v>
      </c>
      <c r="L2556" s="130">
        <v>0</v>
      </c>
      <c r="M2556" s="130">
        <v>0</v>
      </c>
      <c r="N2556" s="130">
        <v>0</v>
      </c>
      <c r="O2556" s="130">
        <v>0</v>
      </c>
      <c r="P2556" s="130">
        <v>0</v>
      </c>
      <c r="Q2556" s="130">
        <v>0</v>
      </c>
      <c r="R2556" s="130">
        <v>0</v>
      </c>
      <c r="S2556" s="130">
        <v>0</v>
      </c>
      <c r="T2556" s="130">
        <v>0</v>
      </c>
      <c r="U2556" s="130">
        <v>0</v>
      </c>
    </row>
    <row r="2557" ht="17.25" spans="1:21">
      <c r="A2557" s="130">
        <f t="shared" si="196"/>
        <v>31011409</v>
      </c>
      <c r="B2557" s="130" t="s">
        <v>806</v>
      </c>
      <c r="C2557" s="130">
        <v>201</v>
      </c>
      <c r="D2557" s="131">
        <f>[3]装备进阶属性!F191</f>
        <v>20</v>
      </c>
      <c r="E2557" s="131">
        <f>[3]装备进阶属性!G191</f>
        <v>20</v>
      </c>
      <c r="F2557" s="131">
        <f>[3]装备进阶属性!H191</f>
        <v>800</v>
      </c>
      <c r="G2557" s="130">
        <v>0</v>
      </c>
      <c r="H2557" s="130">
        <v>0</v>
      </c>
      <c r="I2557" s="130">
        <v>0</v>
      </c>
      <c r="J2557" s="130">
        <v>0</v>
      </c>
      <c r="K2557" s="130">
        <v>0</v>
      </c>
      <c r="L2557" s="130">
        <v>0</v>
      </c>
      <c r="M2557" s="130">
        <v>0</v>
      </c>
      <c r="N2557" s="130">
        <v>0</v>
      </c>
      <c r="O2557" s="130">
        <v>0</v>
      </c>
      <c r="P2557" s="130">
        <v>0</v>
      </c>
      <c r="Q2557" s="130">
        <v>0</v>
      </c>
      <c r="R2557" s="130">
        <v>0</v>
      </c>
      <c r="S2557" s="130">
        <v>0</v>
      </c>
      <c r="T2557" s="130">
        <v>0</v>
      </c>
      <c r="U2557" s="130">
        <v>0</v>
      </c>
    </row>
    <row r="2558" ht="17.25" spans="1:21">
      <c r="A2558" s="130">
        <f t="shared" ref="A2558:A2621" si="197">A2518+1000</f>
        <v>31012100</v>
      </c>
      <c r="B2558" s="135" t="s">
        <v>807</v>
      </c>
      <c r="C2558" s="130">
        <v>201</v>
      </c>
      <c r="D2558" s="131">
        <f>[3]装备进阶属性!F192</f>
        <v>0</v>
      </c>
      <c r="E2558" s="131">
        <f>[3]装备进阶属性!G192</f>
        <v>0</v>
      </c>
      <c r="F2558" s="131">
        <f>[3]装备进阶属性!H192</f>
        <v>0</v>
      </c>
      <c r="G2558" s="130">
        <v>0</v>
      </c>
      <c r="H2558" s="130">
        <v>0</v>
      </c>
      <c r="I2558" s="130">
        <v>0</v>
      </c>
      <c r="J2558" s="130">
        <v>0</v>
      </c>
      <c r="K2558" s="130">
        <v>0</v>
      </c>
      <c r="L2558" s="130">
        <v>0</v>
      </c>
      <c r="M2558" s="130">
        <v>0</v>
      </c>
      <c r="N2558" s="130">
        <v>0</v>
      </c>
      <c r="O2558" s="130">
        <v>0</v>
      </c>
      <c r="P2558" s="130">
        <v>0</v>
      </c>
      <c r="Q2558" s="130">
        <v>0</v>
      </c>
      <c r="R2558" s="130">
        <v>0</v>
      </c>
      <c r="S2558" s="130">
        <v>0</v>
      </c>
      <c r="T2558" s="130">
        <v>0</v>
      </c>
      <c r="U2558" s="130">
        <v>0</v>
      </c>
    </row>
    <row r="2559" ht="17.25" spans="1:21">
      <c r="A2559" s="130">
        <f t="shared" si="197"/>
        <v>31012101</v>
      </c>
      <c r="B2559" s="135" t="s">
        <v>808</v>
      </c>
      <c r="C2559" s="130">
        <v>201</v>
      </c>
      <c r="D2559" s="131">
        <f>[3]装备进阶属性!F193</f>
        <v>2.8125</v>
      </c>
      <c r="E2559" s="131">
        <f>[3]装备进阶属性!G193</f>
        <v>0</v>
      </c>
      <c r="F2559" s="131">
        <f>[3]装备进阶属性!H193</f>
        <v>0</v>
      </c>
      <c r="G2559" s="130">
        <v>0</v>
      </c>
      <c r="H2559" s="130">
        <v>0</v>
      </c>
      <c r="I2559" s="130">
        <v>0</v>
      </c>
      <c r="J2559" s="130">
        <v>0</v>
      </c>
      <c r="K2559" s="130">
        <v>0</v>
      </c>
      <c r="L2559" s="130">
        <v>0</v>
      </c>
      <c r="M2559" s="130">
        <v>0</v>
      </c>
      <c r="N2559" s="130">
        <v>0</v>
      </c>
      <c r="O2559" s="130">
        <v>0</v>
      </c>
      <c r="P2559" s="130">
        <v>0</v>
      </c>
      <c r="Q2559" s="130">
        <v>0</v>
      </c>
      <c r="R2559" s="130">
        <v>0</v>
      </c>
      <c r="S2559" s="130">
        <v>0</v>
      </c>
      <c r="T2559" s="130">
        <v>0</v>
      </c>
      <c r="U2559" s="130">
        <v>0</v>
      </c>
    </row>
    <row r="2560" ht="17.25" spans="1:21">
      <c r="A2560" s="130">
        <f t="shared" si="197"/>
        <v>31012102</v>
      </c>
      <c r="B2560" s="135" t="s">
        <v>809</v>
      </c>
      <c r="C2560" s="130">
        <v>201</v>
      </c>
      <c r="D2560" s="131">
        <f>[3]装备进阶属性!F194</f>
        <v>9.375</v>
      </c>
      <c r="E2560" s="131">
        <f>[3]装备进阶属性!G194</f>
        <v>0</v>
      </c>
      <c r="F2560" s="131">
        <f>[3]装备进阶属性!H194</f>
        <v>0</v>
      </c>
      <c r="G2560" s="130">
        <v>0</v>
      </c>
      <c r="H2560" s="130">
        <v>0</v>
      </c>
      <c r="I2560" s="130">
        <v>0</v>
      </c>
      <c r="J2560" s="130">
        <v>0</v>
      </c>
      <c r="K2560" s="130">
        <v>0</v>
      </c>
      <c r="L2560" s="130">
        <v>0</v>
      </c>
      <c r="M2560" s="130">
        <v>0</v>
      </c>
      <c r="N2560" s="130">
        <v>0</v>
      </c>
      <c r="O2560" s="130">
        <v>0</v>
      </c>
      <c r="P2560" s="130">
        <v>0</v>
      </c>
      <c r="Q2560" s="130">
        <v>0</v>
      </c>
      <c r="R2560" s="130">
        <v>0</v>
      </c>
      <c r="S2560" s="130">
        <v>0</v>
      </c>
      <c r="T2560" s="130">
        <v>0</v>
      </c>
      <c r="U2560" s="130">
        <v>0</v>
      </c>
    </row>
    <row r="2561" ht="17.25" spans="1:21">
      <c r="A2561" s="130">
        <f t="shared" si="197"/>
        <v>31012103</v>
      </c>
      <c r="B2561" s="135" t="s">
        <v>810</v>
      </c>
      <c r="C2561" s="130">
        <v>201</v>
      </c>
      <c r="D2561" s="131">
        <f>[3]装备进阶属性!F195</f>
        <v>18.75</v>
      </c>
      <c r="E2561" s="131">
        <f>[3]装备进阶属性!G195</f>
        <v>0</v>
      </c>
      <c r="F2561" s="131">
        <f>[3]装备进阶属性!H195</f>
        <v>0</v>
      </c>
      <c r="G2561" s="130">
        <v>0</v>
      </c>
      <c r="H2561" s="130">
        <v>0</v>
      </c>
      <c r="I2561" s="130">
        <v>0</v>
      </c>
      <c r="J2561" s="130">
        <v>0</v>
      </c>
      <c r="K2561" s="130">
        <v>0</v>
      </c>
      <c r="L2561" s="130">
        <v>0</v>
      </c>
      <c r="M2561" s="130">
        <v>0</v>
      </c>
      <c r="N2561" s="130">
        <v>0</v>
      </c>
      <c r="O2561" s="130">
        <v>0</v>
      </c>
      <c r="P2561" s="130">
        <v>0</v>
      </c>
      <c r="Q2561" s="130">
        <v>0</v>
      </c>
      <c r="R2561" s="130">
        <v>0</v>
      </c>
      <c r="S2561" s="130">
        <v>0</v>
      </c>
      <c r="T2561" s="130">
        <v>0</v>
      </c>
      <c r="U2561" s="130">
        <v>0</v>
      </c>
    </row>
    <row r="2562" ht="17.25" spans="1:21">
      <c r="A2562" s="130">
        <f t="shared" si="197"/>
        <v>31012104</v>
      </c>
      <c r="B2562" s="135" t="s">
        <v>811</v>
      </c>
      <c r="C2562" s="130">
        <v>201</v>
      </c>
      <c r="D2562" s="131">
        <f>[3]装备进阶属性!F196</f>
        <v>28.125</v>
      </c>
      <c r="E2562" s="131">
        <f>[3]装备进阶属性!G196</f>
        <v>0</v>
      </c>
      <c r="F2562" s="131">
        <f>[3]装备进阶属性!H196</f>
        <v>0</v>
      </c>
      <c r="G2562" s="130">
        <v>0</v>
      </c>
      <c r="H2562" s="130">
        <v>0</v>
      </c>
      <c r="I2562" s="130">
        <v>0</v>
      </c>
      <c r="J2562" s="130">
        <v>0</v>
      </c>
      <c r="K2562" s="130">
        <v>0</v>
      </c>
      <c r="L2562" s="130">
        <v>0</v>
      </c>
      <c r="M2562" s="130">
        <v>0</v>
      </c>
      <c r="N2562" s="130">
        <v>0</v>
      </c>
      <c r="O2562" s="130">
        <v>0</v>
      </c>
      <c r="P2562" s="130">
        <v>0</v>
      </c>
      <c r="Q2562" s="130">
        <v>0</v>
      </c>
      <c r="R2562" s="130">
        <v>0</v>
      </c>
      <c r="S2562" s="130">
        <v>0</v>
      </c>
      <c r="T2562" s="130">
        <v>0</v>
      </c>
      <c r="U2562" s="130">
        <v>0</v>
      </c>
    </row>
    <row r="2563" ht="17.25" spans="1:21">
      <c r="A2563" s="130">
        <f t="shared" si="197"/>
        <v>31012105</v>
      </c>
      <c r="B2563" s="135" t="s">
        <v>812</v>
      </c>
      <c r="C2563" s="130">
        <v>201</v>
      </c>
      <c r="D2563" s="131">
        <f>[3]装备进阶属性!F197</f>
        <v>37.5</v>
      </c>
      <c r="E2563" s="131">
        <f>[3]装备进阶属性!G197</f>
        <v>0</v>
      </c>
      <c r="F2563" s="131">
        <f>[3]装备进阶属性!H197</f>
        <v>0</v>
      </c>
      <c r="G2563" s="130">
        <v>0</v>
      </c>
      <c r="H2563" s="130">
        <v>0</v>
      </c>
      <c r="I2563" s="130">
        <v>0</v>
      </c>
      <c r="J2563" s="130">
        <v>0</v>
      </c>
      <c r="K2563" s="130">
        <v>0</v>
      </c>
      <c r="L2563" s="130">
        <v>0</v>
      </c>
      <c r="M2563" s="130">
        <v>0</v>
      </c>
      <c r="N2563" s="130">
        <v>0</v>
      </c>
      <c r="O2563" s="130">
        <v>0</v>
      </c>
      <c r="P2563" s="130">
        <v>0</v>
      </c>
      <c r="Q2563" s="130">
        <v>0</v>
      </c>
      <c r="R2563" s="130">
        <v>0</v>
      </c>
      <c r="S2563" s="130">
        <v>0</v>
      </c>
      <c r="T2563" s="130">
        <v>0</v>
      </c>
      <c r="U2563" s="130">
        <v>0</v>
      </c>
    </row>
    <row r="2564" ht="17.25" spans="1:21">
      <c r="A2564" s="130">
        <f t="shared" si="197"/>
        <v>31012106</v>
      </c>
      <c r="B2564" s="135" t="s">
        <v>813</v>
      </c>
      <c r="C2564" s="130">
        <v>201</v>
      </c>
      <c r="D2564" s="131">
        <f>[3]装备进阶属性!F198</f>
        <v>46.875</v>
      </c>
      <c r="E2564" s="131">
        <f>[3]装备进阶属性!G198</f>
        <v>0</v>
      </c>
      <c r="F2564" s="131">
        <f>[3]装备进阶属性!H198</f>
        <v>0</v>
      </c>
      <c r="G2564" s="130">
        <v>0</v>
      </c>
      <c r="H2564" s="130">
        <v>0</v>
      </c>
      <c r="I2564" s="130">
        <v>0</v>
      </c>
      <c r="J2564" s="130">
        <v>0</v>
      </c>
      <c r="K2564" s="130">
        <v>0</v>
      </c>
      <c r="L2564" s="130">
        <v>0</v>
      </c>
      <c r="M2564" s="130">
        <v>0</v>
      </c>
      <c r="N2564" s="130">
        <v>0</v>
      </c>
      <c r="O2564" s="130">
        <v>0</v>
      </c>
      <c r="P2564" s="130">
        <v>0</v>
      </c>
      <c r="Q2564" s="130">
        <v>0</v>
      </c>
      <c r="R2564" s="130">
        <v>0</v>
      </c>
      <c r="S2564" s="130">
        <v>0</v>
      </c>
      <c r="T2564" s="130">
        <v>0</v>
      </c>
      <c r="U2564" s="130">
        <v>0</v>
      </c>
    </row>
    <row r="2565" ht="17.25" spans="1:21">
      <c r="A2565" s="130">
        <f t="shared" si="197"/>
        <v>31012107</v>
      </c>
      <c r="B2565" s="135" t="s">
        <v>814</v>
      </c>
      <c r="C2565" s="130">
        <v>201</v>
      </c>
      <c r="D2565" s="131">
        <f>[3]装备进阶属性!F199</f>
        <v>56.25</v>
      </c>
      <c r="E2565" s="131">
        <f>[3]装备进阶属性!G199</f>
        <v>0</v>
      </c>
      <c r="F2565" s="131">
        <f>[3]装备进阶属性!H199</f>
        <v>0</v>
      </c>
      <c r="G2565" s="130">
        <v>0</v>
      </c>
      <c r="H2565" s="130">
        <v>0</v>
      </c>
      <c r="I2565" s="130">
        <v>0</v>
      </c>
      <c r="J2565" s="130">
        <v>0</v>
      </c>
      <c r="K2565" s="130">
        <v>0</v>
      </c>
      <c r="L2565" s="130">
        <v>0</v>
      </c>
      <c r="M2565" s="130">
        <v>0</v>
      </c>
      <c r="N2565" s="130">
        <v>0</v>
      </c>
      <c r="O2565" s="130">
        <v>0</v>
      </c>
      <c r="P2565" s="130">
        <v>0</v>
      </c>
      <c r="Q2565" s="130">
        <v>0</v>
      </c>
      <c r="R2565" s="130">
        <v>0</v>
      </c>
      <c r="S2565" s="130">
        <v>0</v>
      </c>
      <c r="T2565" s="130">
        <v>0</v>
      </c>
      <c r="U2565" s="130">
        <v>0</v>
      </c>
    </row>
    <row r="2566" ht="17.25" spans="1:21">
      <c r="A2566" s="130">
        <f t="shared" si="197"/>
        <v>31012108</v>
      </c>
      <c r="B2566" s="135" t="s">
        <v>815</v>
      </c>
      <c r="C2566" s="130">
        <v>201</v>
      </c>
      <c r="D2566" s="131">
        <f>[3]装备进阶属性!F200</f>
        <v>65.625</v>
      </c>
      <c r="E2566" s="131">
        <f>[3]装备进阶属性!G200</f>
        <v>0</v>
      </c>
      <c r="F2566" s="131">
        <f>[3]装备进阶属性!H200</f>
        <v>0</v>
      </c>
      <c r="G2566" s="130">
        <v>0</v>
      </c>
      <c r="H2566" s="130">
        <v>0</v>
      </c>
      <c r="I2566" s="130">
        <v>0</v>
      </c>
      <c r="J2566" s="130">
        <v>0</v>
      </c>
      <c r="K2566" s="130">
        <v>0</v>
      </c>
      <c r="L2566" s="130">
        <v>0</v>
      </c>
      <c r="M2566" s="130">
        <v>0</v>
      </c>
      <c r="N2566" s="130">
        <v>0</v>
      </c>
      <c r="O2566" s="130">
        <v>0</v>
      </c>
      <c r="P2566" s="130">
        <v>0</v>
      </c>
      <c r="Q2566" s="130">
        <v>0</v>
      </c>
      <c r="R2566" s="130">
        <v>0</v>
      </c>
      <c r="S2566" s="130">
        <v>0</v>
      </c>
      <c r="T2566" s="130">
        <v>0</v>
      </c>
      <c r="U2566" s="130">
        <v>0</v>
      </c>
    </row>
    <row r="2567" ht="17.25" spans="1:21">
      <c r="A2567" s="130">
        <f t="shared" si="197"/>
        <v>31012109</v>
      </c>
      <c r="B2567" s="135" t="s">
        <v>816</v>
      </c>
      <c r="C2567" s="130">
        <v>201</v>
      </c>
      <c r="D2567" s="131">
        <f>[3]装备进阶属性!F201</f>
        <v>75</v>
      </c>
      <c r="E2567" s="131">
        <f>[3]装备进阶属性!G201</f>
        <v>0</v>
      </c>
      <c r="F2567" s="131">
        <f>[3]装备进阶属性!H201</f>
        <v>0</v>
      </c>
      <c r="G2567" s="130">
        <v>0</v>
      </c>
      <c r="H2567" s="130">
        <v>0</v>
      </c>
      <c r="I2567" s="130">
        <v>0</v>
      </c>
      <c r="J2567" s="130">
        <v>0</v>
      </c>
      <c r="K2567" s="130">
        <v>0</v>
      </c>
      <c r="L2567" s="130">
        <v>0</v>
      </c>
      <c r="M2567" s="130">
        <v>0</v>
      </c>
      <c r="N2567" s="130">
        <v>0</v>
      </c>
      <c r="O2567" s="130">
        <v>0</v>
      </c>
      <c r="P2567" s="130">
        <v>0</v>
      </c>
      <c r="Q2567" s="130">
        <v>0</v>
      </c>
      <c r="R2567" s="130">
        <v>0</v>
      </c>
      <c r="S2567" s="130">
        <v>0</v>
      </c>
      <c r="T2567" s="130">
        <v>0</v>
      </c>
      <c r="U2567" s="130">
        <v>0</v>
      </c>
    </row>
    <row r="2568" ht="17.25" spans="1:21">
      <c r="A2568" s="130">
        <f t="shared" si="197"/>
        <v>31012200</v>
      </c>
      <c r="B2568" s="135" t="s">
        <v>817</v>
      </c>
      <c r="C2568" s="130">
        <v>201</v>
      </c>
      <c r="D2568" s="131">
        <f>[3]装备进阶属性!F202</f>
        <v>0</v>
      </c>
      <c r="E2568" s="131">
        <f>[3]装备进阶属性!G202</f>
        <v>0</v>
      </c>
      <c r="F2568" s="131">
        <f>[3]装备进阶属性!H202</f>
        <v>0</v>
      </c>
      <c r="G2568" s="130">
        <v>0</v>
      </c>
      <c r="H2568" s="130">
        <v>0</v>
      </c>
      <c r="I2568" s="130">
        <v>0</v>
      </c>
      <c r="J2568" s="130">
        <v>0</v>
      </c>
      <c r="K2568" s="130">
        <v>0</v>
      </c>
      <c r="L2568" s="130">
        <v>0</v>
      </c>
      <c r="M2568" s="130">
        <v>0</v>
      </c>
      <c r="N2568" s="130">
        <v>0</v>
      </c>
      <c r="O2568" s="130">
        <v>0</v>
      </c>
      <c r="P2568" s="130">
        <v>0</v>
      </c>
      <c r="Q2568" s="130">
        <v>0</v>
      </c>
      <c r="R2568" s="130">
        <v>0</v>
      </c>
      <c r="S2568" s="130">
        <v>0</v>
      </c>
      <c r="T2568" s="130">
        <v>0</v>
      </c>
      <c r="U2568" s="130">
        <v>0</v>
      </c>
    </row>
    <row r="2569" ht="17.25" spans="1:21">
      <c r="A2569" s="130">
        <f t="shared" si="197"/>
        <v>31012201</v>
      </c>
      <c r="B2569" s="135" t="s">
        <v>818</v>
      </c>
      <c r="C2569" s="130">
        <v>201</v>
      </c>
      <c r="D2569" s="131">
        <f>[3]装备进阶属性!F203</f>
        <v>0</v>
      </c>
      <c r="E2569" s="131">
        <f>[3]装备进阶属性!G203</f>
        <v>2.8125</v>
      </c>
      <c r="F2569" s="131">
        <f>[3]装备进阶属性!H203</f>
        <v>0</v>
      </c>
      <c r="G2569" s="130">
        <v>0</v>
      </c>
      <c r="H2569" s="130">
        <v>0</v>
      </c>
      <c r="I2569" s="130">
        <v>0</v>
      </c>
      <c r="J2569" s="130">
        <v>0</v>
      </c>
      <c r="K2569" s="130">
        <v>0</v>
      </c>
      <c r="L2569" s="130">
        <v>0</v>
      </c>
      <c r="M2569" s="130">
        <v>0</v>
      </c>
      <c r="N2569" s="130">
        <v>0</v>
      </c>
      <c r="O2569" s="130">
        <v>0</v>
      </c>
      <c r="P2569" s="130">
        <v>0</v>
      </c>
      <c r="Q2569" s="130">
        <v>0</v>
      </c>
      <c r="R2569" s="130">
        <v>0</v>
      </c>
      <c r="S2569" s="130">
        <v>0</v>
      </c>
      <c r="T2569" s="130">
        <v>0</v>
      </c>
      <c r="U2569" s="130">
        <v>0</v>
      </c>
    </row>
    <row r="2570" ht="17.25" spans="1:21">
      <c r="A2570" s="130">
        <f t="shared" si="197"/>
        <v>31012202</v>
      </c>
      <c r="B2570" s="135" t="s">
        <v>819</v>
      </c>
      <c r="C2570" s="130">
        <v>201</v>
      </c>
      <c r="D2570" s="131">
        <f>[3]装备进阶属性!F204</f>
        <v>0</v>
      </c>
      <c r="E2570" s="131">
        <f>[3]装备进阶属性!G204</f>
        <v>9.375</v>
      </c>
      <c r="F2570" s="131">
        <f>[3]装备进阶属性!H204</f>
        <v>0</v>
      </c>
      <c r="G2570" s="130">
        <v>0</v>
      </c>
      <c r="H2570" s="130">
        <v>0</v>
      </c>
      <c r="I2570" s="130">
        <v>0</v>
      </c>
      <c r="J2570" s="130">
        <v>0</v>
      </c>
      <c r="K2570" s="130">
        <v>0</v>
      </c>
      <c r="L2570" s="130">
        <v>0</v>
      </c>
      <c r="M2570" s="130">
        <v>0</v>
      </c>
      <c r="N2570" s="130">
        <v>0</v>
      </c>
      <c r="O2570" s="130">
        <v>0</v>
      </c>
      <c r="P2570" s="130">
        <v>0</v>
      </c>
      <c r="Q2570" s="130">
        <v>0</v>
      </c>
      <c r="R2570" s="130">
        <v>0</v>
      </c>
      <c r="S2570" s="130">
        <v>0</v>
      </c>
      <c r="T2570" s="130">
        <v>0</v>
      </c>
      <c r="U2570" s="130">
        <v>0</v>
      </c>
    </row>
    <row r="2571" ht="17.25" spans="1:21">
      <c r="A2571" s="130">
        <f t="shared" si="197"/>
        <v>31012203</v>
      </c>
      <c r="B2571" s="135" t="s">
        <v>820</v>
      </c>
      <c r="C2571" s="130">
        <v>201</v>
      </c>
      <c r="D2571" s="131">
        <f>[3]装备进阶属性!F205</f>
        <v>0</v>
      </c>
      <c r="E2571" s="131">
        <f>[3]装备进阶属性!G205</f>
        <v>18.75</v>
      </c>
      <c r="F2571" s="131">
        <f>[3]装备进阶属性!H205</f>
        <v>0</v>
      </c>
      <c r="G2571" s="130">
        <v>0</v>
      </c>
      <c r="H2571" s="130">
        <v>0</v>
      </c>
      <c r="I2571" s="130">
        <v>0</v>
      </c>
      <c r="J2571" s="130">
        <v>0</v>
      </c>
      <c r="K2571" s="130">
        <v>0</v>
      </c>
      <c r="L2571" s="130">
        <v>0</v>
      </c>
      <c r="M2571" s="130">
        <v>0</v>
      </c>
      <c r="N2571" s="130">
        <v>0</v>
      </c>
      <c r="O2571" s="130">
        <v>0</v>
      </c>
      <c r="P2571" s="130">
        <v>0</v>
      </c>
      <c r="Q2571" s="130">
        <v>0</v>
      </c>
      <c r="R2571" s="130">
        <v>0</v>
      </c>
      <c r="S2571" s="130">
        <v>0</v>
      </c>
      <c r="T2571" s="130">
        <v>0</v>
      </c>
      <c r="U2571" s="130">
        <v>0</v>
      </c>
    </row>
    <row r="2572" ht="17.25" spans="1:21">
      <c r="A2572" s="130">
        <f t="shared" si="197"/>
        <v>31012204</v>
      </c>
      <c r="B2572" s="135" t="s">
        <v>821</v>
      </c>
      <c r="C2572" s="130">
        <v>201</v>
      </c>
      <c r="D2572" s="131">
        <f>[3]装备进阶属性!F206</f>
        <v>0</v>
      </c>
      <c r="E2572" s="131">
        <f>[3]装备进阶属性!G206</f>
        <v>28.125</v>
      </c>
      <c r="F2572" s="131">
        <f>[3]装备进阶属性!H206</f>
        <v>0</v>
      </c>
      <c r="G2572" s="130">
        <v>0</v>
      </c>
      <c r="H2572" s="130">
        <v>0</v>
      </c>
      <c r="I2572" s="130">
        <v>0</v>
      </c>
      <c r="J2572" s="130">
        <v>0</v>
      </c>
      <c r="K2572" s="130">
        <v>0</v>
      </c>
      <c r="L2572" s="130">
        <v>0</v>
      </c>
      <c r="M2572" s="130">
        <v>0</v>
      </c>
      <c r="N2572" s="130">
        <v>0</v>
      </c>
      <c r="O2572" s="130">
        <v>0</v>
      </c>
      <c r="P2572" s="130">
        <v>0</v>
      </c>
      <c r="Q2572" s="130">
        <v>0</v>
      </c>
      <c r="R2572" s="130">
        <v>0</v>
      </c>
      <c r="S2572" s="130">
        <v>0</v>
      </c>
      <c r="T2572" s="130">
        <v>0</v>
      </c>
      <c r="U2572" s="130">
        <v>0</v>
      </c>
    </row>
    <row r="2573" ht="17.25" spans="1:21">
      <c r="A2573" s="130">
        <f t="shared" si="197"/>
        <v>31012205</v>
      </c>
      <c r="B2573" s="135" t="s">
        <v>822</v>
      </c>
      <c r="C2573" s="130">
        <v>201</v>
      </c>
      <c r="D2573" s="131">
        <f>[3]装备进阶属性!F207</f>
        <v>0</v>
      </c>
      <c r="E2573" s="131">
        <f>[3]装备进阶属性!G207</f>
        <v>37.5</v>
      </c>
      <c r="F2573" s="131">
        <f>[3]装备进阶属性!H207</f>
        <v>0</v>
      </c>
      <c r="G2573" s="130">
        <v>0</v>
      </c>
      <c r="H2573" s="130">
        <v>0</v>
      </c>
      <c r="I2573" s="130">
        <v>0</v>
      </c>
      <c r="J2573" s="130">
        <v>0</v>
      </c>
      <c r="K2573" s="130">
        <v>0</v>
      </c>
      <c r="L2573" s="130">
        <v>0</v>
      </c>
      <c r="M2573" s="130">
        <v>0</v>
      </c>
      <c r="N2573" s="130">
        <v>0</v>
      </c>
      <c r="O2573" s="130">
        <v>0</v>
      </c>
      <c r="P2573" s="130">
        <v>0</v>
      </c>
      <c r="Q2573" s="130">
        <v>0</v>
      </c>
      <c r="R2573" s="130">
        <v>0</v>
      </c>
      <c r="S2573" s="130">
        <v>0</v>
      </c>
      <c r="T2573" s="130">
        <v>0</v>
      </c>
      <c r="U2573" s="130">
        <v>0</v>
      </c>
    </row>
    <row r="2574" ht="17.25" spans="1:21">
      <c r="A2574" s="130">
        <f t="shared" si="197"/>
        <v>31012206</v>
      </c>
      <c r="B2574" s="135" t="s">
        <v>823</v>
      </c>
      <c r="C2574" s="130">
        <v>201</v>
      </c>
      <c r="D2574" s="131">
        <f>[3]装备进阶属性!F208</f>
        <v>0</v>
      </c>
      <c r="E2574" s="131">
        <f>[3]装备进阶属性!G208</f>
        <v>46.875</v>
      </c>
      <c r="F2574" s="131">
        <f>[3]装备进阶属性!H208</f>
        <v>0</v>
      </c>
      <c r="G2574" s="130">
        <v>0</v>
      </c>
      <c r="H2574" s="130">
        <v>0</v>
      </c>
      <c r="I2574" s="130">
        <v>0</v>
      </c>
      <c r="J2574" s="130">
        <v>0</v>
      </c>
      <c r="K2574" s="130">
        <v>0</v>
      </c>
      <c r="L2574" s="130">
        <v>0</v>
      </c>
      <c r="M2574" s="130">
        <v>0</v>
      </c>
      <c r="N2574" s="130">
        <v>0</v>
      </c>
      <c r="O2574" s="130">
        <v>0</v>
      </c>
      <c r="P2574" s="130">
        <v>0</v>
      </c>
      <c r="Q2574" s="130">
        <v>0</v>
      </c>
      <c r="R2574" s="130">
        <v>0</v>
      </c>
      <c r="S2574" s="130">
        <v>0</v>
      </c>
      <c r="T2574" s="130">
        <v>0</v>
      </c>
      <c r="U2574" s="130">
        <v>0</v>
      </c>
    </row>
    <row r="2575" ht="17.25" spans="1:21">
      <c r="A2575" s="130">
        <f t="shared" si="197"/>
        <v>31012207</v>
      </c>
      <c r="B2575" s="135" t="s">
        <v>824</v>
      </c>
      <c r="C2575" s="130">
        <v>201</v>
      </c>
      <c r="D2575" s="131">
        <f>[3]装备进阶属性!F209</f>
        <v>0</v>
      </c>
      <c r="E2575" s="131">
        <f>[3]装备进阶属性!G209</f>
        <v>56.25</v>
      </c>
      <c r="F2575" s="131">
        <f>[3]装备进阶属性!H209</f>
        <v>0</v>
      </c>
      <c r="G2575" s="130">
        <v>0</v>
      </c>
      <c r="H2575" s="130">
        <v>0</v>
      </c>
      <c r="I2575" s="130">
        <v>0</v>
      </c>
      <c r="J2575" s="130">
        <v>0</v>
      </c>
      <c r="K2575" s="130">
        <v>0</v>
      </c>
      <c r="L2575" s="130">
        <v>0</v>
      </c>
      <c r="M2575" s="130">
        <v>0</v>
      </c>
      <c r="N2575" s="130">
        <v>0</v>
      </c>
      <c r="O2575" s="130">
        <v>0</v>
      </c>
      <c r="P2575" s="130">
        <v>0</v>
      </c>
      <c r="Q2575" s="130">
        <v>0</v>
      </c>
      <c r="R2575" s="130">
        <v>0</v>
      </c>
      <c r="S2575" s="130">
        <v>0</v>
      </c>
      <c r="T2575" s="130">
        <v>0</v>
      </c>
      <c r="U2575" s="130">
        <v>0</v>
      </c>
    </row>
    <row r="2576" ht="17.25" spans="1:21">
      <c r="A2576" s="130">
        <f t="shared" si="197"/>
        <v>31012208</v>
      </c>
      <c r="B2576" s="135" t="s">
        <v>825</v>
      </c>
      <c r="C2576" s="130">
        <v>201</v>
      </c>
      <c r="D2576" s="131">
        <f>[3]装备进阶属性!F210</f>
        <v>0</v>
      </c>
      <c r="E2576" s="131">
        <f>[3]装备进阶属性!G210</f>
        <v>65.625</v>
      </c>
      <c r="F2576" s="131">
        <f>[3]装备进阶属性!H210</f>
        <v>0</v>
      </c>
      <c r="G2576" s="130">
        <v>0</v>
      </c>
      <c r="H2576" s="130">
        <v>0</v>
      </c>
      <c r="I2576" s="130">
        <v>0</v>
      </c>
      <c r="J2576" s="130">
        <v>0</v>
      </c>
      <c r="K2576" s="130">
        <v>0</v>
      </c>
      <c r="L2576" s="130">
        <v>0</v>
      </c>
      <c r="M2576" s="130">
        <v>0</v>
      </c>
      <c r="N2576" s="130">
        <v>0</v>
      </c>
      <c r="O2576" s="130">
        <v>0</v>
      </c>
      <c r="P2576" s="130">
        <v>0</v>
      </c>
      <c r="Q2576" s="130">
        <v>0</v>
      </c>
      <c r="R2576" s="130">
        <v>0</v>
      </c>
      <c r="S2576" s="130">
        <v>0</v>
      </c>
      <c r="T2576" s="130">
        <v>0</v>
      </c>
      <c r="U2576" s="130">
        <v>0</v>
      </c>
    </row>
    <row r="2577" ht="17.25" spans="1:21">
      <c r="A2577" s="130">
        <f t="shared" si="197"/>
        <v>31012209</v>
      </c>
      <c r="B2577" s="135" t="s">
        <v>826</v>
      </c>
      <c r="C2577" s="130">
        <v>201</v>
      </c>
      <c r="D2577" s="131">
        <f>[3]装备进阶属性!F211</f>
        <v>0</v>
      </c>
      <c r="E2577" s="131">
        <f>[3]装备进阶属性!G211</f>
        <v>75</v>
      </c>
      <c r="F2577" s="131">
        <f>[3]装备进阶属性!H211</f>
        <v>0</v>
      </c>
      <c r="G2577" s="130">
        <v>0</v>
      </c>
      <c r="H2577" s="130">
        <v>0</v>
      </c>
      <c r="I2577" s="130">
        <v>0</v>
      </c>
      <c r="J2577" s="130">
        <v>0</v>
      </c>
      <c r="K2577" s="130">
        <v>0</v>
      </c>
      <c r="L2577" s="130">
        <v>0</v>
      </c>
      <c r="M2577" s="130">
        <v>0</v>
      </c>
      <c r="N2577" s="130">
        <v>0</v>
      </c>
      <c r="O2577" s="130">
        <v>0</v>
      </c>
      <c r="P2577" s="130">
        <v>0</v>
      </c>
      <c r="Q2577" s="130">
        <v>0</v>
      </c>
      <c r="R2577" s="130">
        <v>0</v>
      </c>
      <c r="S2577" s="130">
        <v>0</v>
      </c>
      <c r="T2577" s="130">
        <v>0</v>
      </c>
      <c r="U2577" s="130">
        <v>0</v>
      </c>
    </row>
    <row r="2578" ht="17.25" spans="1:21">
      <c r="A2578" s="130">
        <f t="shared" si="197"/>
        <v>31012300</v>
      </c>
      <c r="B2578" s="135" t="s">
        <v>827</v>
      </c>
      <c r="C2578" s="130">
        <v>201</v>
      </c>
      <c r="D2578" s="131">
        <f>[3]装备进阶属性!F212</f>
        <v>0</v>
      </c>
      <c r="E2578" s="131">
        <f>[3]装备进阶属性!G212</f>
        <v>0</v>
      </c>
      <c r="F2578" s="131">
        <f>[3]装备进阶属性!H212</f>
        <v>0</v>
      </c>
      <c r="G2578" s="130">
        <v>0</v>
      </c>
      <c r="H2578" s="130">
        <v>0</v>
      </c>
      <c r="I2578" s="130">
        <v>0</v>
      </c>
      <c r="J2578" s="130">
        <v>0</v>
      </c>
      <c r="K2578" s="130">
        <v>0</v>
      </c>
      <c r="L2578" s="130">
        <v>0</v>
      </c>
      <c r="M2578" s="130">
        <v>0</v>
      </c>
      <c r="N2578" s="130">
        <v>0</v>
      </c>
      <c r="O2578" s="130">
        <v>0</v>
      </c>
      <c r="P2578" s="130">
        <v>0</v>
      </c>
      <c r="Q2578" s="130">
        <v>0</v>
      </c>
      <c r="R2578" s="130">
        <v>0</v>
      </c>
      <c r="S2578" s="130">
        <v>0</v>
      </c>
      <c r="T2578" s="130">
        <v>0</v>
      </c>
      <c r="U2578" s="130">
        <v>0</v>
      </c>
    </row>
    <row r="2579" ht="17.25" spans="1:21">
      <c r="A2579" s="130">
        <f t="shared" si="197"/>
        <v>31012301</v>
      </c>
      <c r="B2579" s="135" t="s">
        <v>828</v>
      </c>
      <c r="C2579" s="130">
        <v>201</v>
      </c>
      <c r="D2579" s="131">
        <f>[3]装备进阶属性!F213</f>
        <v>0</v>
      </c>
      <c r="E2579" s="131">
        <f>[3]装备进阶属性!G213</f>
        <v>0</v>
      </c>
      <c r="F2579" s="131">
        <f>[3]装备进阶属性!H213</f>
        <v>112.5</v>
      </c>
      <c r="G2579" s="130">
        <v>0</v>
      </c>
      <c r="H2579" s="130">
        <v>0</v>
      </c>
      <c r="I2579" s="130">
        <v>0</v>
      </c>
      <c r="J2579" s="130">
        <v>0</v>
      </c>
      <c r="K2579" s="130">
        <v>0</v>
      </c>
      <c r="L2579" s="130">
        <v>0</v>
      </c>
      <c r="M2579" s="130">
        <v>0</v>
      </c>
      <c r="N2579" s="130">
        <v>0</v>
      </c>
      <c r="O2579" s="130">
        <v>0</v>
      </c>
      <c r="P2579" s="130">
        <v>0</v>
      </c>
      <c r="Q2579" s="130">
        <v>0</v>
      </c>
      <c r="R2579" s="130">
        <v>0</v>
      </c>
      <c r="S2579" s="130">
        <v>0</v>
      </c>
      <c r="T2579" s="130">
        <v>0</v>
      </c>
      <c r="U2579" s="130">
        <v>0</v>
      </c>
    </row>
    <row r="2580" ht="17.25" spans="1:21">
      <c r="A2580" s="130">
        <f t="shared" si="197"/>
        <v>31012302</v>
      </c>
      <c r="B2580" s="135" t="s">
        <v>829</v>
      </c>
      <c r="C2580" s="130">
        <v>201</v>
      </c>
      <c r="D2580" s="131">
        <f>[3]装备进阶属性!F214</f>
        <v>0</v>
      </c>
      <c r="E2580" s="131">
        <f>[3]装备进阶属性!G214</f>
        <v>0</v>
      </c>
      <c r="F2580" s="131">
        <f>[3]装备进阶属性!H214</f>
        <v>375</v>
      </c>
      <c r="G2580" s="130">
        <v>0</v>
      </c>
      <c r="H2580" s="130">
        <v>0</v>
      </c>
      <c r="I2580" s="130">
        <v>0</v>
      </c>
      <c r="J2580" s="130">
        <v>0</v>
      </c>
      <c r="K2580" s="130">
        <v>0</v>
      </c>
      <c r="L2580" s="130">
        <v>0</v>
      </c>
      <c r="M2580" s="130">
        <v>0</v>
      </c>
      <c r="N2580" s="130">
        <v>0</v>
      </c>
      <c r="O2580" s="130">
        <v>0</v>
      </c>
      <c r="P2580" s="130">
        <v>0</v>
      </c>
      <c r="Q2580" s="130">
        <v>0</v>
      </c>
      <c r="R2580" s="130">
        <v>0</v>
      </c>
      <c r="S2580" s="130">
        <v>0</v>
      </c>
      <c r="T2580" s="130">
        <v>0</v>
      </c>
      <c r="U2580" s="130">
        <v>0</v>
      </c>
    </row>
    <row r="2581" ht="17.25" spans="1:21">
      <c r="A2581" s="130">
        <f t="shared" si="197"/>
        <v>31012303</v>
      </c>
      <c r="B2581" s="135" t="s">
        <v>830</v>
      </c>
      <c r="C2581" s="130">
        <v>201</v>
      </c>
      <c r="D2581" s="131">
        <f>[3]装备进阶属性!F215</f>
        <v>0</v>
      </c>
      <c r="E2581" s="131">
        <f>[3]装备进阶属性!G215</f>
        <v>0</v>
      </c>
      <c r="F2581" s="131">
        <f>[3]装备进阶属性!H215</f>
        <v>750</v>
      </c>
      <c r="G2581" s="130">
        <v>0</v>
      </c>
      <c r="H2581" s="130">
        <v>0</v>
      </c>
      <c r="I2581" s="130">
        <v>0</v>
      </c>
      <c r="J2581" s="130">
        <v>0</v>
      </c>
      <c r="K2581" s="130">
        <v>0</v>
      </c>
      <c r="L2581" s="130">
        <v>0</v>
      </c>
      <c r="M2581" s="130">
        <v>0</v>
      </c>
      <c r="N2581" s="130">
        <v>0</v>
      </c>
      <c r="O2581" s="130">
        <v>0</v>
      </c>
      <c r="P2581" s="130">
        <v>0</v>
      </c>
      <c r="Q2581" s="130">
        <v>0</v>
      </c>
      <c r="R2581" s="130">
        <v>0</v>
      </c>
      <c r="S2581" s="130">
        <v>0</v>
      </c>
      <c r="T2581" s="130">
        <v>0</v>
      </c>
      <c r="U2581" s="130">
        <v>0</v>
      </c>
    </row>
    <row r="2582" ht="17.25" spans="1:21">
      <c r="A2582" s="130">
        <f t="shared" si="197"/>
        <v>31012304</v>
      </c>
      <c r="B2582" s="135" t="s">
        <v>831</v>
      </c>
      <c r="C2582" s="130">
        <v>201</v>
      </c>
      <c r="D2582" s="131">
        <f>[3]装备进阶属性!F216</f>
        <v>0</v>
      </c>
      <c r="E2582" s="131">
        <f>[3]装备进阶属性!G216</f>
        <v>0</v>
      </c>
      <c r="F2582" s="131">
        <f>[3]装备进阶属性!H216</f>
        <v>1125</v>
      </c>
      <c r="G2582" s="130">
        <v>0</v>
      </c>
      <c r="H2582" s="130">
        <v>0</v>
      </c>
      <c r="I2582" s="130">
        <v>0</v>
      </c>
      <c r="J2582" s="130">
        <v>0</v>
      </c>
      <c r="K2582" s="130">
        <v>0</v>
      </c>
      <c r="L2582" s="130">
        <v>0</v>
      </c>
      <c r="M2582" s="130">
        <v>0</v>
      </c>
      <c r="N2582" s="130">
        <v>0</v>
      </c>
      <c r="O2582" s="130">
        <v>0</v>
      </c>
      <c r="P2582" s="130">
        <v>0</v>
      </c>
      <c r="Q2582" s="130">
        <v>0</v>
      </c>
      <c r="R2582" s="130">
        <v>0</v>
      </c>
      <c r="S2582" s="130">
        <v>0</v>
      </c>
      <c r="T2582" s="130">
        <v>0</v>
      </c>
      <c r="U2582" s="130">
        <v>0</v>
      </c>
    </row>
    <row r="2583" ht="17.25" spans="1:21">
      <c r="A2583" s="130">
        <f t="shared" si="197"/>
        <v>31012305</v>
      </c>
      <c r="B2583" s="135" t="s">
        <v>832</v>
      </c>
      <c r="C2583" s="130">
        <v>201</v>
      </c>
      <c r="D2583" s="131">
        <f>[3]装备进阶属性!F217</f>
        <v>0</v>
      </c>
      <c r="E2583" s="131">
        <f>[3]装备进阶属性!G217</f>
        <v>0</v>
      </c>
      <c r="F2583" s="131">
        <f>[3]装备进阶属性!H217</f>
        <v>1500</v>
      </c>
      <c r="G2583" s="130">
        <v>0</v>
      </c>
      <c r="H2583" s="130">
        <v>0</v>
      </c>
      <c r="I2583" s="130">
        <v>0</v>
      </c>
      <c r="J2583" s="130">
        <v>0</v>
      </c>
      <c r="K2583" s="130">
        <v>0</v>
      </c>
      <c r="L2583" s="130">
        <v>0</v>
      </c>
      <c r="M2583" s="130">
        <v>0</v>
      </c>
      <c r="N2583" s="130">
        <v>0</v>
      </c>
      <c r="O2583" s="130">
        <v>0</v>
      </c>
      <c r="P2583" s="130">
        <v>0</v>
      </c>
      <c r="Q2583" s="130">
        <v>0</v>
      </c>
      <c r="R2583" s="130">
        <v>0</v>
      </c>
      <c r="S2583" s="130">
        <v>0</v>
      </c>
      <c r="T2583" s="130">
        <v>0</v>
      </c>
      <c r="U2583" s="130">
        <v>0</v>
      </c>
    </row>
    <row r="2584" ht="17.25" spans="1:21">
      <c r="A2584" s="130">
        <f t="shared" si="197"/>
        <v>31012306</v>
      </c>
      <c r="B2584" s="135" t="s">
        <v>833</v>
      </c>
      <c r="C2584" s="130">
        <v>201</v>
      </c>
      <c r="D2584" s="131">
        <f>[3]装备进阶属性!F218</f>
        <v>0</v>
      </c>
      <c r="E2584" s="131">
        <f>[3]装备进阶属性!G218</f>
        <v>0</v>
      </c>
      <c r="F2584" s="131">
        <f>[3]装备进阶属性!H218</f>
        <v>1875</v>
      </c>
      <c r="G2584" s="130">
        <v>0</v>
      </c>
      <c r="H2584" s="130">
        <v>0</v>
      </c>
      <c r="I2584" s="130">
        <v>0</v>
      </c>
      <c r="J2584" s="130">
        <v>0</v>
      </c>
      <c r="K2584" s="130">
        <v>0</v>
      </c>
      <c r="L2584" s="130">
        <v>0</v>
      </c>
      <c r="M2584" s="130">
        <v>0</v>
      </c>
      <c r="N2584" s="130">
        <v>0</v>
      </c>
      <c r="O2584" s="130">
        <v>0</v>
      </c>
      <c r="P2584" s="130">
        <v>0</v>
      </c>
      <c r="Q2584" s="130">
        <v>0</v>
      </c>
      <c r="R2584" s="130">
        <v>0</v>
      </c>
      <c r="S2584" s="130">
        <v>0</v>
      </c>
      <c r="T2584" s="130">
        <v>0</v>
      </c>
      <c r="U2584" s="130">
        <v>0</v>
      </c>
    </row>
    <row r="2585" ht="17.25" spans="1:21">
      <c r="A2585" s="130">
        <f t="shared" si="197"/>
        <v>31012307</v>
      </c>
      <c r="B2585" s="135" t="s">
        <v>834</v>
      </c>
      <c r="C2585" s="130">
        <v>201</v>
      </c>
      <c r="D2585" s="131">
        <f>[3]装备进阶属性!F219</f>
        <v>0</v>
      </c>
      <c r="E2585" s="131">
        <f>[3]装备进阶属性!G219</f>
        <v>0</v>
      </c>
      <c r="F2585" s="131">
        <f>[3]装备进阶属性!H219</f>
        <v>2250</v>
      </c>
      <c r="G2585" s="130">
        <v>0</v>
      </c>
      <c r="H2585" s="130">
        <v>0</v>
      </c>
      <c r="I2585" s="130">
        <v>0</v>
      </c>
      <c r="J2585" s="130">
        <v>0</v>
      </c>
      <c r="K2585" s="130">
        <v>0</v>
      </c>
      <c r="L2585" s="130">
        <v>0</v>
      </c>
      <c r="M2585" s="130">
        <v>0</v>
      </c>
      <c r="N2585" s="130">
        <v>0</v>
      </c>
      <c r="O2585" s="130">
        <v>0</v>
      </c>
      <c r="P2585" s="130">
        <v>0</v>
      </c>
      <c r="Q2585" s="130">
        <v>0</v>
      </c>
      <c r="R2585" s="130">
        <v>0</v>
      </c>
      <c r="S2585" s="130">
        <v>0</v>
      </c>
      <c r="T2585" s="130">
        <v>0</v>
      </c>
      <c r="U2585" s="130">
        <v>0</v>
      </c>
    </row>
    <row r="2586" ht="17.25" spans="1:21">
      <c r="A2586" s="130">
        <f t="shared" si="197"/>
        <v>31012308</v>
      </c>
      <c r="B2586" s="135" t="s">
        <v>835</v>
      </c>
      <c r="C2586" s="130">
        <v>201</v>
      </c>
      <c r="D2586" s="131">
        <f>[3]装备进阶属性!F220</f>
        <v>0</v>
      </c>
      <c r="E2586" s="131">
        <f>[3]装备进阶属性!G220</f>
        <v>0</v>
      </c>
      <c r="F2586" s="131">
        <f>[3]装备进阶属性!H220</f>
        <v>2625</v>
      </c>
      <c r="G2586" s="130">
        <v>0</v>
      </c>
      <c r="H2586" s="130">
        <v>0</v>
      </c>
      <c r="I2586" s="130">
        <v>0</v>
      </c>
      <c r="J2586" s="130">
        <v>0</v>
      </c>
      <c r="K2586" s="130">
        <v>0</v>
      </c>
      <c r="L2586" s="130">
        <v>0</v>
      </c>
      <c r="M2586" s="130">
        <v>0</v>
      </c>
      <c r="N2586" s="130">
        <v>0</v>
      </c>
      <c r="O2586" s="130">
        <v>0</v>
      </c>
      <c r="P2586" s="130">
        <v>0</v>
      </c>
      <c r="Q2586" s="130">
        <v>0</v>
      </c>
      <c r="R2586" s="130">
        <v>0</v>
      </c>
      <c r="S2586" s="130">
        <v>0</v>
      </c>
      <c r="T2586" s="130">
        <v>0</v>
      </c>
      <c r="U2586" s="130">
        <v>0</v>
      </c>
    </row>
    <row r="2587" ht="17.25" spans="1:21">
      <c r="A2587" s="130">
        <f t="shared" si="197"/>
        <v>31012309</v>
      </c>
      <c r="B2587" s="135" t="s">
        <v>836</v>
      </c>
      <c r="C2587" s="130">
        <v>201</v>
      </c>
      <c r="D2587" s="131">
        <f>[3]装备进阶属性!F221</f>
        <v>0</v>
      </c>
      <c r="E2587" s="131">
        <f>[3]装备进阶属性!G221</f>
        <v>0</v>
      </c>
      <c r="F2587" s="131">
        <f>[3]装备进阶属性!H221</f>
        <v>3000</v>
      </c>
      <c r="G2587" s="130">
        <v>0</v>
      </c>
      <c r="H2587" s="130">
        <v>0</v>
      </c>
      <c r="I2587" s="130">
        <v>0</v>
      </c>
      <c r="J2587" s="130">
        <v>0</v>
      </c>
      <c r="K2587" s="130">
        <v>0</v>
      </c>
      <c r="L2587" s="130">
        <v>0</v>
      </c>
      <c r="M2587" s="130">
        <v>0</v>
      </c>
      <c r="N2587" s="130">
        <v>0</v>
      </c>
      <c r="O2587" s="130">
        <v>0</v>
      </c>
      <c r="P2587" s="130">
        <v>0</v>
      </c>
      <c r="Q2587" s="130">
        <v>0</v>
      </c>
      <c r="R2587" s="130">
        <v>0</v>
      </c>
      <c r="S2587" s="130">
        <v>0</v>
      </c>
      <c r="T2587" s="130">
        <v>0</v>
      </c>
      <c r="U2587" s="130">
        <v>0</v>
      </c>
    </row>
    <row r="2588" ht="17.25" spans="1:21">
      <c r="A2588" s="130">
        <f t="shared" si="197"/>
        <v>31012400</v>
      </c>
      <c r="B2588" s="135" t="s">
        <v>837</v>
      </c>
      <c r="C2588" s="130">
        <v>201</v>
      </c>
      <c r="D2588" s="131">
        <f>[3]装备进阶属性!F222</f>
        <v>0</v>
      </c>
      <c r="E2588" s="131">
        <f>[3]装备进阶属性!G222</f>
        <v>0</v>
      </c>
      <c r="F2588" s="131">
        <f>[3]装备进阶属性!H222</f>
        <v>0</v>
      </c>
      <c r="G2588" s="130">
        <v>0</v>
      </c>
      <c r="H2588" s="130">
        <v>0</v>
      </c>
      <c r="I2588" s="130">
        <v>0</v>
      </c>
      <c r="J2588" s="130">
        <v>0</v>
      </c>
      <c r="K2588" s="130">
        <v>0</v>
      </c>
      <c r="L2588" s="130">
        <v>0</v>
      </c>
      <c r="M2588" s="130">
        <v>0</v>
      </c>
      <c r="N2588" s="130">
        <v>0</v>
      </c>
      <c r="O2588" s="130">
        <v>0</v>
      </c>
      <c r="P2588" s="130">
        <v>0</v>
      </c>
      <c r="Q2588" s="130">
        <v>0</v>
      </c>
      <c r="R2588" s="130">
        <v>0</v>
      </c>
      <c r="S2588" s="130">
        <v>0</v>
      </c>
      <c r="T2588" s="130">
        <v>0</v>
      </c>
      <c r="U2588" s="130">
        <v>0</v>
      </c>
    </row>
    <row r="2589" ht="17.25" spans="1:21">
      <c r="A2589" s="130">
        <f t="shared" si="197"/>
        <v>31012401</v>
      </c>
      <c r="B2589" s="135" t="s">
        <v>838</v>
      </c>
      <c r="C2589" s="130">
        <v>201</v>
      </c>
      <c r="D2589" s="131">
        <f>[3]装备进阶属性!F223</f>
        <v>0.9375</v>
      </c>
      <c r="E2589" s="131">
        <f>[3]装备进阶属性!G223</f>
        <v>0.9375</v>
      </c>
      <c r="F2589" s="131">
        <f>[3]装备进阶属性!H223</f>
        <v>37.5</v>
      </c>
      <c r="G2589" s="130">
        <v>0</v>
      </c>
      <c r="H2589" s="130">
        <v>0</v>
      </c>
      <c r="I2589" s="130">
        <v>0</v>
      </c>
      <c r="J2589" s="130">
        <v>0</v>
      </c>
      <c r="K2589" s="130">
        <v>0</v>
      </c>
      <c r="L2589" s="130">
        <v>0</v>
      </c>
      <c r="M2589" s="130">
        <v>0</v>
      </c>
      <c r="N2589" s="130">
        <v>0</v>
      </c>
      <c r="O2589" s="130">
        <v>0</v>
      </c>
      <c r="P2589" s="130">
        <v>0</v>
      </c>
      <c r="Q2589" s="130">
        <v>0</v>
      </c>
      <c r="R2589" s="130">
        <v>0</v>
      </c>
      <c r="S2589" s="130">
        <v>0</v>
      </c>
      <c r="T2589" s="130">
        <v>0</v>
      </c>
      <c r="U2589" s="130">
        <v>0</v>
      </c>
    </row>
    <row r="2590" ht="17.25" spans="1:21">
      <c r="A2590" s="130">
        <f t="shared" si="197"/>
        <v>31012402</v>
      </c>
      <c r="B2590" s="135" t="s">
        <v>839</v>
      </c>
      <c r="C2590" s="130">
        <v>201</v>
      </c>
      <c r="D2590" s="131">
        <f>[3]装备进阶属性!F224</f>
        <v>3.125</v>
      </c>
      <c r="E2590" s="131">
        <f>[3]装备进阶属性!G224</f>
        <v>3.125</v>
      </c>
      <c r="F2590" s="131">
        <f>[3]装备进阶属性!H224</f>
        <v>125</v>
      </c>
      <c r="G2590" s="130">
        <v>0</v>
      </c>
      <c r="H2590" s="130">
        <v>0</v>
      </c>
      <c r="I2590" s="130">
        <v>0</v>
      </c>
      <c r="J2590" s="130">
        <v>0</v>
      </c>
      <c r="K2590" s="130">
        <v>0</v>
      </c>
      <c r="L2590" s="130">
        <v>0</v>
      </c>
      <c r="M2590" s="130">
        <v>0</v>
      </c>
      <c r="N2590" s="130">
        <v>0</v>
      </c>
      <c r="O2590" s="130">
        <v>0</v>
      </c>
      <c r="P2590" s="130">
        <v>0</v>
      </c>
      <c r="Q2590" s="130">
        <v>0</v>
      </c>
      <c r="R2590" s="130">
        <v>0</v>
      </c>
      <c r="S2590" s="130">
        <v>0</v>
      </c>
      <c r="T2590" s="130">
        <v>0</v>
      </c>
      <c r="U2590" s="130">
        <v>0</v>
      </c>
    </row>
    <row r="2591" ht="17.25" spans="1:21">
      <c r="A2591" s="130">
        <f t="shared" si="197"/>
        <v>31012403</v>
      </c>
      <c r="B2591" s="135" t="s">
        <v>840</v>
      </c>
      <c r="C2591" s="130">
        <v>201</v>
      </c>
      <c r="D2591" s="131">
        <f>[3]装备进阶属性!F225</f>
        <v>6.25</v>
      </c>
      <c r="E2591" s="131">
        <f>[3]装备进阶属性!G225</f>
        <v>6.25</v>
      </c>
      <c r="F2591" s="131">
        <f>[3]装备进阶属性!H225</f>
        <v>250</v>
      </c>
      <c r="G2591" s="130">
        <v>0</v>
      </c>
      <c r="H2591" s="130">
        <v>0</v>
      </c>
      <c r="I2591" s="130">
        <v>0</v>
      </c>
      <c r="J2591" s="130">
        <v>0</v>
      </c>
      <c r="K2591" s="130">
        <v>0</v>
      </c>
      <c r="L2591" s="130">
        <v>0</v>
      </c>
      <c r="M2591" s="130">
        <v>0</v>
      </c>
      <c r="N2591" s="130">
        <v>0</v>
      </c>
      <c r="O2591" s="130">
        <v>0</v>
      </c>
      <c r="P2591" s="130">
        <v>0</v>
      </c>
      <c r="Q2591" s="130">
        <v>0</v>
      </c>
      <c r="R2591" s="130">
        <v>0</v>
      </c>
      <c r="S2591" s="130">
        <v>0</v>
      </c>
      <c r="T2591" s="130">
        <v>0</v>
      </c>
      <c r="U2591" s="130">
        <v>0</v>
      </c>
    </row>
    <row r="2592" ht="17.25" spans="1:21">
      <c r="A2592" s="130">
        <f t="shared" si="197"/>
        <v>31012404</v>
      </c>
      <c r="B2592" s="135" t="s">
        <v>841</v>
      </c>
      <c r="C2592" s="130">
        <v>201</v>
      </c>
      <c r="D2592" s="131">
        <f>[3]装备进阶属性!F226</f>
        <v>9.375</v>
      </c>
      <c r="E2592" s="131">
        <f>[3]装备进阶属性!G226</f>
        <v>9.375</v>
      </c>
      <c r="F2592" s="131">
        <f>[3]装备进阶属性!H226</f>
        <v>375</v>
      </c>
      <c r="G2592" s="130">
        <v>0</v>
      </c>
      <c r="H2592" s="130">
        <v>0</v>
      </c>
      <c r="I2592" s="130">
        <v>0</v>
      </c>
      <c r="J2592" s="130">
        <v>0</v>
      </c>
      <c r="K2592" s="130">
        <v>0</v>
      </c>
      <c r="L2592" s="130">
        <v>0</v>
      </c>
      <c r="M2592" s="130">
        <v>0</v>
      </c>
      <c r="N2592" s="130">
        <v>0</v>
      </c>
      <c r="O2592" s="130">
        <v>0</v>
      </c>
      <c r="P2592" s="130">
        <v>0</v>
      </c>
      <c r="Q2592" s="130">
        <v>0</v>
      </c>
      <c r="R2592" s="130">
        <v>0</v>
      </c>
      <c r="S2592" s="130">
        <v>0</v>
      </c>
      <c r="T2592" s="130">
        <v>0</v>
      </c>
      <c r="U2592" s="130">
        <v>0</v>
      </c>
    </row>
    <row r="2593" ht="17.25" spans="1:21">
      <c r="A2593" s="130">
        <f t="shared" si="197"/>
        <v>31012405</v>
      </c>
      <c r="B2593" s="135" t="s">
        <v>842</v>
      </c>
      <c r="C2593" s="130">
        <v>201</v>
      </c>
      <c r="D2593" s="131">
        <f>[3]装备进阶属性!F227</f>
        <v>12.5</v>
      </c>
      <c r="E2593" s="131">
        <f>[3]装备进阶属性!G227</f>
        <v>12.5</v>
      </c>
      <c r="F2593" s="131">
        <f>[3]装备进阶属性!H227</f>
        <v>500</v>
      </c>
      <c r="G2593" s="130">
        <v>0</v>
      </c>
      <c r="H2593" s="130">
        <v>0</v>
      </c>
      <c r="I2593" s="130">
        <v>0</v>
      </c>
      <c r="J2593" s="130">
        <v>0</v>
      </c>
      <c r="K2593" s="130">
        <v>0</v>
      </c>
      <c r="L2593" s="130">
        <v>0</v>
      </c>
      <c r="M2593" s="130">
        <v>0</v>
      </c>
      <c r="N2593" s="130">
        <v>0</v>
      </c>
      <c r="O2593" s="130">
        <v>0</v>
      </c>
      <c r="P2593" s="130">
        <v>0</v>
      </c>
      <c r="Q2593" s="130">
        <v>0</v>
      </c>
      <c r="R2593" s="130">
        <v>0</v>
      </c>
      <c r="S2593" s="130">
        <v>0</v>
      </c>
      <c r="T2593" s="130">
        <v>0</v>
      </c>
      <c r="U2593" s="130">
        <v>0</v>
      </c>
    </row>
    <row r="2594" ht="17.25" spans="1:21">
      <c r="A2594" s="130">
        <f t="shared" si="197"/>
        <v>31012406</v>
      </c>
      <c r="B2594" s="135" t="s">
        <v>843</v>
      </c>
      <c r="C2594" s="130">
        <v>201</v>
      </c>
      <c r="D2594" s="131">
        <f>[3]装备进阶属性!F228</f>
        <v>15.625</v>
      </c>
      <c r="E2594" s="131">
        <f>[3]装备进阶属性!G228</f>
        <v>15.625</v>
      </c>
      <c r="F2594" s="131">
        <f>[3]装备进阶属性!H228</f>
        <v>625</v>
      </c>
      <c r="G2594" s="130">
        <v>0</v>
      </c>
      <c r="H2594" s="130">
        <v>0</v>
      </c>
      <c r="I2594" s="130">
        <v>0</v>
      </c>
      <c r="J2594" s="130">
        <v>0</v>
      </c>
      <c r="K2594" s="130">
        <v>0</v>
      </c>
      <c r="L2594" s="130">
        <v>0</v>
      </c>
      <c r="M2594" s="130">
        <v>0</v>
      </c>
      <c r="N2594" s="130">
        <v>0</v>
      </c>
      <c r="O2594" s="130">
        <v>0</v>
      </c>
      <c r="P2594" s="130">
        <v>0</v>
      </c>
      <c r="Q2594" s="130">
        <v>0</v>
      </c>
      <c r="R2594" s="130">
        <v>0</v>
      </c>
      <c r="S2594" s="130">
        <v>0</v>
      </c>
      <c r="T2594" s="130">
        <v>0</v>
      </c>
      <c r="U2594" s="130">
        <v>0</v>
      </c>
    </row>
    <row r="2595" ht="17.25" spans="1:21">
      <c r="A2595" s="130">
        <f t="shared" si="197"/>
        <v>31012407</v>
      </c>
      <c r="B2595" s="135" t="s">
        <v>844</v>
      </c>
      <c r="C2595" s="130">
        <v>201</v>
      </c>
      <c r="D2595" s="131">
        <f>[3]装备进阶属性!F229</f>
        <v>18.75</v>
      </c>
      <c r="E2595" s="131">
        <f>[3]装备进阶属性!G229</f>
        <v>18.75</v>
      </c>
      <c r="F2595" s="131">
        <f>[3]装备进阶属性!H229</f>
        <v>750</v>
      </c>
      <c r="G2595" s="130">
        <v>0</v>
      </c>
      <c r="H2595" s="130">
        <v>0</v>
      </c>
      <c r="I2595" s="130">
        <v>0</v>
      </c>
      <c r="J2595" s="130">
        <v>0</v>
      </c>
      <c r="K2595" s="130">
        <v>0</v>
      </c>
      <c r="L2595" s="130">
        <v>0</v>
      </c>
      <c r="M2595" s="130">
        <v>0</v>
      </c>
      <c r="N2595" s="130">
        <v>0</v>
      </c>
      <c r="O2595" s="130">
        <v>0</v>
      </c>
      <c r="P2595" s="130">
        <v>0</v>
      </c>
      <c r="Q2595" s="130">
        <v>0</v>
      </c>
      <c r="R2595" s="130">
        <v>0</v>
      </c>
      <c r="S2595" s="130">
        <v>0</v>
      </c>
      <c r="T2595" s="130">
        <v>0</v>
      </c>
      <c r="U2595" s="130">
        <v>0</v>
      </c>
    </row>
    <row r="2596" ht="17.25" spans="1:21">
      <c r="A2596" s="130">
        <f t="shared" si="197"/>
        <v>31012408</v>
      </c>
      <c r="B2596" s="135" t="s">
        <v>845</v>
      </c>
      <c r="C2596" s="130">
        <v>201</v>
      </c>
      <c r="D2596" s="131">
        <f>[3]装备进阶属性!F230</f>
        <v>21.875</v>
      </c>
      <c r="E2596" s="131">
        <f>[3]装备进阶属性!G230</f>
        <v>21.875</v>
      </c>
      <c r="F2596" s="131">
        <f>[3]装备进阶属性!H230</f>
        <v>875</v>
      </c>
      <c r="G2596" s="130">
        <v>0</v>
      </c>
      <c r="H2596" s="130">
        <v>0</v>
      </c>
      <c r="I2596" s="130">
        <v>0</v>
      </c>
      <c r="J2596" s="130">
        <v>0</v>
      </c>
      <c r="K2596" s="130">
        <v>0</v>
      </c>
      <c r="L2596" s="130">
        <v>0</v>
      </c>
      <c r="M2596" s="130">
        <v>0</v>
      </c>
      <c r="N2596" s="130">
        <v>0</v>
      </c>
      <c r="O2596" s="130">
        <v>0</v>
      </c>
      <c r="P2596" s="130">
        <v>0</v>
      </c>
      <c r="Q2596" s="130">
        <v>0</v>
      </c>
      <c r="R2596" s="130">
        <v>0</v>
      </c>
      <c r="S2596" s="130">
        <v>0</v>
      </c>
      <c r="T2596" s="130">
        <v>0</v>
      </c>
      <c r="U2596" s="130">
        <v>0</v>
      </c>
    </row>
    <row r="2597" ht="17.25" spans="1:21">
      <c r="A2597" s="130">
        <f t="shared" si="197"/>
        <v>31012409</v>
      </c>
      <c r="B2597" s="135" t="s">
        <v>846</v>
      </c>
      <c r="C2597" s="130">
        <v>201</v>
      </c>
      <c r="D2597" s="131">
        <f>[3]装备进阶属性!F231</f>
        <v>25</v>
      </c>
      <c r="E2597" s="131">
        <f>[3]装备进阶属性!G231</f>
        <v>25</v>
      </c>
      <c r="F2597" s="131">
        <f>[3]装备进阶属性!H231</f>
        <v>1000</v>
      </c>
      <c r="G2597" s="130">
        <v>0</v>
      </c>
      <c r="H2597" s="130">
        <v>0</v>
      </c>
      <c r="I2597" s="130">
        <v>0</v>
      </c>
      <c r="J2597" s="130">
        <v>0</v>
      </c>
      <c r="K2597" s="130">
        <v>0</v>
      </c>
      <c r="L2597" s="130">
        <v>0</v>
      </c>
      <c r="M2597" s="130">
        <v>0</v>
      </c>
      <c r="N2597" s="130">
        <v>0</v>
      </c>
      <c r="O2597" s="130">
        <v>0</v>
      </c>
      <c r="P2597" s="130">
        <v>0</v>
      </c>
      <c r="Q2597" s="130">
        <v>0</v>
      </c>
      <c r="R2597" s="130">
        <v>0</v>
      </c>
      <c r="S2597" s="130">
        <v>0</v>
      </c>
      <c r="T2597" s="130">
        <v>0</v>
      </c>
      <c r="U2597" s="130">
        <v>0</v>
      </c>
    </row>
    <row r="2598" ht="17.25" spans="1:21">
      <c r="A2598" s="130">
        <f t="shared" si="197"/>
        <v>31013100</v>
      </c>
      <c r="B2598" s="136" t="s">
        <v>847</v>
      </c>
      <c r="C2598" s="130">
        <v>201</v>
      </c>
      <c r="D2598" s="131">
        <f>[3]装备进阶属性!F232</f>
        <v>0</v>
      </c>
      <c r="E2598" s="131">
        <f>[3]装备进阶属性!G232</f>
        <v>0</v>
      </c>
      <c r="F2598" s="131">
        <f>[3]装备进阶属性!H232</f>
        <v>0</v>
      </c>
      <c r="G2598" s="130">
        <v>0</v>
      </c>
      <c r="H2598" s="130">
        <v>0</v>
      </c>
      <c r="I2598" s="130">
        <v>0</v>
      </c>
      <c r="J2598" s="130">
        <v>0</v>
      </c>
      <c r="K2598" s="130">
        <v>0</v>
      </c>
      <c r="L2598" s="130">
        <v>0</v>
      </c>
      <c r="M2598" s="130">
        <v>0</v>
      </c>
      <c r="N2598" s="130">
        <v>0</v>
      </c>
      <c r="O2598" s="130">
        <v>0</v>
      </c>
      <c r="P2598" s="130">
        <v>0</v>
      </c>
      <c r="Q2598" s="130">
        <v>0</v>
      </c>
      <c r="R2598" s="130">
        <v>0</v>
      </c>
      <c r="S2598" s="130">
        <v>0</v>
      </c>
      <c r="T2598" s="130">
        <v>0</v>
      </c>
      <c r="U2598" s="130">
        <v>0</v>
      </c>
    </row>
    <row r="2599" ht="17.25" spans="1:21">
      <c r="A2599" s="130">
        <f t="shared" si="197"/>
        <v>31013101</v>
      </c>
      <c r="B2599" s="136" t="s">
        <v>848</v>
      </c>
      <c r="C2599" s="130">
        <v>201</v>
      </c>
      <c r="D2599" s="131">
        <f>[3]装备进阶属性!F233</f>
        <v>3.375</v>
      </c>
      <c r="E2599" s="131">
        <f>[3]装备进阶属性!G233</f>
        <v>0</v>
      </c>
      <c r="F2599" s="131">
        <f>[3]装备进阶属性!H233</f>
        <v>0</v>
      </c>
      <c r="G2599" s="130">
        <v>0</v>
      </c>
      <c r="H2599" s="130">
        <v>0</v>
      </c>
      <c r="I2599" s="130">
        <v>0</v>
      </c>
      <c r="J2599" s="130">
        <v>0</v>
      </c>
      <c r="K2599" s="130">
        <v>0</v>
      </c>
      <c r="L2599" s="130">
        <v>0</v>
      </c>
      <c r="M2599" s="130">
        <v>0</v>
      </c>
      <c r="N2599" s="130">
        <v>0</v>
      </c>
      <c r="O2599" s="130">
        <v>0</v>
      </c>
      <c r="P2599" s="130">
        <v>0</v>
      </c>
      <c r="Q2599" s="130">
        <v>0</v>
      </c>
      <c r="R2599" s="130">
        <v>0</v>
      </c>
      <c r="S2599" s="130">
        <v>0</v>
      </c>
      <c r="T2599" s="130">
        <v>0</v>
      </c>
      <c r="U2599" s="130">
        <v>0</v>
      </c>
    </row>
    <row r="2600" ht="17.25" spans="1:21">
      <c r="A2600" s="130">
        <f t="shared" si="197"/>
        <v>31013102</v>
      </c>
      <c r="B2600" s="136" t="s">
        <v>849</v>
      </c>
      <c r="C2600" s="130">
        <v>201</v>
      </c>
      <c r="D2600" s="131">
        <f>[3]装备进阶属性!F234</f>
        <v>11.25</v>
      </c>
      <c r="E2600" s="131">
        <f>[3]装备进阶属性!G234</f>
        <v>0</v>
      </c>
      <c r="F2600" s="131">
        <f>[3]装备进阶属性!H234</f>
        <v>0</v>
      </c>
      <c r="G2600" s="130">
        <v>0</v>
      </c>
      <c r="H2600" s="130">
        <v>0</v>
      </c>
      <c r="I2600" s="130">
        <v>0</v>
      </c>
      <c r="J2600" s="130">
        <v>0</v>
      </c>
      <c r="K2600" s="130">
        <v>0</v>
      </c>
      <c r="L2600" s="130">
        <v>0</v>
      </c>
      <c r="M2600" s="130">
        <v>0</v>
      </c>
      <c r="N2600" s="130">
        <v>0</v>
      </c>
      <c r="O2600" s="130">
        <v>0</v>
      </c>
      <c r="P2600" s="130">
        <v>0</v>
      </c>
      <c r="Q2600" s="130">
        <v>0</v>
      </c>
      <c r="R2600" s="130">
        <v>0</v>
      </c>
      <c r="S2600" s="130">
        <v>0</v>
      </c>
      <c r="T2600" s="130">
        <v>0</v>
      </c>
      <c r="U2600" s="130">
        <v>0</v>
      </c>
    </row>
    <row r="2601" ht="17.25" spans="1:21">
      <c r="A2601" s="130">
        <f t="shared" si="197"/>
        <v>31013103</v>
      </c>
      <c r="B2601" s="136" t="s">
        <v>850</v>
      </c>
      <c r="C2601" s="130">
        <v>201</v>
      </c>
      <c r="D2601" s="131">
        <f>[3]装备进阶属性!F235</f>
        <v>22.5</v>
      </c>
      <c r="E2601" s="131">
        <f>[3]装备进阶属性!G235</f>
        <v>0</v>
      </c>
      <c r="F2601" s="131">
        <f>[3]装备进阶属性!H235</f>
        <v>0</v>
      </c>
      <c r="G2601" s="130">
        <v>0</v>
      </c>
      <c r="H2601" s="130">
        <v>0</v>
      </c>
      <c r="I2601" s="130">
        <v>0</v>
      </c>
      <c r="J2601" s="130">
        <v>0</v>
      </c>
      <c r="K2601" s="130">
        <v>0</v>
      </c>
      <c r="L2601" s="130">
        <v>0</v>
      </c>
      <c r="M2601" s="130">
        <v>0</v>
      </c>
      <c r="N2601" s="130">
        <v>0</v>
      </c>
      <c r="O2601" s="130">
        <v>0</v>
      </c>
      <c r="P2601" s="130">
        <v>0</v>
      </c>
      <c r="Q2601" s="130">
        <v>0</v>
      </c>
      <c r="R2601" s="130">
        <v>0</v>
      </c>
      <c r="S2601" s="130">
        <v>0</v>
      </c>
      <c r="T2601" s="130">
        <v>0</v>
      </c>
      <c r="U2601" s="130">
        <v>0</v>
      </c>
    </row>
    <row r="2602" ht="17.25" spans="1:21">
      <c r="A2602" s="130">
        <f t="shared" si="197"/>
        <v>31013104</v>
      </c>
      <c r="B2602" s="136" t="s">
        <v>851</v>
      </c>
      <c r="C2602" s="130">
        <v>201</v>
      </c>
      <c r="D2602" s="131">
        <f>[3]装备进阶属性!F236</f>
        <v>33.75</v>
      </c>
      <c r="E2602" s="131">
        <f>[3]装备进阶属性!G236</f>
        <v>0</v>
      </c>
      <c r="F2602" s="131">
        <f>[3]装备进阶属性!H236</f>
        <v>0</v>
      </c>
      <c r="G2602" s="130">
        <v>0</v>
      </c>
      <c r="H2602" s="130">
        <v>0</v>
      </c>
      <c r="I2602" s="130">
        <v>0</v>
      </c>
      <c r="J2602" s="130">
        <v>0</v>
      </c>
      <c r="K2602" s="130">
        <v>0</v>
      </c>
      <c r="L2602" s="130">
        <v>0</v>
      </c>
      <c r="M2602" s="130">
        <v>0</v>
      </c>
      <c r="N2602" s="130">
        <v>0</v>
      </c>
      <c r="O2602" s="130">
        <v>0</v>
      </c>
      <c r="P2602" s="130">
        <v>0</v>
      </c>
      <c r="Q2602" s="130">
        <v>0</v>
      </c>
      <c r="R2602" s="130">
        <v>0</v>
      </c>
      <c r="S2602" s="130">
        <v>0</v>
      </c>
      <c r="T2602" s="130">
        <v>0</v>
      </c>
      <c r="U2602" s="130">
        <v>0</v>
      </c>
    </row>
    <row r="2603" ht="17.25" spans="1:21">
      <c r="A2603" s="130">
        <f t="shared" si="197"/>
        <v>31013105</v>
      </c>
      <c r="B2603" s="136" t="s">
        <v>852</v>
      </c>
      <c r="C2603" s="130">
        <v>201</v>
      </c>
      <c r="D2603" s="131">
        <f>[3]装备进阶属性!F237</f>
        <v>45</v>
      </c>
      <c r="E2603" s="131">
        <f>[3]装备进阶属性!G237</f>
        <v>0</v>
      </c>
      <c r="F2603" s="131">
        <f>[3]装备进阶属性!H237</f>
        <v>0</v>
      </c>
      <c r="G2603" s="130">
        <v>0</v>
      </c>
      <c r="H2603" s="130">
        <v>0</v>
      </c>
      <c r="I2603" s="130">
        <v>0</v>
      </c>
      <c r="J2603" s="130">
        <v>0</v>
      </c>
      <c r="K2603" s="130">
        <v>0</v>
      </c>
      <c r="L2603" s="130">
        <v>0</v>
      </c>
      <c r="M2603" s="130">
        <v>0</v>
      </c>
      <c r="N2603" s="130">
        <v>0</v>
      </c>
      <c r="O2603" s="130">
        <v>0</v>
      </c>
      <c r="P2603" s="130">
        <v>0</v>
      </c>
      <c r="Q2603" s="130">
        <v>0</v>
      </c>
      <c r="R2603" s="130">
        <v>0</v>
      </c>
      <c r="S2603" s="130">
        <v>0</v>
      </c>
      <c r="T2603" s="130">
        <v>0</v>
      </c>
      <c r="U2603" s="130">
        <v>0</v>
      </c>
    </row>
    <row r="2604" ht="17.25" spans="1:21">
      <c r="A2604" s="130">
        <f t="shared" si="197"/>
        <v>31013106</v>
      </c>
      <c r="B2604" s="136" t="s">
        <v>853</v>
      </c>
      <c r="C2604" s="130">
        <v>201</v>
      </c>
      <c r="D2604" s="131">
        <f>[3]装备进阶属性!F238</f>
        <v>56.25</v>
      </c>
      <c r="E2604" s="131">
        <f>[3]装备进阶属性!G238</f>
        <v>0</v>
      </c>
      <c r="F2604" s="131">
        <f>[3]装备进阶属性!H238</f>
        <v>0</v>
      </c>
      <c r="G2604" s="130">
        <v>0</v>
      </c>
      <c r="H2604" s="130">
        <v>0</v>
      </c>
      <c r="I2604" s="130">
        <v>0</v>
      </c>
      <c r="J2604" s="130">
        <v>0</v>
      </c>
      <c r="K2604" s="130">
        <v>0</v>
      </c>
      <c r="L2604" s="130">
        <v>0</v>
      </c>
      <c r="M2604" s="130">
        <v>0</v>
      </c>
      <c r="N2604" s="130">
        <v>0</v>
      </c>
      <c r="O2604" s="130">
        <v>0</v>
      </c>
      <c r="P2604" s="130">
        <v>0</v>
      </c>
      <c r="Q2604" s="130">
        <v>0</v>
      </c>
      <c r="R2604" s="130">
        <v>0</v>
      </c>
      <c r="S2604" s="130">
        <v>0</v>
      </c>
      <c r="T2604" s="130">
        <v>0</v>
      </c>
      <c r="U2604" s="130">
        <v>0</v>
      </c>
    </row>
    <row r="2605" ht="17.25" spans="1:21">
      <c r="A2605" s="130">
        <f t="shared" si="197"/>
        <v>31013107</v>
      </c>
      <c r="B2605" s="136" t="s">
        <v>854</v>
      </c>
      <c r="C2605" s="130">
        <v>201</v>
      </c>
      <c r="D2605" s="131">
        <f>[3]装备进阶属性!F239</f>
        <v>67.5</v>
      </c>
      <c r="E2605" s="131">
        <f>[3]装备进阶属性!G239</f>
        <v>0</v>
      </c>
      <c r="F2605" s="131">
        <f>[3]装备进阶属性!H239</f>
        <v>0</v>
      </c>
      <c r="G2605" s="130">
        <v>0</v>
      </c>
      <c r="H2605" s="130">
        <v>0</v>
      </c>
      <c r="I2605" s="130">
        <v>0</v>
      </c>
      <c r="J2605" s="130">
        <v>0</v>
      </c>
      <c r="K2605" s="130">
        <v>0</v>
      </c>
      <c r="L2605" s="130">
        <v>0</v>
      </c>
      <c r="M2605" s="130">
        <v>0</v>
      </c>
      <c r="N2605" s="130">
        <v>0</v>
      </c>
      <c r="O2605" s="130">
        <v>0</v>
      </c>
      <c r="P2605" s="130">
        <v>0</v>
      </c>
      <c r="Q2605" s="130">
        <v>0</v>
      </c>
      <c r="R2605" s="130">
        <v>0</v>
      </c>
      <c r="S2605" s="130">
        <v>0</v>
      </c>
      <c r="T2605" s="130">
        <v>0</v>
      </c>
      <c r="U2605" s="130">
        <v>0</v>
      </c>
    </row>
    <row r="2606" ht="17.25" spans="1:21">
      <c r="A2606" s="130">
        <f t="shared" si="197"/>
        <v>31013108</v>
      </c>
      <c r="B2606" s="136" t="s">
        <v>855</v>
      </c>
      <c r="C2606" s="130">
        <v>201</v>
      </c>
      <c r="D2606" s="131">
        <f>[3]装备进阶属性!F240</f>
        <v>78.75</v>
      </c>
      <c r="E2606" s="131">
        <f>[3]装备进阶属性!G240</f>
        <v>0</v>
      </c>
      <c r="F2606" s="131">
        <f>[3]装备进阶属性!H240</f>
        <v>0</v>
      </c>
      <c r="G2606" s="130">
        <v>0</v>
      </c>
      <c r="H2606" s="130">
        <v>0</v>
      </c>
      <c r="I2606" s="130">
        <v>0</v>
      </c>
      <c r="J2606" s="130">
        <v>0</v>
      </c>
      <c r="K2606" s="130">
        <v>0</v>
      </c>
      <c r="L2606" s="130">
        <v>0</v>
      </c>
      <c r="M2606" s="130">
        <v>0</v>
      </c>
      <c r="N2606" s="130">
        <v>0</v>
      </c>
      <c r="O2606" s="130">
        <v>0</v>
      </c>
      <c r="P2606" s="130">
        <v>0</v>
      </c>
      <c r="Q2606" s="130">
        <v>0</v>
      </c>
      <c r="R2606" s="130">
        <v>0</v>
      </c>
      <c r="S2606" s="130">
        <v>0</v>
      </c>
      <c r="T2606" s="130">
        <v>0</v>
      </c>
      <c r="U2606" s="130">
        <v>0</v>
      </c>
    </row>
    <row r="2607" ht="17.25" spans="1:21">
      <c r="A2607" s="130">
        <f t="shared" si="197"/>
        <v>31013109</v>
      </c>
      <c r="B2607" s="136" t="s">
        <v>856</v>
      </c>
      <c r="C2607" s="130">
        <v>201</v>
      </c>
      <c r="D2607" s="131">
        <f>[3]装备进阶属性!F241</f>
        <v>90</v>
      </c>
      <c r="E2607" s="131">
        <f>[3]装备进阶属性!G241</f>
        <v>0</v>
      </c>
      <c r="F2607" s="131">
        <f>[3]装备进阶属性!H241</f>
        <v>0</v>
      </c>
      <c r="G2607" s="130">
        <v>0</v>
      </c>
      <c r="H2607" s="130">
        <v>0</v>
      </c>
      <c r="I2607" s="130">
        <v>0</v>
      </c>
      <c r="J2607" s="130">
        <v>0</v>
      </c>
      <c r="K2607" s="130">
        <v>0</v>
      </c>
      <c r="L2607" s="130">
        <v>0</v>
      </c>
      <c r="M2607" s="130">
        <v>0</v>
      </c>
      <c r="N2607" s="130">
        <v>0</v>
      </c>
      <c r="O2607" s="130">
        <v>0</v>
      </c>
      <c r="P2607" s="130">
        <v>0</v>
      </c>
      <c r="Q2607" s="130">
        <v>0</v>
      </c>
      <c r="R2607" s="130">
        <v>0</v>
      </c>
      <c r="S2607" s="130">
        <v>0</v>
      </c>
      <c r="T2607" s="130">
        <v>0</v>
      </c>
      <c r="U2607" s="130">
        <v>0</v>
      </c>
    </row>
    <row r="2608" ht="17.25" spans="1:21">
      <c r="A2608" s="130">
        <f t="shared" si="197"/>
        <v>31013200</v>
      </c>
      <c r="B2608" s="136" t="s">
        <v>857</v>
      </c>
      <c r="C2608" s="130">
        <v>201</v>
      </c>
      <c r="D2608" s="131">
        <f>[3]装备进阶属性!F242</f>
        <v>0</v>
      </c>
      <c r="E2608" s="131">
        <f>[3]装备进阶属性!G242</f>
        <v>0</v>
      </c>
      <c r="F2608" s="131">
        <f>[3]装备进阶属性!H242</f>
        <v>0</v>
      </c>
      <c r="G2608" s="130">
        <v>0</v>
      </c>
      <c r="H2608" s="130">
        <v>0</v>
      </c>
      <c r="I2608" s="130">
        <v>0</v>
      </c>
      <c r="J2608" s="130">
        <v>0</v>
      </c>
      <c r="K2608" s="130">
        <v>0</v>
      </c>
      <c r="L2608" s="130">
        <v>0</v>
      </c>
      <c r="M2608" s="130">
        <v>0</v>
      </c>
      <c r="N2608" s="130">
        <v>0</v>
      </c>
      <c r="O2608" s="130">
        <v>0</v>
      </c>
      <c r="P2608" s="130">
        <v>0</v>
      </c>
      <c r="Q2608" s="130">
        <v>0</v>
      </c>
      <c r="R2608" s="130">
        <v>0</v>
      </c>
      <c r="S2608" s="130">
        <v>0</v>
      </c>
      <c r="T2608" s="130">
        <v>0</v>
      </c>
      <c r="U2608" s="130">
        <v>0</v>
      </c>
    </row>
    <row r="2609" ht="17.25" spans="1:21">
      <c r="A2609" s="130">
        <f t="shared" si="197"/>
        <v>31013201</v>
      </c>
      <c r="B2609" s="136" t="s">
        <v>858</v>
      </c>
      <c r="C2609" s="130">
        <v>201</v>
      </c>
      <c r="D2609" s="131">
        <f>[3]装备进阶属性!F243</f>
        <v>0</v>
      </c>
      <c r="E2609" s="131">
        <f>[3]装备进阶属性!G243</f>
        <v>3.375</v>
      </c>
      <c r="F2609" s="131">
        <f>[3]装备进阶属性!H243</f>
        <v>0</v>
      </c>
      <c r="G2609" s="130">
        <v>0</v>
      </c>
      <c r="H2609" s="130">
        <v>0</v>
      </c>
      <c r="I2609" s="130">
        <v>0</v>
      </c>
      <c r="J2609" s="130">
        <v>0</v>
      </c>
      <c r="K2609" s="130">
        <v>0</v>
      </c>
      <c r="L2609" s="130">
        <v>0</v>
      </c>
      <c r="M2609" s="130">
        <v>0</v>
      </c>
      <c r="N2609" s="130">
        <v>0</v>
      </c>
      <c r="O2609" s="130">
        <v>0</v>
      </c>
      <c r="P2609" s="130">
        <v>0</v>
      </c>
      <c r="Q2609" s="130">
        <v>0</v>
      </c>
      <c r="R2609" s="130">
        <v>0</v>
      </c>
      <c r="S2609" s="130">
        <v>0</v>
      </c>
      <c r="T2609" s="130">
        <v>0</v>
      </c>
      <c r="U2609" s="130">
        <v>0</v>
      </c>
    </row>
    <row r="2610" ht="17.25" spans="1:21">
      <c r="A2610" s="130">
        <f t="shared" si="197"/>
        <v>31013202</v>
      </c>
      <c r="B2610" s="136" t="s">
        <v>859</v>
      </c>
      <c r="C2610" s="130">
        <v>201</v>
      </c>
      <c r="D2610" s="131">
        <f>[3]装备进阶属性!F244</f>
        <v>0</v>
      </c>
      <c r="E2610" s="131">
        <f>[3]装备进阶属性!G244</f>
        <v>11.25</v>
      </c>
      <c r="F2610" s="131">
        <f>[3]装备进阶属性!H244</f>
        <v>0</v>
      </c>
      <c r="G2610" s="130">
        <v>0</v>
      </c>
      <c r="H2610" s="130">
        <v>0</v>
      </c>
      <c r="I2610" s="130">
        <v>0</v>
      </c>
      <c r="J2610" s="130">
        <v>0</v>
      </c>
      <c r="K2610" s="130">
        <v>0</v>
      </c>
      <c r="L2610" s="130">
        <v>0</v>
      </c>
      <c r="M2610" s="130">
        <v>0</v>
      </c>
      <c r="N2610" s="130">
        <v>0</v>
      </c>
      <c r="O2610" s="130">
        <v>0</v>
      </c>
      <c r="P2610" s="130">
        <v>0</v>
      </c>
      <c r="Q2610" s="130">
        <v>0</v>
      </c>
      <c r="R2610" s="130">
        <v>0</v>
      </c>
      <c r="S2610" s="130">
        <v>0</v>
      </c>
      <c r="T2610" s="130">
        <v>0</v>
      </c>
      <c r="U2610" s="130">
        <v>0</v>
      </c>
    </row>
    <row r="2611" ht="17.25" spans="1:21">
      <c r="A2611" s="130">
        <f t="shared" si="197"/>
        <v>31013203</v>
      </c>
      <c r="B2611" s="136" t="s">
        <v>860</v>
      </c>
      <c r="C2611" s="130">
        <v>201</v>
      </c>
      <c r="D2611" s="131">
        <f>[3]装备进阶属性!F245</f>
        <v>0</v>
      </c>
      <c r="E2611" s="131">
        <f>[3]装备进阶属性!G245</f>
        <v>22.5</v>
      </c>
      <c r="F2611" s="131">
        <f>[3]装备进阶属性!H245</f>
        <v>0</v>
      </c>
      <c r="G2611" s="130">
        <v>0</v>
      </c>
      <c r="H2611" s="130">
        <v>0</v>
      </c>
      <c r="I2611" s="130">
        <v>0</v>
      </c>
      <c r="J2611" s="130">
        <v>0</v>
      </c>
      <c r="K2611" s="130">
        <v>0</v>
      </c>
      <c r="L2611" s="130">
        <v>0</v>
      </c>
      <c r="M2611" s="130">
        <v>0</v>
      </c>
      <c r="N2611" s="130">
        <v>0</v>
      </c>
      <c r="O2611" s="130">
        <v>0</v>
      </c>
      <c r="P2611" s="130">
        <v>0</v>
      </c>
      <c r="Q2611" s="130">
        <v>0</v>
      </c>
      <c r="R2611" s="130">
        <v>0</v>
      </c>
      <c r="S2611" s="130">
        <v>0</v>
      </c>
      <c r="T2611" s="130">
        <v>0</v>
      </c>
      <c r="U2611" s="130">
        <v>0</v>
      </c>
    </row>
    <row r="2612" ht="17.25" spans="1:21">
      <c r="A2612" s="130">
        <f t="shared" si="197"/>
        <v>31013204</v>
      </c>
      <c r="B2612" s="136" t="s">
        <v>861</v>
      </c>
      <c r="C2612" s="130">
        <v>201</v>
      </c>
      <c r="D2612" s="131">
        <f>[3]装备进阶属性!F246</f>
        <v>0</v>
      </c>
      <c r="E2612" s="131">
        <f>[3]装备进阶属性!G246</f>
        <v>33.75</v>
      </c>
      <c r="F2612" s="131">
        <f>[3]装备进阶属性!H246</f>
        <v>0</v>
      </c>
      <c r="G2612" s="130">
        <v>0</v>
      </c>
      <c r="H2612" s="130">
        <v>0</v>
      </c>
      <c r="I2612" s="130">
        <v>0</v>
      </c>
      <c r="J2612" s="130">
        <v>0</v>
      </c>
      <c r="K2612" s="130">
        <v>0</v>
      </c>
      <c r="L2612" s="130">
        <v>0</v>
      </c>
      <c r="M2612" s="130">
        <v>0</v>
      </c>
      <c r="N2612" s="130">
        <v>0</v>
      </c>
      <c r="O2612" s="130">
        <v>0</v>
      </c>
      <c r="P2612" s="130">
        <v>0</v>
      </c>
      <c r="Q2612" s="130">
        <v>0</v>
      </c>
      <c r="R2612" s="130">
        <v>0</v>
      </c>
      <c r="S2612" s="130">
        <v>0</v>
      </c>
      <c r="T2612" s="130">
        <v>0</v>
      </c>
      <c r="U2612" s="130">
        <v>0</v>
      </c>
    </row>
    <row r="2613" ht="17.25" spans="1:21">
      <c r="A2613" s="130">
        <f t="shared" si="197"/>
        <v>31013205</v>
      </c>
      <c r="B2613" s="136" t="s">
        <v>862</v>
      </c>
      <c r="C2613" s="130">
        <v>201</v>
      </c>
      <c r="D2613" s="131">
        <f>[3]装备进阶属性!F247</f>
        <v>0</v>
      </c>
      <c r="E2613" s="131">
        <f>[3]装备进阶属性!G247</f>
        <v>45</v>
      </c>
      <c r="F2613" s="131">
        <f>[3]装备进阶属性!H247</f>
        <v>0</v>
      </c>
      <c r="G2613" s="130">
        <v>0</v>
      </c>
      <c r="H2613" s="130">
        <v>0</v>
      </c>
      <c r="I2613" s="130">
        <v>0</v>
      </c>
      <c r="J2613" s="130">
        <v>0</v>
      </c>
      <c r="K2613" s="130">
        <v>0</v>
      </c>
      <c r="L2613" s="130">
        <v>0</v>
      </c>
      <c r="M2613" s="130">
        <v>0</v>
      </c>
      <c r="N2613" s="130">
        <v>0</v>
      </c>
      <c r="O2613" s="130">
        <v>0</v>
      </c>
      <c r="P2613" s="130">
        <v>0</v>
      </c>
      <c r="Q2613" s="130">
        <v>0</v>
      </c>
      <c r="R2613" s="130">
        <v>0</v>
      </c>
      <c r="S2613" s="130">
        <v>0</v>
      </c>
      <c r="T2613" s="130">
        <v>0</v>
      </c>
      <c r="U2613" s="130">
        <v>0</v>
      </c>
    </row>
    <row r="2614" ht="17.25" spans="1:21">
      <c r="A2614" s="130">
        <f t="shared" si="197"/>
        <v>31013206</v>
      </c>
      <c r="B2614" s="136" t="s">
        <v>863</v>
      </c>
      <c r="C2614" s="130">
        <v>201</v>
      </c>
      <c r="D2614" s="131">
        <f>[3]装备进阶属性!F248</f>
        <v>0</v>
      </c>
      <c r="E2614" s="131">
        <f>[3]装备进阶属性!G248</f>
        <v>56.25</v>
      </c>
      <c r="F2614" s="131">
        <f>[3]装备进阶属性!H248</f>
        <v>0</v>
      </c>
      <c r="G2614" s="130">
        <v>0</v>
      </c>
      <c r="H2614" s="130">
        <v>0</v>
      </c>
      <c r="I2614" s="130">
        <v>0</v>
      </c>
      <c r="J2614" s="130">
        <v>0</v>
      </c>
      <c r="K2614" s="130">
        <v>0</v>
      </c>
      <c r="L2614" s="130">
        <v>0</v>
      </c>
      <c r="M2614" s="130">
        <v>0</v>
      </c>
      <c r="N2614" s="130">
        <v>0</v>
      </c>
      <c r="O2614" s="130">
        <v>0</v>
      </c>
      <c r="P2614" s="130">
        <v>0</v>
      </c>
      <c r="Q2614" s="130">
        <v>0</v>
      </c>
      <c r="R2614" s="130">
        <v>0</v>
      </c>
      <c r="S2614" s="130">
        <v>0</v>
      </c>
      <c r="T2614" s="130">
        <v>0</v>
      </c>
      <c r="U2614" s="130">
        <v>0</v>
      </c>
    </row>
    <row r="2615" ht="17.25" spans="1:21">
      <c r="A2615" s="130">
        <f t="shared" si="197"/>
        <v>31013207</v>
      </c>
      <c r="B2615" s="136" t="s">
        <v>864</v>
      </c>
      <c r="C2615" s="130">
        <v>201</v>
      </c>
      <c r="D2615" s="131">
        <f>[3]装备进阶属性!F249</f>
        <v>0</v>
      </c>
      <c r="E2615" s="131">
        <f>[3]装备进阶属性!G249</f>
        <v>67.5</v>
      </c>
      <c r="F2615" s="131">
        <f>[3]装备进阶属性!H249</f>
        <v>0</v>
      </c>
      <c r="G2615" s="130">
        <v>0</v>
      </c>
      <c r="H2615" s="130">
        <v>0</v>
      </c>
      <c r="I2615" s="130">
        <v>0</v>
      </c>
      <c r="J2615" s="130">
        <v>0</v>
      </c>
      <c r="K2615" s="130">
        <v>0</v>
      </c>
      <c r="L2615" s="130">
        <v>0</v>
      </c>
      <c r="M2615" s="130">
        <v>0</v>
      </c>
      <c r="N2615" s="130">
        <v>0</v>
      </c>
      <c r="O2615" s="130">
        <v>0</v>
      </c>
      <c r="P2615" s="130">
        <v>0</v>
      </c>
      <c r="Q2615" s="130">
        <v>0</v>
      </c>
      <c r="R2615" s="130">
        <v>0</v>
      </c>
      <c r="S2615" s="130">
        <v>0</v>
      </c>
      <c r="T2615" s="130">
        <v>0</v>
      </c>
      <c r="U2615" s="130">
        <v>0</v>
      </c>
    </row>
    <row r="2616" ht="17.25" spans="1:21">
      <c r="A2616" s="130">
        <f t="shared" si="197"/>
        <v>31013208</v>
      </c>
      <c r="B2616" s="136" t="s">
        <v>865</v>
      </c>
      <c r="C2616" s="130">
        <v>201</v>
      </c>
      <c r="D2616" s="131">
        <f>[3]装备进阶属性!F250</f>
        <v>0</v>
      </c>
      <c r="E2616" s="131">
        <f>[3]装备进阶属性!G250</f>
        <v>78.75</v>
      </c>
      <c r="F2616" s="131">
        <f>[3]装备进阶属性!H250</f>
        <v>0</v>
      </c>
      <c r="G2616" s="130">
        <v>0</v>
      </c>
      <c r="H2616" s="130">
        <v>0</v>
      </c>
      <c r="I2616" s="130">
        <v>0</v>
      </c>
      <c r="J2616" s="130">
        <v>0</v>
      </c>
      <c r="K2616" s="130">
        <v>0</v>
      </c>
      <c r="L2616" s="130">
        <v>0</v>
      </c>
      <c r="M2616" s="130">
        <v>0</v>
      </c>
      <c r="N2616" s="130">
        <v>0</v>
      </c>
      <c r="O2616" s="130">
        <v>0</v>
      </c>
      <c r="P2616" s="130">
        <v>0</v>
      </c>
      <c r="Q2616" s="130">
        <v>0</v>
      </c>
      <c r="R2616" s="130">
        <v>0</v>
      </c>
      <c r="S2616" s="130">
        <v>0</v>
      </c>
      <c r="T2616" s="130">
        <v>0</v>
      </c>
      <c r="U2616" s="130">
        <v>0</v>
      </c>
    </row>
    <row r="2617" ht="17.25" spans="1:21">
      <c r="A2617" s="130">
        <f t="shared" si="197"/>
        <v>31013209</v>
      </c>
      <c r="B2617" s="136" t="s">
        <v>866</v>
      </c>
      <c r="C2617" s="130">
        <v>201</v>
      </c>
      <c r="D2617" s="131">
        <f>[3]装备进阶属性!F251</f>
        <v>0</v>
      </c>
      <c r="E2617" s="131">
        <f>[3]装备进阶属性!G251</f>
        <v>90</v>
      </c>
      <c r="F2617" s="131">
        <f>[3]装备进阶属性!H251</f>
        <v>0</v>
      </c>
      <c r="G2617" s="130">
        <v>0</v>
      </c>
      <c r="H2617" s="130">
        <v>0</v>
      </c>
      <c r="I2617" s="130">
        <v>0</v>
      </c>
      <c r="J2617" s="130">
        <v>0</v>
      </c>
      <c r="K2617" s="130">
        <v>0</v>
      </c>
      <c r="L2617" s="130">
        <v>0</v>
      </c>
      <c r="M2617" s="130">
        <v>0</v>
      </c>
      <c r="N2617" s="130">
        <v>0</v>
      </c>
      <c r="O2617" s="130">
        <v>0</v>
      </c>
      <c r="P2617" s="130">
        <v>0</v>
      </c>
      <c r="Q2617" s="130">
        <v>0</v>
      </c>
      <c r="R2617" s="130">
        <v>0</v>
      </c>
      <c r="S2617" s="130">
        <v>0</v>
      </c>
      <c r="T2617" s="130">
        <v>0</v>
      </c>
      <c r="U2617" s="130">
        <v>0</v>
      </c>
    </row>
    <row r="2618" ht="17.25" spans="1:21">
      <c r="A2618" s="130">
        <f t="shared" si="197"/>
        <v>31013300</v>
      </c>
      <c r="B2618" s="136" t="s">
        <v>867</v>
      </c>
      <c r="C2618" s="130">
        <v>201</v>
      </c>
      <c r="D2618" s="131">
        <f>[3]装备进阶属性!F252</f>
        <v>0</v>
      </c>
      <c r="E2618" s="131">
        <f>[3]装备进阶属性!G252</f>
        <v>0</v>
      </c>
      <c r="F2618" s="131">
        <f>[3]装备进阶属性!H252</f>
        <v>0</v>
      </c>
      <c r="G2618" s="130">
        <v>0</v>
      </c>
      <c r="H2618" s="130">
        <v>0</v>
      </c>
      <c r="I2618" s="130">
        <v>0</v>
      </c>
      <c r="J2618" s="130">
        <v>0</v>
      </c>
      <c r="K2618" s="130">
        <v>0</v>
      </c>
      <c r="L2618" s="130">
        <v>0</v>
      </c>
      <c r="M2618" s="130">
        <v>0</v>
      </c>
      <c r="N2618" s="130">
        <v>0</v>
      </c>
      <c r="O2618" s="130">
        <v>0</v>
      </c>
      <c r="P2618" s="130">
        <v>0</v>
      </c>
      <c r="Q2618" s="130">
        <v>0</v>
      </c>
      <c r="R2618" s="130">
        <v>0</v>
      </c>
      <c r="S2618" s="130">
        <v>0</v>
      </c>
      <c r="T2618" s="130">
        <v>0</v>
      </c>
      <c r="U2618" s="130">
        <v>0</v>
      </c>
    </row>
    <row r="2619" ht="17.25" spans="1:21">
      <c r="A2619" s="130">
        <f t="shared" si="197"/>
        <v>31013301</v>
      </c>
      <c r="B2619" s="136" t="s">
        <v>868</v>
      </c>
      <c r="C2619" s="130">
        <v>201</v>
      </c>
      <c r="D2619" s="131">
        <f>[3]装备进阶属性!F253</f>
        <v>0</v>
      </c>
      <c r="E2619" s="131">
        <f>[3]装备进阶属性!G253</f>
        <v>0</v>
      </c>
      <c r="F2619" s="131">
        <f>[3]装备进阶属性!H253</f>
        <v>135</v>
      </c>
      <c r="G2619" s="130">
        <v>0</v>
      </c>
      <c r="H2619" s="130">
        <v>0</v>
      </c>
      <c r="I2619" s="130">
        <v>0</v>
      </c>
      <c r="J2619" s="130">
        <v>0</v>
      </c>
      <c r="K2619" s="130">
        <v>0</v>
      </c>
      <c r="L2619" s="130">
        <v>0</v>
      </c>
      <c r="M2619" s="130">
        <v>0</v>
      </c>
      <c r="N2619" s="130">
        <v>0</v>
      </c>
      <c r="O2619" s="130">
        <v>0</v>
      </c>
      <c r="P2619" s="130">
        <v>0</v>
      </c>
      <c r="Q2619" s="130">
        <v>0</v>
      </c>
      <c r="R2619" s="130">
        <v>0</v>
      </c>
      <c r="S2619" s="130">
        <v>0</v>
      </c>
      <c r="T2619" s="130">
        <v>0</v>
      </c>
      <c r="U2619" s="130">
        <v>0</v>
      </c>
    </row>
    <row r="2620" ht="17.25" spans="1:21">
      <c r="A2620" s="130">
        <f t="shared" si="197"/>
        <v>31013302</v>
      </c>
      <c r="B2620" s="136" t="s">
        <v>869</v>
      </c>
      <c r="C2620" s="130">
        <v>201</v>
      </c>
      <c r="D2620" s="131">
        <f>[3]装备进阶属性!F254</f>
        <v>0</v>
      </c>
      <c r="E2620" s="131">
        <f>[3]装备进阶属性!G254</f>
        <v>0</v>
      </c>
      <c r="F2620" s="131">
        <f>[3]装备进阶属性!H254</f>
        <v>450</v>
      </c>
      <c r="G2620" s="130">
        <v>0</v>
      </c>
      <c r="H2620" s="130">
        <v>0</v>
      </c>
      <c r="I2620" s="130">
        <v>0</v>
      </c>
      <c r="J2620" s="130">
        <v>0</v>
      </c>
      <c r="K2620" s="130">
        <v>0</v>
      </c>
      <c r="L2620" s="130">
        <v>0</v>
      </c>
      <c r="M2620" s="130">
        <v>0</v>
      </c>
      <c r="N2620" s="130">
        <v>0</v>
      </c>
      <c r="O2620" s="130">
        <v>0</v>
      </c>
      <c r="P2620" s="130">
        <v>0</v>
      </c>
      <c r="Q2620" s="130">
        <v>0</v>
      </c>
      <c r="R2620" s="130">
        <v>0</v>
      </c>
      <c r="S2620" s="130">
        <v>0</v>
      </c>
      <c r="T2620" s="130">
        <v>0</v>
      </c>
      <c r="U2620" s="130">
        <v>0</v>
      </c>
    </row>
    <row r="2621" ht="17.25" spans="1:21">
      <c r="A2621" s="130">
        <f t="shared" si="197"/>
        <v>31013303</v>
      </c>
      <c r="B2621" s="136" t="s">
        <v>870</v>
      </c>
      <c r="C2621" s="130">
        <v>201</v>
      </c>
      <c r="D2621" s="131">
        <f>[3]装备进阶属性!F255</f>
        <v>0</v>
      </c>
      <c r="E2621" s="131">
        <f>[3]装备进阶属性!G255</f>
        <v>0</v>
      </c>
      <c r="F2621" s="131">
        <f>[3]装备进阶属性!H255</f>
        <v>900</v>
      </c>
      <c r="G2621" s="130">
        <v>0</v>
      </c>
      <c r="H2621" s="130">
        <v>0</v>
      </c>
      <c r="I2621" s="130">
        <v>0</v>
      </c>
      <c r="J2621" s="130">
        <v>0</v>
      </c>
      <c r="K2621" s="130">
        <v>0</v>
      </c>
      <c r="L2621" s="130">
        <v>0</v>
      </c>
      <c r="M2621" s="130">
        <v>0</v>
      </c>
      <c r="N2621" s="130">
        <v>0</v>
      </c>
      <c r="O2621" s="130">
        <v>0</v>
      </c>
      <c r="P2621" s="130">
        <v>0</v>
      </c>
      <c r="Q2621" s="130">
        <v>0</v>
      </c>
      <c r="R2621" s="130">
        <v>0</v>
      </c>
      <c r="S2621" s="130">
        <v>0</v>
      </c>
      <c r="T2621" s="130">
        <v>0</v>
      </c>
      <c r="U2621" s="130">
        <v>0</v>
      </c>
    </row>
    <row r="2622" ht="17.25" spans="1:21">
      <c r="A2622" s="130">
        <f t="shared" ref="A2622:A2685" si="198">A2582+1000</f>
        <v>31013304</v>
      </c>
      <c r="B2622" s="136" t="s">
        <v>871</v>
      </c>
      <c r="C2622" s="130">
        <v>201</v>
      </c>
      <c r="D2622" s="131">
        <f>[3]装备进阶属性!F256</f>
        <v>0</v>
      </c>
      <c r="E2622" s="131">
        <f>[3]装备进阶属性!G256</f>
        <v>0</v>
      </c>
      <c r="F2622" s="131">
        <f>[3]装备进阶属性!H256</f>
        <v>1350</v>
      </c>
      <c r="G2622" s="130">
        <v>0</v>
      </c>
      <c r="H2622" s="130">
        <v>0</v>
      </c>
      <c r="I2622" s="130">
        <v>0</v>
      </c>
      <c r="J2622" s="130">
        <v>0</v>
      </c>
      <c r="K2622" s="130">
        <v>0</v>
      </c>
      <c r="L2622" s="130">
        <v>0</v>
      </c>
      <c r="M2622" s="130">
        <v>0</v>
      </c>
      <c r="N2622" s="130">
        <v>0</v>
      </c>
      <c r="O2622" s="130">
        <v>0</v>
      </c>
      <c r="P2622" s="130">
        <v>0</v>
      </c>
      <c r="Q2622" s="130">
        <v>0</v>
      </c>
      <c r="R2622" s="130">
        <v>0</v>
      </c>
      <c r="S2622" s="130">
        <v>0</v>
      </c>
      <c r="T2622" s="130">
        <v>0</v>
      </c>
      <c r="U2622" s="130">
        <v>0</v>
      </c>
    </row>
    <row r="2623" ht="17.25" spans="1:21">
      <c r="A2623" s="130">
        <f t="shared" si="198"/>
        <v>31013305</v>
      </c>
      <c r="B2623" s="136" t="s">
        <v>872</v>
      </c>
      <c r="C2623" s="130">
        <v>201</v>
      </c>
      <c r="D2623" s="131">
        <f>[3]装备进阶属性!F257</f>
        <v>0</v>
      </c>
      <c r="E2623" s="131">
        <f>[3]装备进阶属性!G257</f>
        <v>0</v>
      </c>
      <c r="F2623" s="131">
        <f>[3]装备进阶属性!H257</f>
        <v>1800</v>
      </c>
      <c r="G2623" s="130">
        <v>0</v>
      </c>
      <c r="H2623" s="130">
        <v>0</v>
      </c>
      <c r="I2623" s="130">
        <v>0</v>
      </c>
      <c r="J2623" s="130">
        <v>0</v>
      </c>
      <c r="K2623" s="130">
        <v>0</v>
      </c>
      <c r="L2623" s="130">
        <v>0</v>
      </c>
      <c r="M2623" s="130">
        <v>0</v>
      </c>
      <c r="N2623" s="130">
        <v>0</v>
      </c>
      <c r="O2623" s="130">
        <v>0</v>
      </c>
      <c r="P2623" s="130">
        <v>0</v>
      </c>
      <c r="Q2623" s="130">
        <v>0</v>
      </c>
      <c r="R2623" s="130">
        <v>0</v>
      </c>
      <c r="S2623" s="130">
        <v>0</v>
      </c>
      <c r="T2623" s="130">
        <v>0</v>
      </c>
      <c r="U2623" s="130">
        <v>0</v>
      </c>
    </row>
    <row r="2624" ht="17.25" spans="1:21">
      <c r="A2624" s="130">
        <f t="shared" si="198"/>
        <v>31013306</v>
      </c>
      <c r="B2624" s="136" t="s">
        <v>873</v>
      </c>
      <c r="C2624" s="130">
        <v>201</v>
      </c>
      <c r="D2624" s="131">
        <f>[3]装备进阶属性!F258</f>
        <v>0</v>
      </c>
      <c r="E2624" s="131">
        <f>[3]装备进阶属性!G258</f>
        <v>0</v>
      </c>
      <c r="F2624" s="131">
        <f>[3]装备进阶属性!H258</f>
        <v>2250</v>
      </c>
      <c r="G2624" s="130">
        <v>0</v>
      </c>
      <c r="H2624" s="130">
        <v>0</v>
      </c>
      <c r="I2624" s="130">
        <v>0</v>
      </c>
      <c r="J2624" s="130">
        <v>0</v>
      </c>
      <c r="K2624" s="130">
        <v>0</v>
      </c>
      <c r="L2624" s="130">
        <v>0</v>
      </c>
      <c r="M2624" s="130">
        <v>0</v>
      </c>
      <c r="N2624" s="130">
        <v>0</v>
      </c>
      <c r="O2624" s="130">
        <v>0</v>
      </c>
      <c r="P2624" s="130">
        <v>0</v>
      </c>
      <c r="Q2624" s="130">
        <v>0</v>
      </c>
      <c r="R2624" s="130">
        <v>0</v>
      </c>
      <c r="S2624" s="130">
        <v>0</v>
      </c>
      <c r="T2624" s="130">
        <v>0</v>
      </c>
      <c r="U2624" s="130">
        <v>0</v>
      </c>
    </row>
    <row r="2625" ht="17.25" spans="1:21">
      <c r="A2625" s="130">
        <f t="shared" si="198"/>
        <v>31013307</v>
      </c>
      <c r="B2625" s="136" t="s">
        <v>874</v>
      </c>
      <c r="C2625" s="130">
        <v>201</v>
      </c>
      <c r="D2625" s="131">
        <f>[3]装备进阶属性!F259</f>
        <v>0</v>
      </c>
      <c r="E2625" s="131">
        <f>[3]装备进阶属性!G259</f>
        <v>0</v>
      </c>
      <c r="F2625" s="131">
        <f>[3]装备进阶属性!H259</f>
        <v>2700</v>
      </c>
      <c r="G2625" s="130">
        <v>0</v>
      </c>
      <c r="H2625" s="130">
        <v>0</v>
      </c>
      <c r="I2625" s="130">
        <v>0</v>
      </c>
      <c r="J2625" s="130">
        <v>0</v>
      </c>
      <c r="K2625" s="130">
        <v>0</v>
      </c>
      <c r="L2625" s="130">
        <v>0</v>
      </c>
      <c r="M2625" s="130">
        <v>0</v>
      </c>
      <c r="N2625" s="130">
        <v>0</v>
      </c>
      <c r="O2625" s="130">
        <v>0</v>
      </c>
      <c r="P2625" s="130">
        <v>0</v>
      </c>
      <c r="Q2625" s="130">
        <v>0</v>
      </c>
      <c r="R2625" s="130">
        <v>0</v>
      </c>
      <c r="S2625" s="130">
        <v>0</v>
      </c>
      <c r="T2625" s="130">
        <v>0</v>
      </c>
      <c r="U2625" s="130">
        <v>0</v>
      </c>
    </row>
    <row r="2626" ht="17.25" spans="1:21">
      <c r="A2626" s="130">
        <f t="shared" si="198"/>
        <v>31013308</v>
      </c>
      <c r="B2626" s="136" t="s">
        <v>875</v>
      </c>
      <c r="C2626" s="130">
        <v>201</v>
      </c>
      <c r="D2626" s="131">
        <f>[3]装备进阶属性!F260</f>
        <v>0</v>
      </c>
      <c r="E2626" s="131">
        <f>[3]装备进阶属性!G260</f>
        <v>0</v>
      </c>
      <c r="F2626" s="131">
        <f>[3]装备进阶属性!H260</f>
        <v>3150</v>
      </c>
      <c r="G2626" s="130">
        <v>0</v>
      </c>
      <c r="H2626" s="130">
        <v>0</v>
      </c>
      <c r="I2626" s="130">
        <v>0</v>
      </c>
      <c r="J2626" s="130">
        <v>0</v>
      </c>
      <c r="K2626" s="130">
        <v>0</v>
      </c>
      <c r="L2626" s="130">
        <v>0</v>
      </c>
      <c r="M2626" s="130">
        <v>0</v>
      </c>
      <c r="N2626" s="130">
        <v>0</v>
      </c>
      <c r="O2626" s="130">
        <v>0</v>
      </c>
      <c r="P2626" s="130">
        <v>0</v>
      </c>
      <c r="Q2626" s="130">
        <v>0</v>
      </c>
      <c r="R2626" s="130">
        <v>0</v>
      </c>
      <c r="S2626" s="130">
        <v>0</v>
      </c>
      <c r="T2626" s="130">
        <v>0</v>
      </c>
      <c r="U2626" s="130">
        <v>0</v>
      </c>
    </row>
    <row r="2627" ht="17.25" spans="1:21">
      <c r="A2627" s="130">
        <f t="shared" si="198"/>
        <v>31013309</v>
      </c>
      <c r="B2627" s="136" t="s">
        <v>876</v>
      </c>
      <c r="C2627" s="130">
        <v>201</v>
      </c>
      <c r="D2627" s="131">
        <f>[3]装备进阶属性!F261</f>
        <v>0</v>
      </c>
      <c r="E2627" s="131">
        <f>[3]装备进阶属性!G261</f>
        <v>0</v>
      </c>
      <c r="F2627" s="131">
        <f>[3]装备进阶属性!H261</f>
        <v>3600</v>
      </c>
      <c r="G2627" s="130">
        <v>0</v>
      </c>
      <c r="H2627" s="130">
        <v>0</v>
      </c>
      <c r="I2627" s="130">
        <v>0</v>
      </c>
      <c r="J2627" s="130">
        <v>0</v>
      </c>
      <c r="K2627" s="130">
        <v>0</v>
      </c>
      <c r="L2627" s="130">
        <v>0</v>
      </c>
      <c r="M2627" s="130">
        <v>0</v>
      </c>
      <c r="N2627" s="130">
        <v>0</v>
      </c>
      <c r="O2627" s="130">
        <v>0</v>
      </c>
      <c r="P2627" s="130">
        <v>0</v>
      </c>
      <c r="Q2627" s="130">
        <v>0</v>
      </c>
      <c r="R2627" s="130">
        <v>0</v>
      </c>
      <c r="S2627" s="130">
        <v>0</v>
      </c>
      <c r="T2627" s="130">
        <v>0</v>
      </c>
      <c r="U2627" s="130">
        <v>0</v>
      </c>
    </row>
    <row r="2628" ht="17.25" spans="1:21">
      <c r="A2628" s="130">
        <f t="shared" si="198"/>
        <v>31013400</v>
      </c>
      <c r="B2628" s="136" t="s">
        <v>877</v>
      </c>
      <c r="C2628" s="130">
        <v>201</v>
      </c>
      <c r="D2628" s="131">
        <f>[3]装备进阶属性!F262</f>
        <v>0</v>
      </c>
      <c r="E2628" s="131">
        <f>[3]装备进阶属性!G262</f>
        <v>0</v>
      </c>
      <c r="F2628" s="131">
        <f>[3]装备进阶属性!H262</f>
        <v>0</v>
      </c>
      <c r="G2628" s="130">
        <v>0</v>
      </c>
      <c r="H2628" s="130">
        <v>0</v>
      </c>
      <c r="I2628" s="130">
        <v>0</v>
      </c>
      <c r="J2628" s="130">
        <v>0</v>
      </c>
      <c r="K2628" s="130">
        <v>0</v>
      </c>
      <c r="L2628" s="130">
        <v>0</v>
      </c>
      <c r="M2628" s="130">
        <v>0</v>
      </c>
      <c r="N2628" s="130">
        <v>0</v>
      </c>
      <c r="O2628" s="130">
        <v>0</v>
      </c>
      <c r="P2628" s="130">
        <v>0</v>
      </c>
      <c r="Q2628" s="130">
        <v>0</v>
      </c>
      <c r="R2628" s="130">
        <v>0</v>
      </c>
      <c r="S2628" s="130">
        <v>0</v>
      </c>
      <c r="T2628" s="130">
        <v>0</v>
      </c>
      <c r="U2628" s="130">
        <v>0</v>
      </c>
    </row>
    <row r="2629" ht="17.25" spans="1:21">
      <c r="A2629" s="130">
        <f t="shared" si="198"/>
        <v>31013401</v>
      </c>
      <c r="B2629" s="136" t="s">
        <v>878</v>
      </c>
      <c r="C2629" s="130">
        <v>201</v>
      </c>
      <c r="D2629" s="131">
        <f>[3]装备进阶属性!F263</f>
        <v>1.125</v>
      </c>
      <c r="E2629" s="131">
        <f>[3]装备进阶属性!G263</f>
        <v>1.125</v>
      </c>
      <c r="F2629" s="131">
        <f>[3]装备进阶属性!H263</f>
        <v>45</v>
      </c>
      <c r="G2629" s="130">
        <v>0</v>
      </c>
      <c r="H2629" s="130">
        <v>0</v>
      </c>
      <c r="I2629" s="130">
        <v>0</v>
      </c>
      <c r="J2629" s="130">
        <v>0</v>
      </c>
      <c r="K2629" s="130">
        <v>0</v>
      </c>
      <c r="L2629" s="130">
        <v>0</v>
      </c>
      <c r="M2629" s="130">
        <v>0</v>
      </c>
      <c r="N2629" s="130">
        <v>0</v>
      </c>
      <c r="O2629" s="130">
        <v>0</v>
      </c>
      <c r="P2629" s="130">
        <v>0</v>
      </c>
      <c r="Q2629" s="130">
        <v>0</v>
      </c>
      <c r="R2629" s="130">
        <v>0</v>
      </c>
      <c r="S2629" s="130">
        <v>0</v>
      </c>
      <c r="T2629" s="130">
        <v>0</v>
      </c>
      <c r="U2629" s="130">
        <v>0</v>
      </c>
    </row>
    <row r="2630" ht="17.25" spans="1:21">
      <c r="A2630" s="130">
        <f t="shared" si="198"/>
        <v>31013402</v>
      </c>
      <c r="B2630" s="136" t="s">
        <v>879</v>
      </c>
      <c r="C2630" s="130">
        <v>201</v>
      </c>
      <c r="D2630" s="131">
        <f>[3]装备进阶属性!F264</f>
        <v>3.75</v>
      </c>
      <c r="E2630" s="131">
        <f>[3]装备进阶属性!G264</f>
        <v>3.75</v>
      </c>
      <c r="F2630" s="131">
        <f>[3]装备进阶属性!H264</f>
        <v>150</v>
      </c>
      <c r="G2630" s="130">
        <v>0</v>
      </c>
      <c r="H2630" s="130">
        <v>0</v>
      </c>
      <c r="I2630" s="130">
        <v>0</v>
      </c>
      <c r="J2630" s="130">
        <v>0</v>
      </c>
      <c r="K2630" s="130">
        <v>0</v>
      </c>
      <c r="L2630" s="130">
        <v>0</v>
      </c>
      <c r="M2630" s="130">
        <v>0</v>
      </c>
      <c r="N2630" s="130">
        <v>0</v>
      </c>
      <c r="O2630" s="130">
        <v>0</v>
      </c>
      <c r="P2630" s="130">
        <v>0</v>
      </c>
      <c r="Q2630" s="130">
        <v>0</v>
      </c>
      <c r="R2630" s="130">
        <v>0</v>
      </c>
      <c r="S2630" s="130">
        <v>0</v>
      </c>
      <c r="T2630" s="130">
        <v>0</v>
      </c>
      <c r="U2630" s="130">
        <v>0</v>
      </c>
    </row>
    <row r="2631" ht="17.25" spans="1:21">
      <c r="A2631" s="130">
        <f t="shared" si="198"/>
        <v>31013403</v>
      </c>
      <c r="B2631" s="136" t="s">
        <v>880</v>
      </c>
      <c r="C2631" s="130">
        <v>201</v>
      </c>
      <c r="D2631" s="131">
        <f>[3]装备进阶属性!F265</f>
        <v>7.5</v>
      </c>
      <c r="E2631" s="131">
        <f>[3]装备进阶属性!G265</f>
        <v>7.5</v>
      </c>
      <c r="F2631" s="131">
        <f>[3]装备进阶属性!H265</f>
        <v>300</v>
      </c>
      <c r="G2631" s="130">
        <v>0</v>
      </c>
      <c r="H2631" s="130">
        <v>0</v>
      </c>
      <c r="I2631" s="130">
        <v>0</v>
      </c>
      <c r="J2631" s="130">
        <v>0</v>
      </c>
      <c r="K2631" s="130">
        <v>0</v>
      </c>
      <c r="L2631" s="130">
        <v>0</v>
      </c>
      <c r="M2631" s="130">
        <v>0</v>
      </c>
      <c r="N2631" s="130">
        <v>0</v>
      </c>
      <c r="O2631" s="130">
        <v>0</v>
      </c>
      <c r="P2631" s="130">
        <v>0</v>
      </c>
      <c r="Q2631" s="130">
        <v>0</v>
      </c>
      <c r="R2631" s="130">
        <v>0</v>
      </c>
      <c r="S2631" s="130">
        <v>0</v>
      </c>
      <c r="T2631" s="130">
        <v>0</v>
      </c>
      <c r="U2631" s="130">
        <v>0</v>
      </c>
    </row>
    <row r="2632" ht="17.25" spans="1:21">
      <c r="A2632" s="130">
        <f t="shared" si="198"/>
        <v>31013404</v>
      </c>
      <c r="B2632" s="136" t="s">
        <v>881</v>
      </c>
      <c r="C2632" s="130">
        <v>201</v>
      </c>
      <c r="D2632" s="131">
        <f>[3]装备进阶属性!F266</f>
        <v>11.25</v>
      </c>
      <c r="E2632" s="131">
        <f>[3]装备进阶属性!G266</f>
        <v>11.25</v>
      </c>
      <c r="F2632" s="131">
        <f>[3]装备进阶属性!H266</f>
        <v>450</v>
      </c>
      <c r="G2632" s="130">
        <v>0</v>
      </c>
      <c r="H2632" s="130">
        <v>0</v>
      </c>
      <c r="I2632" s="130">
        <v>0</v>
      </c>
      <c r="J2632" s="130">
        <v>0</v>
      </c>
      <c r="K2632" s="130">
        <v>0</v>
      </c>
      <c r="L2632" s="130">
        <v>0</v>
      </c>
      <c r="M2632" s="130">
        <v>0</v>
      </c>
      <c r="N2632" s="130">
        <v>0</v>
      </c>
      <c r="O2632" s="130">
        <v>0</v>
      </c>
      <c r="P2632" s="130">
        <v>0</v>
      </c>
      <c r="Q2632" s="130">
        <v>0</v>
      </c>
      <c r="R2632" s="130">
        <v>0</v>
      </c>
      <c r="S2632" s="130">
        <v>0</v>
      </c>
      <c r="T2632" s="130">
        <v>0</v>
      </c>
      <c r="U2632" s="130">
        <v>0</v>
      </c>
    </row>
    <row r="2633" ht="17.25" spans="1:21">
      <c r="A2633" s="130">
        <f t="shared" si="198"/>
        <v>31013405</v>
      </c>
      <c r="B2633" s="136" t="s">
        <v>882</v>
      </c>
      <c r="C2633" s="130">
        <v>201</v>
      </c>
      <c r="D2633" s="131">
        <f>[3]装备进阶属性!F267</f>
        <v>15</v>
      </c>
      <c r="E2633" s="131">
        <f>[3]装备进阶属性!G267</f>
        <v>15</v>
      </c>
      <c r="F2633" s="131">
        <f>[3]装备进阶属性!H267</f>
        <v>600</v>
      </c>
      <c r="G2633" s="130">
        <v>0</v>
      </c>
      <c r="H2633" s="130">
        <v>0</v>
      </c>
      <c r="I2633" s="130">
        <v>0</v>
      </c>
      <c r="J2633" s="130">
        <v>0</v>
      </c>
      <c r="K2633" s="130">
        <v>0</v>
      </c>
      <c r="L2633" s="130">
        <v>0</v>
      </c>
      <c r="M2633" s="130">
        <v>0</v>
      </c>
      <c r="N2633" s="130">
        <v>0</v>
      </c>
      <c r="O2633" s="130">
        <v>0</v>
      </c>
      <c r="P2633" s="130">
        <v>0</v>
      </c>
      <c r="Q2633" s="130">
        <v>0</v>
      </c>
      <c r="R2633" s="130">
        <v>0</v>
      </c>
      <c r="S2633" s="130">
        <v>0</v>
      </c>
      <c r="T2633" s="130">
        <v>0</v>
      </c>
      <c r="U2633" s="130">
        <v>0</v>
      </c>
    </row>
    <row r="2634" ht="17.25" spans="1:21">
      <c r="A2634" s="130">
        <f t="shared" si="198"/>
        <v>31013406</v>
      </c>
      <c r="B2634" s="136" t="s">
        <v>883</v>
      </c>
      <c r="C2634" s="130">
        <v>201</v>
      </c>
      <c r="D2634" s="131">
        <f>[3]装备进阶属性!F268</f>
        <v>18.75</v>
      </c>
      <c r="E2634" s="131">
        <f>[3]装备进阶属性!G268</f>
        <v>18.75</v>
      </c>
      <c r="F2634" s="131">
        <f>[3]装备进阶属性!H268</f>
        <v>750</v>
      </c>
      <c r="G2634" s="130">
        <v>0</v>
      </c>
      <c r="H2634" s="130">
        <v>0</v>
      </c>
      <c r="I2634" s="130">
        <v>0</v>
      </c>
      <c r="J2634" s="130">
        <v>0</v>
      </c>
      <c r="K2634" s="130">
        <v>0</v>
      </c>
      <c r="L2634" s="130">
        <v>0</v>
      </c>
      <c r="M2634" s="130">
        <v>0</v>
      </c>
      <c r="N2634" s="130">
        <v>0</v>
      </c>
      <c r="O2634" s="130">
        <v>0</v>
      </c>
      <c r="P2634" s="130">
        <v>0</v>
      </c>
      <c r="Q2634" s="130">
        <v>0</v>
      </c>
      <c r="R2634" s="130">
        <v>0</v>
      </c>
      <c r="S2634" s="130">
        <v>0</v>
      </c>
      <c r="T2634" s="130">
        <v>0</v>
      </c>
      <c r="U2634" s="130">
        <v>0</v>
      </c>
    </row>
    <row r="2635" ht="17.25" spans="1:21">
      <c r="A2635" s="130">
        <f t="shared" si="198"/>
        <v>31013407</v>
      </c>
      <c r="B2635" s="136" t="s">
        <v>884</v>
      </c>
      <c r="C2635" s="130">
        <v>201</v>
      </c>
      <c r="D2635" s="131">
        <f>[3]装备进阶属性!F269</f>
        <v>22.5</v>
      </c>
      <c r="E2635" s="131">
        <f>[3]装备进阶属性!G269</f>
        <v>22.5</v>
      </c>
      <c r="F2635" s="131">
        <f>[3]装备进阶属性!H269</f>
        <v>900</v>
      </c>
      <c r="G2635" s="130">
        <v>0</v>
      </c>
      <c r="H2635" s="130">
        <v>0</v>
      </c>
      <c r="I2635" s="130">
        <v>0</v>
      </c>
      <c r="J2635" s="130">
        <v>0</v>
      </c>
      <c r="K2635" s="130">
        <v>0</v>
      </c>
      <c r="L2635" s="130">
        <v>0</v>
      </c>
      <c r="M2635" s="130">
        <v>0</v>
      </c>
      <c r="N2635" s="130">
        <v>0</v>
      </c>
      <c r="O2635" s="130">
        <v>0</v>
      </c>
      <c r="P2635" s="130">
        <v>0</v>
      </c>
      <c r="Q2635" s="130">
        <v>0</v>
      </c>
      <c r="R2635" s="130">
        <v>0</v>
      </c>
      <c r="S2635" s="130">
        <v>0</v>
      </c>
      <c r="T2635" s="130">
        <v>0</v>
      </c>
      <c r="U2635" s="130">
        <v>0</v>
      </c>
    </row>
    <row r="2636" ht="17.25" spans="1:21">
      <c r="A2636" s="130">
        <f t="shared" si="198"/>
        <v>31013408</v>
      </c>
      <c r="B2636" s="136" t="s">
        <v>885</v>
      </c>
      <c r="C2636" s="130">
        <v>201</v>
      </c>
      <c r="D2636" s="131">
        <f>[3]装备进阶属性!F270</f>
        <v>26.25</v>
      </c>
      <c r="E2636" s="131">
        <f>[3]装备进阶属性!G270</f>
        <v>26.25</v>
      </c>
      <c r="F2636" s="131">
        <f>[3]装备进阶属性!H270</f>
        <v>1050</v>
      </c>
      <c r="G2636" s="130">
        <v>0</v>
      </c>
      <c r="H2636" s="130">
        <v>0</v>
      </c>
      <c r="I2636" s="130">
        <v>0</v>
      </c>
      <c r="J2636" s="130">
        <v>0</v>
      </c>
      <c r="K2636" s="130">
        <v>0</v>
      </c>
      <c r="L2636" s="130">
        <v>0</v>
      </c>
      <c r="M2636" s="130">
        <v>0</v>
      </c>
      <c r="N2636" s="130">
        <v>0</v>
      </c>
      <c r="O2636" s="130">
        <v>0</v>
      </c>
      <c r="P2636" s="130">
        <v>0</v>
      </c>
      <c r="Q2636" s="130">
        <v>0</v>
      </c>
      <c r="R2636" s="130">
        <v>0</v>
      </c>
      <c r="S2636" s="130">
        <v>0</v>
      </c>
      <c r="T2636" s="130">
        <v>0</v>
      </c>
      <c r="U2636" s="130">
        <v>0</v>
      </c>
    </row>
    <row r="2637" ht="17.25" spans="1:21">
      <c r="A2637" s="130">
        <f t="shared" si="198"/>
        <v>31013409</v>
      </c>
      <c r="B2637" s="136" t="s">
        <v>886</v>
      </c>
      <c r="C2637" s="130">
        <v>201</v>
      </c>
      <c r="D2637" s="131">
        <f>[3]装备进阶属性!F271</f>
        <v>30</v>
      </c>
      <c r="E2637" s="131">
        <f>[3]装备进阶属性!G271</f>
        <v>30</v>
      </c>
      <c r="F2637" s="131">
        <f>[3]装备进阶属性!H271</f>
        <v>1200</v>
      </c>
      <c r="G2637" s="130">
        <v>0</v>
      </c>
      <c r="H2637" s="130">
        <v>0</v>
      </c>
      <c r="I2637" s="130">
        <v>0</v>
      </c>
      <c r="J2637" s="130">
        <v>0</v>
      </c>
      <c r="K2637" s="130">
        <v>0</v>
      </c>
      <c r="L2637" s="130">
        <v>0</v>
      </c>
      <c r="M2637" s="130">
        <v>0</v>
      </c>
      <c r="N2637" s="130">
        <v>0</v>
      </c>
      <c r="O2637" s="130">
        <v>0</v>
      </c>
      <c r="P2637" s="130">
        <v>0</v>
      </c>
      <c r="Q2637" s="130">
        <v>0</v>
      </c>
      <c r="R2637" s="130">
        <v>0</v>
      </c>
      <c r="S2637" s="130">
        <v>0</v>
      </c>
      <c r="T2637" s="130">
        <v>0</v>
      </c>
      <c r="U2637" s="130">
        <v>0</v>
      </c>
    </row>
    <row r="2638" ht="17.25" spans="1:21">
      <c r="A2638" s="130">
        <f t="shared" si="198"/>
        <v>31014100</v>
      </c>
      <c r="B2638" s="137" t="s">
        <v>887</v>
      </c>
      <c r="C2638" s="130">
        <v>201</v>
      </c>
      <c r="D2638" s="131">
        <f>[3]装备进阶属性!F272</f>
        <v>0</v>
      </c>
      <c r="E2638" s="131">
        <f>[3]装备进阶属性!G272</f>
        <v>0</v>
      </c>
      <c r="F2638" s="131">
        <f>[3]装备进阶属性!H272</f>
        <v>0</v>
      </c>
      <c r="G2638" s="130">
        <v>0</v>
      </c>
      <c r="H2638" s="130">
        <v>0</v>
      </c>
      <c r="I2638" s="130">
        <v>0</v>
      </c>
      <c r="J2638" s="130">
        <v>0</v>
      </c>
      <c r="K2638" s="130">
        <v>0</v>
      </c>
      <c r="L2638" s="130">
        <v>0</v>
      </c>
      <c r="M2638" s="130">
        <v>0</v>
      </c>
      <c r="N2638" s="130">
        <v>0</v>
      </c>
      <c r="O2638" s="130">
        <v>0</v>
      </c>
      <c r="P2638" s="130">
        <v>0</v>
      </c>
      <c r="Q2638" s="130">
        <v>0</v>
      </c>
      <c r="R2638" s="130">
        <v>0</v>
      </c>
      <c r="S2638" s="130">
        <v>0</v>
      </c>
      <c r="T2638" s="130">
        <v>0</v>
      </c>
      <c r="U2638" s="130">
        <v>0</v>
      </c>
    </row>
    <row r="2639" ht="17.25" spans="1:21">
      <c r="A2639" s="130">
        <f t="shared" si="198"/>
        <v>31014101</v>
      </c>
      <c r="B2639" s="137" t="s">
        <v>888</v>
      </c>
      <c r="C2639" s="130">
        <v>201</v>
      </c>
      <c r="D2639" s="131">
        <f>[3]装备进阶属性!F273</f>
        <v>3.9375</v>
      </c>
      <c r="E2639" s="131">
        <f>[3]装备进阶属性!G273</f>
        <v>0</v>
      </c>
      <c r="F2639" s="131">
        <f>[3]装备进阶属性!H273</f>
        <v>0</v>
      </c>
      <c r="G2639" s="130">
        <v>0</v>
      </c>
      <c r="H2639" s="130">
        <v>0</v>
      </c>
      <c r="I2639" s="130">
        <v>0</v>
      </c>
      <c r="J2639" s="130">
        <v>0</v>
      </c>
      <c r="K2639" s="130">
        <v>0</v>
      </c>
      <c r="L2639" s="130">
        <v>0</v>
      </c>
      <c r="M2639" s="130">
        <v>0</v>
      </c>
      <c r="N2639" s="130">
        <v>0</v>
      </c>
      <c r="O2639" s="130">
        <v>0</v>
      </c>
      <c r="P2639" s="130">
        <v>0</v>
      </c>
      <c r="Q2639" s="130">
        <v>0</v>
      </c>
      <c r="R2639" s="130">
        <v>0</v>
      </c>
      <c r="S2639" s="130">
        <v>0</v>
      </c>
      <c r="T2639" s="130">
        <v>0</v>
      </c>
      <c r="U2639" s="130">
        <v>0</v>
      </c>
    </row>
    <row r="2640" ht="17.25" spans="1:21">
      <c r="A2640" s="130">
        <f t="shared" si="198"/>
        <v>31014102</v>
      </c>
      <c r="B2640" s="137" t="s">
        <v>889</v>
      </c>
      <c r="C2640" s="130">
        <v>201</v>
      </c>
      <c r="D2640" s="131">
        <f>[3]装备进阶属性!F274</f>
        <v>13.125</v>
      </c>
      <c r="E2640" s="131">
        <f>[3]装备进阶属性!G274</f>
        <v>0</v>
      </c>
      <c r="F2640" s="131">
        <f>[3]装备进阶属性!H274</f>
        <v>0</v>
      </c>
      <c r="G2640" s="130">
        <v>0</v>
      </c>
      <c r="H2640" s="130">
        <v>0</v>
      </c>
      <c r="I2640" s="130">
        <v>0</v>
      </c>
      <c r="J2640" s="130">
        <v>0</v>
      </c>
      <c r="K2640" s="130">
        <v>0</v>
      </c>
      <c r="L2640" s="130">
        <v>0</v>
      </c>
      <c r="M2640" s="130">
        <v>0</v>
      </c>
      <c r="N2640" s="130">
        <v>0</v>
      </c>
      <c r="O2640" s="130">
        <v>0</v>
      </c>
      <c r="P2640" s="130">
        <v>0</v>
      </c>
      <c r="Q2640" s="130">
        <v>0</v>
      </c>
      <c r="R2640" s="130">
        <v>0</v>
      </c>
      <c r="S2640" s="130">
        <v>0</v>
      </c>
      <c r="T2640" s="130">
        <v>0</v>
      </c>
      <c r="U2640" s="130">
        <v>0</v>
      </c>
    </row>
    <row r="2641" ht="17.25" spans="1:21">
      <c r="A2641" s="130">
        <f t="shared" si="198"/>
        <v>31014103</v>
      </c>
      <c r="B2641" s="137" t="s">
        <v>890</v>
      </c>
      <c r="C2641" s="130">
        <v>201</v>
      </c>
      <c r="D2641" s="131">
        <f>[3]装备进阶属性!F275</f>
        <v>26.25</v>
      </c>
      <c r="E2641" s="131">
        <f>[3]装备进阶属性!G275</f>
        <v>0</v>
      </c>
      <c r="F2641" s="131">
        <f>[3]装备进阶属性!H275</f>
        <v>0</v>
      </c>
      <c r="G2641" s="130">
        <v>0</v>
      </c>
      <c r="H2641" s="130">
        <v>0</v>
      </c>
      <c r="I2641" s="130">
        <v>0</v>
      </c>
      <c r="J2641" s="130">
        <v>0</v>
      </c>
      <c r="K2641" s="130">
        <v>0</v>
      </c>
      <c r="L2641" s="130">
        <v>0</v>
      </c>
      <c r="M2641" s="130">
        <v>0</v>
      </c>
      <c r="N2641" s="130">
        <v>0</v>
      </c>
      <c r="O2641" s="130">
        <v>0</v>
      </c>
      <c r="P2641" s="130">
        <v>0</v>
      </c>
      <c r="Q2641" s="130">
        <v>0</v>
      </c>
      <c r="R2641" s="130">
        <v>0</v>
      </c>
      <c r="S2641" s="130">
        <v>0</v>
      </c>
      <c r="T2641" s="130">
        <v>0</v>
      </c>
      <c r="U2641" s="130">
        <v>0</v>
      </c>
    </row>
    <row r="2642" ht="17.25" spans="1:21">
      <c r="A2642" s="130">
        <f t="shared" si="198"/>
        <v>31014104</v>
      </c>
      <c r="B2642" s="137" t="s">
        <v>891</v>
      </c>
      <c r="C2642" s="130">
        <v>201</v>
      </c>
      <c r="D2642" s="131">
        <f>[3]装备进阶属性!F276</f>
        <v>39.375</v>
      </c>
      <c r="E2642" s="131">
        <f>[3]装备进阶属性!G276</f>
        <v>0</v>
      </c>
      <c r="F2642" s="131">
        <f>[3]装备进阶属性!H276</f>
        <v>0</v>
      </c>
      <c r="G2642" s="130">
        <v>0</v>
      </c>
      <c r="H2642" s="130">
        <v>0</v>
      </c>
      <c r="I2642" s="130">
        <v>0</v>
      </c>
      <c r="J2642" s="130">
        <v>0</v>
      </c>
      <c r="K2642" s="130">
        <v>0</v>
      </c>
      <c r="L2642" s="130">
        <v>0</v>
      </c>
      <c r="M2642" s="130">
        <v>0</v>
      </c>
      <c r="N2642" s="130">
        <v>0</v>
      </c>
      <c r="O2642" s="130">
        <v>0</v>
      </c>
      <c r="P2642" s="130">
        <v>0</v>
      </c>
      <c r="Q2642" s="130">
        <v>0</v>
      </c>
      <c r="R2642" s="130">
        <v>0</v>
      </c>
      <c r="S2642" s="130">
        <v>0</v>
      </c>
      <c r="T2642" s="130">
        <v>0</v>
      </c>
      <c r="U2642" s="130">
        <v>0</v>
      </c>
    </row>
    <row r="2643" ht="17.25" spans="1:21">
      <c r="A2643" s="130">
        <f t="shared" si="198"/>
        <v>31014105</v>
      </c>
      <c r="B2643" s="137" t="s">
        <v>892</v>
      </c>
      <c r="C2643" s="130">
        <v>201</v>
      </c>
      <c r="D2643" s="131">
        <f>[3]装备进阶属性!F277</f>
        <v>52.5</v>
      </c>
      <c r="E2643" s="131">
        <f>[3]装备进阶属性!G277</f>
        <v>0</v>
      </c>
      <c r="F2643" s="131">
        <f>[3]装备进阶属性!H277</f>
        <v>0</v>
      </c>
      <c r="G2643" s="130">
        <v>0</v>
      </c>
      <c r="H2643" s="130">
        <v>0</v>
      </c>
      <c r="I2643" s="130">
        <v>0</v>
      </c>
      <c r="J2643" s="130">
        <v>0</v>
      </c>
      <c r="K2643" s="130">
        <v>0</v>
      </c>
      <c r="L2643" s="130">
        <v>0</v>
      </c>
      <c r="M2643" s="130">
        <v>0</v>
      </c>
      <c r="N2643" s="130">
        <v>0</v>
      </c>
      <c r="O2643" s="130">
        <v>0</v>
      </c>
      <c r="P2643" s="130">
        <v>0</v>
      </c>
      <c r="Q2643" s="130">
        <v>0</v>
      </c>
      <c r="R2643" s="130">
        <v>0</v>
      </c>
      <c r="S2643" s="130">
        <v>0</v>
      </c>
      <c r="T2643" s="130">
        <v>0</v>
      </c>
      <c r="U2643" s="130">
        <v>0</v>
      </c>
    </row>
    <row r="2644" ht="17.25" spans="1:21">
      <c r="A2644" s="130">
        <f t="shared" si="198"/>
        <v>31014106</v>
      </c>
      <c r="B2644" s="137" t="s">
        <v>893</v>
      </c>
      <c r="C2644" s="130">
        <v>201</v>
      </c>
      <c r="D2644" s="131">
        <f>[3]装备进阶属性!F278</f>
        <v>65.625</v>
      </c>
      <c r="E2644" s="131">
        <f>[3]装备进阶属性!G278</f>
        <v>0</v>
      </c>
      <c r="F2644" s="131">
        <f>[3]装备进阶属性!H278</f>
        <v>0</v>
      </c>
      <c r="G2644" s="130">
        <v>0</v>
      </c>
      <c r="H2644" s="130">
        <v>0</v>
      </c>
      <c r="I2644" s="130">
        <v>0</v>
      </c>
      <c r="J2644" s="130">
        <v>0</v>
      </c>
      <c r="K2644" s="130">
        <v>0</v>
      </c>
      <c r="L2644" s="130">
        <v>0</v>
      </c>
      <c r="M2644" s="130">
        <v>0</v>
      </c>
      <c r="N2644" s="130">
        <v>0</v>
      </c>
      <c r="O2644" s="130">
        <v>0</v>
      </c>
      <c r="P2644" s="130">
        <v>0</v>
      </c>
      <c r="Q2644" s="130">
        <v>0</v>
      </c>
      <c r="R2644" s="130">
        <v>0</v>
      </c>
      <c r="S2644" s="130">
        <v>0</v>
      </c>
      <c r="T2644" s="130">
        <v>0</v>
      </c>
      <c r="U2644" s="130">
        <v>0</v>
      </c>
    </row>
    <row r="2645" ht="17.25" spans="1:21">
      <c r="A2645" s="130">
        <f t="shared" si="198"/>
        <v>31014107</v>
      </c>
      <c r="B2645" s="137" t="s">
        <v>894</v>
      </c>
      <c r="C2645" s="130">
        <v>201</v>
      </c>
      <c r="D2645" s="131">
        <f>[3]装备进阶属性!F279</f>
        <v>78.75</v>
      </c>
      <c r="E2645" s="131">
        <f>[3]装备进阶属性!G279</f>
        <v>0</v>
      </c>
      <c r="F2645" s="131">
        <f>[3]装备进阶属性!H279</f>
        <v>0</v>
      </c>
      <c r="G2645" s="130">
        <v>0</v>
      </c>
      <c r="H2645" s="130">
        <v>0</v>
      </c>
      <c r="I2645" s="130">
        <v>0</v>
      </c>
      <c r="J2645" s="130">
        <v>0</v>
      </c>
      <c r="K2645" s="130">
        <v>0</v>
      </c>
      <c r="L2645" s="130">
        <v>0</v>
      </c>
      <c r="M2645" s="130">
        <v>0</v>
      </c>
      <c r="N2645" s="130">
        <v>0</v>
      </c>
      <c r="O2645" s="130">
        <v>0</v>
      </c>
      <c r="P2645" s="130">
        <v>0</v>
      </c>
      <c r="Q2645" s="130">
        <v>0</v>
      </c>
      <c r="R2645" s="130">
        <v>0</v>
      </c>
      <c r="S2645" s="130">
        <v>0</v>
      </c>
      <c r="T2645" s="130">
        <v>0</v>
      </c>
      <c r="U2645" s="130">
        <v>0</v>
      </c>
    </row>
    <row r="2646" ht="17.25" spans="1:21">
      <c r="A2646" s="130">
        <f t="shared" si="198"/>
        <v>31014108</v>
      </c>
      <c r="B2646" s="137" t="s">
        <v>895</v>
      </c>
      <c r="C2646" s="130">
        <v>201</v>
      </c>
      <c r="D2646" s="131">
        <f>[3]装备进阶属性!F280</f>
        <v>91.875</v>
      </c>
      <c r="E2646" s="131">
        <f>[3]装备进阶属性!G280</f>
        <v>0</v>
      </c>
      <c r="F2646" s="131">
        <f>[3]装备进阶属性!H280</f>
        <v>0</v>
      </c>
      <c r="G2646" s="130">
        <v>0</v>
      </c>
      <c r="H2646" s="130">
        <v>0</v>
      </c>
      <c r="I2646" s="130">
        <v>0</v>
      </c>
      <c r="J2646" s="130">
        <v>0</v>
      </c>
      <c r="K2646" s="130">
        <v>0</v>
      </c>
      <c r="L2646" s="130">
        <v>0</v>
      </c>
      <c r="M2646" s="130">
        <v>0</v>
      </c>
      <c r="N2646" s="130">
        <v>0</v>
      </c>
      <c r="O2646" s="130">
        <v>0</v>
      </c>
      <c r="P2646" s="130">
        <v>0</v>
      </c>
      <c r="Q2646" s="130">
        <v>0</v>
      </c>
      <c r="R2646" s="130">
        <v>0</v>
      </c>
      <c r="S2646" s="130">
        <v>0</v>
      </c>
      <c r="T2646" s="130">
        <v>0</v>
      </c>
      <c r="U2646" s="130">
        <v>0</v>
      </c>
    </row>
    <row r="2647" ht="17.25" spans="1:21">
      <c r="A2647" s="130">
        <f t="shared" si="198"/>
        <v>31014109</v>
      </c>
      <c r="B2647" s="137" t="s">
        <v>896</v>
      </c>
      <c r="C2647" s="130">
        <v>201</v>
      </c>
      <c r="D2647" s="131">
        <f>[3]装备进阶属性!F281</f>
        <v>105</v>
      </c>
      <c r="E2647" s="131">
        <f>[3]装备进阶属性!G281</f>
        <v>0</v>
      </c>
      <c r="F2647" s="131">
        <f>[3]装备进阶属性!H281</f>
        <v>0</v>
      </c>
      <c r="G2647" s="130">
        <v>0</v>
      </c>
      <c r="H2647" s="130">
        <v>0</v>
      </c>
      <c r="I2647" s="130">
        <v>0</v>
      </c>
      <c r="J2647" s="130">
        <v>0</v>
      </c>
      <c r="K2647" s="130">
        <v>0</v>
      </c>
      <c r="L2647" s="130">
        <v>0</v>
      </c>
      <c r="M2647" s="130">
        <v>0</v>
      </c>
      <c r="N2647" s="130">
        <v>0</v>
      </c>
      <c r="O2647" s="130">
        <v>0</v>
      </c>
      <c r="P2647" s="130">
        <v>0</v>
      </c>
      <c r="Q2647" s="130">
        <v>0</v>
      </c>
      <c r="R2647" s="130">
        <v>0</v>
      </c>
      <c r="S2647" s="130">
        <v>0</v>
      </c>
      <c r="T2647" s="130">
        <v>0</v>
      </c>
      <c r="U2647" s="130">
        <v>0</v>
      </c>
    </row>
    <row r="2648" ht="17.25" spans="1:21">
      <c r="A2648" s="130">
        <f t="shared" si="198"/>
        <v>31014200</v>
      </c>
      <c r="B2648" s="137" t="s">
        <v>897</v>
      </c>
      <c r="C2648" s="130">
        <v>201</v>
      </c>
      <c r="D2648" s="131">
        <f>[3]装备进阶属性!F282</f>
        <v>0</v>
      </c>
      <c r="E2648" s="131">
        <f>[3]装备进阶属性!G282</f>
        <v>0</v>
      </c>
      <c r="F2648" s="131">
        <f>[3]装备进阶属性!H282</f>
        <v>0</v>
      </c>
      <c r="G2648" s="130">
        <v>0</v>
      </c>
      <c r="H2648" s="130">
        <v>0</v>
      </c>
      <c r="I2648" s="130">
        <v>0</v>
      </c>
      <c r="J2648" s="130">
        <v>0</v>
      </c>
      <c r="K2648" s="130">
        <v>0</v>
      </c>
      <c r="L2648" s="130">
        <v>0</v>
      </c>
      <c r="M2648" s="130">
        <v>0</v>
      </c>
      <c r="N2648" s="130">
        <v>0</v>
      </c>
      <c r="O2648" s="130">
        <v>0</v>
      </c>
      <c r="P2648" s="130">
        <v>0</v>
      </c>
      <c r="Q2648" s="130">
        <v>0</v>
      </c>
      <c r="R2648" s="130">
        <v>0</v>
      </c>
      <c r="S2648" s="130">
        <v>0</v>
      </c>
      <c r="T2648" s="130">
        <v>0</v>
      </c>
      <c r="U2648" s="130">
        <v>0</v>
      </c>
    </row>
    <row r="2649" ht="17.25" spans="1:21">
      <c r="A2649" s="130">
        <f t="shared" si="198"/>
        <v>31014201</v>
      </c>
      <c r="B2649" s="137" t="s">
        <v>898</v>
      </c>
      <c r="C2649" s="130">
        <v>201</v>
      </c>
      <c r="D2649" s="131">
        <f>[3]装备进阶属性!F283</f>
        <v>0</v>
      </c>
      <c r="E2649" s="131">
        <f>[3]装备进阶属性!G283</f>
        <v>3.9375</v>
      </c>
      <c r="F2649" s="131">
        <f>[3]装备进阶属性!H283</f>
        <v>0</v>
      </c>
      <c r="G2649" s="130">
        <v>0</v>
      </c>
      <c r="H2649" s="130">
        <v>0</v>
      </c>
      <c r="I2649" s="130">
        <v>0</v>
      </c>
      <c r="J2649" s="130">
        <v>0</v>
      </c>
      <c r="K2649" s="130">
        <v>0</v>
      </c>
      <c r="L2649" s="130">
        <v>0</v>
      </c>
      <c r="M2649" s="130">
        <v>0</v>
      </c>
      <c r="N2649" s="130">
        <v>0</v>
      </c>
      <c r="O2649" s="130">
        <v>0</v>
      </c>
      <c r="P2649" s="130">
        <v>0</v>
      </c>
      <c r="Q2649" s="130">
        <v>0</v>
      </c>
      <c r="R2649" s="130">
        <v>0</v>
      </c>
      <c r="S2649" s="130">
        <v>0</v>
      </c>
      <c r="T2649" s="130">
        <v>0</v>
      </c>
      <c r="U2649" s="130">
        <v>0</v>
      </c>
    </row>
    <row r="2650" ht="17.25" spans="1:21">
      <c r="A2650" s="130">
        <f t="shared" si="198"/>
        <v>31014202</v>
      </c>
      <c r="B2650" s="137" t="s">
        <v>899</v>
      </c>
      <c r="C2650" s="130">
        <v>201</v>
      </c>
      <c r="D2650" s="131">
        <f>[3]装备进阶属性!F284</f>
        <v>0</v>
      </c>
      <c r="E2650" s="131">
        <f>[3]装备进阶属性!G284</f>
        <v>13.125</v>
      </c>
      <c r="F2650" s="131">
        <f>[3]装备进阶属性!H284</f>
        <v>0</v>
      </c>
      <c r="G2650" s="130">
        <v>0</v>
      </c>
      <c r="H2650" s="130">
        <v>0</v>
      </c>
      <c r="I2650" s="130">
        <v>0</v>
      </c>
      <c r="J2650" s="130">
        <v>0</v>
      </c>
      <c r="K2650" s="130">
        <v>0</v>
      </c>
      <c r="L2650" s="130">
        <v>0</v>
      </c>
      <c r="M2650" s="130">
        <v>0</v>
      </c>
      <c r="N2650" s="130">
        <v>0</v>
      </c>
      <c r="O2650" s="130">
        <v>0</v>
      </c>
      <c r="P2650" s="130">
        <v>0</v>
      </c>
      <c r="Q2650" s="130">
        <v>0</v>
      </c>
      <c r="R2650" s="130">
        <v>0</v>
      </c>
      <c r="S2650" s="130">
        <v>0</v>
      </c>
      <c r="T2650" s="130">
        <v>0</v>
      </c>
      <c r="U2650" s="130">
        <v>0</v>
      </c>
    </row>
    <row r="2651" ht="17.25" spans="1:21">
      <c r="A2651" s="130">
        <f t="shared" si="198"/>
        <v>31014203</v>
      </c>
      <c r="B2651" s="137" t="s">
        <v>900</v>
      </c>
      <c r="C2651" s="130">
        <v>201</v>
      </c>
      <c r="D2651" s="131">
        <f>[3]装备进阶属性!F285</f>
        <v>0</v>
      </c>
      <c r="E2651" s="131">
        <f>[3]装备进阶属性!G285</f>
        <v>26.25</v>
      </c>
      <c r="F2651" s="131">
        <f>[3]装备进阶属性!H285</f>
        <v>0</v>
      </c>
      <c r="G2651" s="130">
        <v>0</v>
      </c>
      <c r="H2651" s="130">
        <v>0</v>
      </c>
      <c r="I2651" s="130">
        <v>0</v>
      </c>
      <c r="J2651" s="130">
        <v>0</v>
      </c>
      <c r="K2651" s="130">
        <v>0</v>
      </c>
      <c r="L2651" s="130">
        <v>0</v>
      </c>
      <c r="M2651" s="130">
        <v>0</v>
      </c>
      <c r="N2651" s="130">
        <v>0</v>
      </c>
      <c r="O2651" s="130">
        <v>0</v>
      </c>
      <c r="P2651" s="130">
        <v>0</v>
      </c>
      <c r="Q2651" s="130">
        <v>0</v>
      </c>
      <c r="R2651" s="130">
        <v>0</v>
      </c>
      <c r="S2651" s="130">
        <v>0</v>
      </c>
      <c r="T2651" s="130">
        <v>0</v>
      </c>
      <c r="U2651" s="130">
        <v>0</v>
      </c>
    </row>
    <row r="2652" ht="17.25" spans="1:21">
      <c r="A2652" s="130">
        <f t="shared" si="198"/>
        <v>31014204</v>
      </c>
      <c r="B2652" s="137" t="s">
        <v>901</v>
      </c>
      <c r="C2652" s="130">
        <v>201</v>
      </c>
      <c r="D2652" s="131">
        <f>[3]装备进阶属性!F286</f>
        <v>0</v>
      </c>
      <c r="E2652" s="131">
        <f>[3]装备进阶属性!G286</f>
        <v>39.375</v>
      </c>
      <c r="F2652" s="131">
        <f>[3]装备进阶属性!H286</f>
        <v>0</v>
      </c>
      <c r="G2652" s="130">
        <v>0</v>
      </c>
      <c r="H2652" s="130">
        <v>0</v>
      </c>
      <c r="I2652" s="130">
        <v>0</v>
      </c>
      <c r="J2652" s="130">
        <v>0</v>
      </c>
      <c r="K2652" s="130">
        <v>0</v>
      </c>
      <c r="L2652" s="130">
        <v>0</v>
      </c>
      <c r="M2652" s="130">
        <v>0</v>
      </c>
      <c r="N2652" s="130">
        <v>0</v>
      </c>
      <c r="O2652" s="130">
        <v>0</v>
      </c>
      <c r="P2652" s="130">
        <v>0</v>
      </c>
      <c r="Q2652" s="130">
        <v>0</v>
      </c>
      <c r="R2652" s="130">
        <v>0</v>
      </c>
      <c r="S2652" s="130">
        <v>0</v>
      </c>
      <c r="T2652" s="130">
        <v>0</v>
      </c>
      <c r="U2652" s="130">
        <v>0</v>
      </c>
    </row>
    <row r="2653" ht="17.25" spans="1:21">
      <c r="A2653" s="130">
        <f t="shared" si="198"/>
        <v>31014205</v>
      </c>
      <c r="B2653" s="137" t="s">
        <v>902</v>
      </c>
      <c r="C2653" s="130">
        <v>201</v>
      </c>
      <c r="D2653" s="131">
        <f>[3]装备进阶属性!F287</f>
        <v>0</v>
      </c>
      <c r="E2653" s="131">
        <f>[3]装备进阶属性!G287</f>
        <v>52.5</v>
      </c>
      <c r="F2653" s="131">
        <f>[3]装备进阶属性!H287</f>
        <v>0</v>
      </c>
      <c r="G2653" s="130">
        <v>0</v>
      </c>
      <c r="H2653" s="130">
        <v>0</v>
      </c>
      <c r="I2653" s="130">
        <v>0</v>
      </c>
      <c r="J2653" s="130">
        <v>0</v>
      </c>
      <c r="K2653" s="130">
        <v>0</v>
      </c>
      <c r="L2653" s="130">
        <v>0</v>
      </c>
      <c r="M2653" s="130">
        <v>0</v>
      </c>
      <c r="N2653" s="130">
        <v>0</v>
      </c>
      <c r="O2653" s="130">
        <v>0</v>
      </c>
      <c r="P2653" s="130">
        <v>0</v>
      </c>
      <c r="Q2653" s="130">
        <v>0</v>
      </c>
      <c r="R2653" s="130">
        <v>0</v>
      </c>
      <c r="S2653" s="130">
        <v>0</v>
      </c>
      <c r="T2653" s="130">
        <v>0</v>
      </c>
      <c r="U2653" s="130">
        <v>0</v>
      </c>
    </row>
    <row r="2654" ht="17.25" spans="1:21">
      <c r="A2654" s="130">
        <f t="shared" si="198"/>
        <v>31014206</v>
      </c>
      <c r="B2654" s="137" t="s">
        <v>903</v>
      </c>
      <c r="C2654" s="130">
        <v>201</v>
      </c>
      <c r="D2654" s="131">
        <f>[3]装备进阶属性!F288</f>
        <v>0</v>
      </c>
      <c r="E2654" s="131">
        <f>[3]装备进阶属性!G288</f>
        <v>65.625</v>
      </c>
      <c r="F2654" s="131">
        <f>[3]装备进阶属性!H288</f>
        <v>0</v>
      </c>
      <c r="G2654" s="130">
        <v>0</v>
      </c>
      <c r="H2654" s="130">
        <v>0</v>
      </c>
      <c r="I2654" s="130">
        <v>0</v>
      </c>
      <c r="J2654" s="130">
        <v>0</v>
      </c>
      <c r="K2654" s="130">
        <v>0</v>
      </c>
      <c r="L2654" s="130">
        <v>0</v>
      </c>
      <c r="M2654" s="130">
        <v>0</v>
      </c>
      <c r="N2654" s="130">
        <v>0</v>
      </c>
      <c r="O2654" s="130">
        <v>0</v>
      </c>
      <c r="P2654" s="130">
        <v>0</v>
      </c>
      <c r="Q2654" s="130">
        <v>0</v>
      </c>
      <c r="R2654" s="130">
        <v>0</v>
      </c>
      <c r="S2654" s="130">
        <v>0</v>
      </c>
      <c r="T2654" s="130">
        <v>0</v>
      </c>
      <c r="U2654" s="130">
        <v>0</v>
      </c>
    </row>
    <row r="2655" ht="17.25" spans="1:21">
      <c r="A2655" s="130">
        <f t="shared" si="198"/>
        <v>31014207</v>
      </c>
      <c r="B2655" s="137" t="s">
        <v>904</v>
      </c>
      <c r="C2655" s="130">
        <v>201</v>
      </c>
      <c r="D2655" s="131">
        <f>[3]装备进阶属性!F289</f>
        <v>0</v>
      </c>
      <c r="E2655" s="131">
        <f>[3]装备进阶属性!G289</f>
        <v>78.75</v>
      </c>
      <c r="F2655" s="131">
        <f>[3]装备进阶属性!H289</f>
        <v>0</v>
      </c>
      <c r="G2655" s="130">
        <v>0</v>
      </c>
      <c r="H2655" s="130">
        <v>0</v>
      </c>
      <c r="I2655" s="130">
        <v>0</v>
      </c>
      <c r="J2655" s="130">
        <v>0</v>
      </c>
      <c r="K2655" s="130">
        <v>0</v>
      </c>
      <c r="L2655" s="130">
        <v>0</v>
      </c>
      <c r="M2655" s="130">
        <v>0</v>
      </c>
      <c r="N2655" s="130">
        <v>0</v>
      </c>
      <c r="O2655" s="130">
        <v>0</v>
      </c>
      <c r="P2655" s="130">
        <v>0</v>
      </c>
      <c r="Q2655" s="130">
        <v>0</v>
      </c>
      <c r="R2655" s="130">
        <v>0</v>
      </c>
      <c r="S2655" s="130">
        <v>0</v>
      </c>
      <c r="T2655" s="130">
        <v>0</v>
      </c>
      <c r="U2655" s="130">
        <v>0</v>
      </c>
    </row>
    <row r="2656" ht="17.25" spans="1:21">
      <c r="A2656" s="130">
        <f t="shared" si="198"/>
        <v>31014208</v>
      </c>
      <c r="B2656" s="137" t="s">
        <v>905</v>
      </c>
      <c r="C2656" s="130">
        <v>201</v>
      </c>
      <c r="D2656" s="131">
        <f>[3]装备进阶属性!F290</f>
        <v>0</v>
      </c>
      <c r="E2656" s="131">
        <f>[3]装备进阶属性!G290</f>
        <v>91.875</v>
      </c>
      <c r="F2656" s="131">
        <f>[3]装备进阶属性!H290</f>
        <v>0</v>
      </c>
      <c r="G2656" s="130">
        <v>0</v>
      </c>
      <c r="H2656" s="130">
        <v>0</v>
      </c>
      <c r="I2656" s="130">
        <v>0</v>
      </c>
      <c r="J2656" s="130">
        <v>0</v>
      </c>
      <c r="K2656" s="130">
        <v>0</v>
      </c>
      <c r="L2656" s="130">
        <v>0</v>
      </c>
      <c r="M2656" s="130">
        <v>0</v>
      </c>
      <c r="N2656" s="130">
        <v>0</v>
      </c>
      <c r="O2656" s="130">
        <v>0</v>
      </c>
      <c r="P2656" s="130">
        <v>0</v>
      </c>
      <c r="Q2656" s="130">
        <v>0</v>
      </c>
      <c r="R2656" s="130">
        <v>0</v>
      </c>
      <c r="S2656" s="130">
        <v>0</v>
      </c>
      <c r="T2656" s="130">
        <v>0</v>
      </c>
      <c r="U2656" s="130">
        <v>0</v>
      </c>
    </row>
    <row r="2657" ht="17.25" spans="1:21">
      <c r="A2657" s="130">
        <f t="shared" si="198"/>
        <v>31014209</v>
      </c>
      <c r="B2657" s="137" t="s">
        <v>906</v>
      </c>
      <c r="C2657" s="130">
        <v>201</v>
      </c>
      <c r="D2657" s="131">
        <f>[3]装备进阶属性!F291</f>
        <v>0</v>
      </c>
      <c r="E2657" s="131">
        <f>[3]装备进阶属性!G291</f>
        <v>105</v>
      </c>
      <c r="F2657" s="131">
        <f>[3]装备进阶属性!H291</f>
        <v>0</v>
      </c>
      <c r="G2657" s="130">
        <v>0</v>
      </c>
      <c r="H2657" s="130">
        <v>0</v>
      </c>
      <c r="I2657" s="130">
        <v>0</v>
      </c>
      <c r="J2657" s="130">
        <v>0</v>
      </c>
      <c r="K2657" s="130">
        <v>0</v>
      </c>
      <c r="L2657" s="130">
        <v>0</v>
      </c>
      <c r="M2657" s="130">
        <v>0</v>
      </c>
      <c r="N2657" s="130">
        <v>0</v>
      </c>
      <c r="O2657" s="130">
        <v>0</v>
      </c>
      <c r="P2657" s="130">
        <v>0</v>
      </c>
      <c r="Q2657" s="130">
        <v>0</v>
      </c>
      <c r="R2657" s="130">
        <v>0</v>
      </c>
      <c r="S2657" s="130">
        <v>0</v>
      </c>
      <c r="T2657" s="130">
        <v>0</v>
      </c>
      <c r="U2657" s="130">
        <v>0</v>
      </c>
    </row>
    <row r="2658" ht="17.25" spans="1:21">
      <c r="A2658" s="130">
        <f t="shared" si="198"/>
        <v>31014300</v>
      </c>
      <c r="B2658" s="137" t="s">
        <v>907</v>
      </c>
      <c r="C2658" s="130">
        <v>201</v>
      </c>
      <c r="D2658" s="131">
        <f>[3]装备进阶属性!F292</f>
        <v>0</v>
      </c>
      <c r="E2658" s="131">
        <f>[3]装备进阶属性!G292</f>
        <v>0</v>
      </c>
      <c r="F2658" s="131">
        <f>[3]装备进阶属性!H292</f>
        <v>0</v>
      </c>
      <c r="G2658" s="130">
        <v>0</v>
      </c>
      <c r="H2658" s="130">
        <v>0</v>
      </c>
      <c r="I2658" s="130">
        <v>0</v>
      </c>
      <c r="J2658" s="130">
        <v>0</v>
      </c>
      <c r="K2658" s="130">
        <v>0</v>
      </c>
      <c r="L2658" s="130">
        <v>0</v>
      </c>
      <c r="M2658" s="130">
        <v>0</v>
      </c>
      <c r="N2658" s="130">
        <v>0</v>
      </c>
      <c r="O2658" s="130">
        <v>0</v>
      </c>
      <c r="P2658" s="130">
        <v>0</v>
      </c>
      <c r="Q2658" s="130">
        <v>0</v>
      </c>
      <c r="R2658" s="130">
        <v>0</v>
      </c>
      <c r="S2658" s="130">
        <v>0</v>
      </c>
      <c r="T2658" s="130">
        <v>0</v>
      </c>
      <c r="U2658" s="130">
        <v>0</v>
      </c>
    </row>
    <row r="2659" ht="17.25" spans="1:21">
      <c r="A2659" s="130">
        <f t="shared" si="198"/>
        <v>31014301</v>
      </c>
      <c r="B2659" s="137" t="s">
        <v>908</v>
      </c>
      <c r="C2659" s="130">
        <v>201</v>
      </c>
      <c r="D2659" s="131">
        <f>[3]装备进阶属性!F293</f>
        <v>0</v>
      </c>
      <c r="E2659" s="131">
        <f>[3]装备进阶属性!G293</f>
        <v>0</v>
      </c>
      <c r="F2659" s="131">
        <f>[3]装备进阶属性!H293</f>
        <v>157.5</v>
      </c>
      <c r="G2659" s="130">
        <v>0</v>
      </c>
      <c r="H2659" s="130">
        <v>0</v>
      </c>
      <c r="I2659" s="130">
        <v>0</v>
      </c>
      <c r="J2659" s="130">
        <v>0</v>
      </c>
      <c r="K2659" s="130">
        <v>0</v>
      </c>
      <c r="L2659" s="130">
        <v>0</v>
      </c>
      <c r="M2659" s="130">
        <v>0</v>
      </c>
      <c r="N2659" s="130">
        <v>0</v>
      </c>
      <c r="O2659" s="130">
        <v>0</v>
      </c>
      <c r="P2659" s="130">
        <v>0</v>
      </c>
      <c r="Q2659" s="130">
        <v>0</v>
      </c>
      <c r="R2659" s="130">
        <v>0</v>
      </c>
      <c r="S2659" s="130">
        <v>0</v>
      </c>
      <c r="T2659" s="130">
        <v>0</v>
      </c>
      <c r="U2659" s="130">
        <v>0</v>
      </c>
    </row>
    <row r="2660" ht="17.25" spans="1:21">
      <c r="A2660" s="130">
        <f t="shared" si="198"/>
        <v>31014302</v>
      </c>
      <c r="B2660" s="137" t="s">
        <v>909</v>
      </c>
      <c r="C2660" s="130">
        <v>201</v>
      </c>
      <c r="D2660" s="131">
        <f>[3]装备进阶属性!F294</f>
        <v>0</v>
      </c>
      <c r="E2660" s="131">
        <f>[3]装备进阶属性!G294</f>
        <v>0</v>
      </c>
      <c r="F2660" s="131">
        <f>[3]装备进阶属性!H294</f>
        <v>525</v>
      </c>
      <c r="G2660" s="130">
        <v>0</v>
      </c>
      <c r="H2660" s="130">
        <v>0</v>
      </c>
      <c r="I2660" s="130">
        <v>0</v>
      </c>
      <c r="J2660" s="130">
        <v>0</v>
      </c>
      <c r="K2660" s="130">
        <v>0</v>
      </c>
      <c r="L2660" s="130">
        <v>0</v>
      </c>
      <c r="M2660" s="130">
        <v>0</v>
      </c>
      <c r="N2660" s="130">
        <v>0</v>
      </c>
      <c r="O2660" s="130">
        <v>0</v>
      </c>
      <c r="P2660" s="130">
        <v>0</v>
      </c>
      <c r="Q2660" s="130">
        <v>0</v>
      </c>
      <c r="R2660" s="130">
        <v>0</v>
      </c>
      <c r="S2660" s="130">
        <v>0</v>
      </c>
      <c r="T2660" s="130">
        <v>0</v>
      </c>
      <c r="U2660" s="130">
        <v>0</v>
      </c>
    </row>
    <row r="2661" ht="17.25" spans="1:21">
      <c r="A2661" s="130">
        <f t="shared" si="198"/>
        <v>31014303</v>
      </c>
      <c r="B2661" s="137" t="s">
        <v>910</v>
      </c>
      <c r="C2661" s="130">
        <v>201</v>
      </c>
      <c r="D2661" s="131">
        <f>[3]装备进阶属性!F295</f>
        <v>0</v>
      </c>
      <c r="E2661" s="131">
        <f>[3]装备进阶属性!G295</f>
        <v>0</v>
      </c>
      <c r="F2661" s="131">
        <f>[3]装备进阶属性!H295</f>
        <v>1050</v>
      </c>
      <c r="G2661" s="130">
        <v>0</v>
      </c>
      <c r="H2661" s="130">
        <v>0</v>
      </c>
      <c r="I2661" s="130">
        <v>0</v>
      </c>
      <c r="J2661" s="130">
        <v>0</v>
      </c>
      <c r="K2661" s="130">
        <v>0</v>
      </c>
      <c r="L2661" s="130">
        <v>0</v>
      </c>
      <c r="M2661" s="130">
        <v>0</v>
      </c>
      <c r="N2661" s="130">
        <v>0</v>
      </c>
      <c r="O2661" s="130">
        <v>0</v>
      </c>
      <c r="P2661" s="130">
        <v>0</v>
      </c>
      <c r="Q2661" s="130">
        <v>0</v>
      </c>
      <c r="R2661" s="130">
        <v>0</v>
      </c>
      <c r="S2661" s="130">
        <v>0</v>
      </c>
      <c r="T2661" s="130">
        <v>0</v>
      </c>
      <c r="U2661" s="130">
        <v>0</v>
      </c>
    </row>
    <row r="2662" ht="17.25" spans="1:21">
      <c r="A2662" s="130">
        <f t="shared" si="198"/>
        <v>31014304</v>
      </c>
      <c r="B2662" s="137" t="s">
        <v>911</v>
      </c>
      <c r="C2662" s="130">
        <v>201</v>
      </c>
      <c r="D2662" s="131">
        <f>[3]装备进阶属性!F296</f>
        <v>0</v>
      </c>
      <c r="E2662" s="131">
        <f>[3]装备进阶属性!G296</f>
        <v>0</v>
      </c>
      <c r="F2662" s="131">
        <f>[3]装备进阶属性!H296</f>
        <v>1575</v>
      </c>
      <c r="G2662" s="130">
        <v>0</v>
      </c>
      <c r="H2662" s="130">
        <v>0</v>
      </c>
      <c r="I2662" s="130">
        <v>0</v>
      </c>
      <c r="J2662" s="130">
        <v>0</v>
      </c>
      <c r="K2662" s="130">
        <v>0</v>
      </c>
      <c r="L2662" s="130">
        <v>0</v>
      </c>
      <c r="M2662" s="130">
        <v>0</v>
      </c>
      <c r="N2662" s="130">
        <v>0</v>
      </c>
      <c r="O2662" s="130">
        <v>0</v>
      </c>
      <c r="P2662" s="130">
        <v>0</v>
      </c>
      <c r="Q2662" s="130">
        <v>0</v>
      </c>
      <c r="R2662" s="130">
        <v>0</v>
      </c>
      <c r="S2662" s="130">
        <v>0</v>
      </c>
      <c r="T2662" s="130">
        <v>0</v>
      </c>
      <c r="U2662" s="130">
        <v>0</v>
      </c>
    </row>
    <row r="2663" ht="17.25" spans="1:21">
      <c r="A2663" s="130">
        <f t="shared" si="198"/>
        <v>31014305</v>
      </c>
      <c r="B2663" s="137" t="s">
        <v>912</v>
      </c>
      <c r="C2663" s="130">
        <v>201</v>
      </c>
      <c r="D2663" s="131">
        <f>[3]装备进阶属性!F297</f>
        <v>0</v>
      </c>
      <c r="E2663" s="131">
        <f>[3]装备进阶属性!G297</f>
        <v>0</v>
      </c>
      <c r="F2663" s="131">
        <f>[3]装备进阶属性!H297</f>
        <v>2100</v>
      </c>
      <c r="G2663" s="130">
        <v>0</v>
      </c>
      <c r="H2663" s="130">
        <v>0</v>
      </c>
      <c r="I2663" s="130">
        <v>0</v>
      </c>
      <c r="J2663" s="130">
        <v>0</v>
      </c>
      <c r="K2663" s="130">
        <v>0</v>
      </c>
      <c r="L2663" s="130">
        <v>0</v>
      </c>
      <c r="M2663" s="130">
        <v>0</v>
      </c>
      <c r="N2663" s="130">
        <v>0</v>
      </c>
      <c r="O2663" s="130">
        <v>0</v>
      </c>
      <c r="P2663" s="130">
        <v>0</v>
      </c>
      <c r="Q2663" s="130">
        <v>0</v>
      </c>
      <c r="R2663" s="130">
        <v>0</v>
      </c>
      <c r="S2663" s="130">
        <v>0</v>
      </c>
      <c r="T2663" s="130">
        <v>0</v>
      </c>
      <c r="U2663" s="130">
        <v>0</v>
      </c>
    </row>
    <row r="2664" ht="17.25" spans="1:21">
      <c r="A2664" s="130">
        <f t="shared" si="198"/>
        <v>31014306</v>
      </c>
      <c r="B2664" s="137" t="s">
        <v>913</v>
      </c>
      <c r="C2664" s="130">
        <v>201</v>
      </c>
      <c r="D2664" s="131">
        <f>[3]装备进阶属性!F298</f>
        <v>0</v>
      </c>
      <c r="E2664" s="131">
        <f>[3]装备进阶属性!G298</f>
        <v>0</v>
      </c>
      <c r="F2664" s="131">
        <f>[3]装备进阶属性!H298</f>
        <v>2625</v>
      </c>
      <c r="G2664" s="130">
        <v>0</v>
      </c>
      <c r="H2664" s="130">
        <v>0</v>
      </c>
      <c r="I2664" s="130">
        <v>0</v>
      </c>
      <c r="J2664" s="130">
        <v>0</v>
      </c>
      <c r="K2664" s="130">
        <v>0</v>
      </c>
      <c r="L2664" s="130">
        <v>0</v>
      </c>
      <c r="M2664" s="130">
        <v>0</v>
      </c>
      <c r="N2664" s="130">
        <v>0</v>
      </c>
      <c r="O2664" s="130">
        <v>0</v>
      </c>
      <c r="P2664" s="130">
        <v>0</v>
      </c>
      <c r="Q2664" s="130">
        <v>0</v>
      </c>
      <c r="R2664" s="130">
        <v>0</v>
      </c>
      <c r="S2664" s="130">
        <v>0</v>
      </c>
      <c r="T2664" s="130">
        <v>0</v>
      </c>
      <c r="U2664" s="130">
        <v>0</v>
      </c>
    </row>
    <row r="2665" ht="17.25" spans="1:21">
      <c r="A2665" s="130">
        <f t="shared" si="198"/>
        <v>31014307</v>
      </c>
      <c r="B2665" s="137" t="s">
        <v>914</v>
      </c>
      <c r="C2665" s="130">
        <v>201</v>
      </c>
      <c r="D2665" s="131">
        <f>[3]装备进阶属性!F299</f>
        <v>0</v>
      </c>
      <c r="E2665" s="131">
        <f>[3]装备进阶属性!G299</f>
        <v>0</v>
      </c>
      <c r="F2665" s="131">
        <f>[3]装备进阶属性!H299</f>
        <v>3150</v>
      </c>
      <c r="G2665" s="130">
        <v>0</v>
      </c>
      <c r="H2665" s="130">
        <v>0</v>
      </c>
      <c r="I2665" s="130">
        <v>0</v>
      </c>
      <c r="J2665" s="130">
        <v>0</v>
      </c>
      <c r="K2665" s="130">
        <v>0</v>
      </c>
      <c r="L2665" s="130">
        <v>0</v>
      </c>
      <c r="M2665" s="130">
        <v>0</v>
      </c>
      <c r="N2665" s="130">
        <v>0</v>
      </c>
      <c r="O2665" s="130">
        <v>0</v>
      </c>
      <c r="P2665" s="130">
        <v>0</v>
      </c>
      <c r="Q2665" s="130">
        <v>0</v>
      </c>
      <c r="R2665" s="130">
        <v>0</v>
      </c>
      <c r="S2665" s="130">
        <v>0</v>
      </c>
      <c r="T2665" s="130">
        <v>0</v>
      </c>
      <c r="U2665" s="130">
        <v>0</v>
      </c>
    </row>
    <row r="2666" ht="17.25" spans="1:21">
      <c r="A2666" s="130">
        <f t="shared" si="198"/>
        <v>31014308</v>
      </c>
      <c r="B2666" s="137" t="s">
        <v>915</v>
      </c>
      <c r="C2666" s="130">
        <v>201</v>
      </c>
      <c r="D2666" s="131">
        <f>[3]装备进阶属性!F300</f>
        <v>0</v>
      </c>
      <c r="E2666" s="131">
        <f>[3]装备进阶属性!G300</f>
        <v>0</v>
      </c>
      <c r="F2666" s="131">
        <f>[3]装备进阶属性!H300</f>
        <v>3675</v>
      </c>
      <c r="G2666" s="130">
        <v>0</v>
      </c>
      <c r="H2666" s="130">
        <v>0</v>
      </c>
      <c r="I2666" s="130">
        <v>0</v>
      </c>
      <c r="J2666" s="130">
        <v>0</v>
      </c>
      <c r="K2666" s="130">
        <v>0</v>
      </c>
      <c r="L2666" s="130">
        <v>0</v>
      </c>
      <c r="M2666" s="130">
        <v>0</v>
      </c>
      <c r="N2666" s="130">
        <v>0</v>
      </c>
      <c r="O2666" s="130">
        <v>0</v>
      </c>
      <c r="P2666" s="130">
        <v>0</v>
      </c>
      <c r="Q2666" s="130">
        <v>0</v>
      </c>
      <c r="R2666" s="130">
        <v>0</v>
      </c>
      <c r="S2666" s="130">
        <v>0</v>
      </c>
      <c r="T2666" s="130">
        <v>0</v>
      </c>
      <c r="U2666" s="130">
        <v>0</v>
      </c>
    </row>
    <row r="2667" ht="17.25" spans="1:21">
      <c r="A2667" s="130">
        <f t="shared" si="198"/>
        <v>31014309</v>
      </c>
      <c r="B2667" s="137" t="s">
        <v>916</v>
      </c>
      <c r="C2667" s="130">
        <v>201</v>
      </c>
      <c r="D2667" s="131">
        <f>[3]装备进阶属性!F301</f>
        <v>0</v>
      </c>
      <c r="E2667" s="131">
        <f>[3]装备进阶属性!G301</f>
        <v>0</v>
      </c>
      <c r="F2667" s="131">
        <f>[3]装备进阶属性!H301</f>
        <v>4200</v>
      </c>
      <c r="G2667" s="130">
        <v>0</v>
      </c>
      <c r="H2667" s="130">
        <v>0</v>
      </c>
      <c r="I2667" s="130">
        <v>0</v>
      </c>
      <c r="J2667" s="130">
        <v>0</v>
      </c>
      <c r="K2667" s="130">
        <v>0</v>
      </c>
      <c r="L2667" s="130">
        <v>0</v>
      </c>
      <c r="M2667" s="130">
        <v>0</v>
      </c>
      <c r="N2667" s="130">
        <v>0</v>
      </c>
      <c r="O2667" s="130">
        <v>0</v>
      </c>
      <c r="P2667" s="130">
        <v>0</v>
      </c>
      <c r="Q2667" s="130">
        <v>0</v>
      </c>
      <c r="R2667" s="130">
        <v>0</v>
      </c>
      <c r="S2667" s="130">
        <v>0</v>
      </c>
      <c r="T2667" s="130">
        <v>0</v>
      </c>
      <c r="U2667" s="130">
        <v>0</v>
      </c>
    </row>
    <row r="2668" ht="17.25" spans="1:21">
      <c r="A2668" s="130">
        <f t="shared" si="198"/>
        <v>31014400</v>
      </c>
      <c r="B2668" s="137" t="s">
        <v>917</v>
      </c>
      <c r="C2668" s="130">
        <v>201</v>
      </c>
      <c r="D2668" s="131">
        <f>[3]装备进阶属性!F302</f>
        <v>0</v>
      </c>
      <c r="E2668" s="131">
        <f>[3]装备进阶属性!G302</f>
        <v>0</v>
      </c>
      <c r="F2668" s="131">
        <f>[3]装备进阶属性!H302</f>
        <v>0</v>
      </c>
      <c r="G2668" s="130">
        <v>0</v>
      </c>
      <c r="H2668" s="130">
        <v>0</v>
      </c>
      <c r="I2668" s="130">
        <v>0</v>
      </c>
      <c r="J2668" s="130">
        <v>0</v>
      </c>
      <c r="K2668" s="130">
        <v>0</v>
      </c>
      <c r="L2668" s="130">
        <v>0</v>
      </c>
      <c r="M2668" s="130">
        <v>0</v>
      </c>
      <c r="N2668" s="130">
        <v>0</v>
      </c>
      <c r="O2668" s="130">
        <v>0</v>
      </c>
      <c r="P2668" s="130">
        <v>0</v>
      </c>
      <c r="Q2668" s="130">
        <v>0</v>
      </c>
      <c r="R2668" s="130">
        <v>0</v>
      </c>
      <c r="S2668" s="130">
        <v>0</v>
      </c>
      <c r="T2668" s="130">
        <v>0</v>
      </c>
      <c r="U2668" s="130">
        <v>0</v>
      </c>
    </row>
    <row r="2669" ht="17.25" spans="1:21">
      <c r="A2669" s="130">
        <f t="shared" si="198"/>
        <v>31014401</v>
      </c>
      <c r="B2669" s="137" t="s">
        <v>918</v>
      </c>
      <c r="C2669" s="130">
        <v>201</v>
      </c>
      <c r="D2669" s="131">
        <f>[3]装备进阶属性!F303</f>
        <v>1.3125</v>
      </c>
      <c r="E2669" s="131">
        <f>[3]装备进阶属性!G303</f>
        <v>1.3125</v>
      </c>
      <c r="F2669" s="131">
        <f>[3]装备进阶属性!H303</f>
        <v>52.5</v>
      </c>
      <c r="G2669" s="130">
        <v>0</v>
      </c>
      <c r="H2669" s="130">
        <v>0</v>
      </c>
      <c r="I2669" s="130">
        <v>0</v>
      </c>
      <c r="J2669" s="130">
        <v>0</v>
      </c>
      <c r="K2669" s="130">
        <v>0</v>
      </c>
      <c r="L2669" s="130">
        <v>0</v>
      </c>
      <c r="M2669" s="130">
        <v>0</v>
      </c>
      <c r="N2669" s="130">
        <v>0</v>
      </c>
      <c r="O2669" s="130">
        <v>0</v>
      </c>
      <c r="P2669" s="130">
        <v>0</v>
      </c>
      <c r="Q2669" s="130">
        <v>0</v>
      </c>
      <c r="R2669" s="130">
        <v>0</v>
      </c>
      <c r="S2669" s="130">
        <v>0</v>
      </c>
      <c r="T2669" s="130">
        <v>0</v>
      </c>
      <c r="U2669" s="130">
        <v>0</v>
      </c>
    </row>
    <row r="2670" ht="17.25" spans="1:21">
      <c r="A2670" s="130">
        <f t="shared" si="198"/>
        <v>31014402</v>
      </c>
      <c r="B2670" s="137" t="s">
        <v>919</v>
      </c>
      <c r="C2670" s="130">
        <v>201</v>
      </c>
      <c r="D2670" s="131">
        <f>[3]装备进阶属性!F304</f>
        <v>4.375</v>
      </c>
      <c r="E2670" s="131">
        <f>[3]装备进阶属性!G304</f>
        <v>4.375</v>
      </c>
      <c r="F2670" s="131">
        <f>[3]装备进阶属性!H304</f>
        <v>175</v>
      </c>
      <c r="G2670" s="130">
        <v>0</v>
      </c>
      <c r="H2670" s="130">
        <v>0</v>
      </c>
      <c r="I2670" s="130">
        <v>0</v>
      </c>
      <c r="J2670" s="130">
        <v>0</v>
      </c>
      <c r="K2670" s="130">
        <v>0</v>
      </c>
      <c r="L2670" s="130">
        <v>0</v>
      </c>
      <c r="M2670" s="130">
        <v>0</v>
      </c>
      <c r="N2670" s="130">
        <v>0</v>
      </c>
      <c r="O2670" s="130">
        <v>0</v>
      </c>
      <c r="P2670" s="130">
        <v>0</v>
      </c>
      <c r="Q2670" s="130">
        <v>0</v>
      </c>
      <c r="R2670" s="130">
        <v>0</v>
      </c>
      <c r="S2670" s="130">
        <v>0</v>
      </c>
      <c r="T2670" s="130">
        <v>0</v>
      </c>
      <c r="U2670" s="130">
        <v>0</v>
      </c>
    </row>
    <row r="2671" ht="17.25" spans="1:21">
      <c r="A2671" s="130">
        <f t="shared" si="198"/>
        <v>31014403</v>
      </c>
      <c r="B2671" s="137" t="s">
        <v>920</v>
      </c>
      <c r="C2671" s="130">
        <v>201</v>
      </c>
      <c r="D2671" s="131">
        <f>[3]装备进阶属性!F305</f>
        <v>8.75</v>
      </c>
      <c r="E2671" s="131">
        <f>[3]装备进阶属性!G305</f>
        <v>8.75</v>
      </c>
      <c r="F2671" s="131">
        <f>[3]装备进阶属性!H305</f>
        <v>350</v>
      </c>
      <c r="G2671" s="130">
        <v>0</v>
      </c>
      <c r="H2671" s="130">
        <v>0</v>
      </c>
      <c r="I2671" s="130">
        <v>0</v>
      </c>
      <c r="J2671" s="130">
        <v>0</v>
      </c>
      <c r="K2671" s="130">
        <v>0</v>
      </c>
      <c r="L2671" s="130">
        <v>0</v>
      </c>
      <c r="M2671" s="130">
        <v>0</v>
      </c>
      <c r="N2671" s="130">
        <v>0</v>
      </c>
      <c r="O2671" s="130">
        <v>0</v>
      </c>
      <c r="P2671" s="130">
        <v>0</v>
      </c>
      <c r="Q2671" s="130">
        <v>0</v>
      </c>
      <c r="R2671" s="130">
        <v>0</v>
      </c>
      <c r="S2671" s="130">
        <v>0</v>
      </c>
      <c r="T2671" s="130">
        <v>0</v>
      </c>
      <c r="U2671" s="130">
        <v>0</v>
      </c>
    </row>
    <row r="2672" ht="17.25" spans="1:21">
      <c r="A2672" s="130">
        <f t="shared" si="198"/>
        <v>31014404</v>
      </c>
      <c r="B2672" s="137" t="s">
        <v>921</v>
      </c>
      <c r="C2672" s="130">
        <v>201</v>
      </c>
      <c r="D2672" s="131">
        <f>[3]装备进阶属性!F306</f>
        <v>13.125</v>
      </c>
      <c r="E2672" s="131">
        <f>[3]装备进阶属性!G306</f>
        <v>13.125</v>
      </c>
      <c r="F2672" s="131">
        <f>[3]装备进阶属性!H306</f>
        <v>525</v>
      </c>
      <c r="G2672" s="130">
        <v>0</v>
      </c>
      <c r="H2672" s="130">
        <v>0</v>
      </c>
      <c r="I2672" s="130">
        <v>0</v>
      </c>
      <c r="J2672" s="130">
        <v>0</v>
      </c>
      <c r="K2672" s="130">
        <v>0</v>
      </c>
      <c r="L2672" s="130">
        <v>0</v>
      </c>
      <c r="M2672" s="130">
        <v>0</v>
      </c>
      <c r="N2672" s="130">
        <v>0</v>
      </c>
      <c r="O2672" s="130">
        <v>0</v>
      </c>
      <c r="P2672" s="130">
        <v>0</v>
      </c>
      <c r="Q2672" s="130">
        <v>0</v>
      </c>
      <c r="R2672" s="130">
        <v>0</v>
      </c>
      <c r="S2672" s="130">
        <v>0</v>
      </c>
      <c r="T2672" s="130">
        <v>0</v>
      </c>
      <c r="U2672" s="130">
        <v>0</v>
      </c>
    </row>
    <row r="2673" ht="17.25" spans="1:21">
      <c r="A2673" s="130">
        <f t="shared" si="198"/>
        <v>31014405</v>
      </c>
      <c r="B2673" s="137" t="s">
        <v>922</v>
      </c>
      <c r="C2673" s="130">
        <v>201</v>
      </c>
      <c r="D2673" s="131">
        <f>[3]装备进阶属性!F307</f>
        <v>17.5</v>
      </c>
      <c r="E2673" s="131">
        <f>[3]装备进阶属性!G307</f>
        <v>17.5</v>
      </c>
      <c r="F2673" s="131">
        <f>[3]装备进阶属性!H307</f>
        <v>700</v>
      </c>
      <c r="G2673" s="130">
        <v>0</v>
      </c>
      <c r="H2673" s="130">
        <v>0</v>
      </c>
      <c r="I2673" s="130">
        <v>0</v>
      </c>
      <c r="J2673" s="130">
        <v>0</v>
      </c>
      <c r="K2673" s="130">
        <v>0</v>
      </c>
      <c r="L2673" s="130">
        <v>0</v>
      </c>
      <c r="M2673" s="130">
        <v>0</v>
      </c>
      <c r="N2673" s="130">
        <v>0</v>
      </c>
      <c r="O2673" s="130">
        <v>0</v>
      </c>
      <c r="P2673" s="130">
        <v>0</v>
      </c>
      <c r="Q2673" s="130">
        <v>0</v>
      </c>
      <c r="R2673" s="130">
        <v>0</v>
      </c>
      <c r="S2673" s="130">
        <v>0</v>
      </c>
      <c r="T2673" s="130">
        <v>0</v>
      </c>
      <c r="U2673" s="130">
        <v>0</v>
      </c>
    </row>
    <row r="2674" ht="17.25" spans="1:21">
      <c r="A2674" s="130">
        <f t="shared" si="198"/>
        <v>31014406</v>
      </c>
      <c r="B2674" s="137" t="s">
        <v>923</v>
      </c>
      <c r="C2674" s="130">
        <v>201</v>
      </c>
      <c r="D2674" s="131">
        <f>[3]装备进阶属性!F308</f>
        <v>21.875</v>
      </c>
      <c r="E2674" s="131">
        <f>[3]装备进阶属性!G308</f>
        <v>21.875</v>
      </c>
      <c r="F2674" s="131">
        <f>[3]装备进阶属性!H308</f>
        <v>875</v>
      </c>
      <c r="G2674" s="130">
        <v>0</v>
      </c>
      <c r="H2674" s="130">
        <v>0</v>
      </c>
      <c r="I2674" s="130">
        <v>0</v>
      </c>
      <c r="J2674" s="130">
        <v>0</v>
      </c>
      <c r="K2674" s="130">
        <v>0</v>
      </c>
      <c r="L2674" s="130">
        <v>0</v>
      </c>
      <c r="M2674" s="130">
        <v>0</v>
      </c>
      <c r="N2674" s="130">
        <v>0</v>
      </c>
      <c r="O2674" s="130">
        <v>0</v>
      </c>
      <c r="P2674" s="130">
        <v>0</v>
      </c>
      <c r="Q2674" s="130">
        <v>0</v>
      </c>
      <c r="R2674" s="130">
        <v>0</v>
      </c>
      <c r="S2674" s="130">
        <v>0</v>
      </c>
      <c r="T2674" s="130">
        <v>0</v>
      </c>
      <c r="U2674" s="130">
        <v>0</v>
      </c>
    </row>
    <row r="2675" ht="17.25" spans="1:21">
      <c r="A2675" s="130">
        <f t="shared" si="198"/>
        <v>31014407</v>
      </c>
      <c r="B2675" s="137" t="s">
        <v>924</v>
      </c>
      <c r="C2675" s="130">
        <v>201</v>
      </c>
      <c r="D2675" s="131">
        <f>[3]装备进阶属性!F309</f>
        <v>26.25</v>
      </c>
      <c r="E2675" s="131">
        <f>[3]装备进阶属性!G309</f>
        <v>26.25</v>
      </c>
      <c r="F2675" s="131">
        <f>[3]装备进阶属性!H309</f>
        <v>1050</v>
      </c>
      <c r="G2675" s="130">
        <v>0</v>
      </c>
      <c r="H2675" s="130">
        <v>0</v>
      </c>
      <c r="I2675" s="130">
        <v>0</v>
      </c>
      <c r="J2675" s="130">
        <v>0</v>
      </c>
      <c r="K2675" s="130">
        <v>0</v>
      </c>
      <c r="L2675" s="130">
        <v>0</v>
      </c>
      <c r="M2675" s="130">
        <v>0</v>
      </c>
      <c r="N2675" s="130">
        <v>0</v>
      </c>
      <c r="O2675" s="130">
        <v>0</v>
      </c>
      <c r="P2675" s="130">
        <v>0</v>
      </c>
      <c r="Q2675" s="130">
        <v>0</v>
      </c>
      <c r="R2675" s="130">
        <v>0</v>
      </c>
      <c r="S2675" s="130">
        <v>0</v>
      </c>
      <c r="T2675" s="130">
        <v>0</v>
      </c>
      <c r="U2675" s="130">
        <v>0</v>
      </c>
    </row>
    <row r="2676" ht="17.25" spans="1:21">
      <c r="A2676" s="130">
        <f t="shared" si="198"/>
        <v>31014408</v>
      </c>
      <c r="B2676" s="137" t="s">
        <v>925</v>
      </c>
      <c r="C2676" s="130">
        <v>201</v>
      </c>
      <c r="D2676" s="131">
        <f>[3]装备进阶属性!F310</f>
        <v>30.625</v>
      </c>
      <c r="E2676" s="131">
        <f>[3]装备进阶属性!G310</f>
        <v>30.625</v>
      </c>
      <c r="F2676" s="131">
        <f>[3]装备进阶属性!H310</f>
        <v>1225</v>
      </c>
      <c r="G2676" s="130">
        <v>0</v>
      </c>
      <c r="H2676" s="130">
        <v>0</v>
      </c>
      <c r="I2676" s="130">
        <v>0</v>
      </c>
      <c r="J2676" s="130">
        <v>0</v>
      </c>
      <c r="K2676" s="130">
        <v>0</v>
      </c>
      <c r="L2676" s="130">
        <v>0</v>
      </c>
      <c r="M2676" s="130">
        <v>0</v>
      </c>
      <c r="N2676" s="130">
        <v>0</v>
      </c>
      <c r="O2676" s="130">
        <v>0</v>
      </c>
      <c r="P2676" s="130">
        <v>0</v>
      </c>
      <c r="Q2676" s="130">
        <v>0</v>
      </c>
      <c r="R2676" s="130">
        <v>0</v>
      </c>
      <c r="S2676" s="130">
        <v>0</v>
      </c>
      <c r="T2676" s="130">
        <v>0</v>
      </c>
      <c r="U2676" s="130">
        <v>0</v>
      </c>
    </row>
    <row r="2677" ht="17.25" spans="1:21">
      <c r="A2677" s="130">
        <f t="shared" si="198"/>
        <v>31014409</v>
      </c>
      <c r="B2677" s="137" t="s">
        <v>926</v>
      </c>
      <c r="C2677" s="130">
        <v>201</v>
      </c>
      <c r="D2677" s="131">
        <f>[3]装备进阶属性!F311</f>
        <v>35</v>
      </c>
      <c r="E2677" s="131">
        <f>[3]装备进阶属性!G311</f>
        <v>35</v>
      </c>
      <c r="F2677" s="131">
        <f>[3]装备进阶属性!H311</f>
        <v>1400</v>
      </c>
      <c r="G2677" s="130">
        <v>0</v>
      </c>
      <c r="H2677" s="130">
        <v>0</v>
      </c>
      <c r="I2677" s="130">
        <v>0</v>
      </c>
      <c r="J2677" s="130">
        <v>0</v>
      </c>
      <c r="K2677" s="130">
        <v>0</v>
      </c>
      <c r="L2677" s="130">
        <v>0</v>
      </c>
      <c r="M2677" s="130">
        <v>0</v>
      </c>
      <c r="N2677" s="130">
        <v>0</v>
      </c>
      <c r="O2677" s="130">
        <v>0</v>
      </c>
      <c r="P2677" s="130">
        <v>0</v>
      </c>
      <c r="Q2677" s="130">
        <v>0</v>
      </c>
      <c r="R2677" s="130">
        <v>0</v>
      </c>
      <c r="S2677" s="130">
        <v>0</v>
      </c>
      <c r="T2677" s="130">
        <v>0</v>
      </c>
      <c r="U2677" s="130">
        <v>0</v>
      </c>
    </row>
    <row r="2678" ht="17.25" spans="1:21">
      <c r="A2678" s="130">
        <f t="shared" si="198"/>
        <v>31015100</v>
      </c>
      <c r="B2678" s="138" t="s">
        <v>927</v>
      </c>
      <c r="C2678" s="130">
        <v>201</v>
      </c>
      <c r="D2678" s="131">
        <f>[3]装备进阶属性!F312</f>
        <v>0</v>
      </c>
      <c r="E2678" s="131">
        <f>[3]装备进阶属性!G312</f>
        <v>0</v>
      </c>
      <c r="F2678" s="131">
        <f>[3]装备进阶属性!H312</f>
        <v>0</v>
      </c>
      <c r="G2678" s="130">
        <v>0</v>
      </c>
      <c r="H2678" s="130">
        <v>0</v>
      </c>
      <c r="I2678" s="130">
        <v>0</v>
      </c>
      <c r="J2678" s="130">
        <v>0</v>
      </c>
      <c r="K2678" s="130">
        <v>0</v>
      </c>
      <c r="L2678" s="130">
        <v>0</v>
      </c>
      <c r="M2678" s="130">
        <v>0</v>
      </c>
      <c r="N2678" s="130">
        <v>0</v>
      </c>
      <c r="O2678" s="130">
        <v>0</v>
      </c>
      <c r="P2678" s="130">
        <v>0</v>
      </c>
      <c r="Q2678" s="130">
        <v>0</v>
      </c>
      <c r="R2678" s="130">
        <v>0</v>
      </c>
      <c r="S2678" s="130">
        <v>0</v>
      </c>
      <c r="T2678" s="130">
        <v>0</v>
      </c>
      <c r="U2678" s="130">
        <v>0</v>
      </c>
    </row>
    <row r="2679" ht="17.25" spans="1:21">
      <c r="A2679" s="130">
        <f t="shared" si="198"/>
        <v>31015101</v>
      </c>
      <c r="B2679" s="138" t="s">
        <v>928</v>
      </c>
      <c r="C2679" s="130">
        <v>201</v>
      </c>
      <c r="D2679" s="131">
        <f>[3]装备进阶属性!F313</f>
        <v>4.5</v>
      </c>
      <c r="E2679" s="131">
        <f>[3]装备进阶属性!G313</f>
        <v>0</v>
      </c>
      <c r="F2679" s="131">
        <f>[3]装备进阶属性!H313</f>
        <v>0</v>
      </c>
      <c r="G2679" s="130">
        <v>0</v>
      </c>
      <c r="H2679" s="130">
        <v>0</v>
      </c>
      <c r="I2679" s="130">
        <v>0</v>
      </c>
      <c r="J2679" s="130">
        <v>0</v>
      </c>
      <c r="K2679" s="130">
        <v>0</v>
      </c>
      <c r="L2679" s="130">
        <v>0</v>
      </c>
      <c r="M2679" s="130">
        <v>0</v>
      </c>
      <c r="N2679" s="130">
        <v>0</v>
      </c>
      <c r="O2679" s="130">
        <v>0</v>
      </c>
      <c r="P2679" s="130">
        <v>0</v>
      </c>
      <c r="Q2679" s="130">
        <v>0</v>
      </c>
      <c r="R2679" s="130">
        <v>0</v>
      </c>
      <c r="S2679" s="130">
        <v>0</v>
      </c>
      <c r="T2679" s="130">
        <v>0</v>
      </c>
      <c r="U2679" s="130">
        <v>0</v>
      </c>
    </row>
    <row r="2680" ht="17.25" spans="1:21">
      <c r="A2680" s="130">
        <f t="shared" si="198"/>
        <v>31015102</v>
      </c>
      <c r="B2680" s="138" t="s">
        <v>929</v>
      </c>
      <c r="C2680" s="130">
        <v>201</v>
      </c>
      <c r="D2680" s="131">
        <f>[3]装备进阶属性!F314</f>
        <v>15</v>
      </c>
      <c r="E2680" s="131">
        <f>[3]装备进阶属性!G314</f>
        <v>0</v>
      </c>
      <c r="F2680" s="131">
        <f>[3]装备进阶属性!H314</f>
        <v>0</v>
      </c>
      <c r="G2680" s="130">
        <v>0</v>
      </c>
      <c r="H2680" s="130">
        <v>0</v>
      </c>
      <c r="I2680" s="130">
        <v>0</v>
      </c>
      <c r="J2680" s="130">
        <v>0</v>
      </c>
      <c r="K2680" s="130">
        <v>0</v>
      </c>
      <c r="L2680" s="130">
        <v>0</v>
      </c>
      <c r="M2680" s="130">
        <v>0</v>
      </c>
      <c r="N2680" s="130">
        <v>0</v>
      </c>
      <c r="O2680" s="130">
        <v>0</v>
      </c>
      <c r="P2680" s="130">
        <v>0</v>
      </c>
      <c r="Q2680" s="130">
        <v>0</v>
      </c>
      <c r="R2680" s="130">
        <v>0</v>
      </c>
      <c r="S2680" s="130">
        <v>0</v>
      </c>
      <c r="T2680" s="130">
        <v>0</v>
      </c>
      <c r="U2680" s="130">
        <v>0</v>
      </c>
    </row>
    <row r="2681" ht="17.25" spans="1:21">
      <c r="A2681" s="130">
        <f t="shared" si="198"/>
        <v>31015103</v>
      </c>
      <c r="B2681" s="138" t="s">
        <v>930</v>
      </c>
      <c r="C2681" s="130">
        <v>201</v>
      </c>
      <c r="D2681" s="131">
        <f>[3]装备进阶属性!F315</f>
        <v>30</v>
      </c>
      <c r="E2681" s="131">
        <f>[3]装备进阶属性!G315</f>
        <v>0</v>
      </c>
      <c r="F2681" s="131">
        <f>[3]装备进阶属性!H315</f>
        <v>0</v>
      </c>
      <c r="G2681" s="130">
        <v>0</v>
      </c>
      <c r="H2681" s="130">
        <v>0</v>
      </c>
      <c r="I2681" s="130">
        <v>0</v>
      </c>
      <c r="J2681" s="130">
        <v>0</v>
      </c>
      <c r="K2681" s="130">
        <v>0</v>
      </c>
      <c r="L2681" s="130">
        <v>0</v>
      </c>
      <c r="M2681" s="130">
        <v>0</v>
      </c>
      <c r="N2681" s="130">
        <v>0</v>
      </c>
      <c r="O2681" s="130">
        <v>0</v>
      </c>
      <c r="P2681" s="130">
        <v>0</v>
      </c>
      <c r="Q2681" s="130">
        <v>0</v>
      </c>
      <c r="R2681" s="130">
        <v>0</v>
      </c>
      <c r="S2681" s="130">
        <v>0</v>
      </c>
      <c r="T2681" s="130">
        <v>0</v>
      </c>
      <c r="U2681" s="130">
        <v>0</v>
      </c>
    </row>
    <row r="2682" ht="17.25" spans="1:21">
      <c r="A2682" s="130">
        <f t="shared" si="198"/>
        <v>31015104</v>
      </c>
      <c r="B2682" s="138" t="s">
        <v>931</v>
      </c>
      <c r="C2682" s="130">
        <v>201</v>
      </c>
      <c r="D2682" s="131">
        <f>[3]装备进阶属性!F316</f>
        <v>45</v>
      </c>
      <c r="E2682" s="131">
        <f>[3]装备进阶属性!G316</f>
        <v>0</v>
      </c>
      <c r="F2682" s="131">
        <f>[3]装备进阶属性!H316</f>
        <v>0</v>
      </c>
      <c r="G2682" s="130">
        <v>0</v>
      </c>
      <c r="H2682" s="130">
        <v>0</v>
      </c>
      <c r="I2682" s="130">
        <v>0</v>
      </c>
      <c r="J2682" s="130">
        <v>0</v>
      </c>
      <c r="K2682" s="130">
        <v>0</v>
      </c>
      <c r="L2682" s="130">
        <v>0</v>
      </c>
      <c r="M2682" s="130">
        <v>0</v>
      </c>
      <c r="N2682" s="130">
        <v>0</v>
      </c>
      <c r="O2682" s="130">
        <v>0</v>
      </c>
      <c r="P2682" s="130">
        <v>0</v>
      </c>
      <c r="Q2682" s="130">
        <v>0</v>
      </c>
      <c r="R2682" s="130">
        <v>0</v>
      </c>
      <c r="S2682" s="130">
        <v>0</v>
      </c>
      <c r="T2682" s="130">
        <v>0</v>
      </c>
      <c r="U2682" s="130">
        <v>0</v>
      </c>
    </row>
    <row r="2683" ht="17.25" spans="1:21">
      <c r="A2683" s="130">
        <f t="shared" si="198"/>
        <v>31015105</v>
      </c>
      <c r="B2683" s="138" t="s">
        <v>932</v>
      </c>
      <c r="C2683" s="130">
        <v>201</v>
      </c>
      <c r="D2683" s="131">
        <f>[3]装备进阶属性!F317</f>
        <v>60</v>
      </c>
      <c r="E2683" s="131">
        <f>[3]装备进阶属性!G317</f>
        <v>0</v>
      </c>
      <c r="F2683" s="131">
        <f>[3]装备进阶属性!H317</f>
        <v>0</v>
      </c>
      <c r="G2683" s="130">
        <v>0</v>
      </c>
      <c r="H2683" s="130">
        <v>0</v>
      </c>
      <c r="I2683" s="130">
        <v>0</v>
      </c>
      <c r="J2683" s="130">
        <v>0</v>
      </c>
      <c r="K2683" s="130">
        <v>0</v>
      </c>
      <c r="L2683" s="130">
        <v>0</v>
      </c>
      <c r="M2683" s="130">
        <v>0</v>
      </c>
      <c r="N2683" s="130">
        <v>0</v>
      </c>
      <c r="O2683" s="130">
        <v>0</v>
      </c>
      <c r="P2683" s="130">
        <v>0</v>
      </c>
      <c r="Q2683" s="130">
        <v>0</v>
      </c>
      <c r="R2683" s="130">
        <v>0</v>
      </c>
      <c r="S2683" s="130">
        <v>0</v>
      </c>
      <c r="T2683" s="130">
        <v>0</v>
      </c>
      <c r="U2683" s="130">
        <v>0</v>
      </c>
    </row>
    <row r="2684" ht="17.25" spans="1:21">
      <c r="A2684" s="130">
        <f t="shared" si="198"/>
        <v>31015106</v>
      </c>
      <c r="B2684" s="138" t="s">
        <v>933</v>
      </c>
      <c r="C2684" s="130">
        <v>201</v>
      </c>
      <c r="D2684" s="131">
        <f>[3]装备进阶属性!F318</f>
        <v>75</v>
      </c>
      <c r="E2684" s="131">
        <f>[3]装备进阶属性!G318</f>
        <v>0</v>
      </c>
      <c r="F2684" s="131">
        <f>[3]装备进阶属性!H318</f>
        <v>0</v>
      </c>
      <c r="G2684" s="130">
        <v>0</v>
      </c>
      <c r="H2684" s="130">
        <v>0</v>
      </c>
      <c r="I2684" s="130">
        <v>0</v>
      </c>
      <c r="J2684" s="130">
        <v>0</v>
      </c>
      <c r="K2684" s="130">
        <v>0</v>
      </c>
      <c r="L2684" s="130">
        <v>0</v>
      </c>
      <c r="M2684" s="130">
        <v>0</v>
      </c>
      <c r="N2684" s="130">
        <v>0</v>
      </c>
      <c r="O2684" s="130">
        <v>0</v>
      </c>
      <c r="P2684" s="130">
        <v>0</v>
      </c>
      <c r="Q2684" s="130">
        <v>0</v>
      </c>
      <c r="R2684" s="130">
        <v>0</v>
      </c>
      <c r="S2684" s="130">
        <v>0</v>
      </c>
      <c r="T2684" s="130">
        <v>0</v>
      </c>
      <c r="U2684" s="130">
        <v>0</v>
      </c>
    </row>
    <row r="2685" ht="17.25" spans="1:21">
      <c r="A2685" s="130">
        <f t="shared" si="198"/>
        <v>31015107</v>
      </c>
      <c r="B2685" s="138" t="s">
        <v>934</v>
      </c>
      <c r="C2685" s="130">
        <v>201</v>
      </c>
      <c r="D2685" s="131">
        <f>[3]装备进阶属性!F319</f>
        <v>90</v>
      </c>
      <c r="E2685" s="131">
        <f>[3]装备进阶属性!G319</f>
        <v>0</v>
      </c>
      <c r="F2685" s="131">
        <f>[3]装备进阶属性!H319</f>
        <v>0</v>
      </c>
      <c r="G2685" s="130">
        <v>0</v>
      </c>
      <c r="H2685" s="130">
        <v>0</v>
      </c>
      <c r="I2685" s="130">
        <v>0</v>
      </c>
      <c r="J2685" s="130">
        <v>0</v>
      </c>
      <c r="K2685" s="130">
        <v>0</v>
      </c>
      <c r="L2685" s="130">
        <v>0</v>
      </c>
      <c r="M2685" s="130">
        <v>0</v>
      </c>
      <c r="N2685" s="130">
        <v>0</v>
      </c>
      <c r="O2685" s="130">
        <v>0</v>
      </c>
      <c r="P2685" s="130">
        <v>0</v>
      </c>
      <c r="Q2685" s="130">
        <v>0</v>
      </c>
      <c r="R2685" s="130">
        <v>0</v>
      </c>
      <c r="S2685" s="130">
        <v>0</v>
      </c>
      <c r="T2685" s="130">
        <v>0</v>
      </c>
      <c r="U2685" s="130">
        <v>0</v>
      </c>
    </row>
    <row r="2686" ht="17.25" spans="1:21">
      <c r="A2686" s="130">
        <f t="shared" ref="A2686:A2717" si="199">A2646+1000</f>
        <v>31015108</v>
      </c>
      <c r="B2686" s="138" t="s">
        <v>935</v>
      </c>
      <c r="C2686" s="130">
        <v>201</v>
      </c>
      <c r="D2686" s="131">
        <f>[3]装备进阶属性!F320</f>
        <v>105</v>
      </c>
      <c r="E2686" s="131">
        <f>[3]装备进阶属性!G320</f>
        <v>0</v>
      </c>
      <c r="F2686" s="131">
        <f>[3]装备进阶属性!H320</f>
        <v>0</v>
      </c>
      <c r="G2686" s="130">
        <v>0</v>
      </c>
      <c r="H2686" s="130">
        <v>0</v>
      </c>
      <c r="I2686" s="130">
        <v>0</v>
      </c>
      <c r="J2686" s="130">
        <v>0</v>
      </c>
      <c r="K2686" s="130">
        <v>0</v>
      </c>
      <c r="L2686" s="130">
        <v>0</v>
      </c>
      <c r="M2686" s="130">
        <v>0</v>
      </c>
      <c r="N2686" s="130">
        <v>0</v>
      </c>
      <c r="O2686" s="130">
        <v>0</v>
      </c>
      <c r="P2686" s="130">
        <v>0</v>
      </c>
      <c r="Q2686" s="130">
        <v>0</v>
      </c>
      <c r="R2686" s="130">
        <v>0</v>
      </c>
      <c r="S2686" s="130">
        <v>0</v>
      </c>
      <c r="T2686" s="130">
        <v>0</v>
      </c>
      <c r="U2686" s="130">
        <v>0</v>
      </c>
    </row>
    <row r="2687" ht="17.25" spans="1:21">
      <c r="A2687" s="130">
        <f t="shared" si="199"/>
        <v>31015109</v>
      </c>
      <c r="B2687" s="138" t="s">
        <v>936</v>
      </c>
      <c r="C2687" s="130">
        <v>201</v>
      </c>
      <c r="D2687" s="131">
        <f>[3]装备进阶属性!F321</f>
        <v>120</v>
      </c>
      <c r="E2687" s="131">
        <f>[3]装备进阶属性!G321</f>
        <v>0</v>
      </c>
      <c r="F2687" s="131">
        <f>[3]装备进阶属性!H321</f>
        <v>0</v>
      </c>
      <c r="G2687" s="130">
        <v>0</v>
      </c>
      <c r="H2687" s="130">
        <v>0</v>
      </c>
      <c r="I2687" s="130">
        <v>0</v>
      </c>
      <c r="J2687" s="130">
        <v>0</v>
      </c>
      <c r="K2687" s="130">
        <v>0</v>
      </c>
      <c r="L2687" s="130">
        <v>0</v>
      </c>
      <c r="M2687" s="130">
        <v>0</v>
      </c>
      <c r="N2687" s="130">
        <v>0</v>
      </c>
      <c r="O2687" s="130">
        <v>0</v>
      </c>
      <c r="P2687" s="130">
        <v>0</v>
      </c>
      <c r="Q2687" s="130">
        <v>0</v>
      </c>
      <c r="R2687" s="130">
        <v>0</v>
      </c>
      <c r="S2687" s="130">
        <v>0</v>
      </c>
      <c r="T2687" s="130">
        <v>0</v>
      </c>
      <c r="U2687" s="130">
        <v>0</v>
      </c>
    </row>
    <row r="2688" ht="17.25" spans="1:21">
      <c r="A2688" s="130">
        <f t="shared" si="199"/>
        <v>31015200</v>
      </c>
      <c r="B2688" s="138" t="s">
        <v>937</v>
      </c>
      <c r="C2688" s="130">
        <v>201</v>
      </c>
      <c r="D2688" s="131">
        <f>[3]装备进阶属性!F322</f>
        <v>0</v>
      </c>
      <c r="E2688" s="131">
        <f>[3]装备进阶属性!G322</f>
        <v>0</v>
      </c>
      <c r="F2688" s="131">
        <f>[3]装备进阶属性!H322</f>
        <v>0</v>
      </c>
      <c r="G2688" s="130">
        <v>0</v>
      </c>
      <c r="H2688" s="130">
        <v>0</v>
      </c>
      <c r="I2688" s="130">
        <v>0</v>
      </c>
      <c r="J2688" s="130">
        <v>0</v>
      </c>
      <c r="K2688" s="130">
        <v>0</v>
      </c>
      <c r="L2688" s="130">
        <v>0</v>
      </c>
      <c r="M2688" s="130">
        <v>0</v>
      </c>
      <c r="N2688" s="130">
        <v>0</v>
      </c>
      <c r="O2688" s="130">
        <v>0</v>
      </c>
      <c r="P2688" s="130">
        <v>0</v>
      </c>
      <c r="Q2688" s="130">
        <v>0</v>
      </c>
      <c r="R2688" s="130">
        <v>0</v>
      </c>
      <c r="S2688" s="130">
        <v>0</v>
      </c>
      <c r="T2688" s="130">
        <v>0</v>
      </c>
      <c r="U2688" s="130">
        <v>0</v>
      </c>
    </row>
    <row r="2689" ht="17.25" spans="1:21">
      <c r="A2689" s="130">
        <f t="shared" si="199"/>
        <v>31015201</v>
      </c>
      <c r="B2689" s="138" t="s">
        <v>938</v>
      </c>
      <c r="C2689" s="130">
        <v>201</v>
      </c>
      <c r="D2689" s="131">
        <f>[3]装备进阶属性!F323</f>
        <v>0</v>
      </c>
      <c r="E2689" s="131">
        <f>[3]装备进阶属性!G323</f>
        <v>4.5</v>
      </c>
      <c r="F2689" s="131">
        <f>[3]装备进阶属性!H323</f>
        <v>0</v>
      </c>
      <c r="G2689" s="130">
        <v>0</v>
      </c>
      <c r="H2689" s="130">
        <v>0</v>
      </c>
      <c r="I2689" s="130">
        <v>0</v>
      </c>
      <c r="J2689" s="130">
        <v>0</v>
      </c>
      <c r="K2689" s="130">
        <v>0</v>
      </c>
      <c r="L2689" s="130">
        <v>0</v>
      </c>
      <c r="M2689" s="130">
        <v>0</v>
      </c>
      <c r="N2689" s="130">
        <v>0</v>
      </c>
      <c r="O2689" s="130">
        <v>0</v>
      </c>
      <c r="P2689" s="130">
        <v>0</v>
      </c>
      <c r="Q2689" s="130">
        <v>0</v>
      </c>
      <c r="R2689" s="130">
        <v>0</v>
      </c>
      <c r="S2689" s="130">
        <v>0</v>
      </c>
      <c r="T2689" s="130">
        <v>0</v>
      </c>
      <c r="U2689" s="130">
        <v>0</v>
      </c>
    </row>
    <row r="2690" ht="17.25" spans="1:21">
      <c r="A2690" s="130">
        <f t="shared" si="199"/>
        <v>31015202</v>
      </c>
      <c r="B2690" s="138" t="s">
        <v>939</v>
      </c>
      <c r="C2690" s="130">
        <v>201</v>
      </c>
      <c r="D2690" s="131">
        <f>[3]装备进阶属性!F324</f>
        <v>0</v>
      </c>
      <c r="E2690" s="131">
        <f>[3]装备进阶属性!G324</f>
        <v>15</v>
      </c>
      <c r="F2690" s="131">
        <f>[3]装备进阶属性!H324</f>
        <v>0</v>
      </c>
      <c r="G2690" s="130">
        <v>0</v>
      </c>
      <c r="H2690" s="130">
        <v>0</v>
      </c>
      <c r="I2690" s="130">
        <v>0</v>
      </c>
      <c r="J2690" s="130">
        <v>0</v>
      </c>
      <c r="K2690" s="130">
        <v>0</v>
      </c>
      <c r="L2690" s="130">
        <v>0</v>
      </c>
      <c r="M2690" s="130">
        <v>0</v>
      </c>
      <c r="N2690" s="130">
        <v>0</v>
      </c>
      <c r="O2690" s="130">
        <v>0</v>
      </c>
      <c r="P2690" s="130">
        <v>0</v>
      </c>
      <c r="Q2690" s="130">
        <v>0</v>
      </c>
      <c r="R2690" s="130">
        <v>0</v>
      </c>
      <c r="S2690" s="130">
        <v>0</v>
      </c>
      <c r="T2690" s="130">
        <v>0</v>
      </c>
      <c r="U2690" s="130">
        <v>0</v>
      </c>
    </row>
    <row r="2691" ht="17.25" spans="1:21">
      <c r="A2691" s="130">
        <f t="shared" si="199"/>
        <v>31015203</v>
      </c>
      <c r="B2691" s="138" t="s">
        <v>940</v>
      </c>
      <c r="C2691" s="130">
        <v>201</v>
      </c>
      <c r="D2691" s="131">
        <f>[3]装备进阶属性!F325</f>
        <v>0</v>
      </c>
      <c r="E2691" s="131">
        <f>[3]装备进阶属性!G325</f>
        <v>30</v>
      </c>
      <c r="F2691" s="131">
        <f>[3]装备进阶属性!H325</f>
        <v>0</v>
      </c>
      <c r="G2691" s="130">
        <v>0</v>
      </c>
      <c r="H2691" s="130">
        <v>0</v>
      </c>
      <c r="I2691" s="130">
        <v>0</v>
      </c>
      <c r="J2691" s="130">
        <v>0</v>
      </c>
      <c r="K2691" s="130">
        <v>0</v>
      </c>
      <c r="L2691" s="130">
        <v>0</v>
      </c>
      <c r="M2691" s="130">
        <v>0</v>
      </c>
      <c r="N2691" s="130">
        <v>0</v>
      </c>
      <c r="O2691" s="130">
        <v>0</v>
      </c>
      <c r="P2691" s="130">
        <v>0</v>
      </c>
      <c r="Q2691" s="130">
        <v>0</v>
      </c>
      <c r="R2691" s="130">
        <v>0</v>
      </c>
      <c r="S2691" s="130">
        <v>0</v>
      </c>
      <c r="T2691" s="130">
        <v>0</v>
      </c>
      <c r="U2691" s="130">
        <v>0</v>
      </c>
    </row>
    <row r="2692" ht="17.25" spans="1:21">
      <c r="A2692" s="130">
        <f t="shared" si="199"/>
        <v>31015204</v>
      </c>
      <c r="B2692" s="138" t="s">
        <v>941</v>
      </c>
      <c r="C2692" s="130">
        <v>201</v>
      </c>
      <c r="D2692" s="131">
        <f>[3]装备进阶属性!F326</f>
        <v>0</v>
      </c>
      <c r="E2692" s="131">
        <f>[3]装备进阶属性!G326</f>
        <v>45</v>
      </c>
      <c r="F2692" s="131">
        <f>[3]装备进阶属性!H326</f>
        <v>0</v>
      </c>
      <c r="G2692" s="130">
        <v>0</v>
      </c>
      <c r="H2692" s="130">
        <v>0</v>
      </c>
      <c r="I2692" s="130">
        <v>0</v>
      </c>
      <c r="J2692" s="130">
        <v>0</v>
      </c>
      <c r="K2692" s="130">
        <v>0</v>
      </c>
      <c r="L2692" s="130">
        <v>0</v>
      </c>
      <c r="M2692" s="130">
        <v>0</v>
      </c>
      <c r="N2692" s="130">
        <v>0</v>
      </c>
      <c r="O2692" s="130">
        <v>0</v>
      </c>
      <c r="P2692" s="130">
        <v>0</v>
      </c>
      <c r="Q2692" s="130">
        <v>0</v>
      </c>
      <c r="R2692" s="130">
        <v>0</v>
      </c>
      <c r="S2692" s="130">
        <v>0</v>
      </c>
      <c r="T2692" s="130">
        <v>0</v>
      </c>
      <c r="U2692" s="130">
        <v>0</v>
      </c>
    </row>
    <row r="2693" ht="17.25" spans="1:21">
      <c r="A2693" s="130">
        <f t="shared" si="199"/>
        <v>31015205</v>
      </c>
      <c r="B2693" s="138" t="s">
        <v>942</v>
      </c>
      <c r="C2693" s="130">
        <v>201</v>
      </c>
      <c r="D2693" s="131">
        <f>[3]装备进阶属性!F327</f>
        <v>0</v>
      </c>
      <c r="E2693" s="131">
        <f>[3]装备进阶属性!G327</f>
        <v>60</v>
      </c>
      <c r="F2693" s="131">
        <f>[3]装备进阶属性!H327</f>
        <v>0</v>
      </c>
      <c r="G2693" s="130">
        <v>0</v>
      </c>
      <c r="H2693" s="130">
        <v>0</v>
      </c>
      <c r="I2693" s="130">
        <v>0</v>
      </c>
      <c r="J2693" s="130">
        <v>0</v>
      </c>
      <c r="K2693" s="130">
        <v>0</v>
      </c>
      <c r="L2693" s="130">
        <v>0</v>
      </c>
      <c r="M2693" s="130">
        <v>0</v>
      </c>
      <c r="N2693" s="130">
        <v>0</v>
      </c>
      <c r="O2693" s="130">
        <v>0</v>
      </c>
      <c r="P2693" s="130">
        <v>0</v>
      </c>
      <c r="Q2693" s="130">
        <v>0</v>
      </c>
      <c r="R2693" s="130">
        <v>0</v>
      </c>
      <c r="S2693" s="130">
        <v>0</v>
      </c>
      <c r="T2693" s="130">
        <v>0</v>
      </c>
      <c r="U2693" s="130">
        <v>0</v>
      </c>
    </row>
    <row r="2694" ht="17.25" spans="1:21">
      <c r="A2694" s="130">
        <f t="shared" si="199"/>
        <v>31015206</v>
      </c>
      <c r="B2694" s="138" t="s">
        <v>943</v>
      </c>
      <c r="C2694" s="130">
        <v>201</v>
      </c>
      <c r="D2694" s="131">
        <f>[3]装备进阶属性!F328</f>
        <v>0</v>
      </c>
      <c r="E2694" s="131">
        <f>[3]装备进阶属性!G328</f>
        <v>75</v>
      </c>
      <c r="F2694" s="131">
        <f>[3]装备进阶属性!H328</f>
        <v>0</v>
      </c>
      <c r="G2694" s="130">
        <v>0</v>
      </c>
      <c r="H2694" s="130">
        <v>0</v>
      </c>
      <c r="I2694" s="130">
        <v>0</v>
      </c>
      <c r="J2694" s="130">
        <v>0</v>
      </c>
      <c r="K2694" s="130">
        <v>0</v>
      </c>
      <c r="L2694" s="130">
        <v>0</v>
      </c>
      <c r="M2694" s="130">
        <v>0</v>
      </c>
      <c r="N2694" s="130">
        <v>0</v>
      </c>
      <c r="O2694" s="130">
        <v>0</v>
      </c>
      <c r="P2694" s="130">
        <v>0</v>
      </c>
      <c r="Q2694" s="130">
        <v>0</v>
      </c>
      <c r="R2694" s="130">
        <v>0</v>
      </c>
      <c r="S2694" s="130">
        <v>0</v>
      </c>
      <c r="T2694" s="130">
        <v>0</v>
      </c>
      <c r="U2694" s="130">
        <v>0</v>
      </c>
    </row>
    <row r="2695" ht="17.25" spans="1:21">
      <c r="A2695" s="130">
        <f t="shared" si="199"/>
        <v>31015207</v>
      </c>
      <c r="B2695" s="138" t="s">
        <v>944</v>
      </c>
      <c r="C2695" s="130">
        <v>201</v>
      </c>
      <c r="D2695" s="131">
        <f>[3]装备进阶属性!F329</f>
        <v>0</v>
      </c>
      <c r="E2695" s="131">
        <f>[3]装备进阶属性!G329</f>
        <v>90</v>
      </c>
      <c r="F2695" s="131">
        <f>[3]装备进阶属性!H329</f>
        <v>0</v>
      </c>
      <c r="G2695" s="130">
        <v>0</v>
      </c>
      <c r="H2695" s="130">
        <v>0</v>
      </c>
      <c r="I2695" s="130">
        <v>0</v>
      </c>
      <c r="J2695" s="130">
        <v>0</v>
      </c>
      <c r="K2695" s="130">
        <v>0</v>
      </c>
      <c r="L2695" s="130">
        <v>0</v>
      </c>
      <c r="M2695" s="130">
        <v>0</v>
      </c>
      <c r="N2695" s="130">
        <v>0</v>
      </c>
      <c r="O2695" s="130">
        <v>0</v>
      </c>
      <c r="P2695" s="130">
        <v>0</v>
      </c>
      <c r="Q2695" s="130">
        <v>0</v>
      </c>
      <c r="R2695" s="130">
        <v>0</v>
      </c>
      <c r="S2695" s="130">
        <v>0</v>
      </c>
      <c r="T2695" s="130">
        <v>0</v>
      </c>
      <c r="U2695" s="130">
        <v>0</v>
      </c>
    </row>
    <row r="2696" ht="17.25" spans="1:21">
      <c r="A2696" s="130">
        <f t="shared" si="199"/>
        <v>31015208</v>
      </c>
      <c r="B2696" s="138" t="s">
        <v>945</v>
      </c>
      <c r="C2696" s="130">
        <v>201</v>
      </c>
      <c r="D2696" s="131">
        <f>[3]装备进阶属性!F330</f>
        <v>0</v>
      </c>
      <c r="E2696" s="131">
        <f>[3]装备进阶属性!G330</f>
        <v>105</v>
      </c>
      <c r="F2696" s="131">
        <f>[3]装备进阶属性!H330</f>
        <v>0</v>
      </c>
      <c r="G2696" s="130">
        <v>0</v>
      </c>
      <c r="H2696" s="130">
        <v>0</v>
      </c>
      <c r="I2696" s="130">
        <v>0</v>
      </c>
      <c r="J2696" s="130">
        <v>0</v>
      </c>
      <c r="K2696" s="130">
        <v>0</v>
      </c>
      <c r="L2696" s="130">
        <v>0</v>
      </c>
      <c r="M2696" s="130">
        <v>0</v>
      </c>
      <c r="N2696" s="130">
        <v>0</v>
      </c>
      <c r="O2696" s="130">
        <v>0</v>
      </c>
      <c r="P2696" s="130">
        <v>0</v>
      </c>
      <c r="Q2696" s="130">
        <v>0</v>
      </c>
      <c r="R2696" s="130">
        <v>0</v>
      </c>
      <c r="S2696" s="130">
        <v>0</v>
      </c>
      <c r="T2696" s="130">
        <v>0</v>
      </c>
      <c r="U2696" s="130">
        <v>0</v>
      </c>
    </row>
    <row r="2697" ht="17.25" spans="1:21">
      <c r="A2697" s="130">
        <f t="shared" si="199"/>
        <v>31015209</v>
      </c>
      <c r="B2697" s="138" t="s">
        <v>946</v>
      </c>
      <c r="C2697" s="130">
        <v>201</v>
      </c>
      <c r="D2697" s="131">
        <f>[3]装备进阶属性!F331</f>
        <v>0</v>
      </c>
      <c r="E2697" s="131">
        <f>[3]装备进阶属性!G331</f>
        <v>120</v>
      </c>
      <c r="F2697" s="131">
        <f>[3]装备进阶属性!H331</f>
        <v>0</v>
      </c>
      <c r="G2697" s="130">
        <v>0</v>
      </c>
      <c r="H2697" s="130">
        <v>0</v>
      </c>
      <c r="I2697" s="130">
        <v>0</v>
      </c>
      <c r="J2697" s="130">
        <v>0</v>
      </c>
      <c r="K2697" s="130">
        <v>0</v>
      </c>
      <c r="L2697" s="130">
        <v>0</v>
      </c>
      <c r="M2697" s="130">
        <v>0</v>
      </c>
      <c r="N2697" s="130">
        <v>0</v>
      </c>
      <c r="O2697" s="130">
        <v>0</v>
      </c>
      <c r="P2697" s="130">
        <v>0</v>
      </c>
      <c r="Q2697" s="130">
        <v>0</v>
      </c>
      <c r="R2697" s="130">
        <v>0</v>
      </c>
      <c r="S2697" s="130">
        <v>0</v>
      </c>
      <c r="T2697" s="130">
        <v>0</v>
      </c>
      <c r="U2697" s="130">
        <v>0</v>
      </c>
    </row>
    <row r="2698" ht="17.25" spans="1:21">
      <c r="A2698" s="130">
        <f t="shared" si="199"/>
        <v>31015300</v>
      </c>
      <c r="B2698" s="138" t="s">
        <v>947</v>
      </c>
      <c r="C2698" s="130">
        <v>201</v>
      </c>
      <c r="D2698" s="131">
        <f>[3]装备进阶属性!F332</f>
        <v>0</v>
      </c>
      <c r="E2698" s="131">
        <f>[3]装备进阶属性!G332</f>
        <v>0</v>
      </c>
      <c r="F2698" s="131">
        <f>[3]装备进阶属性!H332</f>
        <v>0</v>
      </c>
      <c r="G2698" s="130">
        <v>0</v>
      </c>
      <c r="H2698" s="130">
        <v>0</v>
      </c>
      <c r="I2698" s="130">
        <v>0</v>
      </c>
      <c r="J2698" s="130">
        <v>0</v>
      </c>
      <c r="K2698" s="130">
        <v>0</v>
      </c>
      <c r="L2698" s="130">
        <v>0</v>
      </c>
      <c r="M2698" s="130">
        <v>0</v>
      </c>
      <c r="N2698" s="130">
        <v>0</v>
      </c>
      <c r="O2698" s="130">
        <v>0</v>
      </c>
      <c r="P2698" s="130">
        <v>0</v>
      </c>
      <c r="Q2698" s="130">
        <v>0</v>
      </c>
      <c r="R2698" s="130">
        <v>0</v>
      </c>
      <c r="S2698" s="130">
        <v>0</v>
      </c>
      <c r="T2698" s="130">
        <v>0</v>
      </c>
      <c r="U2698" s="130">
        <v>0</v>
      </c>
    </row>
    <row r="2699" ht="17.25" spans="1:21">
      <c r="A2699" s="130">
        <f t="shared" si="199"/>
        <v>31015301</v>
      </c>
      <c r="B2699" s="138" t="s">
        <v>948</v>
      </c>
      <c r="C2699" s="130">
        <v>201</v>
      </c>
      <c r="D2699" s="131">
        <f>[3]装备进阶属性!F333</f>
        <v>0</v>
      </c>
      <c r="E2699" s="131">
        <f>[3]装备进阶属性!G333</f>
        <v>0</v>
      </c>
      <c r="F2699" s="131">
        <f>[3]装备进阶属性!H333</f>
        <v>180</v>
      </c>
      <c r="G2699" s="130">
        <v>0</v>
      </c>
      <c r="H2699" s="130">
        <v>0</v>
      </c>
      <c r="I2699" s="130">
        <v>0</v>
      </c>
      <c r="J2699" s="130">
        <v>0</v>
      </c>
      <c r="K2699" s="130">
        <v>0</v>
      </c>
      <c r="L2699" s="130">
        <v>0</v>
      </c>
      <c r="M2699" s="130">
        <v>0</v>
      </c>
      <c r="N2699" s="130">
        <v>0</v>
      </c>
      <c r="O2699" s="130">
        <v>0</v>
      </c>
      <c r="P2699" s="130">
        <v>0</v>
      </c>
      <c r="Q2699" s="130">
        <v>0</v>
      </c>
      <c r="R2699" s="130">
        <v>0</v>
      </c>
      <c r="S2699" s="130">
        <v>0</v>
      </c>
      <c r="T2699" s="130">
        <v>0</v>
      </c>
      <c r="U2699" s="130">
        <v>0</v>
      </c>
    </row>
    <row r="2700" ht="17.25" spans="1:21">
      <c r="A2700" s="130">
        <f t="shared" si="199"/>
        <v>31015302</v>
      </c>
      <c r="B2700" s="138" t="s">
        <v>949</v>
      </c>
      <c r="C2700" s="130">
        <v>201</v>
      </c>
      <c r="D2700" s="131">
        <f>[3]装备进阶属性!F334</f>
        <v>0</v>
      </c>
      <c r="E2700" s="131">
        <f>[3]装备进阶属性!G334</f>
        <v>0</v>
      </c>
      <c r="F2700" s="131">
        <f>[3]装备进阶属性!H334</f>
        <v>600</v>
      </c>
      <c r="G2700" s="130">
        <v>0</v>
      </c>
      <c r="H2700" s="130">
        <v>0</v>
      </c>
      <c r="I2700" s="130">
        <v>0</v>
      </c>
      <c r="J2700" s="130">
        <v>0</v>
      </c>
      <c r="K2700" s="130">
        <v>0</v>
      </c>
      <c r="L2700" s="130">
        <v>0</v>
      </c>
      <c r="M2700" s="130">
        <v>0</v>
      </c>
      <c r="N2700" s="130">
        <v>0</v>
      </c>
      <c r="O2700" s="130">
        <v>0</v>
      </c>
      <c r="P2700" s="130">
        <v>0</v>
      </c>
      <c r="Q2700" s="130">
        <v>0</v>
      </c>
      <c r="R2700" s="130">
        <v>0</v>
      </c>
      <c r="S2700" s="130">
        <v>0</v>
      </c>
      <c r="T2700" s="130">
        <v>0</v>
      </c>
      <c r="U2700" s="130">
        <v>0</v>
      </c>
    </row>
    <row r="2701" ht="17.25" spans="1:21">
      <c r="A2701" s="130">
        <f t="shared" si="199"/>
        <v>31015303</v>
      </c>
      <c r="B2701" s="138" t="s">
        <v>950</v>
      </c>
      <c r="C2701" s="130">
        <v>201</v>
      </c>
      <c r="D2701" s="131">
        <f>[3]装备进阶属性!F335</f>
        <v>0</v>
      </c>
      <c r="E2701" s="131">
        <f>[3]装备进阶属性!G335</f>
        <v>0</v>
      </c>
      <c r="F2701" s="131">
        <f>[3]装备进阶属性!H335</f>
        <v>1200</v>
      </c>
      <c r="G2701" s="130">
        <v>0</v>
      </c>
      <c r="H2701" s="130">
        <v>0</v>
      </c>
      <c r="I2701" s="130">
        <v>0</v>
      </c>
      <c r="J2701" s="130">
        <v>0</v>
      </c>
      <c r="K2701" s="130">
        <v>0</v>
      </c>
      <c r="L2701" s="130">
        <v>0</v>
      </c>
      <c r="M2701" s="130">
        <v>0</v>
      </c>
      <c r="N2701" s="130">
        <v>0</v>
      </c>
      <c r="O2701" s="130">
        <v>0</v>
      </c>
      <c r="P2701" s="130">
        <v>0</v>
      </c>
      <c r="Q2701" s="130">
        <v>0</v>
      </c>
      <c r="R2701" s="130">
        <v>0</v>
      </c>
      <c r="S2701" s="130">
        <v>0</v>
      </c>
      <c r="T2701" s="130">
        <v>0</v>
      </c>
      <c r="U2701" s="130">
        <v>0</v>
      </c>
    </row>
    <row r="2702" ht="17.25" spans="1:21">
      <c r="A2702" s="130">
        <f t="shared" si="199"/>
        <v>31015304</v>
      </c>
      <c r="B2702" s="138" t="s">
        <v>951</v>
      </c>
      <c r="C2702" s="130">
        <v>201</v>
      </c>
      <c r="D2702" s="131">
        <f>[3]装备进阶属性!F336</f>
        <v>0</v>
      </c>
      <c r="E2702" s="131">
        <f>[3]装备进阶属性!G336</f>
        <v>0</v>
      </c>
      <c r="F2702" s="131">
        <f>[3]装备进阶属性!H336</f>
        <v>1800</v>
      </c>
      <c r="G2702" s="130">
        <v>0</v>
      </c>
      <c r="H2702" s="130">
        <v>0</v>
      </c>
      <c r="I2702" s="130">
        <v>0</v>
      </c>
      <c r="J2702" s="130">
        <v>0</v>
      </c>
      <c r="K2702" s="130">
        <v>0</v>
      </c>
      <c r="L2702" s="130">
        <v>0</v>
      </c>
      <c r="M2702" s="130">
        <v>0</v>
      </c>
      <c r="N2702" s="130">
        <v>0</v>
      </c>
      <c r="O2702" s="130">
        <v>0</v>
      </c>
      <c r="P2702" s="130">
        <v>0</v>
      </c>
      <c r="Q2702" s="130">
        <v>0</v>
      </c>
      <c r="R2702" s="130">
        <v>0</v>
      </c>
      <c r="S2702" s="130">
        <v>0</v>
      </c>
      <c r="T2702" s="130">
        <v>0</v>
      </c>
      <c r="U2702" s="130">
        <v>0</v>
      </c>
    </row>
    <row r="2703" ht="17.25" spans="1:21">
      <c r="A2703" s="130">
        <f t="shared" si="199"/>
        <v>31015305</v>
      </c>
      <c r="B2703" s="138" t="s">
        <v>952</v>
      </c>
      <c r="C2703" s="130">
        <v>201</v>
      </c>
      <c r="D2703" s="131">
        <f>[3]装备进阶属性!F337</f>
        <v>0</v>
      </c>
      <c r="E2703" s="131">
        <f>[3]装备进阶属性!G337</f>
        <v>0</v>
      </c>
      <c r="F2703" s="131">
        <f>[3]装备进阶属性!H337</f>
        <v>2400</v>
      </c>
      <c r="G2703" s="130">
        <v>0</v>
      </c>
      <c r="H2703" s="130">
        <v>0</v>
      </c>
      <c r="I2703" s="130">
        <v>0</v>
      </c>
      <c r="J2703" s="130">
        <v>0</v>
      </c>
      <c r="K2703" s="130">
        <v>0</v>
      </c>
      <c r="L2703" s="130">
        <v>0</v>
      </c>
      <c r="M2703" s="130">
        <v>0</v>
      </c>
      <c r="N2703" s="130">
        <v>0</v>
      </c>
      <c r="O2703" s="130">
        <v>0</v>
      </c>
      <c r="P2703" s="130">
        <v>0</v>
      </c>
      <c r="Q2703" s="130">
        <v>0</v>
      </c>
      <c r="R2703" s="130">
        <v>0</v>
      </c>
      <c r="S2703" s="130">
        <v>0</v>
      </c>
      <c r="T2703" s="130">
        <v>0</v>
      </c>
      <c r="U2703" s="130">
        <v>0</v>
      </c>
    </row>
    <row r="2704" ht="17.25" spans="1:21">
      <c r="A2704" s="130">
        <f t="shared" si="199"/>
        <v>31015306</v>
      </c>
      <c r="B2704" s="138" t="s">
        <v>953</v>
      </c>
      <c r="C2704" s="130">
        <v>201</v>
      </c>
      <c r="D2704" s="131">
        <f>[3]装备进阶属性!F338</f>
        <v>0</v>
      </c>
      <c r="E2704" s="131">
        <f>[3]装备进阶属性!G338</f>
        <v>0</v>
      </c>
      <c r="F2704" s="131">
        <f>[3]装备进阶属性!H338</f>
        <v>3000</v>
      </c>
      <c r="G2704" s="130">
        <v>0</v>
      </c>
      <c r="H2704" s="130">
        <v>0</v>
      </c>
      <c r="I2704" s="130">
        <v>0</v>
      </c>
      <c r="J2704" s="130">
        <v>0</v>
      </c>
      <c r="K2704" s="130">
        <v>0</v>
      </c>
      <c r="L2704" s="130">
        <v>0</v>
      </c>
      <c r="M2704" s="130">
        <v>0</v>
      </c>
      <c r="N2704" s="130">
        <v>0</v>
      </c>
      <c r="O2704" s="130">
        <v>0</v>
      </c>
      <c r="P2704" s="130">
        <v>0</v>
      </c>
      <c r="Q2704" s="130">
        <v>0</v>
      </c>
      <c r="R2704" s="130">
        <v>0</v>
      </c>
      <c r="S2704" s="130">
        <v>0</v>
      </c>
      <c r="T2704" s="130">
        <v>0</v>
      </c>
      <c r="U2704" s="130">
        <v>0</v>
      </c>
    </row>
    <row r="2705" ht="17.25" spans="1:21">
      <c r="A2705" s="130">
        <f t="shared" si="199"/>
        <v>31015307</v>
      </c>
      <c r="B2705" s="138" t="s">
        <v>954</v>
      </c>
      <c r="C2705" s="130">
        <v>201</v>
      </c>
      <c r="D2705" s="131">
        <f>[3]装备进阶属性!F339</f>
        <v>0</v>
      </c>
      <c r="E2705" s="131">
        <f>[3]装备进阶属性!G339</f>
        <v>0</v>
      </c>
      <c r="F2705" s="131">
        <f>[3]装备进阶属性!H339</f>
        <v>3600</v>
      </c>
      <c r="G2705" s="130">
        <v>0</v>
      </c>
      <c r="H2705" s="130">
        <v>0</v>
      </c>
      <c r="I2705" s="130">
        <v>0</v>
      </c>
      <c r="J2705" s="130">
        <v>0</v>
      </c>
      <c r="K2705" s="130">
        <v>0</v>
      </c>
      <c r="L2705" s="130">
        <v>0</v>
      </c>
      <c r="M2705" s="130">
        <v>0</v>
      </c>
      <c r="N2705" s="130">
        <v>0</v>
      </c>
      <c r="O2705" s="130">
        <v>0</v>
      </c>
      <c r="P2705" s="130">
        <v>0</v>
      </c>
      <c r="Q2705" s="130">
        <v>0</v>
      </c>
      <c r="R2705" s="130">
        <v>0</v>
      </c>
      <c r="S2705" s="130">
        <v>0</v>
      </c>
      <c r="T2705" s="130">
        <v>0</v>
      </c>
      <c r="U2705" s="130">
        <v>0</v>
      </c>
    </row>
    <row r="2706" ht="17.25" spans="1:21">
      <c r="A2706" s="130">
        <f t="shared" si="199"/>
        <v>31015308</v>
      </c>
      <c r="B2706" s="138" t="s">
        <v>955</v>
      </c>
      <c r="C2706" s="130">
        <v>201</v>
      </c>
      <c r="D2706" s="131">
        <f>[3]装备进阶属性!F340</f>
        <v>0</v>
      </c>
      <c r="E2706" s="131">
        <f>[3]装备进阶属性!G340</f>
        <v>0</v>
      </c>
      <c r="F2706" s="131">
        <f>[3]装备进阶属性!H340</f>
        <v>4200</v>
      </c>
      <c r="G2706" s="130">
        <v>0</v>
      </c>
      <c r="H2706" s="130">
        <v>0</v>
      </c>
      <c r="I2706" s="130">
        <v>0</v>
      </c>
      <c r="J2706" s="130">
        <v>0</v>
      </c>
      <c r="K2706" s="130">
        <v>0</v>
      </c>
      <c r="L2706" s="130">
        <v>0</v>
      </c>
      <c r="M2706" s="130">
        <v>0</v>
      </c>
      <c r="N2706" s="130">
        <v>0</v>
      </c>
      <c r="O2706" s="130">
        <v>0</v>
      </c>
      <c r="P2706" s="130">
        <v>0</v>
      </c>
      <c r="Q2706" s="130">
        <v>0</v>
      </c>
      <c r="R2706" s="130">
        <v>0</v>
      </c>
      <c r="S2706" s="130">
        <v>0</v>
      </c>
      <c r="T2706" s="130">
        <v>0</v>
      </c>
      <c r="U2706" s="130">
        <v>0</v>
      </c>
    </row>
    <row r="2707" ht="17.25" spans="1:21">
      <c r="A2707" s="130">
        <f t="shared" si="199"/>
        <v>31015309</v>
      </c>
      <c r="B2707" s="138" t="s">
        <v>956</v>
      </c>
      <c r="C2707" s="130">
        <v>201</v>
      </c>
      <c r="D2707" s="131">
        <f>[3]装备进阶属性!F341</f>
        <v>0</v>
      </c>
      <c r="E2707" s="131">
        <f>[3]装备进阶属性!G341</f>
        <v>0</v>
      </c>
      <c r="F2707" s="131">
        <f>[3]装备进阶属性!H341</f>
        <v>4800</v>
      </c>
      <c r="G2707" s="130">
        <v>0</v>
      </c>
      <c r="H2707" s="130">
        <v>0</v>
      </c>
      <c r="I2707" s="130">
        <v>0</v>
      </c>
      <c r="J2707" s="130">
        <v>0</v>
      </c>
      <c r="K2707" s="130">
        <v>0</v>
      </c>
      <c r="L2707" s="130">
        <v>0</v>
      </c>
      <c r="M2707" s="130">
        <v>0</v>
      </c>
      <c r="N2707" s="130">
        <v>0</v>
      </c>
      <c r="O2707" s="130">
        <v>0</v>
      </c>
      <c r="P2707" s="130">
        <v>0</v>
      </c>
      <c r="Q2707" s="130">
        <v>0</v>
      </c>
      <c r="R2707" s="130">
        <v>0</v>
      </c>
      <c r="S2707" s="130">
        <v>0</v>
      </c>
      <c r="T2707" s="130">
        <v>0</v>
      </c>
      <c r="U2707" s="130">
        <v>0</v>
      </c>
    </row>
    <row r="2708" ht="17.25" spans="1:21">
      <c r="A2708" s="130">
        <f t="shared" si="199"/>
        <v>31015400</v>
      </c>
      <c r="B2708" s="138" t="s">
        <v>957</v>
      </c>
      <c r="C2708" s="130">
        <v>201</v>
      </c>
      <c r="D2708" s="131">
        <f>[3]装备进阶属性!F342</f>
        <v>0</v>
      </c>
      <c r="E2708" s="131">
        <f>[3]装备进阶属性!G342</f>
        <v>0</v>
      </c>
      <c r="F2708" s="131">
        <f>[3]装备进阶属性!H342</f>
        <v>0</v>
      </c>
      <c r="G2708" s="130">
        <v>0</v>
      </c>
      <c r="H2708" s="130">
        <v>0</v>
      </c>
      <c r="I2708" s="130">
        <v>0</v>
      </c>
      <c r="J2708" s="130">
        <v>0</v>
      </c>
      <c r="K2708" s="130">
        <v>0</v>
      </c>
      <c r="L2708" s="130">
        <v>0</v>
      </c>
      <c r="M2708" s="130">
        <v>0</v>
      </c>
      <c r="N2708" s="130">
        <v>0</v>
      </c>
      <c r="O2708" s="130">
        <v>0</v>
      </c>
      <c r="P2708" s="130">
        <v>0</v>
      </c>
      <c r="Q2708" s="130">
        <v>0</v>
      </c>
      <c r="R2708" s="130">
        <v>0</v>
      </c>
      <c r="S2708" s="130">
        <v>0</v>
      </c>
      <c r="T2708" s="130">
        <v>0</v>
      </c>
      <c r="U2708" s="130">
        <v>0</v>
      </c>
    </row>
    <row r="2709" ht="17.25" spans="1:21">
      <c r="A2709" s="130">
        <f t="shared" si="199"/>
        <v>31015401</v>
      </c>
      <c r="B2709" s="138" t="s">
        <v>958</v>
      </c>
      <c r="C2709" s="130">
        <v>201</v>
      </c>
      <c r="D2709" s="131">
        <f>[3]装备进阶属性!F343</f>
        <v>1.5</v>
      </c>
      <c r="E2709" s="131">
        <f>[3]装备进阶属性!G343</f>
        <v>1.5</v>
      </c>
      <c r="F2709" s="131">
        <f>[3]装备进阶属性!H343</f>
        <v>60</v>
      </c>
      <c r="G2709" s="130">
        <v>0</v>
      </c>
      <c r="H2709" s="130">
        <v>0</v>
      </c>
      <c r="I2709" s="130">
        <v>0</v>
      </c>
      <c r="J2709" s="130">
        <v>0</v>
      </c>
      <c r="K2709" s="130">
        <v>0</v>
      </c>
      <c r="L2709" s="130">
        <v>0</v>
      </c>
      <c r="M2709" s="130">
        <v>0</v>
      </c>
      <c r="N2709" s="130">
        <v>0</v>
      </c>
      <c r="O2709" s="130">
        <v>0</v>
      </c>
      <c r="P2709" s="130">
        <v>0</v>
      </c>
      <c r="Q2709" s="130">
        <v>0</v>
      </c>
      <c r="R2709" s="130">
        <v>0</v>
      </c>
      <c r="S2709" s="130">
        <v>0</v>
      </c>
      <c r="T2709" s="130">
        <v>0</v>
      </c>
      <c r="U2709" s="130">
        <v>0</v>
      </c>
    </row>
    <row r="2710" ht="17.25" spans="1:21">
      <c r="A2710" s="130">
        <f t="shared" si="199"/>
        <v>31015402</v>
      </c>
      <c r="B2710" s="138" t="s">
        <v>959</v>
      </c>
      <c r="C2710" s="130">
        <v>201</v>
      </c>
      <c r="D2710" s="131">
        <f>[3]装备进阶属性!F344</f>
        <v>5</v>
      </c>
      <c r="E2710" s="131">
        <f>[3]装备进阶属性!G344</f>
        <v>5</v>
      </c>
      <c r="F2710" s="131">
        <f>[3]装备进阶属性!H344</f>
        <v>200</v>
      </c>
      <c r="G2710" s="130">
        <v>0</v>
      </c>
      <c r="H2710" s="130">
        <v>0</v>
      </c>
      <c r="I2710" s="130">
        <v>0</v>
      </c>
      <c r="J2710" s="130">
        <v>0</v>
      </c>
      <c r="K2710" s="130">
        <v>0</v>
      </c>
      <c r="L2710" s="130">
        <v>0</v>
      </c>
      <c r="M2710" s="130">
        <v>0</v>
      </c>
      <c r="N2710" s="130">
        <v>0</v>
      </c>
      <c r="O2710" s="130">
        <v>0</v>
      </c>
      <c r="P2710" s="130">
        <v>0</v>
      </c>
      <c r="Q2710" s="130">
        <v>0</v>
      </c>
      <c r="R2710" s="130">
        <v>0</v>
      </c>
      <c r="S2710" s="130">
        <v>0</v>
      </c>
      <c r="T2710" s="130">
        <v>0</v>
      </c>
      <c r="U2710" s="130">
        <v>0</v>
      </c>
    </row>
    <row r="2711" ht="17.25" spans="1:21">
      <c r="A2711" s="130">
        <f t="shared" si="199"/>
        <v>31015403</v>
      </c>
      <c r="B2711" s="138" t="s">
        <v>960</v>
      </c>
      <c r="C2711" s="130">
        <v>201</v>
      </c>
      <c r="D2711" s="131">
        <f>[3]装备进阶属性!F345</f>
        <v>10</v>
      </c>
      <c r="E2711" s="131">
        <f>[3]装备进阶属性!G345</f>
        <v>10</v>
      </c>
      <c r="F2711" s="131">
        <f>[3]装备进阶属性!H345</f>
        <v>400</v>
      </c>
      <c r="G2711" s="130">
        <v>0</v>
      </c>
      <c r="H2711" s="130">
        <v>0</v>
      </c>
      <c r="I2711" s="130">
        <v>0</v>
      </c>
      <c r="J2711" s="130">
        <v>0</v>
      </c>
      <c r="K2711" s="130">
        <v>0</v>
      </c>
      <c r="L2711" s="130">
        <v>0</v>
      </c>
      <c r="M2711" s="130">
        <v>0</v>
      </c>
      <c r="N2711" s="130">
        <v>0</v>
      </c>
      <c r="O2711" s="130">
        <v>0</v>
      </c>
      <c r="P2711" s="130">
        <v>0</v>
      </c>
      <c r="Q2711" s="130">
        <v>0</v>
      </c>
      <c r="R2711" s="130">
        <v>0</v>
      </c>
      <c r="S2711" s="130">
        <v>0</v>
      </c>
      <c r="T2711" s="130">
        <v>0</v>
      </c>
      <c r="U2711" s="130">
        <v>0</v>
      </c>
    </row>
    <row r="2712" ht="17.25" spans="1:21">
      <c r="A2712" s="130">
        <f t="shared" si="199"/>
        <v>31015404</v>
      </c>
      <c r="B2712" s="138" t="s">
        <v>961</v>
      </c>
      <c r="C2712" s="130">
        <v>201</v>
      </c>
      <c r="D2712" s="131">
        <f>[3]装备进阶属性!F346</f>
        <v>15</v>
      </c>
      <c r="E2712" s="131">
        <f>[3]装备进阶属性!G346</f>
        <v>15</v>
      </c>
      <c r="F2712" s="131">
        <f>[3]装备进阶属性!H346</f>
        <v>600</v>
      </c>
      <c r="G2712" s="130">
        <v>0</v>
      </c>
      <c r="H2712" s="130">
        <v>0</v>
      </c>
      <c r="I2712" s="130">
        <v>0</v>
      </c>
      <c r="J2712" s="130">
        <v>0</v>
      </c>
      <c r="K2712" s="130">
        <v>0</v>
      </c>
      <c r="L2712" s="130">
        <v>0</v>
      </c>
      <c r="M2712" s="130">
        <v>0</v>
      </c>
      <c r="N2712" s="130">
        <v>0</v>
      </c>
      <c r="O2712" s="130">
        <v>0</v>
      </c>
      <c r="P2712" s="130">
        <v>0</v>
      </c>
      <c r="Q2712" s="130">
        <v>0</v>
      </c>
      <c r="R2712" s="130">
        <v>0</v>
      </c>
      <c r="S2712" s="130">
        <v>0</v>
      </c>
      <c r="T2712" s="130">
        <v>0</v>
      </c>
      <c r="U2712" s="130">
        <v>0</v>
      </c>
    </row>
    <row r="2713" ht="17.25" spans="1:21">
      <c r="A2713" s="130">
        <f t="shared" si="199"/>
        <v>31015405</v>
      </c>
      <c r="B2713" s="138" t="s">
        <v>962</v>
      </c>
      <c r="C2713" s="130">
        <v>201</v>
      </c>
      <c r="D2713" s="131">
        <f>[3]装备进阶属性!F347</f>
        <v>20</v>
      </c>
      <c r="E2713" s="131">
        <f>[3]装备进阶属性!G347</f>
        <v>20</v>
      </c>
      <c r="F2713" s="131">
        <f>[3]装备进阶属性!H347</f>
        <v>800</v>
      </c>
      <c r="G2713" s="130">
        <v>0</v>
      </c>
      <c r="H2713" s="130">
        <v>0</v>
      </c>
      <c r="I2713" s="130">
        <v>0</v>
      </c>
      <c r="J2713" s="130">
        <v>0</v>
      </c>
      <c r="K2713" s="130">
        <v>0</v>
      </c>
      <c r="L2713" s="130">
        <v>0</v>
      </c>
      <c r="M2713" s="130">
        <v>0</v>
      </c>
      <c r="N2713" s="130">
        <v>0</v>
      </c>
      <c r="O2713" s="130">
        <v>0</v>
      </c>
      <c r="P2713" s="130">
        <v>0</v>
      </c>
      <c r="Q2713" s="130">
        <v>0</v>
      </c>
      <c r="R2713" s="130">
        <v>0</v>
      </c>
      <c r="S2713" s="130">
        <v>0</v>
      </c>
      <c r="T2713" s="130">
        <v>0</v>
      </c>
      <c r="U2713" s="130">
        <v>0</v>
      </c>
    </row>
    <row r="2714" ht="17.25" spans="1:21">
      <c r="A2714" s="130">
        <f t="shared" si="199"/>
        <v>31015406</v>
      </c>
      <c r="B2714" s="138" t="s">
        <v>963</v>
      </c>
      <c r="C2714" s="130">
        <v>201</v>
      </c>
      <c r="D2714" s="131">
        <f>[3]装备进阶属性!F348</f>
        <v>25</v>
      </c>
      <c r="E2714" s="131">
        <f>[3]装备进阶属性!G348</f>
        <v>25</v>
      </c>
      <c r="F2714" s="131">
        <f>[3]装备进阶属性!H348</f>
        <v>1000</v>
      </c>
      <c r="G2714" s="130">
        <v>0</v>
      </c>
      <c r="H2714" s="130">
        <v>0</v>
      </c>
      <c r="I2714" s="130">
        <v>0</v>
      </c>
      <c r="J2714" s="130">
        <v>0</v>
      </c>
      <c r="K2714" s="130">
        <v>0</v>
      </c>
      <c r="L2714" s="130">
        <v>0</v>
      </c>
      <c r="M2714" s="130">
        <v>0</v>
      </c>
      <c r="N2714" s="130">
        <v>0</v>
      </c>
      <c r="O2714" s="130">
        <v>0</v>
      </c>
      <c r="P2714" s="130">
        <v>0</v>
      </c>
      <c r="Q2714" s="130">
        <v>0</v>
      </c>
      <c r="R2714" s="130">
        <v>0</v>
      </c>
      <c r="S2714" s="130">
        <v>0</v>
      </c>
      <c r="T2714" s="130">
        <v>0</v>
      </c>
      <c r="U2714" s="130">
        <v>0</v>
      </c>
    </row>
    <row r="2715" ht="17.25" spans="1:21">
      <c r="A2715" s="130">
        <f t="shared" si="199"/>
        <v>31015407</v>
      </c>
      <c r="B2715" s="138" t="s">
        <v>964</v>
      </c>
      <c r="C2715" s="130">
        <v>201</v>
      </c>
      <c r="D2715" s="131">
        <f>[3]装备进阶属性!F349</f>
        <v>30</v>
      </c>
      <c r="E2715" s="131">
        <f>[3]装备进阶属性!G349</f>
        <v>30</v>
      </c>
      <c r="F2715" s="131">
        <f>[3]装备进阶属性!H349</f>
        <v>1200</v>
      </c>
      <c r="G2715" s="130">
        <v>0</v>
      </c>
      <c r="H2715" s="130">
        <v>0</v>
      </c>
      <c r="I2715" s="130">
        <v>0</v>
      </c>
      <c r="J2715" s="130">
        <v>0</v>
      </c>
      <c r="K2715" s="130">
        <v>0</v>
      </c>
      <c r="L2715" s="130">
        <v>0</v>
      </c>
      <c r="M2715" s="130">
        <v>0</v>
      </c>
      <c r="N2715" s="130">
        <v>0</v>
      </c>
      <c r="O2715" s="130">
        <v>0</v>
      </c>
      <c r="P2715" s="130">
        <v>0</v>
      </c>
      <c r="Q2715" s="130">
        <v>0</v>
      </c>
      <c r="R2715" s="130">
        <v>0</v>
      </c>
      <c r="S2715" s="130">
        <v>0</v>
      </c>
      <c r="T2715" s="130">
        <v>0</v>
      </c>
      <c r="U2715" s="130">
        <v>0</v>
      </c>
    </row>
    <row r="2716" ht="17.25" spans="1:21">
      <c r="A2716" s="130">
        <f t="shared" si="199"/>
        <v>31015408</v>
      </c>
      <c r="B2716" s="138" t="s">
        <v>965</v>
      </c>
      <c r="C2716" s="130">
        <v>201</v>
      </c>
      <c r="D2716" s="131">
        <f>[3]装备进阶属性!F350</f>
        <v>35</v>
      </c>
      <c r="E2716" s="131">
        <f>[3]装备进阶属性!G350</f>
        <v>35</v>
      </c>
      <c r="F2716" s="131">
        <f>[3]装备进阶属性!H350</f>
        <v>1400</v>
      </c>
      <c r="G2716" s="130">
        <v>0</v>
      </c>
      <c r="H2716" s="130">
        <v>0</v>
      </c>
      <c r="I2716" s="130">
        <v>0</v>
      </c>
      <c r="J2716" s="130">
        <v>0</v>
      </c>
      <c r="K2716" s="130">
        <v>0</v>
      </c>
      <c r="L2716" s="130">
        <v>0</v>
      </c>
      <c r="M2716" s="130">
        <v>0</v>
      </c>
      <c r="N2716" s="130">
        <v>0</v>
      </c>
      <c r="O2716" s="130">
        <v>0</v>
      </c>
      <c r="P2716" s="130">
        <v>0</v>
      </c>
      <c r="Q2716" s="130">
        <v>0</v>
      </c>
      <c r="R2716" s="130">
        <v>0</v>
      </c>
      <c r="S2716" s="130">
        <v>0</v>
      </c>
      <c r="T2716" s="130">
        <v>0</v>
      </c>
      <c r="U2716" s="130">
        <v>0</v>
      </c>
    </row>
    <row r="2717" ht="17.25" spans="1:21">
      <c r="A2717" s="130">
        <f t="shared" si="199"/>
        <v>31015409</v>
      </c>
      <c r="B2717" s="138" t="s">
        <v>966</v>
      </c>
      <c r="C2717" s="130">
        <v>201</v>
      </c>
      <c r="D2717" s="131">
        <f>[3]装备进阶属性!F351</f>
        <v>40</v>
      </c>
      <c r="E2717" s="131">
        <f>[3]装备进阶属性!G351</f>
        <v>40</v>
      </c>
      <c r="F2717" s="131">
        <f>[3]装备进阶属性!H351</f>
        <v>1600</v>
      </c>
      <c r="G2717" s="130">
        <v>0</v>
      </c>
      <c r="H2717" s="130">
        <v>0</v>
      </c>
      <c r="I2717" s="130">
        <v>0</v>
      </c>
      <c r="J2717" s="130">
        <v>0</v>
      </c>
      <c r="K2717" s="130">
        <v>0</v>
      </c>
      <c r="L2717" s="130">
        <v>0</v>
      </c>
      <c r="M2717" s="130">
        <v>0</v>
      </c>
      <c r="N2717" s="130">
        <v>0</v>
      </c>
      <c r="O2717" s="130">
        <v>0</v>
      </c>
      <c r="P2717" s="130">
        <v>0</v>
      </c>
      <c r="Q2717" s="130">
        <v>0</v>
      </c>
      <c r="R2717" s="130">
        <v>0</v>
      </c>
      <c r="S2717" s="130">
        <v>0</v>
      </c>
      <c r="T2717" s="130">
        <v>0</v>
      </c>
      <c r="U2717" s="130">
        <v>0</v>
      </c>
    </row>
    <row r="2718" s="122" customFormat="1" ht="17.25" spans="1:21">
      <c r="A2718" s="129">
        <v>9</v>
      </c>
      <c r="B2718" s="141"/>
      <c r="C2718" s="141"/>
      <c r="D2718" s="141"/>
      <c r="E2718" s="141"/>
      <c r="F2718" s="141"/>
      <c r="G2718" s="141"/>
      <c r="H2718" s="141"/>
      <c r="I2718" s="141"/>
      <c r="J2718" s="141"/>
      <c r="K2718" s="141"/>
      <c r="L2718" s="141"/>
      <c r="M2718" s="141"/>
      <c r="N2718" s="141"/>
      <c r="O2718" s="141"/>
      <c r="P2718" s="141"/>
      <c r="Q2718" s="141"/>
      <c r="R2718" s="141"/>
      <c r="S2718" s="141"/>
      <c r="T2718" s="141"/>
      <c r="U2718" s="141"/>
    </row>
    <row r="2719" ht="17.25" spans="1:21">
      <c r="A2719" s="130">
        <v>900001</v>
      </c>
      <c r="B2719" s="130" t="s">
        <v>967</v>
      </c>
      <c r="C2719" s="130">
        <v>201</v>
      </c>
      <c r="D2719" s="130">
        <v>0</v>
      </c>
      <c r="E2719" s="130">
        <v>0</v>
      </c>
      <c r="F2719" s="130">
        <v>0</v>
      </c>
      <c r="G2719" s="130">
        <v>0</v>
      </c>
      <c r="H2719" s="130">
        <v>0</v>
      </c>
      <c r="I2719" s="130">
        <v>0</v>
      </c>
      <c r="J2719" s="130">
        <v>0</v>
      </c>
      <c r="K2719" s="130">
        <v>0</v>
      </c>
      <c r="L2719" s="130">
        <v>0</v>
      </c>
      <c r="M2719" s="130">
        <v>0</v>
      </c>
      <c r="N2719" s="130">
        <v>0</v>
      </c>
      <c r="O2719" s="130">
        <v>0</v>
      </c>
      <c r="P2719" s="130">
        <v>0</v>
      </c>
      <c r="Q2719" s="130">
        <v>0</v>
      </c>
      <c r="R2719" s="130">
        <v>0</v>
      </c>
      <c r="S2719" s="130">
        <v>0</v>
      </c>
      <c r="T2719" s="130">
        <v>0</v>
      </c>
      <c r="U2719" s="130">
        <v>10000</v>
      </c>
    </row>
    <row r="2720" ht="17.25" spans="1:21">
      <c r="A2720" s="130">
        <v>900002</v>
      </c>
      <c r="B2720" s="130" t="s">
        <v>968</v>
      </c>
      <c r="C2720" s="130">
        <v>201</v>
      </c>
      <c r="D2720" s="130">
        <v>0</v>
      </c>
      <c r="E2720" s="130">
        <v>0</v>
      </c>
      <c r="F2720" s="130">
        <v>0</v>
      </c>
      <c r="G2720" s="130">
        <v>0</v>
      </c>
      <c r="H2720" s="130">
        <v>0</v>
      </c>
      <c r="I2720" s="130">
        <v>0</v>
      </c>
      <c r="J2720" s="130">
        <v>0</v>
      </c>
      <c r="K2720" s="130">
        <v>0</v>
      </c>
      <c r="L2720" s="130">
        <v>0</v>
      </c>
      <c r="M2720" s="130">
        <v>0</v>
      </c>
      <c r="N2720" s="130">
        <v>0</v>
      </c>
      <c r="O2720" s="130">
        <v>0</v>
      </c>
      <c r="P2720" s="130">
        <v>0</v>
      </c>
      <c r="Q2720" s="130">
        <v>0</v>
      </c>
      <c r="R2720" s="130">
        <v>0</v>
      </c>
      <c r="S2720" s="130">
        <v>0</v>
      </c>
      <c r="T2720" s="130">
        <v>0</v>
      </c>
      <c r="U2720" s="130">
        <v>20000</v>
      </c>
    </row>
    <row r="2721" s="122" customFormat="1" ht="17.25" spans="1:21">
      <c r="A2721" s="129">
        <v>10</v>
      </c>
      <c r="B2721" s="129"/>
      <c r="C2721" s="129"/>
      <c r="D2721" s="129"/>
      <c r="E2721" s="129"/>
      <c r="F2721" s="129"/>
      <c r="G2721" s="129"/>
      <c r="H2721" s="129"/>
      <c r="I2721" s="129"/>
      <c r="J2721" s="129"/>
      <c r="K2721" s="129"/>
      <c r="L2721" s="129"/>
      <c r="M2721" s="129"/>
      <c r="N2721" s="129"/>
      <c r="O2721" s="129"/>
      <c r="P2721" s="129"/>
      <c r="Q2721" s="129"/>
      <c r="R2721" s="129"/>
      <c r="S2721" s="129"/>
      <c r="T2721" s="129"/>
      <c r="U2721" s="129"/>
    </row>
    <row r="2722" s="124" customFormat="1" ht="17.25" spans="1:21">
      <c r="A2722" s="129">
        <v>40001101</v>
      </c>
      <c r="B2722" s="142" t="s">
        <v>969</v>
      </c>
      <c r="C2722" s="143">
        <v>201</v>
      </c>
      <c r="D2722" s="143">
        <v>0</v>
      </c>
      <c r="E2722" s="143">
        <v>0</v>
      </c>
      <c r="F2722" s="143">
        <v>0</v>
      </c>
      <c r="G2722" s="143">
        <v>0</v>
      </c>
      <c r="H2722" s="144">
        <f>[4]标准计算!$K3</f>
        <v>9</v>
      </c>
      <c r="I2722" s="143">
        <v>0</v>
      </c>
      <c r="J2722" s="149">
        <v>0</v>
      </c>
      <c r="K2722" s="143">
        <v>0</v>
      </c>
      <c r="L2722" s="143">
        <v>0</v>
      </c>
      <c r="M2722" s="143">
        <v>0</v>
      </c>
      <c r="N2722" s="143">
        <v>0</v>
      </c>
      <c r="O2722" s="143">
        <v>0</v>
      </c>
      <c r="P2722" s="143">
        <v>0</v>
      </c>
      <c r="Q2722" s="143">
        <v>0</v>
      </c>
      <c r="R2722" s="143">
        <v>0</v>
      </c>
      <c r="S2722" s="143">
        <v>0</v>
      </c>
      <c r="T2722" s="143">
        <v>0</v>
      </c>
      <c r="U2722" s="143">
        <v>0</v>
      </c>
    </row>
    <row r="2723" ht="17.25" spans="1:21">
      <c r="A2723" s="132">
        <f t="shared" ref="A2723:A2726" si="200">A2722+100</f>
        <v>40001201</v>
      </c>
      <c r="B2723" s="145" t="s">
        <v>970</v>
      </c>
      <c r="C2723" s="143">
        <v>201</v>
      </c>
      <c r="D2723" s="143">
        <v>0</v>
      </c>
      <c r="E2723" s="143">
        <v>0</v>
      </c>
      <c r="F2723" s="143">
        <v>0</v>
      </c>
      <c r="G2723" s="143">
        <v>0</v>
      </c>
      <c r="H2723" s="144">
        <f>[4]标准计算!$K4</f>
        <v>18</v>
      </c>
      <c r="I2723" s="143">
        <v>0</v>
      </c>
      <c r="J2723" s="149">
        <v>0</v>
      </c>
      <c r="K2723" s="143">
        <v>0</v>
      </c>
      <c r="L2723" s="143">
        <v>0</v>
      </c>
      <c r="M2723" s="143">
        <v>0</v>
      </c>
      <c r="N2723" s="143">
        <v>0</v>
      </c>
      <c r="O2723" s="143">
        <v>0</v>
      </c>
      <c r="P2723" s="143">
        <v>0</v>
      </c>
      <c r="Q2723" s="143">
        <v>0</v>
      </c>
      <c r="R2723" s="143">
        <v>0</v>
      </c>
      <c r="S2723" s="143">
        <v>0</v>
      </c>
      <c r="T2723" s="143">
        <v>0</v>
      </c>
      <c r="U2723" s="143">
        <v>0</v>
      </c>
    </row>
    <row r="2724" ht="17.25" spans="1:21">
      <c r="A2724" s="132">
        <f t="shared" si="200"/>
        <v>40001301</v>
      </c>
      <c r="B2724" s="136" t="s">
        <v>971</v>
      </c>
      <c r="C2724" s="143">
        <v>201</v>
      </c>
      <c r="D2724" s="143">
        <v>0</v>
      </c>
      <c r="E2724" s="143">
        <v>0</v>
      </c>
      <c r="F2724" s="143">
        <v>0</v>
      </c>
      <c r="G2724" s="143">
        <v>0</v>
      </c>
      <c r="H2724" s="144">
        <f>[4]标准计算!$K5</f>
        <v>36</v>
      </c>
      <c r="I2724" s="143">
        <v>0</v>
      </c>
      <c r="J2724" s="149">
        <v>0</v>
      </c>
      <c r="K2724" s="143">
        <v>0</v>
      </c>
      <c r="L2724" s="143">
        <v>0</v>
      </c>
      <c r="M2724" s="143">
        <v>0</v>
      </c>
      <c r="N2724" s="143">
        <v>0</v>
      </c>
      <c r="O2724" s="143">
        <v>0</v>
      </c>
      <c r="P2724" s="143">
        <v>0</v>
      </c>
      <c r="Q2724" s="143">
        <v>0</v>
      </c>
      <c r="R2724" s="143">
        <v>0</v>
      </c>
      <c r="S2724" s="143">
        <v>0</v>
      </c>
      <c r="T2724" s="143">
        <v>0</v>
      </c>
      <c r="U2724" s="143">
        <v>0</v>
      </c>
    </row>
    <row r="2725" ht="17.25" spans="1:21">
      <c r="A2725" s="132">
        <f t="shared" si="200"/>
        <v>40001401</v>
      </c>
      <c r="B2725" s="137" t="s">
        <v>972</v>
      </c>
      <c r="C2725" s="143">
        <v>201</v>
      </c>
      <c r="D2725" s="143">
        <v>0</v>
      </c>
      <c r="E2725" s="143">
        <v>0</v>
      </c>
      <c r="F2725" s="143">
        <v>0</v>
      </c>
      <c r="G2725" s="143">
        <v>0</v>
      </c>
      <c r="H2725" s="144">
        <f>[4]标准计算!$K6</f>
        <v>53</v>
      </c>
      <c r="I2725" s="143">
        <v>0</v>
      </c>
      <c r="J2725" s="149">
        <v>0</v>
      </c>
      <c r="K2725" s="143">
        <v>0</v>
      </c>
      <c r="L2725" s="143">
        <v>0</v>
      </c>
      <c r="M2725" s="143">
        <v>0</v>
      </c>
      <c r="N2725" s="143">
        <v>0</v>
      </c>
      <c r="O2725" s="143">
        <v>0</v>
      </c>
      <c r="P2725" s="143">
        <v>0</v>
      </c>
      <c r="Q2725" s="143">
        <v>0</v>
      </c>
      <c r="R2725" s="143">
        <v>0</v>
      </c>
      <c r="S2725" s="143">
        <v>0</v>
      </c>
      <c r="T2725" s="143">
        <v>0</v>
      </c>
      <c r="U2725" s="143">
        <v>0</v>
      </c>
    </row>
    <row r="2726" ht="17.25" spans="1:21">
      <c r="A2726" s="132">
        <f t="shared" si="200"/>
        <v>40001501</v>
      </c>
      <c r="B2726" s="138" t="s">
        <v>973</v>
      </c>
      <c r="C2726" s="143">
        <v>201</v>
      </c>
      <c r="D2726" s="143">
        <v>0</v>
      </c>
      <c r="E2726" s="143">
        <v>0</v>
      </c>
      <c r="F2726" s="143">
        <v>0</v>
      </c>
      <c r="G2726" s="143">
        <v>0</v>
      </c>
      <c r="H2726" s="144">
        <f>[4]标准计算!$K7</f>
        <v>89</v>
      </c>
      <c r="I2726" s="143">
        <v>0</v>
      </c>
      <c r="J2726" s="149">
        <v>0</v>
      </c>
      <c r="K2726" s="143">
        <v>0</v>
      </c>
      <c r="L2726" s="143">
        <v>0</v>
      </c>
      <c r="M2726" s="143">
        <v>0</v>
      </c>
      <c r="N2726" s="143">
        <v>0</v>
      </c>
      <c r="O2726" s="143">
        <v>0</v>
      </c>
      <c r="P2726" s="143">
        <v>0</v>
      </c>
      <c r="Q2726" s="143">
        <v>0</v>
      </c>
      <c r="R2726" s="143">
        <v>0</v>
      </c>
      <c r="S2726" s="143">
        <v>0</v>
      </c>
      <c r="T2726" s="143">
        <v>0</v>
      </c>
      <c r="U2726" s="143">
        <v>0</v>
      </c>
    </row>
    <row r="2727" s="124" customFormat="1" ht="17.25" spans="1:21">
      <c r="A2727" s="132">
        <f t="shared" ref="A2727:A2731" si="201">A2722+1000</f>
        <v>40002101</v>
      </c>
      <c r="B2727" s="132" t="s">
        <v>974</v>
      </c>
      <c r="C2727" s="143">
        <v>201</v>
      </c>
      <c r="D2727" s="143">
        <v>0</v>
      </c>
      <c r="E2727" s="143">
        <v>0</v>
      </c>
      <c r="F2727" s="144">
        <f>[4]标准计算!$L3</f>
        <v>9</v>
      </c>
      <c r="G2727" s="143">
        <v>0</v>
      </c>
      <c r="H2727" s="143">
        <v>0</v>
      </c>
      <c r="I2727" s="143">
        <v>0</v>
      </c>
      <c r="J2727" s="149">
        <v>0</v>
      </c>
      <c r="K2727" s="143">
        <v>0</v>
      </c>
      <c r="L2727" s="143">
        <v>0</v>
      </c>
      <c r="M2727" s="143">
        <v>0</v>
      </c>
      <c r="N2727" s="143">
        <v>0</v>
      </c>
      <c r="O2727" s="143">
        <v>0</v>
      </c>
      <c r="P2727" s="143">
        <v>0</v>
      </c>
      <c r="Q2727" s="143">
        <v>0</v>
      </c>
      <c r="R2727" s="143">
        <v>0</v>
      </c>
      <c r="S2727" s="143">
        <v>0</v>
      </c>
      <c r="T2727" s="143">
        <v>0</v>
      </c>
      <c r="U2727" s="143">
        <v>0</v>
      </c>
    </row>
    <row r="2728" ht="17.25" spans="1:21">
      <c r="A2728" s="132">
        <f t="shared" si="201"/>
        <v>40002201</v>
      </c>
      <c r="B2728" s="145" t="s">
        <v>975</v>
      </c>
      <c r="C2728" s="143">
        <v>201</v>
      </c>
      <c r="D2728" s="143">
        <v>0</v>
      </c>
      <c r="E2728" s="143">
        <v>0</v>
      </c>
      <c r="F2728" s="144">
        <f>[4]标准计算!$L4</f>
        <v>18</v>
      </c>
      <c r="G2728" s="143">
        <v>0</v>
      </c>
      <c r="H2728" s="143">
        <v>0</v>
      </c>
      <c r="I2728" s="143">
        <v>0</v>
      </c>
      <c r="J2728" s="149">
        <v>0</v>
      </c>
      <c r="K2728" s="143">
        <v>0</v>
      </c>
      <c r="L2728" s="143">
        <v>0</v>
      </c>
      <c r="M2728" s="143">
        <v>0</v>
      </c>
      <c r="N2728" s="143">
        <v>0</v>
      </c>
      <c r="O2728" s="143">
        <v>0</v>
      </c>
      <c r="P2728" s="143">
        <v>0</v>
      </c>
      <c r="Q2728" s="143">
        <v>0</v>
      </c>
      <c r="R2728" s="143">
        <v>0</v>
      </c>
      <c r="S2728" s="143">
        <v>0</v>
      </c>
      <c r="T2728" s="143">
        <v>0</v>
      </c>
      <c r="U2728" s="143">
        <v>0</v>
      </c>
    </row>
    <row r="2729" ht="17.25" spans="1:21">
      <c r="A2729" s="132">
        <f t="shared" si="201"/>
        <v>40002301</v>
      </c>
      <c r="B2729" s="146" t="s">
        <v>976</v>
      </c>
      <c r="C2729" s="143">
        <v>201</v>
      </c>
      <c r="D2729" s="143">
        <v>0</v>
      </c>
      <c r="E2729" s="143">
        <v>0</v>
      </c>
      <c r="F2729" s="144">
        <f>[4]标准计算!$L5</f>
        <v>36</v>
      </c>
      <c r="G2729" s="143">
        <v>0</v>
      </c>
      <c r="H2729" s="143">
        <v>0</v>
      </c>
      <c r="I2729" s="143">
        <v>0</v>
      </c>
      <c r="J2729" s="149">
        <v>0</v>
      </c>
      <c r="K2729" s="143">
        <v>0</v>
      </c>
      <c r="L2729" s="143">
        <v>0</v>
      </c>
      <c r="M2729" s="143">
        <v>0</v>
      </c>
      <c r="N2729" s="143">
        <v>0</v>
      </c>
      <c r="O2729" s="143">
        <v>0</v>
      </c>
      <c r="P2729" s="143">
        <v>0</v>
      </c>
      <c r="Q2729" s="143">
        <v>0</v>
      </c>
      <c r="R2729" s="143">
        <v>0</v>
      </c>
      <c r="S2729" s="143">
        <v>0</v>
      </c>
      <c r="T2729" s="143">
        <v>0</v>
      </c>
      <c r="U2729" s="143">
        <v>0</v>
      </c>
    </row>
    <row r="2730" ht="17.25" spans="1:21">
      <c r="A2730" s="132">
        <f t="shared" si="201"/>
        <v>40002401</v>
      </c>
      <c r="B2730" s="147" t="s">
        <v>977</v>
      </c>
      <c r="C2730" s="143">
        <v>201</v>
      </c>
      <c r="D2730" s="143">
        <v>0</v>
      </c>
      <c r="E2730" s="143">
        <v>0</v>
      </c>
      <c r="F2730" s="144">
        <f>[4]标准计算!$L6</f>
        <v>53</v>
      </c>
      <c r="G2730" s="143">
        <v>0</v>
      </c>
      <c r="H2730" s="143">
        <v>0</v>
      </c>
      <c r="I2730" s="143">
        <v>0</v>
      </c>
      <c r="J2730" s="149">
        <v>0</v>
      </c>
      <c r="K2730" s="143">
        <v>0</v>
      </c>
      <c r="L2730" s="143">
        <v>0</v>
      </c>
      <c r="M2730" s="143">
        <v>0</v>
      </c>
      <c r="N2730" s="143">
        <v>0</v>
      </c>
      <c r="O2730" s="143">
        <v>0</v>
      </c>
      <c r="P2730" s="143">
        <v>0</v>
      </c>
      <c r="Q2730" s="143">
        <v>0</v>
      </c>
      <c r="R2730" s="143">
        <v>0</v>
      </c>
      <c r="S2730" s="143">
        <v>0</v>
      </c>
      <c r="T2730" s="143">
        <v>0</v>
      </c>
      <c r="U2730" s="143">
        <v>0</v>
      </c>
    </row>
    <row r="2731" ht="17.25" spans="1:21">
      <c r="A2731" s="132">
        <f t="shared" si="201"/>
        <v>40002501</v>
      </c>
      <c r="B2731" s="148" t="s">
        <v>978</v>
      </c>
      <c r="C2731" s="143">
        <v>201</v>
      </c>
      <c r="D2731" s="143">
        <v>0</v>
      </c>
      <c r="E2731" s="143">
        <v>0</v>
      </c>
      <c r="F2731" s="144">
        <f>[4]标准计算!$L7</f>
        <v>89</v>
      </c>
      <c r="G2731" s="143">
        <v>0</v>
      </c>
      <c r="H2731" s="143">
        <v>0</v>
      </c>
      <c r="I2731" s="143">
        <v>0</v>
      </c>
      <c r="J2731" s="149">
        <v>0</v>
      </c>
      <c r="K2731" s="143">
        <v>0</v>
      </c>
      <c r="L2731" s="143">
        <v>0</v>
      </c>
      <c r="M2731" s="143">
        <v>0</v>
      </c>
      <c r="N2731" s="143">
        <v>0</v>
      </c>
      <c r="O2731" s="143">
        <v>0</v>
      </c>
      <c r="P2731" s="143">
        <v>0</v>
      </c>
      <c r="Q2731" s="143">
        <v>0</v>
      </c>
      <c r="R2731" s="143">
        <v>0</v>
      </c>
      <c r="S2731" s="143">
        <v>0</v>
      </c>
      <c r="T2731" s="143">
        <v>0</v>
      </c>
      <c r="U2731" s="143">
        <v>0</v>
      </c>
    </row>
    <row r="2732" s="124" customFormat="1" ht="17.25" spans="1:21">
      <c r="A2732" s="132">
        <f t="shared" ref="A2732:A2746" si="202">A2727+1000</f>
        <v>40003101</v>
      </c>
      <c r="B2732" s="142" t="s">
        <v>979</v>
      </c>
      <c r="C2732" s="143">
        <v>201</v>
      </c>
      <c r="D2732" s="144">
        <f>[4]标准计算!$M3</f>
        <v>2</v>
      </c>
      <c r="E2732" s="143">
        <v>0</v>
      </c>
      <c r="F2732" s="143">
        <v>0</v>
      </c>
      <c r="G2732" s="143">
        <v>0</v>
      </c>
      <c r="H2732" s="143">
        <v>0</v>
      </c>
      <c r="I2732" s="143">
        <v>0</v>
      </c>
      <c r="J2732" s="149">
        <v>0</v>
      </c>
      <c r="K2732" s="143">
        <v>0</v>
      </c>
      <c r="L2732" s="143">
        <v>0</v>
      </c>
      <c r="M2732" s="143">
        <v>0</v>
      </c>
      <c r="N2732" s="143">
        <v>0</v>
      </c>
      <c r="O2732" s="143">
        <v>0</v>
      </c>
      <c r="P2732" s="143">
        <v>0</v>
      </c>
      <c r="Q2732" s="143">
        <v>0</v>
      </c>
      <c r="R2732" s="143">
        <v>0</v>
      </c>
      <c r="S2732" s="143">
        <v>0</v>
      </c>
      <c r="T2732" s="143">
        <v>0</v>
      </c>
      <c r="U2732" s="143">
        <v>0</v>
      </c>
    </row>
    <row r="2733" ht="17.25" spans="1:21">
      <c r="A2733" s="132">
        <f t="shared" si="202"/>
        <v>40003201</v>
      </c>
      <c r="B2733" s="145" t="s">
        <v>980</v>
      </c>
      <c r="C2733" s="143">
        <v>201</v>
      </c>
      <c r="D2733" s="144">
        <f>[4]标准计算!$M4</f>
        <v>3</v>
      </c>
      <c r="E2733" s="143">
        <v>0</v>
      </c>
      <c r="F2733" s="143">
        <v>0</v>
      </c>
      <c r="G2733" s="143">
        <v>0</v>
      </c>
      <c r="H2733" s="143">
        <v>0</v>
      </c>
      <c r="I2733" s="143">
        <v>0</v>
      </c>
      <c r="J2733" s="149">
        <v>0</v>
      </c>
      <c r="K2733" s="143">
        <v>0</v>
      </c>
      <c r="L2733" s="143">
        <v>0</v>
      </c>
      <c r="M2733" s="143">
        <v>0</v>
      </c>
      <c r="N2733" s="143">
        <v>0</v>
      </c>
      <c r="O2733" s="143">
        <v>0</v>
      </c>
      <c r="P2733" s="143">
        <v>0</v>
      </c>
      <c r="Q2733" s="143">
        <v>0</v>
      </c>
      <c r="R2733" s="143">
        <v>0</v>
      </c>
      <c r="S2733" s="143">
        <v>0</v>
      </c>
      <c r="T2733" s="143">
        <v>0</v>
      </c>
      <c r="U2733" s="143">
        <v>0</v>
      </c>
    </row>
    <row r="2734" ht="17.25" spans="1:21">
      <c r="A2734" s="132">
        <f t="shared" si="202"/>
        <v>40003301</v>
      </c>
      <c r="B2734" s="146" t="s">
        <v>981</v>
      </c>
      <c r="C2734" s="143">
        <v>201</v>
      </c>
      <c r="D2734" s="144">
        <f>[4]标准计算!$M5</f>
        <v>7</v>
      </c>
      <c r="E2734" s="143">
        <v>0</v>
      </c>
      <c r="F2734" s="143">
        <v>0</v>
      </c>
      <c r="G2734" s="143">
        <v>0</v>
      </c>
      <c r="H2734" s="143">
        <v>0</v>
      </c>
      <c r="I2734" s="143">
        <v>0</v>
      </c>
      <c r="J2734" s="149">
        <v>0</v>
      </c>
      <c r="K2734" s="143">
        <v>0</v>
      </c>
      <c r="L2734" s="143">
        <v>0</v>
      </c>
      <c r="M2734" s="143">
        <v>0</v>
      </c>
      <c r="N2734" s="143">
        <v>0</v>
      </c>
      <c r="O2734" s="143">
        <v>0</v>
      </c>
      <c r="P2734" s="143">
        <v>0</v>
      </c>
      <c r="Q2734" s="143">
        <v>0</v>
      </c>
      <c r="R2734" s="143">
        <v>0</v>
      </c>
      <c r="S2734" s="143">
        <v>0</v>
      </c>
      <c r="T2734" s="143">
        <v>0</v>
      </c>
      <c r="U2734" s="143">
        <v>0</v>
      </c>
    </row>
    <row r="2735" ht="17.25" spans="1:21">
      <c r="A2735" s="132">
        <f t="shared" si="202"/>
        <v>40003401</v>
      </c>
      <c r="B2735" s="147" t="s">
        <v>982</v>
      </c>
      <c r="C2735" s="143">
        <v>201</v>
      </c>
      <c r="D2735" s="144">
        <f>[4]标准计算!$M6</f>
        <v>10</v>
      </c>
      <c r="E2735" s="143">
        <v>0</v>
      </c>
      <c r="F2735" s="143">
        <v>0</v>
      </c>
      <c r="G2735" s="143">
        <v>0</v>
      </c>
      <c r="H2735" s="143">
        <v>0</v>
      </c>
      <c r="I2735" s="143">
        <v>0</v>
      </c>
      <c r="J2735" s="149">
        <v>0</v>
      </c>
      <c r="K2735" s="143">
        <v>0</v>
      </c>
      <c r="L2735" s="143">
        <v>0</v>
      </c>
      <c r="M2735" s="143">
        <v>0</v>
      </c>
      <c r="N2735" s="143">
        <v>0</v>
      </c>
      <c r="O2735" s="143">
        <v>0</v>
      </c>
      <c r="P2735" s="143">
        <v>0</v>
      </c>
      <c r="Q2735" s="143">
        <v>0</v>
      </c>
      <c r="R2735" s="143">
        <v>0</v>
      </c>
      <c r="S2735" s="143">
        <v>0</v>
      </c>
      <c r="T2735" s="143">
        <v>0</v>
      </c>
      <c r="U2735" s="143">
        <v>0</v>
      </c>
    </row>
    <row r="2736" ht="17.25" spans="1:21">
      <c r="A2736" s="132">
        <f t="shared" si="202"/>
        <v>40003501</v>
      </c>
      <c r="B2736" s="148" t="s">
        <v>983</v>
      </c>
      <c r="C2736" s="143">
        <v>201</v>
      </c>
      <c r="D2736" s="144">
        <f>[4]标准计算!$M7</f>
        <v>17</v>
      </c>
      <c r="E2736" s="143">
        <v>0</v>
      </c>
      <c r="F2736" s="143">
        <v>0</v>
      </c>
      <c r="G2736" s="143">
        <v>0</v>
      </c>
      <c r="H2736" s="143">
        <v>0</v>
      </c>
      <c r="I2736" s="143">
        <v>0</v>
      </c>
      <c r="J2736" s="149">
        <v>0</v>
      </c>
      <c r="K2736" s="143">
        <v>0</v>
      </c>
      <c r="L2736" s="143">
        <v>0</v>
      </c>
      <c r="M2736" s="143">
        <v>0</v>
      </c>
      <c r="N2736" s="143">
        <v>0</v>
      </c>
      <c r="O2736" s="143">
        <v>0</v>
      </c>
      <c r="P2736" s="143">
        <v>0</v>
      </c>
      <c r="Q2736" s="143">
        <v>0</v>
      </c>
      <c r="R2736" s="143">
        <v>0</v>
      </c>
      <c r="S2736" s="143">
        <v>0</v>
      </c>
      <c r="T2736" s="143">
        <v>0</v>
      </c>
      <c r="U2736" s="143">
        <v>0</v>
      </c>
    </row>
    <row r="2737" ht="17.25" spans="1:21">
      <c r="A2737" s="132">
        <f t="shared" si="202"/>
        <v>40004101</v>
      </c>
      <c r="B2737" s="142" t="s">
        <v>984</v>
      </c>
      <c r="C2737" s="143">
        <v>201</v>
      </c>
      <c r="D2737" s="143">
        <v>0</v>
      </c>
      <c r="E2737" s="144">
        <f>[4]标准计算!$N3</f>
        <v>2</v>
      </c>
      <c r="F2737" s="143">
        <v>0</v>
      </c>
      <c r="G2737" s="143">
        <v>0</v>
      </c>
      <c r="H2737" s="143">
        <v>0</v>
      </c>
      <c r="I2737" s="143">
        <v>0</v>
      </c>
      <c r="J2737" s="149">
        <v>0</v>
      </c>
      <c r="K2737" s="143">
        <v>0</v>
      </c>
      <c r="L2737" s="143">
        <v>0</v>
      </c>
      <c r="M2737" s="143">
        <v>0</v>
      </c>
      <c r="N2737" s="143">
        <v>0</v>
      </c>
      <c r="O2737" s="143">
        <v>0</v>
      </c>
      <c r="P2737" s="143">
        <v>0</v>
      </c>
      <c r="Q2737" s="143">
        <v>0</v>
      </c>
      <c r="R2737" s="143">
        <v>0</v>
      </c>
      <c r="S2737" s="143">
        <v>0</v>
      </c>
      <c r="T2737" s="143">
        <v>0</v>
      </c>
      <c r="U2737" s="143">
        <v>0</v>
      </c>
    </row>
    <row r="2738" ht="17.25" spans="1:21">
      <c r="A2738" s="132">
        <f t="shared" si="202"/>
        <v>40004201</v>
      </c>
      <c r="B2738" s="145" t="s">
        <v>985</v>
      </c>
      <c r="C2738" s="143">
        <v>201</v>
      </c>
      <c r="D2738" s="143">
        <v>0</v>
      </c>
      <c r="E2738" s="144">
        <f>[4]标准计算!$N4</f>
        <v>3</v>
      </c>
      <c r="F2738" s="143">
        <v>0</v>
      </c>
      <c r="G2738" s="143">
        <v>0</v>
      </c>
      <c r="H2738" s="143">
        <v>0</v>
      </c>
      <c r="I2738" s="143">
        <v>0</v>
      </c>
      <c r="J2738" s="149">
        <v>0</v>
      </c>
      <c r="K2738" s="143">
        <v>0</v>
      </c>
      <c r="L2738" s="143">
        <v>0</v>
      </c>
      <c r="M2738" s="143">
        <v>0</v>
      </c>
      <c r="N2738" s="143">
        <v>0</v>
      </c>
      <c r="O2738" s="143">
        <v>0</v>
      </c>
      <c r="P2738" s="143">
        <v>0</v>
      </c>
      <c r="Q2738" s="143">
        <v>0</v>
      </c>
      <c r="R2738" s="143">
        <v>0</v>
      </c>
      <c r="S2738" s="143">
        <v>0</v>
      </c>
      <c r="T2738" s="143">
        <v>0</v>
      </c>
      <c r="U2738" s="143">
        <v>0</v>
      </c>
    </row>
    <row r="2739" ht="17.25" spans="1:21">
      <c r="A2739" s="132">
        <f t="shared" si="202"/>
        <v>40004301</v>
      </c>
      <c r="B2739" s="146" t="s">
        <v>986</v>
      </c>
      <c r="C2739" s="143">
        <v>201</v>
      </c>
      <c r="D2739" s="143">
        <v>0</v>
      </c>
      <c r="E2739" s="144">
        <f>[4]标准计算!$N5</f>
        <v>7</v>
      </c>
      <c r="F2739" s="143">
        <v>0</v>
      </c>
      <c r="G2739" s="143">
        <v>0</v>
      </c>
      <c r="H2739" s="143">
        <v>0</v>
      </c>
      <c r="I2739" s="143">
        <v>0</v>
      </c>
      <c r="J2739" s="149">
        <v>0</v>
      </c>
      <c r="K2739" s="143">
        <v>0</v>
      </c>
      <c r="L2739" s="143">
        <v>0</v>
      </c>
      <c r="M2739" s="143">
        <v>0</v>
      </c>
      <c r="N2739" s="143">
        <v>0</v>
      </c>
      <c r="O2739" s="143">
        <v>0</v>
      </c>
      <c r="P2739" s="143">
        <v>0</v>
      </c>
      <c r="Q2739" s="143">
        <v>0</v>
      </c>
      <c r="R2739" s="143">
        <v>0</v>
      </c>
      <c r="S2739" s="143">
        <v>0</v>
      </c>
      <c r="T2739" s="143">
        <v>0</v>
      </c>
      <c r="U2739" s="143">
        <v>0</v>
      </c>
    </row>
    <row r="2740" ht="17.25" spans="1:21">
      <c r="A2740" s="132">
        <f t="shared" si="202"/>
        <v>40004401</v>
      </c>
      <c r="B2740" s="147" t="s">
        <v>987</v>
      </c>
      <c r="C2740" s="143">
        <v>201</v>
      </c>
      <c r="D2740" s="143">
        <v>0</v>
      </c>
      <c r="E2740" s="144">
        <f>[4]标准计算!$N6</f>
        <v>10</v>
      </c>
      <c r="F2740" s="143">
        <v>0</v>
      </c>
      <c r="G2740" s="143">
        <v>0</v>
      </c>
      <c r="H2740" s="143">
        <v>0</v>
      </c>
      <c r="I2740" s="143">
        <v>0</v>
      </c>
      <c r="J2740" s="149">
        <v>0</v>
      </c>
      <c r="K2740" s="143">
        <v>0</v>
      </c>
      <c r="L2740" s="143">
        <v>0</v>
      </c>
      <c r="M2740" s="143">
        <v>0</v>
      </c>
      <c r="N2740" s="143">
        <v>0</v>
      </c>
      <c r="O2740" s="143">
        <v>0</v>
      </c>
      <c r="P2740" s="143">
        <v>0</v>
      </c>
      <c r="Q2740" s="143">
        <v>0</v>
      </c>
      <c r="R2740" s="143">
        <v>0</v>
      </c>
      <c r="S2740" s="143">
        <v>0</v>
      </c>
      <c r="T2740" s="143">
        <v>0</v>
      </c>
      <c r="U2740" s="143">
        <v>0</v>
      </c>
    </row>
    <row r="2741" ht="17.25" spans="1:21">
      <c r="A2741" s="132">
        <f t="shared" si="202"/>
        <v>40004501</v>
      </c>
      <c r="B2741" s="148" t="s">
        <v>988</v>
      </c>
      <c r="C2741" s="143">
        <v>201</v>
      </c>
      <c r="D2741" s="143">
        <v>0</v>
      </c>
      <c r="E2741" s="144">
        <f>[4]标准计算!$N7</f>
        <v>17</v>
      </c>
      <c r="F2741" s="143">
        <v>0</v>
      </c>
      <c r="G2741" s="143">
        <v>0</v>
      </c>
      <c r="H2741" s="143">
        <v>0</v>
      </c>
      <c r="I2741" s="143">
        <v>0</v>
      </c>
      <c r="J2741" s="149">
        <v>0</v>
      </c>
      <c r="K2741" s="143">
        <v>0</v>
      </c>
      <c r="L2741" s="143">
        <v>0</v>
      </c>
      <c r="M2741" s="143">
        <v>0</v>
      </c>
      <c r="N2741" s="143">
        <v>0</v>
      </c>
      <c r="O2741" s="143">
        <v>0</v>
      </c>
      <c r="P2741" s="143">
        <v>0</v>
      </c>
      <c r="Q2741" s="143">
        <v>0</v>
      </c>
      <c r="R2741" s="143">
        <v>0</v>
      </c>
      <c r="S2741" s="143">
        <v>0</v>
      </c>
      <c r="T2741" s="143">
        <v>0</v>
      </c>
      <c r="U2741" s="143">
        <v>0</v>
      </c>
    </row>
  </sheetData>
  <conditionalFormatting sqref="A1775">
    <cfRule type="duplicateValues" dxfId="0" priority="133"/>
  </conditionalFormatting>
  <conditionalFormatting sqref="A1779">
    <cfRule type="duplicateValues" dxfId="0" priority="131"/>
  </conditionalFormatting>
  <conditionalFormatting sqref="A1783">
    <cfRule type="duplicateValues" dxfId="0" priority="129"/>
  </conditionalFormatting>
  <conditionalFormatting sqref="A1787">
    <cfRule type="duplicateValues" dxfId="0" priority="127"/>
  </conditionalFormatting>
  <conditionalFormatting sqref="A1791">
    <cfRule type="duplicateValues" dxfId="0" priority="125"/>
  </conditionalFormatting>
  <conditionalFormatting sqref="A1795">
    <cfRule type="duplicateValues" dxfId="0" priority="123"/>
  </conditionalFormatting>
  <conditionalFormatting sqref="A1799">
    <cfRule type="duplicateValues" dxfId="0" priority="121"/>
  </conditionalFormatting>
  <conditionalFormatting sqref="A1803">
    <cfRule type="duplicateValues" dxfId="0" priority="119"/>
  </conditionalFormatting>
  <conditionalFormatting sqref="A1807">
    <cfRule type="duplicateValues" dxfId="0" priority="117"/>
  </conditionalFormatting>
  <conditionalFormatting sqref="A1811">
    <cfRule type="duplicateValues" dxfId="0" priority="115"/>
  </conditionalFormatting>
  <conditionalFormatting sqref="A1815">
    <cfRule type="duplicateValues" dxfId="0" priority="113"/>
  </conditionalFormatting>
  <conditionalFormatting sqref="A1819">
    <cfRule type="duplicateValues" dxfId="0" priority="111"/>
  </conditionalFormatting>
  <conditionalFormatting sqref="A1827">
    <cfRule type="duplicateValues" dxfId="0" priority="70"/>
  </conditionalFormatting>
  <conditionalFormatting sqref="A1830">
    <cfRule type="duplicateValues" dxfId="0" priority="68"/>
  </conditionalFormatting>
  <conditionalFormatting sqref="A1833">
    <cfRule type="duplicateValues" dxfId="0" priority="66"/>
  </conditionalFormatting>
  <conditionalFormatting sqref="A1836">
    <cfRule type="duplicateValues" dxfId="0" priority="64"/>
  </conditionalFormatting>
  <conditionalFormatting sqref="A1839">
    <cfRule type="duplicateValues" dxfId="0" priority="62"/>
  </conditionalFormatting>
  <conditionalFormatting sqref="A1842">
    <cfRule type="duplicateValues" dxfId="0" priority="60"/>
  </conditionalFormatting>
  <conditionalFormatting sqref="A1845">
    <cfRule type="duplicateValues" dxfId="0" priority="58"/>
  </conditionalFormatting>
  <conditionalFormatting sqref="A1848">
    <cfRule type="duplicateValues" dxfId="0" priority="56"/>
  </conditionalFormatting>
  <conditionalFormatting sqref="A1851">
    <cfRule type="duplicateValues" dxfId="0" priority="54"/>
  </conditionalFormatting>
  <conditionalFormatting sqref="A1854">
    <cfRule type="duplicateValues" dxfId="0" priority="52"/>
  </conditionalFormatting>
  <conditionalFormatting sqref="A1857">
    <cfRule type="duplicateValues" dxfId="0" priority="50"/>
  </conditionalFormatting>
  <conditionalFormatting sqref="A1860">
    <cfRule type="duplicateValues" dxfId="0" priority="48"/>
  </conditionalFormatting>
  <conditionalFormatting sqref="A1863">
    <cfRule type="duplicateValues" dxfId="0" priority="46"/>
  </conditionalFormatting>
  <conditionalFormatting sqref="A1866">
    <cfRule type="duplicateValues" dxfId="0" priority="44"/>
  </conditionalFormatting>
  <conditionalFormatting sqref="A1870">
    <cfRule type="duplicateValues" dxfId="0" priority="42"/>
  </conditionalFormatting>
  <conditionalFormatting sqref="A1873">
    <cfRule type="duplicateValues" dxfId="0" priority="40"/>
  </conditionalFormatting>
  <conditionalFormatting sqref="A1876">
    <cfRule type="duplicateValues" dxfId="0" priority="38"/>
  </conditionalFormatting>
  <conditionalFormatting sqref="A1879">
    <cfRule type="duplicateValues" dxfId="0" priority="36"/>
  </conditionalFormatting>
  <conditionalFormatting sqref="A1882">
    <cfRule type="duplicateValues" dxfId="0" priority="34"/>
  </conditionalFormatting>
  <conditionalFormatting sqref="A1885">
    <cfRule type="duplicateValues" dxfId="0" priority="32"/>
  </conditionalFormatting>
  <conditionalFormatting sqref="A1888">
    <cfRule type="duplicateValues" dxfId="0" priority="30"/>
  </conditionalFormatting>
  <conditionalFormatting sqref="A1891">
    <cfRule type="duplicateValues" dxfId="0" priority="28"/>
  </conditionalFormatting>
  <conditionalFormatting sqref="A1894">
    <cfRule type="duplicateValues" dxfId="0" priority="26"/>
  </conditionalFormatting>
  <conditionalFormatting sqref="A1897">
    <cfRule type="duplicateValues" dxfId="0" priority="24"/>
  </conditionalFormatting>
  <conditionalFormatting sqref="A1900">
    <cfRule type="duplicateValues" dxfId="0" priority="22"/>
  </conditionalFormatting>
  <conditionalFormatting sqref="A1903">
    <cfRule type="duplicateValues" dxfId="0" priority="20"/>
  </conditionalFormatting>
  <conditionalFormatting sqref="A1906">
    <cfRule type="duplicateValues" dxfId="0" priority="18"/>
  </conditionalFormatting>
  <conditionalFormatting sqref="A1909">
    <cfRule type="duplicateValues" dxfId="0" priority="16"/>
  </conditionalFormatting>
  <conditionalFormatting sqref="A1912">
    <cfRule type="duplicateValues" dxfId="0" priority="14"/>
  </conditionalFormatting>
  <conditionalFormatting sqref="A2722">
    <cfRule type="duplicateValues" dxfId="0" priority="6"/>
  </conditionalFormatting>
  <conditionalFormatting sqref="A206:A304">
    <cfRule type="duplicateValues" dxfId="0" priority="177"/>
  </conditionalFormatting>
  <conditionalFormatting sqref="A306:A404">
    <cfRule type="duplicateValues" dxfId="0" priority="176"/>
  </conditionalFormatting>
  <conditionalFormatting sqref="A406:A504">
    <cfRule type="duplicateValues" dxfId="0" priority="175"/>
  </conditionalFormatting>
  <conditionalFormatting sqref="A506:A604">
    <cfRule type="duplicateValues" dxfId="0" priority="174"/>
  </conditionalFormatting>
  <conditionalFormatting sqref="A606:A704">
    <cfRule type="duplicateValues" dxfId="0" priority="173"/>
  </conditionalFormatting>
  <conditionalFormatting sqref="A706:A804">
    <cfRule type="duplicateValues" dxfId="0" priority="172"/>
  </conditionalFormatting>
  <conditionalFormatting sqref="A806:A904">
    <cfRule type="duplicateValues" dxfId="0" priority="171"/>
  </conditionalFormatting>
  <conditionalFormatting sqref="A906:A1004">
    <cfRule type="duplicateValues" dxfId="0" priority="170"/>
  </conditionalFormatting>
  <conditionalFormatting sqref="A1006:A1104">
    <cfRule type="duplicateValues" dxfId="0" priority="169"/>
  </conditionalFormatting>
  <conditionalFormatting sqref="A1106:A1204">
    <cfRule type="duplicateValues" dxfId="0" priority="168"/>
  </conditionalFormatting>
  <conditionalFormatting sqref="A1206:A1304">
    <cfRule type="duplicateValues" dxfId="0" priority="167"/>
  </conditionalFormatting>
  <conditionalFormatting sqref="A1306:A1404">
    <cfRule type="duplicateValues" dxfId="0" priority="166"/>
  </conditionalFormatting>
  <conditionalFormatting sqref="A1406:A1504">
    <cfRule type="duplicateValues" dxfId="0" priority="165"/>
  </conditionalFormatting>
  <conditionalFormatting sqref="A1518:A1527">
    <cfRule type="duplicateValues" dxfId="0" priority="164"/>
  </conditionalFormatting>
  <conditionalFormatting sqref="A1529:A1538">
    <cfRule type="duplicateValues" dxfId="0" priority="163"/>
  </conditionalFormatting>
  <conditionalFormatting sqref="A1551:A1560">
    <cfRule type="duplicateValues" dxfId="0" priority="162"/>
  </conditionalFormatting>
  <conditionalFormatting sqref="A1562:A1571">
    <cfRule type="duplicateValues" dxfId="0" priority="161"/>
  </conditionalFormatting>
  <conditionalFormatting sqref="A1573:A1582">
    <cfRule type="duplicateValues" dxfId="0" priority="160"/>
  </conditionalFormatting>
  <conditionalFormatting sqref="A1584:A1593">
    <cfRule type="duplicateValues" dxfId="0" priority="159"/>
  </conditionalFormatting>
  <conditionalFormatting sqref="A1595:A1604">
    <cfRule type="duplicateValues" dxfId="0" priority="158"/>
  </conditionalFormatting>
  <conditionalFormatting sqref="A1606:A1615">
    <cfRule type="duplicateValues" dxfId="0" priority="157"/>
  </conditionalFormatting>
  <conditionalFormatting sqref="A1617:A1626">
    <cfRule type="duplicateValues" dxfId="0" priority="156"/>
  </conditionalFormatting>
  <conditionalFormatting sqref="A1628:A1637">
    <cfRule type="duplicateValues" dxfId="0" priority="155"/>
  </conditionalFormatting>
  <conditionalFormatting sqref="A1639:A1648">
    <cfRule type="duplicateValues" dxfId="0" priority="154"/>
  </conditionalFormatting>
  <conditionalFormatting sqref="A1650:A1659">
    <cfRule type="duplicateValues" dxfId="0" priority="153"/>
  </conditionalFormatting>
  <conditionalFormatting sqref="A1661:A1670">
    <cfRule type="duplicateValues" dxfId="0" priority="152"/>
  </conditionalFormatting>
  <conditionalFormatting sqref="A1673:A1677">
    <cfRule type="duplicateValues" dxfId="0" priority="151"/>
  </conditionalFormatting>
  <conditionalFormatting sqref="A1679:A1683">
    <cfRule type="duplicateValues" dxfId="0" priority="150"/>
  </conditionalFormatting>
  <conditionalFormatting sqref="A1685:A1689">
    <cfRule type="duplicateValues" dxfId="0" priority="149"/>
  </conditionalFormatting>
  <conditionalFormatting sqref="A1691:A1695">
    <cfRule type="duplicateValues" dxfId="0" priority="148"/>
  </conditionalFormatting>
  <conditionalFormatting sqref="A1697:A1701">
    <cfRule type="duplicateValues" dxfId="0" priority="147"/>
  </conditionalFormatting>
  <conditionalFormatting sqref="A1703:A1707">
    <cfRule type="duplicateValues" dxfId="0" priority="146"/>
  </conditionalFormatting>
  <conditionalFormatting sqref="A1709:A1713">
    <cfRule type="duplicateValues" dxfId="0" priority="145"/>
  </conditionalFormatting>
  <conditionalFormatting sqref="A1715:A1719">
    <cfRule type="duplicateValues" dxfId="0" priority="144"/>
  </conditionalFormatting>
  <conditionalFormatting sqref="A1721:A1725">
    <cfRule type="duplicateValues" dxfId="0" priority="143"/>
  </conditionalFormatting>
  <conditionalFormatting sqref="A1727:A1731">
    <cfRule type="duplicateValues" dxfId="0" priority="142"/>
  </conditionalFormatting>
  <conditionalFormatting sqref="A1733:A1737">
    <cfRule type="duplicateValues" dxfId="0" priority="141"/>
  </conditionalFormatting>
  <conditionalFormatting sqref="A1739:A1743">
    <cfRule type="duplicateValues" dxfId="0" priority="140"/>
  </conditionalFormatting>
  <conditionalFormatting sqref="A1745:A1749">
    <cfRule type="duplicateValues" dxfId="0" priority="139"/>
  </conditionalFormatting>
  <conditionalFormatting sqref="A1751:A1755">
    <cfRule type="duplicateValues" dxfId="0" priority="138"/>
  </conditionalFormatting>
  <conditionalFormatting sqref="A1757:A1761">
    <cfRule type="duplicateValues" dxfId="0" priority="137"/>
  </conditionalFormatting>
  <conditionalFormatting sqref="A1764:A1766">
    <cfRule type="duplicateValues" dxfId="0" priority="136"/>
  </conditionalFormatting>
  <conditionalFormatting sqref="A1768:A1770">
    <cfRule type="duplicateValues" dxfId="0" priority="135"/>
  </conditionalFormatting>
  <conditionalFormatting sqref="A1772:A1774">
    <cfRule type="duplicateValues" dxfId="0" priority="134"/>
  </conditionalFormatting>
  <conditionalFormatting sqref="A1776:A1778">
    <cfRule type="duplicateValues" dxfId="0" priority="132"/>
  </conditionalFormatting>
  <conditionalFormatting sqref="A1780:A1782">
    <cfRule type="duplicateValues" dxfId="0" priority="130"/>
  </conditionalFormatting>
  <conditionalFormatting sqref="A1784:A1786">
    <cfRule type="duplicateValues" dxfId="0" priority="128"/>
  </conditionalFormatting>
  <conditionalFormatting sqref="A1788:A1790">
    <cfRule type="duplicateValues" dxfId="0" priority="126"/>
  </conditionalFormatting>
  <conditionalFormatting sqref="A1792:A1794">
    <cfRule type="duplicateValues" dxfId="0" priority="124"/>
  </conditionalFormatting>
  <conditionalFormatting sqref="A1796:A1798">
    <cfRule type="duplicateValues" dxfId="0" priority="122"/>
  </conditionalFormatting>
  <conditionalFormatting sqref="A1800:A1802">
    <cfRule type="duplicateValues" dxfId="0" priority="120"/>
  </conditionalFormatting>
  <conditionalFormatting sqref="A1804:A1806">
    <cfRule type="duplicateValues" dxfId="0" priority="118"/>
  </conditionalFormatting>
  <conditionalFormatting sqref="A1808:A1810">
    <cfRule type="duplicateValues" dxfId="0" priority="116"/>
  </conditionalFormatting>
  <conditionalFormatting sqref="A1812:A1814">
    <cfRule type="duplicateValues" dxfId="0" priority="114"/>
  </conditionalFormatting>
  <conditionalFormatting sqref="A1816:A1818">
    <cfRule type="duplicateValues" dxfId="0" priority="112"/>
  </conditionalFormatting>
  <conditionalFormatting sqref="A1820:A1822">
    <cfRule type="duplicateValues" dxfId="0" priority="110"/>
  </conditionalFormatting>
  <conditionalFormatting sqref="A1825:A1826">
    <cfRule type="duplicateValues" dxfId="0" priority="109"/>
  </conditionalFormatting>
  <conditionalFormatting sqref="A1828:A1829">
    <cfRule type="duplicateValues" dxfId="0" priority="69"/>
  </conditionalFormatting>
  <conditionalFormatting sqref="A1831:A1832">
    <cfRule type="duplicateValues" dxfId="0" priority="67"/>
  </conditionalFormatting>
  <conditionalFormatting sqref="A1834:A1835">
    <cfRule type="duplicateValues" dxfId="0" priority="65"/>
  </conditionalFormatting>
  <conditionalFormatting sqref="A1837:A1838">
    <cfRule type="duplicateValues" dxfId="0" priority="63"/>
  </conditionalFormatting>
  <conditionalFormatting sqref="A1840:A1841">
    <cfRule type="duplicateValues" dxfId="0" priority="61"/>
  </conditionalFormatting>
  <conditionalFormatting sqref="A1843:A1844">
    <cfRule type="duplicateValues" dxfId="0" priority="59"/>
  </conditionalFormatting>
  <conditionalFormatting sqref="A1846:A1847">
    <cfRule type="duplicateValues" dxfId="0" priority="57"/>
  </conditionalFormatting>
  <conditionalFormatting sqref="A1849:A1850">
    <cfRule type="duplicateValues" dxfId="0" priority="55"/>
  </conditionalFormatting>
  <conditionalFormatting sqref="A1852:A1853">
    <cfRule type="duplicateValues" dxfId="0" priority="53"/>
  </conditionalFormatting>
  <conditionalFormatting sqref="A1855:A1856">
    <cfRule type="duplicateValues" dxfId="0" priority="51"/>
  </conditionalFormatting>
  <conditionalFormatting sqref="A1858:A1859">
    <cfRule type="duplicateValues" dxfId="0" priority="49"/>
  </conditionalFormatting>
  <conditionalFormatting sqref="A1861:A1862">
    <cfRule type="duplicateValues" dxfId="0" priority="47"/>
  </conditionalFormatting>
  <conditionalFormatting sqref="A1864:A1865">
    <cfRule type="duplicateValues" dxfId="0" priority="45"/>
  </conditionalFormatting>
  <conditionalFormatting sqref="A1867:A1868">
    <cfRule type="duplicateValues" dxfId="0" priority="43"/>
  </conditionalFormatting>
  <conditionalFormatting sqref="A1871:A1872">
    <cfRule type="duplicateValues" dxfId="0" priority="41"/>
  </conditionalFormatting>
  <conditionalFormatting sqref="A1874:A1875">
    <cfRule type="duplicateValues" dxfId="0" priority="39"/>
  </conditionalFormatting>
  <conditionalFormatting sqref="A1877:A1878">
    <cfRule type="duplicateValues" dxfId="0" priority="37"/>
  </conditionalFormatting>
  <conditionalFormatting sqref="A1880:A1881">
    <cfRule type="duplicateValues" dxfId="0" priority="35"/>
  </conditionalFormatting>
  <conditionalFormatting sqref="A1883:A1884">
    <cfRule type="duplicateValues" dxfId="0" priority="33"/>
  </conditionalFormatting>
  <conditionalFormatting sqref="A1886:A1887">
    <cfRule type="duplicateValues" dxfId="0" priority="31"/>
  </conditionalFormatting>
  <conditionalFormatting sqref="A1889:A1890">
    <cfRule type="duplicateValues" dxfId="0" priority="29"/>
  </conditionalFormatting>
  <conditionalFormatting sqref="A1892:A1893">
    <cfRule type="duplicateValues" dxfId="0" priority="27"/>
  </conditionalFormatting>
  <conditionalFormatting sqref="A1895:A1896">
    <cfRule type="duplicateValues" dxfId="0" priority="25"/>
  </conditionalFormatting>
  <conditionalFormatting sqref="A1898:A1899">
    <cfRule type="duplicateValues" dxfId="0" priority="23"/>
  </conditionalFormatting>
  <conditionalFormatting sqref="A1901:A1902">
    <cfRule type="duplicateValues" dxfId="0" priority="21"/>
  </conditionalFormatting>
  <conditionalFormatting sqref="A1904:A1905">
    <cfRule type="duplicateValues" dxfId="0" priority="19"/>
  </conditionalFormatting>
  <conditionalFormatting sqref="A1907:A1908">
    <cfRule type="duplicateValues" dxfId="0" priority="17"/>
  </conditionalFormatting>
  <conditionalFormatting sqref="A1910:A1911">
    <cfRule type="duplicateValues" dxfId="0" priority="15"/>
  </conditionalFormatting>
  <conditionalFormatting sqref="A1913:A1914">
    <cfRule type="duplicateValues" dxfId="0" priority="13"/>
  </conditionalFormatting>
  <conditionalFormatting sqref="A2368:A2717">
    <cfRule type="duplicateValues" dxfId="0" priority="10"/>
  </conditionalFormatting>
  <conditionalFormatting sqref="B2724:B2727">
    <cfRule type="duplicateValues" dxfId="0" priority="5"/>
  </conditionalFormatting>
  <conditionalFormatting sqref="A1:A205 A305 A405 A505 A605 A705 A805 A905 A1005 A1105 A1205 A1305 A1405 A1505:A1517 A1528 A1539:A1550 A1561 A1572 A1583 A1594 A1605 A1616 A1627 A1638 A1649 A1660 A1671:A1672 A1678 A1684 A1690 A1696 A1702 A1708 A1714 A1720 A1726 A1732 A1738 A1744 A1750 A1756 A1762:A1763 A1767 A1771 A1823:A1824 A1869 A1916:A2015 A2017:A2367 A2723:A2741 A2718:A2721">
    <cfRule type="duplicateValues" dxfId="0" priority="192"/>
  </conditionalFormatting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V150"/>
  <sheetViews>
    <sheetView zoomScale="145" zoomScaleNormal="145" workbookViewId="0">
      <pane xSplit="1" ySplit="4" topLeftCell="B83" activePane="bottomRight" state="frozen"/>
      <selection/>
      <selection pane="topRight"/>
      <selection pane="bottomLeft"/>
      <selection pane="bottomRight" activeCell="O92" sqref="O92"/>
    </sheetView>
  </sheetViews>
  <sheetFormatPr defaultColWidth="9" defaultRowHeight="16.5"/>
  <cols>
    <col min="1" max="1" width="9.25" style="36"/>
    <col min="2" max="2" width="22" style="36"/>
    <col min="3" max="3" width="9.91666666666667" style="36" customWidth="1"/>
    <col min="4" max="4" width="3.78333333333333" style="36" customWidth="1"/>
    <col min="5" max="5" width="3.01666666666667" style="36" customWidth="1"/>
    <col min="6" max="6" width="3.45" style="36" customWidth="1"/>
    <col min="7" max="7" width="3.275" style="36" customWidth="1"/>
    <col min="8" max="8" width="3.45" style="36" customWidth="1"/>
    <col min="9" max="9" width="7.06666666666667" style="36" customWidth="1"/>
    <col min="10" max="10" width="3.01666666666667" style="36" customWidth="1"/>
    <col min="11" max="11" width="23.375" style="36"/>
    <col min="12" max="12" width="11.875" style="36"/>
    <col min="13" max="256" width="9" style="36"/>
    <col min="257" max="16384" width="9" style="3"/>
  </cols>
  <sheetData>
    <row r="1" ht="17.25" spans="1:14">
      <c r="A1" s="109" t="s">
        <v>0</v>
      </c>
      <c r="B1" s="109" t="s">
        <v>1</v>
      </c>
      <c r="C1" s="109" t="s">
        <v>1</v>
      </c>
      <c r="D1" s="110" t="s">
        <v>0</v>
      </c>
      <c r="E1" s="110" t="s">
        <v>0</v>
      </c>
      <c r="F1" s="110" t="s">
        <v>0</v>
      </c>
      <c r="G1" s="109" t="s">
        <v>0</v>
      </c>
      <c r="H1" s="109" t="s">
        <v>0</v>
      </c>
      <c r="I1" s="109" t="s">
        <v>1</v>
      </c>
      <c r="J1" s="109" t="s">
        <v>0</v>
      </c>
      <c r="K1" s="109" t="s">
        <v>1</v>
      </c>
      <c r="L1" s="109" t="s">
        <v>1</v>
      </c>
      <c r="M1" s="109" t="s">
        <v>0</v>
      </c>
      <c r="N1" s="109" t="s">
        <v>0</v>
      </c>
    </row>
    <row r="2" ht="18" spans="1:14">
      <c r="A2" s="6" t="s">
        <v>2</v>
      </c>
      <c r="B2" s="111" t="s">
        <v>6</v>
      </c>
      <c r="C2" s="112" t="s">
        <v>989</v>
      </c>
      <c r="D2" s="6" t="s">
        <v>47</v>
      </c>
      <c r="E2" s="6" t="s">
        <v>990</v>
      </c>
      <c r="F2" s="6" t="s">
        <v>48</v>
      </c>
      <c r="G2" s="6" t="s">
        <v>991</v>
      </c>
      <c r="H2" s="6" t="s">
        <v>992</v>
      </c>
      <c r="I2" s="6" t="s">
        <v>993</v>
      </c>
      <c r="J2" s="6" t="s">
        <v>994</v>
      </c>
      <c r="K2" s="6" t="s">
        <v>995</v>
      </c>
      <c r="L2" s="6" t="s">
        <v>996</v>
      </c>
      <c r="M2" s="6" t="s">
        <v>997</v>
      </c>
      <c r="N2" s="6" t="s">
        <v>998</v>
      </c>
    </row>
    <row r="3" ht="18" spans="1:14">
      <c r="A3" s="113" t="s">
        <v>2</v>
      </c>
      <c r="B3" s="113" t="s">
        <v>999</v>
      </c>
      <c r="C3" s="113" t="s">
        <v>1000</v>
      </c>
      <c r="D3" s="7" t="s">
        <v>52</v>
      </c>
      <c r="E3" s="7" t="s">
        <v>1001</v>
      </c>
      <c r="F3" s="7" t="s">
        <v>1002</v>
      </c>
      <c r="G3" s="113" t="s">
        <v>1003</v>
      </c>
      <c r="H3" s="113" t="s">
        <v>1004</v>
      </c>
      <c r="I3" s="113" t="s">
        <v>1005</v>
      </c>
      <c r="J3" s="113" t="s">
        <v>1006</v>
      </c>
      <c r="K3" s="113" t="s">
        <v>1007</v>
      </c>
      <c r="L3" s="113" t="s">
        <v>1008</v>
      </c>
      <c r="M3" s="113" t="s">
        <v>1009</v>
      </c>
      <c r="N3" s="113" t="s">
        <v>1010</v>
      </c>
    </row>
    <row r="4" s="11" customFormat="1" ht="49.5" customHeight="1" spans="1:14">
      <c r="A4" s="114" t="s">
        <v>1011</v>
      </c>
      <c r="B4" s="114" t="s">
        <v>1012</v>
      </c>
      <c r="C4" s="115" t="s">
        <v>1013</v>
      </c>
      <c r="D4" s="114" t="s">
        <v>1014</v>
      </c>
      <c r="E4" s="114" t="s">
        <v>1015</v>
      </c>
      <c r="F4" s="115" t="s">
        <v>1016</v>
      </c>
      <c r="G4" s="115" t="s">
        <v>1017</v>
      </c>
      <c r="H4" s="115" t="s">
        <v>1018</v>
      </c>
      <c r="I4" s="115" t="s">
        <v>1019</v>
      </c>
      <c r="J4" s="115" t="s">
        <v>1020</v>
      </c>
      <c r="K4" s="115" t="s">
        <v>1021</v>
      </c>
      <c r="L4" s="115" t="s">
        <v>1022</v>
      </c>
      <c r="M4" s="115" t="s">
        <v>1023</v>
      </c>
      <c r="N4" s="115" t="s">
        <v>1024</v>
      </c>
    </row>
    <row r="5" s="3" customFormat="1" spans="1:256">
      <c r="A5" s="116">
        <v>1000011</v>
      </c>
      <c r="B5" s="117" t="s">
        <v>1025</v>
      </c>
      <c r="C5" s="117">
        <f>95300000+A5</f>
        <v>96300011</v>
      </c>
      <c r="D5" s="117">
        <f t="shared" ref="D5:D10" si="0">IF(INT(MID($A5,2,1))=0,1,2)</f>
        <v>1</v>
      </c>
      <c r="E5" s="117">
        <f>IF($D5=1,INT(RIGHT($A5,1)),0)</f>
        <v>1</v>
      </c>
      <c r="F5" s="117">
        <f>IF($E5=1,1,IF($E5=4,2,IF($E5=7,3,0)))</f>
        <v>1</v>
      </c>
      <c r="G5" s="117">
        <f t="shared" ref="G5:G16" si="1">INT(MID($A5,6,1))</f>
        <v>1</v>
      </c>
      <c r="H5" s="117">
        <v>8</v>
      </c>
      <c r="I5" s="117" t="str">
        <f>IF(F5=1,"light",IF(F5=2,"middle",IF(F5=3,"heavy","normal")))</f>
        <v>light</v>
      </c>
      <c r="J5" s="117">
        <v>0</v>
      </c>
      <c r="K5" s="117" t="str">
        <f t="shared" ref="K5:K7" si="2">IF(F5=1,"gun_charanimation_01",IF(F5=2,"gun_charanimation_02",IF(F5=3,"gun_charanimation_03","")))</f>
        <v>gun_charanimation_01</v>
      </c>
      <c r="L5" s="117" t="str">
        <f>IF($D5=1,"1|4|6",IF(RIGHT($A5,1)="4","1|2|3",RIGHT($A5,1)))</f>
        <v>1|4|6</v>
      </c>
      <c r="M5" s="117">
        <v>1</v>
      </c>
      <c r="N5" s="117">
        <f>IF(G5&gt;=4,1,0)</f>
        <v>0</v>
      </c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6"/>
      <c r="CK5" s="36"/>
      <c r="CL5" s="36"/>
      <c r="CM5" s="36"/>
      <c r="CN5" s="36"/>
      <c r="CO5" s="36"/>
      <c r="CP5" s="36"/>
      <c r="CQ5" s="36"/>
      <c r="CR5" s="36"/>
      <c r="CS5" s="36"/>
      <c r="CT5" s="36"/>
      <c r="CU5" s="36"/>
      <c r="CV5" s="36"/>
      <c r="CW5" s="36"/>
      <c r="CX5" s="36"/>
      <c r="CY5" s="36"/>
      <c r="CZ5" s="36"/>
      <c r="DA5" s="36"/>
      <c r="DB5" s="36"/>
      <c r="DC5" s="36"/>
      <c r="DD5" s="36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  <c r="IV5" s="36"/>
    </row>
    <row r="6" s="3" customFormat="1" spans="1:256">
      <c r="A6" s="116">
        <v>1000014</v>
      </c>
      <c r="B6" s="117" t="s">
        <v>1026</v>
      </c>
      <c r="C6" s="117">
        <f t="shared" ref="C6:C19" si="3">95300000+A6</f>
        <v>96300014</v>
      </c>
      <c r="D6" s="117">
        <f t="shared" si="0"/>
        <v>1</v>
      </c>
      <c r="E6" s="117">
        <f t="shared" ref="E6:E15" si="4">IF($D6=1,INT(RIGHT($A6,1)),0)</f>
        <v>4</v>
      </c>
      <c r="F6" s="117">
        <f t="shared" ref="F6:F22" si="5">IF($E6=1,1,IF($E6=4,2,IF($E6=7,3,0)))</f>
        <v>2</v>
      </c>
      <c r="G6" s="117">
        <f t="shared" si="1"/>
        <v>1</v>
      </c>
      <c r="H6" s="117">
        <f t="shared" ref="H6:M6" si="6">H5</f>
        <v>8</v>
      </c>
      <c r="I6" s="117" t="str">
        <f t="shared" ref="I6:I20" si="7">IF(F6=1,"light",IF(F6=2,"middle",IF(F6=3,"heavy","normal")))</f>
        <v>middle</v>
      </c>
      <c r="J6" s="117">
        <f t="shared" si="6"/>
        <v>0</v>
      </c>
      <c r="K6" s="117" t="str">
        <f t="shared" si="2"/>
        <v>gun_charanimation_02</v>
      </c>
      <c r="L6" s="117" t="str">
        <f t="shared" ref="L6:L32" si="8">IF($D6=1,"1|4|6",IF(RIGHT($A6,1)="4","1|2|3",RIGHT($A6,1)))</f>
        <v>1|4|6</v>
      </c>
      <c r="M6" s="117">
        <f t="shared" si="6"/>
        <v>1</v>
      </c>
      <c r="N6" s="117">
        <f t="shared" ref="N6:N37" si="9">IF(G6&gt;=4,1,0)</f>
        <v>0</v>
      </c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6"/>
      <c r="CK6" s="36"/>
      <c r="CL6" s="36"/>
      <c r="CM6" s="36"/>
      <c r="CN6" s="36"/>
      <c r="CO6" s="36"/>
      <c r="CP6" s="36"/>
      <c r="CQ6" s="36"/>
      <c r="CR6" s="36"/>
      <c r="CS6" s="36"/>
      <c r="CT6" s="36"/>
      <c r="CU6" s="36"/>
      <c r="CV6" s="36"/>
      <c r="CW6" s="36"/>
      <c r="CX6" s="36"/>
      <c r="CY6" s="36"/>
      <c r="CZ6" s="36"/>
      <c r="DA6" s="36"/>
      <c r="DB6" s="36"/>
      <c r="DC6" s="36"/>
      <c r="DD6" s="36"/>
      <c r="DE6" s="36"/>
      <c r="DF6" s="36"/>
      <c r="DG6" s="36"/>
      <c r="DH6" s="36"/>
      <c r="DI6" s="36"/>
      <c r="DJ6" s="36"/>
      <c r="DK6" s="36"/>
      <c r="DL6" s="36"/>
      <c r="DM6" s="36"/>
      <c r="DN6" s="36"/>
      <c r="DO6" s="36"/>
      <c r="DP6" s="36"/>
      <c r="DQ6" s="36"/>
      <c r="DR6" s="36"/>
      <c r="DS6" s="36"/>
      <c r="DT6" s="36"/>
      <c r="DU6" s="36"/>
      <c r="DV6" s="36"/>
      <c r="DW6" s="36"/>
      <c r="DX6" s="36"/>
      <c r="DY6" s="36"/>
      <c r="DZ6" s="36"/>
      <c r="EA6" s="36"/>
      <c r="EB6" s="36"/>
      <c r="EC6" s="36"/>
      <c r="ED6" s="36"/>
      <c r="EE6" s="36"/>
      <c r="EF6" s="36"/>
      <c r="EG6" s="36"/>
      <c r="EH6" s="36"/>
      <c r="EI6" s="36"/>
      <c r="EJ6" s="36"/>
      <c r="EK6" s="36"/>
      <c r="EL6" s="36"/>
      <c r="EM6" s="36"/>
      <c r="EN6" s="36"/>
      <c r="EO6" s="36"/>
      <c r="EP6" s="36"/>
      <c r="EQ6" s="36"/>
      <c r="ER6" s="36"/>
      <c r="ES6" s="36"/>
      <c r="ET6" s="36"/>
      <c r="EU6" s="36"/>
      <c r="EV6" s="36"/>
      <c r="EW6" s="36"/>
      <c r="EX6" s="36"/>
      <c r="EY6" s="36"/>
      <c r="EZ6" s="36"/>
      <c r="FA6" s="36"/>
      <c r="FB6" s="36"/>
      <c r="FC6" s="36"/>
      <c r="FD6" s="36"/>
      <c r="FE6" s="36"/>
      <c r="FF6" s="36"/>
      <c r="FG6" s="36"/>
      <c r="FH6" s="36"/>
      <c r="FI6" s="36"/>
      <c r="FJ6" s="36"/>
      <c r="FK6" s="36"/>
      <c r="FL6" s="36"/>
      <c r="FM6" s="36"/>
      <c r="FN6" s="36"/>
      <c r="FO6" s="36"/>
      <c r="FP6" s="36"/>
      <c r="FQ6" s="36"/>
      <c r="FR6" s="36"/>
      <c r="FS6" s="36"/>
      <c r="FT6" s="36"/>
      <c r="FU6" s="36"/>
      <c r="FV6" s="36"/>
      <c r="FW6" s="36"/>
      <c r="FX6" s="36"/>
      <c r="FY6" s="36"/>
      <c r="FZ6" s="36"/>
      <c r="GA6" s="36"/>
      <c r="GB6" s="36"/>
      <c r="GC6" s="36"/>
      <c r="GD6" s="36"/>
      <c r="GE6" s="36"/>
      <c r="GF6" s="36"/>
      <c r="GG6" s="36"/>
      <c r="GH6" s="36"/>
      <c r="GI6" s="36"/>
      <c r="GJ6" s="36"/>
      <c r="GK6" s="36"/>
      <c r="GL6" s="36"/>
      <c r="GM6" s="36"/>
      <c r="GN6" s="36"/>
      <c r="GO6" s="36"/>
      <c r="GP6" s="36"/>
      <c r="GQ6" s="36"/>
      <c r="GR6" s="36"/>
      <c r="GS6" s="36"/>
      <c r="GT6" s="36"/>
      <c r="GU6" s="36"/>
      <c r="GV6" s="36"/>
      <c r="GW6" s="36"/>
      <c r="GX6" s="36"/>
      <c r="GY6" s="36"/>
      <c r="GZ6" s="36"/>
      <c r="HA6" s="36"/>
      <c r="HB6" s="36"/>
      <c r="HC6" s="36"/>
      <c r="HD6" s="36"/>
      <c r="HE6" s="36"/>
      <c r="HF6" s="36"/>
      <c r="HG6" s="36"/>
      <c r="HH6" s="36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6"/>
      <c r="IO6" s="36"/>
      <c r="IP6" s="36"/>
      <c r="IQ6" s="36"/>
      <c r="IR6" s="36"/>
      <c r="IS6" s="36"/>
      <c r="IT6" s="36"/>
      <c r="IU6" s="36"/>
      <c r="IV6" s="36"/>
    </row>
    <row r="7" s="3" customFormat="1" spans="1:256">
      <c r="A7" s="116">
        <v>1000017</v>
      </c>
      <c r="B7" s="117" t="s">
        <v>1027</v>
      </c>
      <c r="C7" s="117">
        <f t="shared" si="3"/>
        <v>96300017</v>
      </c>
      <c r="D7" s="117">
        <f t="shared" si="0"/>
        <v>1</v>
      </c>
      <c r="E7" s="117">
        <f t="shared" si="4"/>
        <v>7</v>
      </c>
      <c r="F7" s="117">
        <f t="shared" si="5"/>
        <v>3</v>
      </c>
      <c r="G7" s="117">
        <f t="shared" si="1"/>
        <v>1</v>
      </c>
      <c r="H7" s="117">
        <f t="shared" ref="H7:H10" si="10">H6</f>
        <v>8</v>
      </c>
      <c r="I7" s="117" t="str">
        <f t="shared" si="7"/>
        <v>heavy</v>
      </c>
      <c r="J7" s="117">
        <f t="shared" ref="J7:J40" si="11">J6</f>
        <v>0</v>
      </c>
      <c r="K7" s="117" t="str">
        <f t="shared" si="2"/>
        <v>gun_charanimation_03</v>
      </c>
      <c r="L7" s="117" t="str">
        <f t="shared" si="8"/>
        <v>1|4|6</v>
      </c>
      <c r="M7" s="117">
        <f t="shared" ref="M7:M25" si="12">M6</f>
        <v>1</v>
      </c>
      <c r="N7" s="117">
        <f t="shared" si="9"/>
        <v>0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</row>
    <row r="8" s="3" customFormat="1" spans="1:256">
      <c r="A8" s="118">
        <f t="shared" ref="A8:A10" si="13">A5+10</f>
        <v>1000021</v>
      </c>
      <c r="B8" s="118" t="s">
        <v>1028</v>
      </c>
      <c r="C8" s="117">
        <f t="shared" si="3"/>
        <v>96300021</v>
      </c>
      <c r="D8" s="117">
        <f t="shared" si="0"/>
        <v>1</v>
      </c>
      <c r="E8" s="117">
        <f t="shared" si="4"/>
        <v>1</v>
      </c>
      <c r="F8" s="117">
        <f t="shared" si="5"/>
        <v>1</v>
      </c>
      <c r="G8" s="117">
        <f t="shared" si="1"/>
        <v>2</v>
      </c>
      <c r="H8" s="117">
        <f t="shared" si="10"/>
        <v>8</v>
      </c>
      <c r="I8" s="117" t="str">
        <f t="shared" si="7"/>
        <v>light</v>
      </c>
      <c r="J8" s="117">
        <f t="shared" si="11"/>
        <v>0</v>
      </c>
      <c r="K8" s="117" t="str">
        <f t="shared" ref="K8:K71" si="14">IF(F8=1,"gun_charanimation_01",IF(F8=2,"gun_charanimation_02",IF(F8=3,"gun_charanimation_03","")))</f>
        <v>gun_charanimation_01</v>
      </c>
      <c r="L8" s="117" t="str">
        <f t="shared" si="8"/>
        <v>1|4|6</v>
      </c>
      <c r="M8" s="117">
        <f t="shared" si="12"/>
        <v>1</v>
      </c>
      <c r="N8" s="117">
        <f t="shared" si="9"/>
        <v>0</v>
      </c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</row>
    <row r="9" s="3" customFormat="1" spans="1:256">
      <c r="A9" s="118">
        <f t="shared" si="13"/>
        <v>1000024</v>
      </c>
      <c r="B9" s="118" t="s">
        <v>1029</v>
      </c>
      <c r="C9" s="117">
        <f t="shared" si="3"/>
        <v>96300024</v>
      </c>
      <c r="D9" s="117">
        <f t="shared" si="0"/>
        <v>1</v>
      </c>
      <c r="E9" s="117">
        <f t="shared" si="4"/>
        <v>4</v>
      </c>
      <c r="F9" s="117">
        <f t="shared" si="5"/>
        <v>2</v>
      </c>
      <c r="G9" s="117">
        <f t="shared" si="1"/>
        <v>2</v>
      </c>
      <c r="H9" s="117">
        <f t="shared" si="10"/>
        <v>8</v>
      </c>
      <c r="I9" s="117" t="str">
        <f t="shared" si="7"/>
        <v>middle</v>
      </c>
      <c r="J9" s="117">
        <f t="shared" si="11"/>
        <v>0</v>
      </c>
      <c r="K9" s="117" t="str">
        <f t="shared" si="14"/>
        <v>gun_charanimation_02</v>
      </c>
      <c r="L9" s="117" t="str">
        <f t="shared" si="8"/>
        <v>1|4|6</v>
      </c>
      <c r="M9" s="117">
        <f t="shared" si="12"/>
        <v>1</v>
      </c>
      <c r="N9" s="117">
        <f t="shared" si="9"/>
        <v>0</v>
      </c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</row>
    <row r="10" s="3" customFormat="1" spans="1:256">
      <c r="A10" s="118">
        <f t="shared" si="13"/>
        <v>1000027</v>
      </c>
      <c r="B10" s="118" t="s">
        <v>1030</v>
      </c>
      <c r="C10" s="117">
        <f t="shared" si="3"/>
        <v>96300027</v>
      </c>
      <c r="D10" s="117">
        <f t="shared" si="0"/>
        <v>1</v>
      </c>
      <c r="E10" s="117">
        <f t="shared" si="4"/>
        <v>7</v>
      </c>
      <c r="F10" s="117">
        <f t="shared" si="5"/>
        <v>3</v>
      </c>
      <c r="G10" s="117">
        <f t="shared" si="1"/>
        <v>2</v>
      </c>
      <c r="H10" s="117">
        <f t="shared" ref="H10:H41" si="15">H9</f>
        <v>8</v>
      </c>
      <c r="I10" s="117" t="str">
        <f t="shared" si="7"/>
        <v>heavy</v>
      </c>
      <c r="J10" s="117">
        <f t="shared" si="11"/>
        <v>0</v>
      </c>
      <c r="K10" s="117" t="str">
        <f t="shared" si="14"/>
        <v>gun_charanimation_03</v>
      </c>
      <c r="L10" s="117" t="str">
        <f t="shared" si="8"/>
        <v>1|4|6</v>
      </c>
      <c r="M10" s="117">
        <f t="shared" si="12"/>
        <v>1</v>
      </c>
      <c r="N10" s="117">
        <f t="shared" si="9"/>
        <v>0</v>
      </c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36"/>
      <c r="EE10" s="36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36"/>
      <c r="GI10" s="36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</row>
    <row r="11" spans="1:14">
      <c r="A11" s="118">
        <f t="shared" ref="A11:A13" si="16">A8+100</f>
        <v>1000121</v>
      </c>
      <c r="B11" s="118" t="s">
        <v>1031</v>
      </c>
      <c r="C11" s="117">
        <f t="shared" si="3"/>
        <v>96300121</v>
      </c>
      <c r="D11" s="117">
        <f t="shared" ref="D11:D17" si="17">IF(INT(MID($A11,2,1))=0,1,2)</f>
        <v>1</v>
      </c>
      <c r="E11" s="117">
        <f t="shared" si="4"/>
        <v>1</v>
      </c>
      <c r="F11" s="117">
        <f t="shared" si="5"/>
        <v>1</v>
      </c>
      <c r="G11" s="117">
        <f t="shared" si="1"/>
        <v>2</v>
      </c>
      <c r="H11" s="117">
        <f t="shared" si="15"/>
        <v>8</v>
      </c>
      <c r="I11" s="117" t="str">
        <f t="shared" si="7"/>
        <v>light</v>
      </c>
      <c r="J11" s="117">
        <f t="shared" si="11"/>
        <v>0</v>
      </c>
      <c r="K11" s="117" t="str">
        <f t="shared" si="14"/>
        <v>gun_charanimation_01</v>
      </c>
      <c r="L11" s="117" t="str">
        <f t="shared" si="8"/>
        <v>1|4|6</v>
      </c>
      <c r="M11" s="117">
        <f t="shared" si="12"/>
        <v>1</v>
      </c>
      <c r="N11" s="117">
        <f t="shared" si="9"/>
        <v>0</v>
      </c>
    </row>
    <row r="12" spans="1:14">
      <c r="A12" s="118">
        <f t="shared" si="16"/>
        <v>1000124</v>
      </c>
      <c r="B12" s="118" t="s">
        <v>1032</v>
      </c>
      <c r="C12" s="117">
        <f t="shared" si="3"/>
        <v>96300124</v>
      </c>
      <c r="D12" s="117">
        <f t="shared" si="17"/>
        <v>1</v>
      </c>
      <c r="E12" s="117">
        <f t="shared" si="4"/>
        <v>4</v>
      </c>
      <c r="F12" s="117">
        <f t="shared" si="5"/>
        <v>2</v>
      </c>
      <c r="G12" s="117">
        <f t="shared" si="1"/>
        <v>2</v>
      </c>
      <c r="H12" s="117">
        <f t="shared" si="15"/>
        <v>8</v>
      </c>
      <c r="I12" s="117" t="str">
        <f t="shared" si="7"/>
        <v>middle</v>
      </c>
      <c r="J12" s="117">
        <f t="shared" si="11"/>
        <v>0</v>
      </c>
      <c r="K12" s="117" t="str">
        <f t="shared" si="14"/>
        <v>gun_charanimation_02</v>
      </c>
      <c r="L12" s="117" t="str">
        <f t="shared" si="8"/>
        <v>1|4|6</v>
      </c>
      <c r="M12" s="117">
        <f t="shared" si="12"/>
        <v>1</v>
      </c>
      <c r="N12" s="117">
        <f t="shared" si="9"/>
        <v>0</v>
      </c>
    </row>
    <row r="13" spans="1:14">
      <c r="A13" s="118">
        <f t="shared" si="16"/>
        <v>1000127</v>
      </c>
      <c r="B13" s="118" t="s">
        <v>1033</v>
      </c>
      <c r="C13" s="117">
        <f t="shared" si="3"/>
        <v>96300127</v>
      </c>
      <c r="D13" s="117">
        <f t="shared" si="17"/>
        <v>1</v>
      </c>
      <c r="E13" s="117">
        <f t="shared" si="4"/>
        <v>7</v>
      </c>
      <c r="F13" s="117">
        <f t="shared" si="5"/>
        <v>3</v>
      </c>
      <c r="G13" s="117">
        <f t="shared" si="1"/>
        <v>2</v>
      </c>
      <c r="H13" s="117">
        <f t="shared" si="15"/>
        <v>8</v>
      </c>
      <c r="I13" s="117" t="str">
        <f t="shared" si="7"/>
        <v>heavy</v>
      </c>
      <c r="J13" s="117">
        <f t="shared" si="11"/>
        <v>0</v>
      </c>
      <c r="K13" s="117" t="str">
        <f t="shared" si="14"/>
        <v>gun_charanimation_03</v>
      </c>
      <c r="L13" s="117" t="str">
        <f t="shared" si="8"/>
        <v>1|4|6</v>
      </c>
      <c r="M13" s="117">
        <f t="shared" si="12"/>
        <v>1</v>
      </c>
      <c r="N13" s="117">
        <f t="shared" si="9"/>
        <v>0</v>
      </c>
    </row>
    <row r="14" spans="1:14">
      <c r="A14" s="119">
        <f t="shared" ref="A14:A17" si="18">A11+10</f>
        <v>1000131</v>
      </c>
      <c r="B14" s="119" t="s">
        <v>1034</v>
      </c>
      <c r="C14" s="117">
        <f t="shared" si="3"/>
        <v>96300131</v>
      </c>
      <c r="D14" s="117">
        <f t="shared" si="17"/>
        <v>1</v>
      </c>
      <c r="E14" s="117">
        <f t="shared" si="4"/>
        <v>1</v>
      </c>
      <c r="F14" s="117">
        <f t="shared" si="5"/>
        <v>1</v>
      </c>
      <c r="G14" s="117">
        <f t="shared" si="1"/>
        <v>3</v>
      </c>
      <c r="H14" s="117">
        <f t="shared" si="15"/>
        <v>8</v>
      </c>
      <c r="I14" s="117" t="str">
        <f t="shared" si="7"/>
        <v>light</v>
      </c>
      <c r="J14" s="117">
        <f t="shared" si="11"/>
        <v>0</v>
      </c>
      <c r="K14" s="117" t="str">
        <f t="shared" si="14"/>
        <v>gun_charanimation_01</v>
      </c>
      <c r="L14" s="117" t="str">
        <f t="shared" si="8"/>
        <v>1|4|6</v>
      </c>
      <c r="M14" s="117">
        <f t="shared" si="12"/>
        <v>1</v>
      </c>
      <c r="N14" s="117">
        <f t="shared" si="9"/>
        <v>0</v>
      </c>
    </row>
    <row r="15" spans="1:14">
      <c r="A15" s="119">
        <f t="shared" si="18"/>
        <v>1000134</v>
      </c>
      <c r="B15" s="119" t="s">
        <v>1035</v>
      </c>
      <c r="C15" s="117">
        <f t="shared" si="3"/>
        <v>96300134</v>
      </c>
      <c r="D15" s="117">
        <f t="shared" si="17"/>
        <v>1</v>
      </c>
      <c r="E15" s="117">
        <f t="shared" si="4"/>
        <v>4</v>
      </c>
      <c r="F15" s="117">
        <f t="shared" si="5"/>
        <v>2</v>
      </c>
      <c r="G15" s="117">
        <f t="shared" si="1"/>
        <v>3</v>
      </c>
      <c r="H15" s="117">
        <f t="shared" si="15"/>
        <v>8</v>
      </c>
      <c r="I15" s="117" t="str">
        <f t="shared" si="7"/>
        <v>middle</v>
      </c>
      <c r="J15" s="117">
        <f t="shared" si="11"/>
        <v>0</v>
      </c>
      <c r="K15" s="117" t="str">
        <f t="shared" si="14"/>
        <v>gun_charanimation_02</v>
      </c>
      <c r="L15" s="117" t="str">
        <f t="shared" si="8"/>
        <v>1|4|6</v>
      </c>
      <c r="M15" s="117">
        <f t="shared" si="12"/>
        <v>1</v>
      </c>
      <c r="N15" s="117">
        <f t="shared" si="9"/>
        <v>0</v>
      </c>
    </row>
    <row r="16" spans="1:14">
      <c r="A16" s="119">
        <f t="shared" si="18"/>
        <v>1000137</v>
      </c>
      <c r="B16" s="119" t="s">
        <v>1036</v>
      </c>
      <c r="C16" s="117">
        <f t="shared" si="3"/>
        <v>96300137</v>
      </c>
      <c r="D16" s="117">
        <f t="shared" si="17"/>
        <v>1</v>
      </c>
      <c r="E16" s="117">
        <f t="shared" ref="E16:E23" si="19">IF($D16=1,INT(RIGHT($A16,1)),0)</f>
        <v>7</v>
      </c>
      <c r="F16" s="117">
        <f t="shared" si="5"/>
        <v>3</v>
      </c>
      <c r="G16" s="117">
        <f t="shared" si="1"/>
        <v>3</v>
      </c>
      <c r="H16" s="117">
        <f t="shared" si="15"/>
        <v>8</v>
      </c>
      <c r="I16" s="117" t="str">
        <f t="shared" si="7"/>
        <v>heavy</v>
      </c>
      <c r="J16" s="117">
        <f t="shared" si="11"/>
        <v>0</v>
      </c>
      <c r="K16" s="117" t="str">
        <f t="shared" si="14"/>
        <v>gun_charanimation_03</v>
      </c>
      <c r="L16" s="117" t="str">
        <f t="shared" si="8"/>
        <v>1|4|6</v>
      </c>
      <c r="M16" s="117">
        <f t="shared" si="12"/>
        <v>1</v>
      </c>
      <c r="N16" s="117">
        <f t="shared" si="9"/>
        <v>0</v>
      </c>
    </row>
    <row r="17" spans="1:14">
      <c r="A17" s="119">
        <f t="shared" ref="A17:A19" si="20">A14+100</f>
        <v>1000231</v>
      </c>
      <c r="B17" s="119" t="s">
        <v>1037</v>
      </c>
      <c r="C17" s="117">
        <f t="shared" si="3"/>
        <v>96300231</v>
      </c>
      <c r="D17" s="117">
        <f t="shared" si="17"/>
        <v>1</v>
      </c>
      <c r="E17" s="117">
        <f t="shared" si="19"/>
        <v>1</v>
      </c>
      <c r="F17" s="117">
        <f t="shared" si="5"/>
        <v>1</v>
      </c>
      <c r="G17" s="117">
        <f t="shared" ref="G17:G60" si="21">INT(MID($A17,6,1))</f>
        <v>3</v>
      </c>
      <c r="H17" s="117">
        <f t="shared" si="15"/>
        <v>8</v>
      </c>
      <c r="I17" s="117" t="str">
        <f t="shared" si="7"/>
        <v>light</v>
      </c>
      <c r="J17" s="117">
        <f t="shared" si="11"/>
        <v>0</v>
      </c>
      <c r="K17" s="117" t="str">
        <f t="shared" si="14"/>
        <v>gun_charanimation_01</v>
      </c>
      <c r="L17" s="117" t="str">
        <f t="shared" si="8"/>
        <v>1|4|6</v>
      </c>
      <c r="M17" s="117">
        <f t="shared" si="12"/>
        <v>1</v>
      </c>
      <c r="N17" s="117">
        <f t="shared" si="9"/>
        <v>0</v>
      </c>
    </row>
    <row r="18" spans="1:14">
      <c r="A18" s="119">
        <f t="shared" si="20"/>
        <v>1000234</v>
      </c>
      <c r="B18" s="119" t="s">
        <v>1038</v>
      </c>
      <c r="C18" s="117">
        <f t="shared" si="3"/>
        <v>96300234</v>
      </c>
      <c r="D18" s="117">
        <f t="shared" ref="D18:D32" si="22">IF(INT(MID($A18,2,1))=0,1,2)</f>
        <v>1</v>
      </c>
      <c r="E18" s="117">
        <f t="shared" si="19"/>
        <v>4</v>
      </c>
      <c r="F18" s="117">
        <f t="shared" si="5"/>
        <v>2</v>
      </c>
      <c r="G18" s="117">
        <f t="shared" si="21"/>
        <v>3</v>
      </c>
      <c r="H18" s="117">
        <f t="shared" si="15"/>
        <v>8</v>
      </c>
      <c r="I18" s="117" t="str">
        <f t="shared" si="7"/>
        <v>middle</v>
      </c>
      <c r="J18" s="117">
        <f t="shared" si="11"/>
        <v>0</v>
      </c>
      <c r="K18" s="117" t="str">
        <f t="shared" si="14"/>
        <v>gun_charanimation_02</v>
      </c>
      <c r="L18" s="117" t="str">
        <f t="shared" si="8"/>
        <v>1|4|6</v>
      </c>
      <c r="M18" s="117">
        <f t="shared" si="12"/>
        <v>1</v>
      </c>
      <c r="N18" s="117">
        <f t="shared" si="9"/>
        <v>0</v>
      </c>
    </row>
    <row r="19" spans="1:14">
      <c r="A19" s="119">
        <f t="shared" si="20"/>
        <v>1000237</v>
      </c>
      <c r="B19" s="119" t="s">
        <v>1039</v>
      </c>
      <c r="C19" s="117">
        <f t="shared" si="3"/>
        <v>96300237</v>
      </c>
      <c r="D19" s="117">
        <f t="shared" si="22"/>
        <v>1</v>
      </c>
      <c r="E19" s="117">
        <f t="shared" si="19"/>
        <v>7</v>
      </c>
      <c r="F19" s="117">
        <f t="shared" si="5"/>
        <v>3</v>
      </c>
      <c r="G19" s="117">
        <f t="shared" si="21"/>
        <v>3</v>
      </c>
      <c r="H19" s="117">
        <f t="shared" si="15"/>
        <v>8</v>
      </c>
      <c r="I19" s="117" t="str">
        <f t="shared" si="7"/>
        <v>heavy</v>
      </c>
      <c r="J19" s="117">
        <f t="shared" si="11"/>
        <v>0</v>
      </c>
      <c r="K19" s="117" t="str">
        <f t="shared" si="14"/>
        <v>gun_charanimation_03</v>
      </c>
      <c r="L19" s="117" t="str">
        <f t="shared" si="8"/>
        <v>1|4|6</v>
      </c>
      <c r="M19" s="117">
        <f t="shared" si="12"/>
        <v>1</v>
      </c>
      <c r="N19" s="117">
        <f t="shared" si="9"/>
        <v>0</v>
      </c>
    </row>
    <row r="20" spans="1:14">
      <c r="A20" s="120">
        <f t="shared" ref="A20:A22" si="23">A17+10</f>
        <v>1000241</v>
      </c>
      <c r="B20" s="120" t="s">
        <v>1040</v>
      </c>
      <c r="C20" s="117">
        <f t="shared" ref="C20:C60" si="24">95300000+A20</f>
        <v>96300241</v>
      </c>
      <c r="D20" s="117">
        <f t="shared" si="22"/>
        <v>1</v>
      </c>
      <c r="E20" s="117">
        <f t="shared" si="19"/>
        <v>1</v>
      </c>
      <c r="F20" s="117">
        <f t="shared" si="5"/>
        <v>1</v>
      </c>
      <c r="G20" s="117">
        <f t="shared" si="21"/>
        <v>4</v>
      </c>
      <c r="H20" s="117">
        <f t="shared" si="15"/>
        <v>8</v>
      </c>
      <c r="I20" s="117" t="str">
        <f t="shared" si="7"/>
        <v>light</v>
      </c>
      <c r="J20" s="117">
        <f t="shared" si="11"/>
        <v>0</v>
      </c>
      <c r="K20" s="117" t="str">
        <f t="shared" si="14"/>
        <v>gun_charanimation_01</v>
      </c>
      <c r="L20" s="117" t="str">
        <f t="shared" si="8"/>
        <v>1|4|6</v>
      </c>
      <c r="M20" s="117">
        <f t="shared" si="12"/>
        <v>1</v>
      </c>
      <c r="N20" s="117">
        <f t="shared" si="9"/>
        <v>1</v>
      </c>
    </row>
    <row r="21" spans="1:14">
      <c r="A21" s="120">
        <f t="shared" si="23"/>
        <v>1000244</v>
      </c>
      <c r="B21" s="120" t="s">
        <v>1041</v>
      </c>
      <c r="C21" s="117">
        <f t="shared" si="24"/>
        <v>96300244</v>
      </c>
      <c r="D21" s="117">
        <f t="shared" si="22"/>
        <v>1</v>
      </c>
      <c r="E21" s="117">
        <f t="shared" si="19"/>
        <v>4</v>
      </c>
      <c r="F21" s="117">
        <f t="shared" si="5"/>
        <v>2</v>
      </c>
      <c r="G21" s="117">
        <f t="shared" si="21"/>
        <v>4</v>
      </c>
      <c r="H21" s="117">
        <f t="shared" si="15"/>
        <v>8</v>
      </c>
      <c r="I21" s="117" t="str">
        <f t="shared" ref="I21:I60" si="25">IF(F21=1,"light",IF(F21=2,"middle",IF(F21=3,"heavy","normal")))</f>
        <v>middle</v>
      </c>
      <c r="J21" s="117">
        <f t="shared" si="11"/>
        <v>0</v>
      </c>
      <c r="K21" s="117" t="str">
        <f t="shared" si="14"/>
        <v>gun_charanimation_02</v>
      </c>
      <c r="L21" s="117" t="str">
        <f t="shared" si="8"/>
        <v>1|4|6</v>
      </c>
      <c r="M21" s="117">
        <f t="shared" si="12"/>
        <v>1</v>
      </c>
      <c r="N21" s="117">
        <f t="shared" si="9"/>
        <v>1</v>
      </c>
    </row>
    <row r="22" spans="1:14">
      <c r="A22" s="120">
        <f t="shared" si="23"/>
        <v>1000247</v>
      </c>
      <c r="B22" s="120" t="s">
        <v>1042</v>
      </c>
      <c r="C22" s="117">
        <f t="shared" si="24"/>
        <v>96300247</v>
      </c>
      <c r="D22" s="117">
        <f t="shared" si="22"/>
        <v>1</v>
      </c>
      <c r="E22" s="117">
        <f t="shared" si="19"/>
        <v>7</v>
      </c>
      <c r="F22" s="117">
        <f t="shared" si="5"/>
        <v>3</v>
      </c>
      <c r="G22" s="117">
        <f t="shared" si="21"/>
        <v>4</v>
      </c>
      <c r="H22" s="117">
        <f t="shared" si="15"/>
        <v>8</v>
      </c>
      <c r="I22" s="117" t="str">
        <f t="shared" si="25"/>
        <v>heavy</v>
      </c>
      <c r="J22" s="117">
        <f t="shared" si="11"/>
        <v>0</v>
      </c>
      <c r="K22" s="117" t="str">
        <f t="shared" si="14"/>
        <v>gun_charanimation_03</v>
      </c>
      <c r="L22" s="117" t="str">
        <f t="shared" si="8"/>
        <v>1|4|6</v>
      </c>
      <c r="M22" s="117">
        <f t="shared" si="12"/>
        <v>1</v>
      </c>
      <c r="N22" s="117">
        <f t="shared" si="9"/>
        <v>1</v>
      </c>
    </row>
    <row r="23" spans="1:14">
      <c r="A23" s="120">
        <f t="shared" ref="A23:A25" si="26">A20+100</f>
        <v>1000341</v>
      </c>
      <c r="B23" s="120" t="s">
        <v>1043</v>
      </c>
      <c r="C23" s="117">
        <f t="shared" si="24"/>
        <v>96300341</v>
      </c>
      <c r="D23" s="117">
        <f t="shared" si="22"/>
        <v>1</v>
      </c>
      <c r="E23" s="117">
        <f t="shared" si="19"/>
        <v>1</v>
      </c>
      <c r="F23" s="117">
        <f t="shared" ref="F23:F60" si="27">IF($E23=1,1,IF($E23=4,2,IF($E23=7,3,0)))</f>
        <v>1</v>
      </c>
      <c r="G23" s="117">
        <f t="shared" si="21"/>
        <v>4</v>
      </c>
      <c r="H23" s="117">
        <f t="shared" si="15"/>
        <v>8</v>
      </c>
      <c r="I23" s="117" t="str">
        <f t="shared" si="25"/>
        <v>light</v>
      </c>
      <c r="J23" s="117">
        <f t="shared" si="11"/>
        <v>0</v>
      </c>
      <c r="K23" s="117" t="str">
        <f t="shared" si="14"/>
        <v>gun_charanimation_01</v>
      </c>
      <c r="L23" s="117" t="str">
        <f t="shared" si="8"/>
        <v>1|4|6</v>
      </c>
      <c r="M23" s="117">
        <f t="shared" si="12"/>
        <v>1</v>
      </c>
      <c r="N23" s="117">
        <f t="shared" si="9"/>
        <v>1</v>
      </c>
    </row>
    <row r="24" spans="1:14">
      <c r="A24" s="120">
        <f t="shared" si="26"/>
        <v>1000344</v>
      </c>
      <c r="B24" s="120" t="s">
        <v>1044</v>
      </c>
      <c r="C24" s="117">
        <f t="shared" si="24"/>
        <v>96300344</v>
      </c>
      <c r="D24" s="117">
        <f t="shared" si="22"/>
        <v>1</v>
      </c>
      <c r="E24" s="117">
        <f t="shared" ref="E24:E60" si="28">IF($D24=1,INT(RIGHT($A24,1)),0)</f>
        <v>4</v>
      </c>
      <c r="F24" s="117">
        <f t="shared" si="27"/>
        <v>2</v>
      </c>
      <c r="G24" s="117">
        <f t="shared" si="21"/>
        <v>4</v>
      </c>
      <c r="H24" s="117">
        <f t="shared" si="15"/>
        <v>8</v>
      </c>
      <c r="I24" s="117" t="str">
        <f t="shared" si="25"/>
        <v>middle</v>
      </c>
      <c r="J24" s="117">
        <f t="shared" si="11"/>
        <v>0</v>
      </c>
      <c r="K24" s="117" t="str">
        <f t="shared" si="14"/>
        <v>gun_charanimation_02</v>
      </c>
      <c r="L24" s="117" t="str">
        <f t="shared" si="8"/>
        <v>1|4|6</v>
      </c>
      <c r="M24" s="117">
        <f t="shared" si="12"/>
        <v>1</v>
      </c>
      <c r="N24" s="117">
        <f t="shared" si="9"/>
        <v>1</v>
      </c>
    </row>
    <row r="25" spans="1:14">
      <c r="A25" s="120">
        <f t="shared" si="26"/>
        <v>1000347</v>
      </c>
      <c r="B25" s="120" t="s">
        <v>1045</v>
      </c>
      <c r="C25" s="117">
        <f t="shared" si="24"/>
        <v>96300347</v>
      </c>
      <c r="D25" s="117">
        <f t="shared" si="22"/>
        <v>1</v>
      </c>
      <c r="E25" s="117">
        <f t="shared" si="28"/>
        <v>7</v>
      </c>
      <c r="F25" s="117">
        <f t="shared" si="27"/>
        <v>3</v>
      </c>
      <c r="G25" s="117">
        <f t="shared" si="21"/>
        <v>4</v>
      </c>
      <c r="H25" s="117">
        <f t="shared" si="15"/>
        <v>8</v>
      </c>
      <c r="I25" s="117" t="str">
        <f t="shared" si="25"/>
        <v>heavy</v>
      </c>
      <c r="J25" s="117">
        <f t="shared" si="11"/>
        <v>0</v>
      </c>
      <c r="K25" s="117" t="str">
        <f t="shared" si="14"/>
        <v>gun_charanimation_03</v>
      </c>
      <c r="L25" s="117" t="str">
        <f t="shared" si="8"/>
        <v>1|4|6</v>
      </c>
      <c r="M25" s="117">
        <f t="shared" si="12"/>
        <v>1</v>
      </c>
      <c r="N25" s="117">
        <f t="shared" si="9"/>
        <v>1</v>
      </c>
    </row>
    <row r="26" spans="1:14">
      <c r="A26" s="121">
        <f t="shared" ref="A26:A28" si="29">A23+10</f>
        <v>1000351</v>
      </c>
      <c r="B26" s="121" t="s">
        <v>1046</v>
      </c>
      <c r="C26" s="117">
        <f t="shared" si="24"/>
        <v>96300351</v>
      </c>
      <c r="D26" s="117">
        <f t="shared" si="22"/>
        <v>1</v>
      </c>
      <c r="E26" s="117">
        <f t="shared" si="28"/>
        <v>1</v>
      </c>
      <c r="F26" s="117">
        <f t="shared" si="27"/>
        <v>1</v>
      </c>
      <c r="G26" s="117">
        <f t="shared" si="21"/>
        <v>5</v>
      </c>
      <c r="H26" s="117">
        <f t="shared" si="15"/>
        <v>8</v>
      </c>
      <c r="I26" s="117" t="str">
        <f t="shared" si="25"/>
        <v>light</v>
      </c>
      <c r="J26" s="117">
        <f t="shared" si="11"/>
        <v>0</v>
      </c>
      <c r="K26" s="117" t="str">
        <f t="shared" si="14"/>
        <v>gun_charanimation_01</v>
      </c>
      <c r="L26" s="117" t="str">
        <f t="shared" si="8"/>
        <v>1|4|6</v>
      </c>
      <c r="M26" s="117">
        <f t="shared" ref="M26:M43" si="30">M25</f>
        <v>1</v>
      </c>
      <c r="N26" s="117">
        <f t="shared" si="9"/>
        <v>1</v>
      </c>
    </row>
    <row r="27" spans="1:14">
      <c r="A27" s="121">
        <f t="shared" si="29"/>
        <v>1000354</v>
      </c>
      <c r="B27" s="121" t="s">
        <v>1047</v>
      </c>
      <c r="C27" s="117">
        <f t="shared" si="24"/>
        <v>96300354</v>
      </c>
      <c r="D27" s="117">
        <f t="shared" si="22"/>
        <v>1</v>
      </c>
      <c r="E27" s="117">
        <f t="shared" si="28"/>
        <v>4</v>
      </c>
      <c r="F27" s="117">
        <f t="shared" si="27"/>
        <v>2</v>
      </c>
      <c r="G27" s="117">
        <f t="shared" si="21"/>
        <v>5</v>
      </c>
      <c r="H27" s="117">
        <f t="shared" si="15"/>
        <v>8</v>
      </c>
      <c r="I27" s="117" t="str">
        <f t="shared" si="25"/>
        <v>middle</v>
      </c>
      <c r="J27" s="117">
        <f t="shared" si="11"/>
        <v>0</v>
      </c>
      <c r="K27" s="117" t="str">
        <f t="shared" si="14"/>
        <v>gun_charanimation_02</v>
      </c>
      <c r="L27" s="117" t="str">
        <f t="shared" si="8"/>
        <v>1|4|6</v>
      </c>
      <c r="M27" s="117">
        <f t="shared" si="30"/>
        <v>1</v>
      </c>
      <c r="N27" s="117">
        <f t="shared" si="9"/>
        <v>1</v>
      </c>
    </row>
    <row r="28" spans="1:14">
      <c r="A28" s="121">
        <f t="shared" si="29"/>
        <v>1000357</v>
      </c>
      <c r="B28" s="121" t="s">
        <v>1048</v>
      </c>
      <c r="C28" s="117">
        <f t="shared" si="24"/>
        <v>96300357</v>
      </c>
      <c r="D28" s="117">
        <f t="shared" si="22"/>
        <v>1</v>
      </c>
      <c r="E28" s="117">
        <f t="shared" si="28"/>
        <v>7</v>
      </c>
      <c r="F28" s="117">
        <f t="shared" si="27"/>
        <v>3</v>
      </c>
      <c r="G28" s="117">
        <f t="shared" si="21"/>
        <v>5</v>
      </c>
      <c r="H28" s="117">
        <f t="shared" si="15"/>
        <v>8</v>
      </c>
      <c r="I28" s="117" t="str">
        <f t="shared" si="25"/>
        <v>heavy</v>
      </c>
      <c r="J28" s="117">
        <f t="shared" si="11"/>
        <v>0</v>
      </c>
      <c r="K28" s="117" t="str">
        <f t="shared" si="14"/>
        <v>gun_charanimation_03</v>
      </c>
      <c r="L28" s="117" t="str">
        <f t="shared" si="8"/>
        <v>1|4|6</v>
      </c>
      <c r="M28" s="117">
        <f t="shared" si="30"/>
        <v>1</v>
      </c>
      <c r="N28" s="117">
        <f t="shared" si="9"/>
        <v>1</v>
      </c>
    </row>
    <row r="29" s="3" customFormat="1" spans="1:256">
      <c r="A29" s="116">
        <v>1100011</v>
      </c>
      <c r="B29" s="117" t="s">
        <v>1049</v>
      </c>
      <c r="C29" s="117">
        <f t="shared" si="24"/>
        <v>96400011</v>
      </c>
      <c r="D29" s="117">
        <f t="shared" si="22"/>
        <v>2</v>
      </c>
      <c r="E29" s="117">
        <f t="shared" si="28"/>
        <v>0</v>
      </c>
      <c r="F29" s="117">
        <f t="shared" si="27"/>
        <v>0</v>
      </c>
      <c r="G29" s="117">
        <f t="shared" si="21"/>
        <v>1</v>
      </c>
      <c r="H29" s="117">
        <f t="shared" si="15"/>
        <v>8</v>
      </c>
      <c r="I29" s="117" t="str">
        <f t="shared" si="25"/>
        <v>normal</v>
      </c>
      <c r="J29" s="117">
        <f t="shared" si="11"/>
        <v>0</v>
      </c>
      <c r="K29" s="117" t="str">
        <f t="shared" si="14"/>
        <v/>
      </c>
      <c r="L29" s="117" t="str">
        <f t="shared" si="8"/>
        <v>1</v>
      </c>
      <c r="M29" s="117">
        <f t="shared" si="30"/>
        <v>1</v>
      </c>
      <c r="N29" s="117">
        <f t="shared" si="9"/>
        <v>0</v>
      </c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</row>
    <row r="30" s="3" customFormat="1" spans="1:256">
      <c r="A30" s="116">
        <v>1100012</v>
      </c>
      <c r="B30" s="117" t="s">
        <v>1050</v>
      </c>
      <c r="C30" s="117">
        <f t="shared" si="24"/>
        <v>96400012</v>
      </c>
      <c r="D30" s="117">
        <f t="shared" si="22"/>
        <v>2</v>
      </c>
      <c r="E30" s="117">
        <f t="shared" si="28"/>
        <v>0</v>
      </c>
      <c r="F30" s="117">
        <f t="shared" si="27"/>
        <v>0</v>
      </c>
      <c r="G30" s="117">
        <f t="shared" si="21"/>
        <v>1</v>
      </c>
      <c r="H30" s="117">
        <f t="shared" si="15"/>
        <v>8</v>
      </c>
      <c r="I30" s="117" t="str">
        <f t="shared" si="25"/>
        <v>normal</v>
      </c>
      <c r="J30" s="117">
        <f t="shared" si="11"/>
        <v>0</v>
      </c>
      <c r="K30" s="117" t="str">
        <f t="shared" si="14"/>
        <v/>
      </c>
      <c r="L30" s="117" t="str">
        <f t="shared" si="8"/>
        <v>2</v>
      </c>
      <c r="M30" s="117">
        <f t="shared" si="30"/>
        <v>1</v>
      </c>
      <c r="N30" s="117">
        <f t="shared" si="9"/>
        <v>0</v>
      </c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</row>
    <row r="31" s="3" customFormat="1" spans="1:256">
      <c r="A31" s="116">
        <v>1100013</v>
      </c>
      <c r="B31" s="117" t="s">
        <v>1051</v>
      </c>
      <c r="C31" s="117">
        <f t="shared" si="24"/>
        <v>96400013</v>
      </c>
      <c r="D31" s="117">
        <f t="shared" si="22"/>
        <v>2</v>
      </c>
      <c r="E31" s="117">
        <f t="shared" si="28"/>
        <v>0</v>
      </c>
      <c r="F31" s="117">
        <f t="shared" si="27"/>
        <v>0</v>
      </c>
      <c r="G31" s="117">
        <f t="shared" si="21"/>
        <v>1</v>
      </c>
      <c r="H31" s="117">
        <f t="shared" si="15"/>
        <v>8</v>
      </c>
      <c r="I31" s="117" t="str">
        <f t="shared" si="25"/>
        <v>normal</v>
      </c>
      <c r="J31" s="117">
        <f t="shared" si="11"/>
        <v>0</v>
      </c>
      <c r="K31" s="117" t="str">
        <f t="shared" si="14"/>
        <v/>
      </c>
      <c r="L31" s="117" t="str">
        <f t="shared" si="8"/>
        <v>3</v>
      </c>
      <c r="M31" s="117">
        <f t="shared" si="30"/>
        <v>1</v>
      </c>
      <c r="N31" s="117">
        <f t="shared" si="9"/>
        <v>0</v>
      </c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</row>
    <row r="32" s="3" customFormat="1" spans="1:256">
      <c r="A32" s="116">
        <v>1100014</v>
      </c>
      <c r="B32" s="117" t="s">
        <v>1052</v>
      </c>
      <c r="C32" s="117">
        <f t="shared" si="24"/>
        <v>96400014</v>
      </c>
      <c r="D32" s="117">
        <f t="shared" si="22"/>
        <v>2</v>
      </c>
      <c r="E32" s="117">
        <f t="shared" si="28"/>
        <v>0</v>
      </c>
      <c r="F32" s="117">
        <f t="shared" si="27"/>
        <v>0</v>
      </c>
      <c r="G32" s="117">
        <f t="shared" si="21"/>
        <v>1</v>
      </c>
      <c r="H32" s="117">
        <f t="shared" si="15"/>
        <v>8</v>
      </c>
      <c r="I32" s="117" t="str">
        <f t="shared" si="25"/>
        <v>normal</v>
      </c>
      <c r="J32" s="117">
        <f t="shared" si="11"/>
        <v>0</v>
      </c>
      <c r="K32" s="117" t="str">
        <f t="shared" si="14"/>
        <v/>
      </c>
      <c r="L32" s="117" t="str">
        <f t="shared" si="8"/>
        <v>1|2|3</v>
      </c>
      <c r="M32" s="117">
        <f t="shared" si="30"/>
        <v>1</v>
      </c>
      <c r="N32" s="117">
        <f t="shared" si="9"/>
        <v>0</v>
      </c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</row>
    <row r="33" s="108" customFormat="1" spans="1:256">
      <c r="A33" s="118">
        <f t="shared" ref="A33:A36" si="31">A29+10</f>
        <v>1100021</v>
      </c>
      <c r="B33" s="118" t="s">
        <v>1053</v>
      </c>
      <c r="C33" s="117">
        <f t="shared" si="24"/>
        <v>96400021</v>
      </c>
      <c r="D33" s="117">
        <f t="shared" ref="D33:D60" si="32">IF(INT(MID($A33,2,1))=0,1,2)</f>
        <v>2</v>
      </c>
      <c r="E33" s="117">
        <f t="shared" si="28"/>
        <v>0</v>
      </c>
      <c r="F33" s="117">
        <f t="shared" si="27"/>
        <v>0</v>
      </c>
      <c r="G33" s="117">
        <f t="shared" si="21"/>
        <v>2</v>
      </c>
      <c r="H33" s="117">
        <f t="shared" si="15"/>
        <v>8</v>
      </c>
      <c r="I33" s="117" t="str">
        <f t="shared" si="25"/>
        <v>normal</v>
      </c>
      <c r="J33" s="117">
        <f t="shared" si="11"/>
        <v>0</v>
      </c>
      <c r="K33" s="117" t="str">
        <f t="shared" si="14"/>
        <v/>
      </c>
      <c r="L33" s="117" t="str">
        <f t="shared" ref="L33:L87" si="33">IF($D33=1,"1|4|6",IF(RIGHT($A33,1)="4","1|2|3",RIGHT($A33,1)))</f>
        <v>1</v>
      </c>
      <c r="M33" s="117">
        <f t="shared" si="30"/>
        <v>1</v>
      </c>
      <c r="N33" s="117">
        <f t="shared" si="9"/>
        <v>0</v>
      </c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</row>
    <row r="34" s="108" customFormat="1" spans="1:256">
      <c r="A34" s="118">
        <f t="shared" si="31"/>
        <v>1100022</v>
      </c>
      <c r="B34" s="118" t="s">
        <v>1054</v>
      </c>
      <c r="C34" s="117">
        <f t="shared" si="24"/>
        <v>96400022</v>
      </c>
      <c r="D34" s="117">
        <f t="shared" si="32"/>
        <v>2</v>
      </c>
      <c r="E34" s="117">
        <f t="shared" si="28"/>
        <v>0</v>
      </c>
      <c r="F34" s="117">
        <f t="shared" si="27"/>
        <v>0</v>
      </c>
      <c r="G34" s="117">
        <f t="shared" si="21"/>
        <v>2</v>
      </c>
      <c r="H34" s="117">
        <f t="shared" si="15"/>
        <v>8</v>
      </c>
      <c r="I34" s="117" t="str">
        <f t="shared" si="25"/>
        <v>normal</v>
      </c>
      <c r="J34" s="117">
        <f t="shared" si="11"/>
        <v>0</v>
      </c>
      <c r="K34" s="117" t="str">
        <f t="shared" si="14"/>
        <v/>
      </c>
      <c r="L34" s="117" t="str">
        <f t="shared" si="33"/>
        <v>2</v>
      </c>
      <c r="M34" s="117">
        <f t="shared" si="30"/>
        <v>1</v>
      </c>
      <c r="N34" s="117">
        <f t="shared" si="9"/>
        <v>0</v>
      </c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</row>
    <row r="35" s="108" customFormat="1" spans="1:256">
      <c r="A35" s="118">
        <f t="shared" si="31"/>
        <v>1100023</v>
      </c>
      <c r="B35" s="118" t="s">
        <v>1055</v>
      </c>
      <c r="C35" s="117">
        <f t="shared" si="24"/>
        <v>96400023</v>
      </c>
      <c r="D35" s="117">
        <f t="shared" si="32"/>
        <v>2</v>
      </c>
      <c r="E35" s="117">
        <f t="shared" si="28"/>
        <v>0</v>
      </c>
      <c r="F35" s="117">
        <f t="shared" si="27"/>
        <v>0</v>
      </c>
      <c r="G35" s="117">
        <f t="shared" si="21"/>
        <v>2</v>
      </c>
      <c r="H35" s="117">
        <f t="shared" si="15"/>
        <v>8</v>
      </c>
      <c r="I35" s="117" t="str">
        <f t="shared" si="25"/>
        <v>normal</v>
      </c>
      <c r="J35" s="117">
        <f t="shared" si="11"/>
        <v>0</v>
      </c>
      <c r="K35" s="117" t="str">
        <f t="shared" si="14"/>
        <v/>
      </c>
      <c r="L35" s="117" t="str">
        <f t="shared" si="33"/>
        <v>3</v>
      </c>
      <c r="M35" s="117">
        <f t="shared" si="30"/>
        <v>1</v>
      </c>
      <c r="N35" s="117">
        <f t="shared" si="9"/>
        <v>0</v>
      </c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</row>
    <row r="36" s="108" customFormat="1" spans="1:256">
      <c r="A36" s="118">
        <f t="shared" si="31"/>
        <v>1100024</v>
      </c>
      <c r="B36" s="118" t="s">
        <v>1056</v>
      </c>
      <c r="C36" s="117">
        <f t="shared" si="24"/>
        <v>96400024</v>
      </c>
      <c r="D36" s="117">
        <f t="shared" si="32"/>
        <v>2</v>
      </c>
      <c r="E36" s="117">
        <f t="shared" si="28"/>
        <v>0</v>
      </c>
      <c r="F36" s="117">
        <f t="shared" si="27"/>
        <v>0</v>
      </c>
      <c r="G36" s="117">
        <f t="shared" si="21"/>
        <v>2</v>
      </c>
      <c r="H36" s="117">
        <f t="shared" si="15"/>
        <v>8</v>
      </c>
      <c r="I36" s="117" t="str">
        <f t="shared" si="25"/>
        <v>normal</v>
      </c>
      <c r="J36" s="117">
        <f t="shared" si="11"/>
        <v>0</v>
      </c>
      <c r="K36" s="117" t="str">
        <f t="shared" si="14"/>
        <v/>
      </c>
      <c r="L36" s="117" t="str">
        <f t="shared" si="33"/>
        <v>1|2|3</v>
      </c>
      <c r="M36" s="117">
        <f t="shared" si="30"/>
        <v>1</v>
      </c>
      <c r="N36" s="117">
        <f t="shared" si="9"/>
        <v>0</v>
      </c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</row>
    <row r="37" spans="1:14">
      <c r="A37" s="118">
        <f>A33+100</f>
        <v>1100121</v>
      </c>
      <c r="B37" s="118" t="s">
        <v>1057</v>
      </c>
      <c r="C37" s="117">
        <f t="shared" si="24"/>
        <v>96400121</v>
      </c>
      <c r="D37" s="117">
        <f t="shared" si="32"/>
        <v>2</v>
      </c>
      <c r="E37" s="117">
        <f t="shared" si="28"/>
        <v>0</v>
      </c>
      <c r="F37" s="117">
        <f t="shared" si="27"/>
        <v>0</v>
      </c>
      <c r="G37" s="117">
        <f t="shared" si="21"/>
        <v>2</v>
      </c>
      <c r="H37" s="117">
        <f t="shared" si="15"/>
        <v>8</v>
      </c>
      <c r="I37" s="117" t="str">
        <f t="shared" si="25"/>
        <v>normal</v>
      </c>
      <c r="J37" s="117">
        <f t="shared" si="11"/>
        <v>0</v>
      </c>
      <c r="K37" s="117" t="str">
        <f t="shared" si="14"/>
        <v/>
      </c>
      <c r="L37" s="117" t="str">
        <f t="shared" si="33"/>
        <v>1</v>
      </c>
      <c r="M37" s="117">
        <f t="shared" si="30"/>
        <v>1</v>
      </c>
      <c r="N37" s="117">
        <f t="shared" si="9"/>
        <v>0</v>
      </c>
    </row>
    <row r="38" spans="1:14">
      <c r="A38" s="119">
        <f t="shared" ref="A38:A40" si="34">A37+10</f>
        <v>1100131</v>
      </c>
      <c r="B38" s="119" t="s">
        <v>1058</v>
      </c>
      <c r="C38" s="117">
        <f t="shared" si="24"/>
        <v>96400131</v>
      </c>
      <c r="D38" s="117">
        <f t="shared" si="32"/>
        <v>2</v>
      </c>
      <c r="E38" s="117">
        <f t="shared" si="28"/>
        <v>0</v>
      </c>
      <c r="F38" s="117">
        <f t="shared" si="27"/>
        <v>0</v>
      </c>
      <c r="G38" s="117">
        <f t="shared" si="21"/>
        <v>3</v>
      </c>
      <c r="H38" s="117">
        <f t="shared" si="15"/>
        <v>8</v>
      </c>
      <c r="I38" s="117" t="str">
        <f t="shared" si="25"/>
        <v>normal</v>
      </c>
      <c r="J38" s="117">
        <f t="shared" si="11"/>
        <v>0</v>
      </c>
      <c r="K38" s="117" t="str">
        <f t="shared" si="14"/>
        <v/>
      </c>
      <c r="L38" s="117" t="str">
        <f t="shared" si="33"/>
        <v>1</v>
      </c>
      <c r="M38" s="117">
        <f t="shared" si="30"/>
        <v>1</v>
      </c>
      <c r="N38" s="117">
        <f t="shared" ref="N38:N69" si="35">IF(G38&gt;=4,1,0)</f>
        <v>0</v>
      </c>
    </row>
    <row r="39" spans="1:14">
      <c r="A39" s="120">
        <f t="shared" si="34"/>
        <v>1100141</v>
      </c>
      <c r="B39" s="120" t="s">
        <v>1059</v>
      </c>
      <c r="C39" s="117">
        <f t="shared" si="24"/>
        <v>96400141</v>
      </c>
      <c r="D39" s="117">
        <f t="shared" si="32"/>
        <v>2</v>
      </c>
      <c r="E39" s="117">
        <f t="shared" si="28"/>
        <v>0</v>
      </c>
      <c r="F39" s="117">
        <f t="shared" si="27"/>
        <v>0</v>
      </c>
      <c r="G39" s="117">
        <f t="shared" si="21"/>
        <v>4</v>
      </c>
      <c r="H39" s="117">
        <f t="shared" si="15"/>
        <v>8</v>
      </c>
      <c r="I39" s="117" t="str">
        <f t="shared" si="25"/>
        <v>normal</v>
      </c>
      <c r="J39" s="117">
        <f t="shared" si="11"/>
        <v>0</v>
      </c>
      <c r="K39" s="117" t="str">
        <f t="shared" si="14"/>
        <v/>
      </c>
      <c r="L39" s="117" t="str">
        <f t="shared" si="33"/>
        <v>1</v>
      </c>
      <c r="M39" s="117">
        <f t="shared" si="30"/>
        <v>1</v>
      </c>
      <c r="N39" s="117">
        <f t="shared" si="35"/>
        <v>1</v>
      </c>
    </row>
    <row r="40" spans="1:14">
      <c r="A40" s="121">
        <f t="shared" si="34"/>
        <v>1100151</v>
      </c>
      <c r="B40" s="121" t="s">
        <v>1060</v>
      </c>
      <c r="C40" s="117">
        <f t="shared" si="24"/>
        <v>96400151</v>
      </c>
      <c r="D40" s="117">
        <f t="shared" si="32"/>
        <v>2</v>
      </c>
      <c r="E40" s="117">
        <f t="shared" si="28"/>
        <v>0</v>
      </c>
      <c r="F40" s="117">
        <f t="shared" si="27"/>
        <v>0</v>
      </c>
      <c r="G40" s="117">
        <f t="shared" si="21"/>
        <v>5</v>
      </c>
      <c r="H40" s="117">
        <f t="shared" si="15"/>
        <v>8</v>
      </c>
      <c r="I40" s="117" t="str">
        <f t="shared" si="25"/>
        <v>normal</v>
      </c>
      <c r="J40" s="117">
        <f t="shared" si="11"/>
        <v>0</v>
      </c>
      <c r="K40" s="117" t="str">
        <f t="shared" si="14"/>
        <v/>
      </c>
      <c r="L40" s="117" t="str">
        <f t="shared" si="33"/>
        <v>1</v>
      </c>
      <c r="M40" s="117">
        <f t="shared" si="30"/>
        <v>1</v>
      </c>
      <c r="N40" s="117">
        <f t="shared" si="35"/>
        <v>1</v>
      </c>
    </row>
    <row r="41" spans="1:14">
      <c r="A41" s="118">
        <f t="shared" ref="A41:A52" si="36">A37+101</f>
        <v>1100222</v>
      </c>
      <c r="B41" s="118" t="s">
        <v>1061</v>
      </c>
      <c r="C41" s="117">
        <f t="shared" si="24"/>
        <v>96400222</v>
      </c>
      <c r="D41" s="117">
        <f t="shared" si="32"/>
        <v>2</v>
      </c>
      <c r="E41" s="117">
        <f t="shared" si="28"/>
        <v>0</v>
      </c>
      <c r="F41" s="117">
        <f t="shared" si="27"/>
        <v>0</v>
      </c>
      <c r="G41" s="117">
        <f t="shared" si="21"/>
        <v>2</v>
      </c>
      <c r="H41" s="117">
        <f t="shared" si="15"/>
        <v>8</v>
      </c>
      <c r="I41" s="117" t="str">
        <f t="shared" si="25"/>
        <v>normal</v>
      </c>
      <c r="J41" s="117">
        <f>J39</f>
        <v>0</v>
      </c>
      <c r="K41" s="117" t="str">
        <f t="shared" si="14"/>
        <v/>
      </c>
      <c r="L41" s="117" t="str">
        <f t="shared" si="33"/>
        <v>2</v>
      </c>
      <c r="M41" s="117">
        <f t="shared" ref="M41:M62" si="37">M40</f>
        <v>1</v>
      </c>
      <c r="N41" s="117">
        <f t="shared" si="35"/>
        <v>0</v>
      </c>
    </row>
    <row r="42" spans="1:14">
      <c r="A42" s="119">
        <f t="shared" si="36"/>
        <v>1100232</v>
      </c>
      <c r="B42" s="119" t="s">
        <v>1062</v>
      </c>
      <c r="C42" s="117">
        <f t="shared" si="24"/>
        <v>96400232</v>
      </c>
      <c r="D42" s="117">
        <f t="shared" si="32"/>
        <v>2</v>
      </c>
      <c r="E42" s="117">
        <f t="shared" si="28"/>
        <v>0</v>
      </c>
      <c r="F42" s="117">
        <f t="shared" si="27"/>
        <v>0</v>
      </c>
      <c r="G42" s="117">
        <f t="shared" si="21"/>
        <v>3</v>
      </c>
      <c r="H42" s="117">
        <f t="shared" ref="H42:H87" si="38">H41</f>
        <v>8</v>
      </c>
      <c r="I42" s="117" t="str">
        <f t="shared" si="25"/>
        <v>normal</v>
      </c>
      <c r="J42" s="117">
        <f t="shared" ref="J42:J44" si="39">J41</f>
        <v>0</v>
      </c>
      <c r="K42" s="117" t="str">
        <f t="shared" si="14"/>
        <v/>
      </c>
      <c r="L42" s="117" t="str">
        <f t="shared" si="33"/>
        <v>2</v>
      </c>
      <c r="M42" s="117">
        <f t="shared" si="37"/>
        <v>1</v>
      </c>
      <c r="N42" s="117">
        <f t="shared" si="35"/>
        <v>0</v>
      </c>
    </row>
    <row r="43" spans="1:14">
      <c r="A43" s="120">
        <f t="shared" si="36"/>
        <v>1100242</v>
      </c>
      <c r="B43" s="120" t="s">
        <v>1063</v>
      </c>
      <c r="C43" s="117">
        <f t="shared" si="24"/>
        <v>96400242</v>
      </c>
      <c r="D43" s="117">
        <f t="shared" si="32"/>
        <v>2</v>
      </c>
      <c r="E43" s="117">
        <f t="shared" si="28"/>
        <v>0</v>
      </c>
      <c r="F43" s="117">
        <f t="shared" si="27"/>
        <v>0</v>
      </c>
      <c r="G43" s="117">
        <f t="shared" si="21"/>
        <v>4</v>
      </c>
      <c r="H43" s="117">
        <f t="shared" si="38"/>
        <v>8</v>
      </c>
      <c r="I43" s="117" t="str">
        <f t="shared" si="25"/>
        <v>normal</v>
      </c>
      <c r="J43" s="117">
        <f t="shared" si="39"/>
        <v>0</v>
      </c>
      <c r="K43" s="117" t="str">
        <f t="shared" si="14"/>
        <v/>
      </c>
      <c r="L43" s="117" t="str">
        <f t="shared" si="33"/>
        <v>2</v>
      </c>
      <c r="M43" s="117">
        <f t="shared" si="37"/>
        <v>1</v>
      </c>
      <c r="N43" s="117">
        <f t="shared" si="35"/>
        <v>1</v>
      </c>
    </row>
    <row r="44" spans="1:14">
      <c r="A44" s="121">
        <f t="shared" si="36"/>
        <v>1100252</v>
      </c>
      <c r="B44" s="121" t="s">
        <v>1064</v>
      </c>
      <c r="C44" s="117">
        <f t="shared" si="24"/>
        <v>96400252</v>
      </c>
      <c r="D44" s="117">
        <f t="shared" si="32"/>
        <v>2</v>
      </c>
      <c r="E44" s="117">
        <f t="shared" si="28"/>
        <v>0</v>
      </c>
      <c r="F44" s="117">
        <f t="shared" si="27"/>
        <v>0</v>
      </c>
      <c r="G44" s="117">
        <f t="shared" si="21"/>
        <v>5</v>
      </c>
      <c r="H44" s="117">
        <f t="shared" si="38"/>
        <v>8</v>
      </c>
      <c r="I44" s="117" t="str">
        <f t="shared" si="25"/>
        <v>normal</v>
      </c>
      <c r="J44" s="117">
        <f t="shared" si="39"/>
        <v>0</v>
      </c>
      <c r="K44" s="117" t="str">
        <f t="shared" si="14"/>
        <v/>
      </c>
      <c r="L44" s="117" t="str">
        <f t="shared" si="33"/>
        <v>2</v>
      </c>
      <c r="M44" s="117">
        <f t="shared" si="37"/>
        <v>1</v>
      </c>
      <c r="N44" s="117">
        <f t="shared" si="35"/>
        <v>1</v>
      </c>
    </row>
    <row r="45" spans="1:14">
      <c r="A45" s="118">
        <f t="shared" si="36"/>
        <v>1100323</v>
      </c>
      <c r="B45" s="118" t="s">
        <v>1065</v>
      </c>
      <c r="C45" s="117">
        <f t="shared" si="24"/>
        <v>96400323</v>
      </c>
      <c r="D45" s="117">
        <f t="shared" si="32"/>
        <v>2</v>
      </c>
      <c r="E45" s="117">
        <f t="shared" si="28"/>
        <v>0</v>
      </c>
      <c r="F45" s="117">
        <f t="shared" si="27"/>
        <v>0</v>
      </c>
      <c r="G45" s="117">
        <f t="shared" si="21"/>
        <v>2</v>
      </c>
      <c r="H45" s="117">
        <f t="shared" si="38"/>
        <v>8</v>
      </c>
      <c r="I45" s="117" t="str">
        <f t="shared" si="25"/>
        <v>normal</v>
      </c>
      <c r="J45" s="117">
        <f>J43</f>
        <v>0</v>
      </c>
      <c r="K45" s="117" t="str">
        <f t="shared" si="14"/>
        <v/>
      </c>
      <c r="L45" s="117" t="str">
        <f t="shared" si="33"/>
        <v>3</v>
      </c>
      <c r="M45" s="117">
        <f t="shared" si="37"/>
        <v>1</v>
      </c>
      <c r="N45" s="117">
        <f t="shared" si="35"/>
        <v>0</v>
      </c>
    </row>
    <row r="46" spans="1:14">
      <c r="A46" s="119">
        <f t="shared" si="36"/>
        <v>1100333</v>
      </c>
      <c r="B46" s="119" t="s">
        <v>1066</v>
      </c>
      <c r="C46" s="117">
        <f t="shared" si="24"/>
        <v>96400333</v>
      </c>
      <c r="D46" s="117">
        <f t="shared" si="32"/>
        <v>2</v>
      </c>
      <c r="E46" s="117">
        <f t="shared" si="28"/>
        <v>0</v>
      </c>
      <c r="F46" s="117">
        <f t="shared" si="27"/>
        <v>0</v>
      </c>
      <c r="G46" s="117">
        <f t="shared" si="21"/>
        <v>3</v>
      </c>
      <c r="H46" s="117">
        <f t="shared" si="38"/>
        <v>8</v>
      </c>
      <c r="I46" s="117" t="str">
        <f t="shared" si="25"/>
        <v>normal</v>
      </c>
      <c r="J46" s="117">
        <f t="shared" ref="J46:J48" si="40">J45</f>
        <v>0</v>
      </c>
      <c r="K46" s="117" t="str">
        <f t="shared" si="14"/>
        <v/>
      </c>
      <c r="L46" s="117" t="str">
        <f t="shared" si="33"/>
        <v>3</v>
      </c>
      <c r="M46" s="117">
        <f t="shared" si="37"/>
        <v>1</v>
      </c>
      <c r="N46" s="117">
        <f t="shared" si="35"/>
        <v>0</v>
      </c>
    </row>
    <row r="47" spans="1:14">
      <c r="A47" s="120">
        <f t="shared" si="36"/>
        <v>1100343</v>
      </c>
      <c r="B47" s="120" t="s">
        <v>1067</v>
      </c>
      <c r="C47" s="117">
        <f t="shared" si="24"/>
        <v>96400343</v>
      </c>
      <c r="D47" s="117">
        <f t="shared" si="32"/>
        <v>2</v>
      </c>
      <c r="E47" s="117">
        <f t="shared" si="28"/>
        <v>0</v>
      </c>
      <c r="F47" s="117">
        <f t="shared" si="27"/>
        <v>0</v>
      </c>
      <c r="G47" s="117">
        <f t="shared" si="21"/>
        <v>4</v>
      </c>
      <c r="H47" s="117">
        <f t="shared" si="38"/>
        <v>8</v>
      </c>
      <c r="I47" s="117" t="str">
        <f t="shared" si="25"/>
        <v>normal</v>
      </c>
      <c r="J47" s="117">
        <f t="shared" si="40"/>
        <v>0</v>
      </c>
      <c r="K47" s="117" t="str">
        <f t="shared" si="14"/>
        <v/>
      </c>
      <c r="L47" s="117" t="str">
        <f t="shared" si="33"/>
        <v>3</v>
      </c>
      <c r="M47" s="117">
        <f t="shared" si="37"/>
        <v>1</v>
      </c>
      <c r="N47" s="117">
        <f t="shared" si="35"/>
        <v>1</v>
      </c>
    </row>
    <row r="48" spans="1:14">
      <c r="A48" s="121">
        <f t="shared" si="36"/>
        <v>1100353</v>
      </c>
      <c r="B48" s="121" t="s">
        <v>1068</v>
      </c>
      <c r="C48" s="117">
        <f t="shared" si="24"/>
        <v>96400353</v>
      </c>
      <c r="D48" s="117">
        <f t="shared" si="32"/>
        <v>2</v>
      </c>
      <c r="E48" s="117">
        <f t="shared" si="28"/>
        <v>0</v>
      </c>
      <c r="F48" s="117">
        <f t="shared" si="27"/>
        <v>0</v>
      </c>
      <c r="G48" s="117">
        <f t="shared" si="21"/>
        <v>5</v>
      </c>
      <c r="H48" s="117">
        <f t="shared" si="38"/>
        <v>8</v>
      </c>
      <c r="I48" s="117" t="str">
        <f t="shared" si="25"/>
        <v>normal</v>
      </c>
      <c r="J48" s="117">
        <f t="shared" si="40"/>
        <v>0</v>
      </c>
      <c r="K48" s="117" t="str">
        <f t="shared" si="14"/>
        <v/>
      </c>
      <c r="L48" s="117" t="str">
        <f t="shared" si="33"/>
        <v>3</v>
      </c>
      <c r="M48" s="117">
        <f t="shared" si="37"/>
        <v>1</v>
      </c>
      <c r="N48" s="117">
        <f t="shared" si="35"/>
        <v>1</v>
      </c>
    </row>
    <row r="49" spans="1:14">
      <c r="A49" s="118">
        <f t="shared" si="36"/>
        <v>1100424</v>
      </c>
      <c r="B49" s="118" t="s">
        <v>1069</v>
      </c>
      <c r="C49" s="117">
        <f t="shared" si="24"/>
        <v>96400424</v>
      </c>
      <c r="D49" s="117">
        <f t="shared" si="32"/>
        <v>2</v>
      </c>
      <c r="E49" s="117">
        <f t="shared" si="28"/>
        <v>0</v>
      </c>
      <c r="F49" s="117">
        <f t="shared" si="27"/>
        <v>0</v>
      </c>
      <c r="G49" s="117">
        <f t="shared" si="21"/>
        <v>2</v>
      </c>
      <c r="H49" s="117">
        <f t="shared" si="38"/>
        <v>8</v>
      </c>
      <c r="I49" s="117" t="str">
        <f t="shared" si="25"/>
        <v>normal</v>
      </c>
      <c r="J49" s="117">
        <f>J47</f>
        <v>0</v>
      </c>
      <c r="K49" s="117" t="str">
        <f t="shared" si="14"/>
        <v/>
      </c>
      <c r="L49" s="117" t="str">
        <f t="shared" si="33"/>
        <v>1|2|3</v>
      </c>
      <c r="M49" s="117">
        <f t="shared" si="37"/>
        <v>1</v>
      </c>
      <c r="N49" s="117">
        <f t="shared" si="35"/>
        <v>0</v>
      </c>
    </row>
    <row r="50" spans="1:14">
      <c r="A50" s="119">
        <f t="shared" si="36"/>
        <v>1100434</v>
      </c>
      <c r="B50" s="119" t="s">
        <v>1070</v>
      </c>
      <c r="C50" s="117">
        <f t="shared" si="24"/>
        <v>96400434</v>
      </c>
      <c r="D50" s="117">
        <f t="shared" si="32"/>
        <v>2</v>
      </c>
      <c r="E50" s="117">
        <f t="shared" si="28"/>
        <v>0</v>
      </c>
      <c r="F50" s="117">
        <f t="shared" si="27"/>
        <v>0</v>
      </c>
      <c r="G50" s="117">
        <f t="shared" si="21"/>
        <v>3</v>
      </c>
      <c r="H50" s="117">
        <f t="shared" si="38"/>
        <v>8</v>
      </c>
      <c r="I50" s="117" t="str">
        <f t="shared" si="25"/>
        <v>normal</v>
      </c>
      <c r="J50" s="117">
        <f t="shared" ref="J50:J52" si="41">J49</f>
        <v>0</v>
      </c>
      <c r="K50" s="117" t="str">
        <f t="shared" si="14"/>
        <v/>
      </c>
      <c r="L50" s="117" t="str">
        <f t="shared" si="33"/>
        <v>1|2|3</v>
      </c>
      <c r="M50" s="117">
        <f t="shared" si="37"/>
        <v>1</v>
      </c>
      <c r="N50" s="117">
        <f t="shared" si="35"/>
        <v>0</v>
      </c>
    </row>
    <row r="51" spans="1:14">
      <c r="A51" s="120">
        <f t="shared" si="36"/>
        <v>1100444</v>
      </c>
      <c r="B51" s="120" t="s">
        <v>1071</v>
      </c>
      <c r="C51" s="117">
        <f t="shared" si="24"/>
        <v>96400444</v>
      </c>
      <c r="D51" s="117">
        <f t="shared" si="32"/>
        <v>2</v>
      </c>
      <c r="E51" s="117">
        <f t="shared" si="28"/>
        <v>0</v>
      </c>
      <c r="F51" s="117">
        <f t="shared" si="27"/>
        <v>0</v>
      </c>
      <c r="G51" s="117">
        <f t="shared" si="21"/>
        <v>4</v>
      </c>
      <c r="H51" s="117">
        <f t="shared" si="38"/>
        <v>8</v>
      </c>
      <c r="I51" s="117" t="str">
        <f t="shared" si="25"/>
        <v>normal</v>
      </c>
      <c r="J51" s="117">
        <f t="shared" si="41"/>
        <v>0</v>
      </c>
      <c r="K51" s="117" t="str">
        <f t="shared" si="14"/>
        <v/>
      </c>
      <c r="L51" s="117" t="str">
        <f t="shared" si="33"/>
        <v>1|2|3</v>
      </c>
      <c r="M51" s="117">
        <f t="shared" si="37"/>
        <v>1</v>
      </c>
      <c r="N51" s="117">
        <f t="shared" si="35"/>
        <v>1</v>
      </c>
    </row>
    <row r="52" spans="1:14">
      <c r="A52" s="121">
        <f t="shared" si="36"/>
        <v>1100454</v>
      </c>
      <c r="B52" s="121" t="s">
        <v>1072</v>
      </c>
      <c r="C52" s="117">
        <f t="shared" si="24"/>
        <v>96400454</v>
      </c>
      <c r="D52" s="117">
        <f t="shared" si="32"/>
        <v>2</v>
      </c>
      <c r="E52" s="117">
        <f t="shared" si="28"/>
        <v>0</v>
      </c>
      <c r="F52" s="117">
        <f t="shared" si="27"/>
        <v>0</v>
      </c>
      <c r="G52" s="117">
        <f t="shared" si="21"/>
        <v>5</v>
      </c>
      <c r="H52" s="117">
        <f t="shared" si="38"/>
        <v>8</v>
      </c>
      <c r="I52" s="117" t="str">
        <f t="shared" si="25"/>
        <v>normal</v>
      </c>
      <c r="J52" s="117">
        <f t="shared" si="41"/>
        <v>0</v>
      </c>
      <c r="K52" s="117" t="str">
        <f t="shared" si="14"/>
        <v/>
      </c>
      <c r="L52" s="117" t="str">
        <f t="shared" si="33"/>
        <v>1|2|3</v>
      </c>
      <c r="M52" s="117">
        <f t="shared" si="37"/>
        <v>1</v>
      </c>
      <c r="N52" s="117">
        <f t="shared" si="35"/>
        <v>1</v>
      </c>
    </row>
    <row r="53" spans="1:14">
      <c r="A53" s="118">
        <f t="shared" ref="A53:A60" si="42">A49+100</f>
        <v>1100524</v>
      </c>
      <c r="B53" s="118" t="s">
        <v>1073</v>
      </c>
      <c r="C53" s="117">
        <f t="shared" si="24"/>
        <v>96400524</v>
      </c>
      <c r="D53" s="117">
        <f t="shared" si="32"/>
        <v>2</v>
      </c>
      <c r="E53" s="117">
        <f t="shared" si="28"/>
        <v>0</v>
      </c>
      <c r="F53" s="117">
        <f t="shared" si="27"/>
        <v>0</v>
      </c>
      <c r="G53" s="117">
        <f t="shared" si="21"/>
        <v>2</v>
      </c>
      <c r="H53" s="117">
        <f t="shared" si="38"/>
        <v>8</v>
      </c>
      <c r="I53" s="117" t="str">
        <f t="shared" si="25"/>
        <v>normal</v>
      </c>
      <c r="J53" s="117">
        <f>J51</f>
        <v>0</v>
      </c>
      <c r="K53" s="117" t="str">
        <f t="shared" si="14"/>
        <v/>
      </c>
      <c r="L53" s="117" t="str">
        <f t="shared" si="33"/>
        <v>1|2|3</v>
      </c>
      <c r="M53" s="117">
        <f t="shared" si="37"/>
        <v>1</v>
      </c>
      <c r="N53" s="117">
        <f t="shared" si="35"/>
        <v>0</v>
      </c>
    </row>
    <row r="54" spans="1:14">
      <c r="A54" s="119">
        <f t="shared" si="42"/>
        <v>1100534</v>
      </c>
      <c r="B54" s="119" t="s">
        <v>1074</v>
      </c>
      <c r="C54" s="117">
        <f t="shared" si="24"/>
        <v>96400534</v>
      </c>
      <c r="D54" s="117">
        <f t="shared" si="32"/>
        <v>2</v>
      </c>
      <c r="E54" s="117">
        <f t="shared" si="28"/>
        <v>0</v>
      </c>
      <c r="F54" s="117">
        <f t="shared" si="27"/>
        <v>0</v>
      </c>
      <c r="G54" s="117">
        <f t="shared" si="21"/>
        <v>3</v>
      </c>
      <c r="H54" s="117">
        <f t="shared" si="38"/>
        <v>8</v>
      </c>
      <c r="I54" s="117" t="str">
        <f t="shared" si="25"/>
        <v>normal</v>
      </c>
      <c r="J54" s="117">
        <f t="shared" ref="J54:J56" si="43">J53</f>
        <v>0</v>
      </c>
      <c r="K54" s="117" t="str">
        <f t="shared" si="14"/>
        <v/>
      </c>
      <c r="L54" s="117" t="str">
        <f t="shared" si="33"/>
        <v>1|2|3</v>
      </c>
      <c r="M54" s="117">
        <f t="shared" si="37"/>
        <v>1</v>
      </c>
      <c r="N54" s="117">
        <f t="shared" si="35"/>
        <v>0</v>
      </c>
    </row>
    <row r="55" spans="1:14">
      <c r="A55" s="120">
        <f t="shared" si="42"/>
        <v>1100544</v>
      </c>
      <c r="B55" s="120" t="s">
        <v>1075</v>
      </c>
      <c r="C55" s="117">
        <f t="shared" si="24"/>
        <v>96400544</v>
      </c>
      <c r="D55" s="117">
        <f t="shared" si="32"/>
        <v>2</v>
      </c>
      <c r="E55" s="117">
        <f t="shared" si="28"/>
        <v>0</v>
      </c>
      <c r="F55" s="117">
        <f t="shared" si="27"/>
        <v>0</v>
      </c>
      <c r="G55" s="117">
        <f t="shared" si="21"/>
        <v>4</v>
      </c>
      <c r="H55" s="117">
        <f t="shared" si="38"/>
        <v>8</v>
      </c>
      <c r="I55" s="117" t="str">
        <f t="shared" si="25"/>
        <v>normal</v>
      </c>
      <c r="J55" s="117">
        <f t="shared" si="43"/>
        <v>0</v>
      </c>
      <c r="K55" s="117" t="str">
        <f t="shared" si="14"/>
        <v/>
      </c>
      <c r="L55" s="117" t="str">
        <f t="shared" si="33"/>
        <v>1|2|3</v>
      </c>
      <c r="M55" s="117">
        <f t="shared" si="37"/>
        <v>1</v>
      </c>
      <c r="N55" s="117">
        <f t="shared" si="35"/>
        <v>1</v>
      </c>
    </row>
    <row r="56" spans="1:14">
      <c r="A56" s="121">
        <f t="shared" si="42"/>
        <v>1100554</v>
      </c>
      <c r="B56" s="121" t="s">
        <v>1076</v>
      </c>
      <c r="C56" s="117">
        <f t="shared" si="24"/>
        <v>96400554</v>
      </c>
      <c r="D56" s="117">
        <f t="shared" si="32"/>
        <v>2</v>
      </c>
      <c r="E56" s="117">
        <f t="shared" si="28"/>
        <v>0</v>
      </c>
      <c r="F56" s="117">
        <f t="shared" si="27"/>
        <v>0</v>
      </c>
      <c r="G56" s="117">
        <f t="shared" si="21"/>
        <v>5</v>
      </c>
      <c r="H56" s="117">
        <f t="shared" si="38"/>
        <v>8</v>
      </c>
      <c r="I56" s="117" t="str">
        <f t="shared" si="25"/>
        <v>normal</v>
      </c>
      <c r="J56" s="117">
        <f t="shared" si="43"/>
        <v>0</v>
      </c>
      <c r="K56" s="117" t="str">
        <f t="shared" si="14"/>
        <v/>
      </c>
      <c r="L56" s="117" t="str">
        <f t="shared" si="33"/>
        <v>1|2|3</v>
      </c>
      <c r="M56" s="117">
        <f t="shared" si="37"/>
        <v>1</v>
      </c>
      <c r="N56" s="117">
        <f t="shared" si="35"/>
        <v>1</v>
      </c>
    </row>
    <row r="57" spans="1:14">
      <c r="A57" s="118">
        <f t="shared" si="42"/>
        <v>1100624</v>
      </c>
      <c r="B57" s="118" t="s">
        <v>1077</v>
      </c>
      <c r="C57" s="117">
        <f t="shared" si="24"/>
        <v>96400624</v>
      </c>
      <c r="D57" s="117">
        <f t="shared" si="32"/>
        <v>2</v>
      </c>
      <c r="E57" s="117">
        <f t="shared" si="28"/>
        <v>0</v>
      </c>
      <c r="F57" s="117">
        <f t="shared" si="27"/>
        <v>0</v>
      </c>
      <c r="G57" s="117">
        <f t="shared" si="21"/>
        <v>2</v>
      </c>
      <c r="H57" s="117">
        <f t="shared" si="38"/>
        <v>8</v>
      </c>
      <c r="I57" s="117" t="str">
        <f t="shared" si="25"/>
        <v>normal</v>
      </c>
      <c r="J57" s="117">
        <f>J55</f>
        <v>0</v>
      </c>
      <c r="K57" s="117" t="str">
        <f t="shared" si="14"/>
        <v/>
      </c>
      <c r="L57" s="117" t="str">
        <f t="shared" si="33"/>
        <v>1|2|3</v>
      </c>
      <c r="M57" s="117">
        <f t="shared" si="37"/>
        <v>1</v>
      </c>
      <c r="N57" s="117">
        <f t="shared" si="35"/>
        <v>0</v>
      </c>
    </row>
    <row r="58" spans="1:14">
      <c r="A58" s="119">
        <f t="shared" si="42"/>
        <v>1100634</v>
      </c>
      <c r="B58" s="119" t="s">
        <v>1078</v>
      </c>
      <c r="C58" s="117">
        <f t="shared" si="24"/>
        <v>96400634</v>
      </c>
      <c r="D58" s="117">
        <f t="shared" si="32"/>
        <v>2</v>
      </c>
      <c r="E58" s="117">
        <f t="shared" si="28"/>
        <v>0</v>
      </c>
      <c r="F58" s="117">
        <f t="shared" si="27"/>
        <v>0</v>
      </c>
      <c r="G58" s="117">
        <f t="shared" si="21"/>
        <v>3</v>
      </c>
      <c r="H58" s="117">
        <f t="shared" si="38"/>
        <v>8</v>
      </c>
      <c r="I58" s="117" t="str">
        <f t="shared" si="25"/>
        <v>normal</v>
      </c>
      <c r="J58" s="117">
        <f t="shared" ref="J58:J60" si="44">J57</f>
        <v>0</v>
      </c>
      <c r="K58" s="117" t="str">
        <f t="shared" si="14"/>
        <v/>
      </c>
      <c r="L58" s="117" t="str">
        <f t="shared" si="33"/>
        <v>1|2|3</v>
      </c>
      <c r="M58" s="117">
        <f t="shared" si="37"/>
        <v>1</v>
      </c>
      <c r="N58" s="117">
        <f t="shared" si="35"/>
        <v>0</v>
      </c>
    </row>
    <row r="59" spans="1:14">
      <c r="A59" s="120">
        <f t="shared" si="42"/>
        <v>1100644</v>
      </c>
      <c r="B59" s="120" t="s">
        <v>1079</v>
      </c>
      <c r="C59" s="117">
        <f t="shared" si="24"/>
        <v>96400644</v>
      </c>
      <c r="D59" s="117">
        <f t="shared" si="32"/>
        <v>2</v>
      </c>
      <c r="E59" s="117">
        <f t="shared" si="28"/>
        <v>0</v>
      </c>
      <c r="F59" s="117">
        <f t="shared" si="27"/>
        <v>0</v>
      </c>
      <c r="G59" s="117">
        <f t="shared" si="21"/>
        <v>4</v>
      </c>
      <c r="H59" s="117">
        <f t="shared" si="38"/>
        <v>8</v>
      </c>
      <c r="I59" s="117" t="str">
        <f t="shared" si="25"/>
        <v>normal</v>
      </c>
      <c r="J59" s="117">
        <f t="shared" si="44"/>
        <v>0</v>
      </c>
      <c r="K59" s="117" t="str">
        <f t="shared" si="14"/>
        <v/>
      </c>
      <c r="L59" s="117" t="str">
        <f t="shared" si="33"/>
        <v>1|2|3</v>
      </c>
      <c r="M59" s="117">
        <f t="shared" si="37"/>
        <v>1</v>
      </c>
      <c r="N59" s="117">
        <f t="shared" si="35"/>
        <v>1</v>
      </c>
    </row>
    <row r="60" spans="1:14">
      <c r="A60" s="121">
        <f t="shared" si="42"/>
        <v>1100654</v>
      </c>
      <c r="B60" s="121" t="s">
        <v>1080</v>
      </c>
      <c r="C60" s="117">
        <f t="shared" si="24"/>
        <v>96400654</v>
      </c>
      <c r="D60" s="117">
        <f t="shared" si="32"/>
        <v>2</v>
      </c>
      <c r="E60" s="117">
        <f t="shared" si="28"/>
        <v>0</v>
      </c>
      <c r="F60" s="117">
        <f t="shared" si="27"/>
        <v>0</v>
      </c>
      <c r="G60" s="117">
        <f t="shared" si="21"/>
        <v>5</v>
      </c>
      <c r="H60" s="117">
        <f t="shared" si="38"/>
        <v>8</v>
      </c>
      <c r="I60" s="117" t="str">
        <f t="shared" si="25"/>
        <v>normal</v>
      </c>
      <c r="J60" s="117">
        <f t="shared" si="44"/>
        <v>0</v>
      </c>
      <c r="K60" s="117" t="str">
        <f t="shared" si="14"/>
        <v/>
      </c>
      <c r="L60" s="117" t="str">
        <f t="shared" si="33"/>
        <v>1|2|3</v>
      </c>
      <c r="M60" s="117">
        <f t="shared" si="37"/>
        <v>1</v>
      </c>
      <c r="N60" s="117">
        <f t="shared" si="35"/>
        <v>1</v>
      </c>
    </row>
    <row r="61" spans="1:14">
      <c r="A61" s="116">
        <v>2000031</v>
      </c>
      <c r="B61" s="119" t="s">
        <v>1081</v>
      </c>
      <c r="C61" s="117">
        <f t="shared" ref="C61:C90" si="45">95300000+A61</f>
        <v>97300031</v>
      </c>
      <c r="D61" s="117">
        <f t="shared" ref="D61:D87" si="46">IF(INT(MID($A61,2,1))=0,1,2)</f>
        <v>1</v>
      </c>
      <c r="E61" s="117">
        <f t="shared" ref="E61:E87" si="47">IF($D61=1,INT(RIGHT($A61,1)),0)</f>
        <v>1</v>
      </c>
      <c r="F61" s="117">
        <f t="shared" ref="F61:F87" si="48">IF($E61=1,1,IF($E61=4,2,IF($E61=7,3,0)))</f>
        <v>1</v>
      </c>
      <c r="G61" s="117">
        <f t="shared" ref="G61:G87" si="49">INT(MID($A61,6,1))</f>
        <v>3</v>
      </c>
      <c r="H61" s="117">
        <f t="shared" si="38"/>
        <v>8</v>
      </c>
      <c r="I61" s="117" t="str">
        <f t="shared" ref="I61:I91" si="50">IF(F61=1,"light",IF(F61=2,"middle",IF(F61=3,"heavy","normal")))</f>
        <v>light</v>
      </c>
      <c r="J61" s="117">
        <f>J59</f>
        <v>0</v>
      </c>
      <c r="K61" s="117" t="str">
        <f t="shared" si="14"/>
        <v>gun_charanimation_01</v>
      </c>
      <c r="L61" s="117" t="str">
        <f t="shared" si="33"/>
        <v>1|4|6</v>
      </c>
      <c r="M61" s="117">
        <f t="shared" si="37"/>
        <v>1</v>
      </c>
      <c r="N61" s="117">
        <f t="shared" si="35"/>
        <v>0</v>
      </c>
    </row>
    <row r="62" spans="1:14">
      <c r="A62" s="116">
        <v>2000034</v>
      </c>
      <c r="B62" s="119" t="s">
        <v>1082</v>
      </c>
      <c r="C62" s="117">
        <f t="shared" si="45"/>
        <v>97300034</v>
      </c>
      <c r="D62" s="117">
        <f t="shared" si="46"/>
        <v>1</v>
      </c>
      <c r="E62" s="117">
        <f t="shared" si="47"/>
        <v>4</v>
      </c>
      <c r="F62" s="117">
        <f t="shared" si="48"/>
        <v>2</v>
      </c>
      <c r="G62" s="117">
        <f t="shared" si="49"/>
        <v>3</v>
      </c>
      <c r="H62" s="117">
        <f t="shared" si="38"/>
        <v>8</v>
      </c>
      <c r="I62" s="117" t="str">
        <f t="shared" si="50"/>
        <v>middle</v>
      </c>
      <c r="J62" s="117">
        <f t="shared" ref="J61:J87" si="51">J61</f>
        <v>0</v>
      </c>
      <c r="K62" s="117" t="str">
        <f t="shared" si="14"/>
        <v>gun_charanimation_02</v>
      </c>
      <c r="L62" s="117" t="str">
        <f t="shared" si="33"/>
        <v>1|4|6</v>
      </c>
      <c r="M62" s="117">
        <f t="shared" si="37"/>
        <v>1</v>
      </c>
      <c r="N62" s="117">
        <f t="shared" si="35"/>
        <v>0</v>
      </c>
    </row>
    <row r="63" spans="1:14">
      <c r="A63" s="116">
        <v>2000037</v>
      </c>
      <c r="B63" s="119" t="s">
        <v>1083</v>
      </c>
      <c r="C63" s="117">
        <f t="shared" si="45"/>
        <v>97300037</v>
      </c>
      <c r="D63" s="117">
        <f t="shared" si="46"/>
        <v>1</v>
      </c>
      <c r="E63" s="117">
        <f t="shared" si="47"/>
        <v>7</v>
      </c>
      <c r="F63" s="117">
        <f t="shared" si="48"/>
        <v>3</v>
      </c>
      <c r="G63" s="117">
        <f t="shared" si="49"/>
        <v>3</v>
      </c>
      <c r="H63" s="117">
        <f t="shared" si="38"/>
        <v>8</v>
      </c>
      <c r="I63" s="117" t="str">
        <f t="shared" si="50"/>
        <v>heavy</v>
      </c>
      <c r="J63" s="117">
        <f t="shared" si="51"/>
        <v>0</v>
      </c>
      <c r="K63" s="117" t="str">
        <f t="shared" si="14"/>
        <v>gun_charanimation_03</v>
      </c>
      <c r="L63" s="117" t="str">
        <f t="shared" si="33"/>
        <v>1|4|6</v>
      </c>
      <c r="M63" s="117">
        <f t="shared" ref="M61:M87" si="52">M62</f>
        <v>1</v>
      </c>
      <c r="N63" s="117">
        <f t="shared" si="35"/>
        <v>0</v>
      </c>
    </row>
    <row r="64" spans="1:14">
      <c r="A64" s="120">
        <f t="shared" ref="A64:A69" si="53">A61+10</f>
        <v>2000041</v>
      </c>
      <c r="B64" s="120" t="s">
        <v>1084</v>
      </c>
      <c r="C64" s="117">
        <f t="shared" si="45"/>
        <v>97300041</v>
      </c>
      <c r="D64" s="117">
        <f t="shared" si="46"/>
        <v>1</v>
      </c>
      <c r="E64" s="117">
        <f t="shared" si="47"/>
        <v>1</v>
      </c>
      <c r="F64" s="117">
        <f t="shared" si="48"/>
        <v>1</v>
      </c>
      <c r="G64" s="117">
        <f t="shared" si="49"/>
        <v>4</v>
      </c>
      <c r="H64" s="117">
        <f t="shared" si="38"/>
        <v>8</v>
      </c>
      <c r="I64" s="117" t="str">
        <f t="shared" si="50"/>
        <v>light</v>
      </c>
      <c r="J64" s="117">
        <f t="shared" si="51"/>
        <v>0</v>
      </c>
      <c r="K64" s="117" t="str">
        <f t="shared" si="14"/>
        <v>gun_charanimation_01</v>
      </c>
      <c r="L64" s="117" t="str">
        <f t="shared" si="33"/>
        <v>1|4|6</v>
      </c>
      <c r="M64" s="117">
        <f t="shared" si="52"/>
        <v>1</v>
      </c>
      <c r="N64" s="117">
        <f t="shared" si="35"/>
        <v>1</v>
      </c>
    </row>
    <row r="65" spans="1:14">
      <c r="A65" s="120">
        <f t="shared" si="53"/>
        <v>2000044</v>
      </c>
      <c r="B65" s="120" t="s">
        <v>1085</v>
      </c>
      <c r="C65" s="117">
        <f t="shared" si="45"/>
        <v>97300044</v>
      </c>
      <c r="D65" s="117">
        <f t="shared" si="46"/>
        <v>1</v>
      </c>
      <c r="E65" s="117">
        <f t="shared" si="47"/>
        <v>4</v>
      </c>
      <c r="F65" s="117">
        <f t="shared" si="48"/>
        <v>2</v>
      </c>
      <c r="G65" s="117">
        <f t="shared" si="49"/>
        <v>4</v>
      </c>
      <c r="H65" s="117">
        <f t="shared" si="38"/>
        <v>8</v>
      </c>
      <c r="I65" s="117" t="str">
        <f t="shared" si="50"/>
        <v>middle</v>
      </c>
      <c r="J65" s="117">
        <f t="shared" si="51"/>
        <v>0</v>
      </c>
      <c r="K65" s="117" t="str">
        <f t="shared" si="14"/>
        <v>gun_charanimation_02</v>
      </c>
      <c r="L65" s="117" t="str">
        <f t="shared" si="33"/>
        <v>1|4|6</v>
      </c>
      <c r="M65" s="117">
        <f t="shared" si="52"/>
        <v>1</v>
      </c>
      <c r="N65" s="117">
        <f t="shared" si="35"/>
        <v>1</v>
      </c>
    </row>
    <row r="66" spans="1:14">
      <c r="A66" s="120">
        <f t="shared" si="53"/>
        <v>2000047</v>
      </c>
      <c r="B66" s="120" t="s">
        <v>1086</v>
      </c>
      <c r="C66" s="117">
        <f t="shared" si="45"/>
        <v>97300047</v>
      </c>
      <c r="D66" s="117">
        <f t="shared" si="46"/>
        <v>1</v>
      </c>
      <c r="E66" s="117">
        <f t="shared" si="47"/>
        <v>7</v>
      </c>
      <c r="F66" s="117">
        <f t="shared" si="48"/>
        <v>3</v>
      </c>
      <c r="G66" s="117">
        <f t="shared" si="49"/>
        <v>4</v>
      </c>
      <c r="H66" s="117">
        <f t="shared" si="38"/>
        <v>8</v>
      </c>
      <c r="I66" s="117" t="str">
        <f t="shared" si="50"/>
        <v>heavy</v>
      </c>
      <c r="J66" s="117">
        <f t="shared" si="51"/>
        <v>0</v>
      </c>
      <c r="K66" s="117" t="str">
        <f t="shared" si="14"/>
        <v>gun_charanimation_03</v>
      </c>
      <c r="L66" s="117" t="str">
        <f t="shared" si="33"/>
        <v>1|4|6</v>
      </c>
      <c r="M66" s="117">
        <f t="shared" si="52"/>
        <v>1</v>
      </c>
      <c r="N66" s="117">
        <f t="shared" si="35"/>
        <v>1</v>
      </c>
    </row>
    <row r="67" spans="1:14">
      <c r="A67" s="121">
        <f t="shared" si="53"/>
        <v>2000051</v>
      </c>
      <c r="B67" s="121" t="s">
        <v>1087</v>
      </c>
      <c r="C67" s="117">
        <f t="shared" si="45"/>
        <v>97300051</v>
      </c>
      <c r="D67" s="117">
        <f t="shared" si="46"/>
        <v>1</v>
      </c>
      <c r="E67" s="117">
        <f t="shared" si="47"/>
        <v>1</v>
      </c>
      <c r="F67" s="117">
        <f t="shared" si="48"/>
        <v>1</v>
      </c>
      <c r="G67" s="117">
        <f t="shared" si="49"/>
        <v>5</v>
      </c>
      <c r="H67" s="117">
        <f t="shared" si="38"/>
        <v>8</v>
      </c>
      <c r="I67" s="117" t="str">
        <f t="shared" si="50"/>
        <v>light</v>
      </c>
      <c r="J67" s="117">
        <f t="shared" si="51"/>
        <v>0</v>
      </c>
      <c r="K67" s="117" t="str">
        <f t="shared" si="14"/>
        <v>gun_charanimation_01</v>
      </c>
      <c r="L67" s="117" t="str">
        <f t="shared" si="33"/>
        <v>1|4|6</v>
      </c>
      <c r="M67" s="117">
        <f t="shared" si="52"/>
        <v>1</v>
      </c>
      <c r="N67" s="117">
        <f t="shared" si="35"/>
        <v>1</v>
      </c>
    </row>
    <row r="68" spans="1:14">
      <c r="A68" s="121">
        <f t="shared" si="53"/>
        <v>2000054</v>
      </c>
      <c r="B68" s="121" t="s">
        <v>1088</v>
      </c>
      <c r="C68" s="117">
        <f t="shared" si="45"/>
        <v>97300054</v>
      </c>
      <c r="D68" s="117">
        <f t="shared" si="46"/>
        <v>1</v>
      </c>
      <c r="E68" s="117">
        <f t="shared" si="47"/>
        <v>4</v>
      </c>
      <c r="F68" s="117">
        <f t="shared" si="48"/>
        <v>2</v>
      </c>
      <c r="G68" s="117">
        <f t="shared" si="49"/>
        <v>5</v>
      </c>
      <c r="H68" s="117">
        <f t="shared" si="38"/>
        <v>8</v>
      </c>
      <c r="I68" s="117" t="str">
        <f t="shared" si="50"/>
        <v>middle</v>
      </c>
      <c r="J68" s="117">
        <f t="shared" si="51"/>
        <v>0</v>
      </c>
      <c r="K68" s="117" t="str">
        <f t="shared" si="14"/>
        <v>gun_charanimation_02</v>
      </c>
      <c r="L68" s="117" t="str">
        <f t="shared" si="33"/>
        <v>1|4|6</v>
      </c>
      <c r="M68" s="117">
        <f t="shared" si="52"/>
        <v>1</v>
      </c>
      <c r="N68" s="117">
        <f t="shared" si="35"/>
        <v>1</v>
      </c>
    </row>
    <row r="69" spans="1:14">
      <c r="A69" s="121">
        <f t="shared" si="53"/>
        <v>2000057</v>
      </c>
      <c r="B69" s="121" t="s">
        <v>1089</v>
      </c>
      <c r="C69" s="117">
        <f t="shared" si="45"/>
        <v>97300057</v>
      </c>
      <c r="D69" s="117">
        <f t="shared" si="46"/>
        <v>1</v>
      </c>
      <c r="E69" s="117">
        <f t="shared" si="47"/>
        <v>7</v>
      </c>
      <c r="F69" s="117">
        <f t="shared" si="48"/>
        <v>3</v>
      </c>
      <c r="G69" s="117">
        <f t="shared" si="49"/>
        <v>5</v>
      </c>
      <c r="H69" s="117">
        <f t="shared" si="38"/>
        <v>8</v>
      </c>
      <c r="I69" s="117" t="str">
        <f t="shared" si="50"/>
        <v>heavy</v>
      </c>
      <c r="J69" s="117">
        <f t="shared" si="51"/>
        <v>0</v>
      </c>
      <c r="K69" s="117" t="str">
        <f t="shared" si="14"/>
        <v>gun_charanimation_03</v>
      </c>
      <c r="L69" s="117" t="str">
        <f t="shared" si="33"/>
        <v>1|4|6</v>
      </c>
      <c r="M69" s="117">
        <f t="shared" si="52"/>
        <v>1</v>
      </c>
      <c r="N69" s="117">
        <f t="shared" si="35"/>
        <v>1</v>
      </c>
    </row>
    <row r="70" spans="1:14">
      <c r="A70" s="116">
        <v>2100031</v>
      </c>
      <c r="B70" s="119" t="s">
        <v>1090</v>
      </c>
      <c r="C70" s="117">
        <f t="shared" si="45"/>
        <v>97400031</v>
      </c>
      <c r="D70" s="117">
        <f t="shared" si="46"/>
        <v>2</v>
      </c>
      <c r="E70" s="117">
        <f t="shared" si="47"/>
        <v>0</v>
      </c>
      <c r="F70" s="117">
        <f t="shared" si="48"/>
        <v>0</v>
      </c>
      <c r="G70" s="117">
        <f t="shared" si="49"/>
        <v>3</v>
      </c>
      <c r="H70" s="117">
        <f t="shared" si="38"/>
        <v>8</v>
      </c>
      <c r="I70" s="117" t="str">
        <f t="shared" si="50"/>
        <v>normal</v>
      </c>
      <c r="J70" s="117">
        <f t="shared" si="51"/>
        <v>0</v>
      </c>
      <c r="K70" s="117" t="str">
        <f t="shared" si="14"/>
        <v/>
      </c>
      <c r="L70" s="117" t="str">
        <f t="shared" si="33"/>
        <v>1</v>
      </c>
      <c r="M70" s="117">
        <f t="shared" si="52"/>
        <v>1</v>
      </c>
      <c r="N70" s="117">
        <f t="shared" ref="N70:N101" si="54">IF(G70&gt;=4,1,0)</f>
        <v>0</v>
      </c>
    </row>
    <row r="71" spans="1:14">
      <c r="A71" s="120">
        <f>A70+10</f>
        <v>2100041</v>
      </c>
      <c r="B71" s="120" t="s">
        <v>1091</v>
      </c>
      <c r="C71" s="117">
        <f t="shared" si="45"/>
        <v>97400041</v>
      </c>
      <c r="D71" s="117">
        <f t="shared" si="46"/>
        <v>2</v>
      </c>
      <c r="E71" s="117">
        <f t="shared" si="47"/>
        <v>0</v>
      </c>
      <c r="F71" s="117">
        <f t="shared" si="48"/>
        <v>0</v>
      </c>
      <c r="G71" s="117">
        <f t="shared" si="49"/>
        <v>4</v>
      </c>
      <c r="H71" s="117">
        <f t="shared" si="38"/>
        <v>8</v>
      </c>
      <c r="I71" s="117" t="str">
        <f t="shared" si="50"/>
        <v>normal</v>
      </c>
      <c r="J71" s="117">
        <f t="shared" si="51"/>
        <v>0</v>
      </c>
      <c r="K71" s="117" t="str">
        <f t="shared" si="14"/>
        <v/>
      </c>
      <c r="L71" s="117" t="str">
        <f t="shared" si="33"/>
        <v>1</v>
      </c>
      <c r="M71" s="117">
        <f t="shared" si="52"/>
        <v>1</v>
      </c>
      <c r="N71" s="117">
        <f t="shared" si="54"/>
        <v>1</v>
      </c>
    </row>
    <row r="72" spans="1:14">
      <c r="A72" s="121">
        <f>A71+10</f>
        <v>2100051</v>
      </c>
      <c r="B72" s="121" t="s">
        <v>1092</v>
      </c>
      <c r="C72" s="117">
        <f t="shared" si="45"/>
        <v>97400051</v>
      </c>
      <c r="D72" s="117">
        <f t="shared" si="46"/>
        <v>2</v>
      </c>
      <c r="E72" s="117">
        <f t="shared" si="47"/>
        <v>0</v>
      </c>
      <c r="F72" s="117">
        <f t="shared" si="48"/>
        <v>0</v>
      </c>
      <c r="G72" s="117">
        <f t="shared" si="49"/>
        <v>5</v>
      </c>
      <c r="H72" s="117">
        <f t="shared" si="38"/>
        <v>8</v>
      </c>
      <c r="I72" s="117" t="str">
        <f t="shared" si="50"/>
        <v>normal</v>
      </c>
      <c r="J72" s="117">
        <f t="shared" si="51"/>
        <v>0</v>
      </c>
      <c r="K72" s="117" t="str">
        <f t="shared" ref="K72:K87" si="55">IF(F72=1,"gun_charanimation_01",IF(F72=2,"gun_charanimation_02",IF(F72=3,"gun_charanimation_03","")))</f>
        <v/>
      </c>
      <c r="L72" s="117" t="str">
        <f t="shared" si="33"/>
        <v>1</v>
      </c>
      <c r="M72" s="117">
        <f t="shared" si="52"/>
        <v>1</v>
      </c>
      <c r="N72" s="117">
        <f t="shared" si="54"/>
        <v>1</v>
      </c>
    </row>
    <row r="73" spans="1:14">
      <c r="A73" s="119">
        <f t="shared" ref="A73:A84" si="56">A70+101</f>
        <v>2100132</v>
      </c>
      <c r="B73" s="119" t="s">
        <v>1093</v>
      </c>
      <c r="C73" s="117">
        <f t="shared" si="45"/>
        <v>97400132</v>
      </c>
      <c r="D73" s="117">
        <f t="shared" si="46"/>
        <v>2</v>
      </c>
      <c r="E73" s="117">
        <f t="shared" si="47"/>
        <v>0</v>
      </c>
      <c r="F73" s="117">
        <f t="shared" si="48"/>
        <v>0</v>
      </c>
      <c r="G73" s="117">
        <f t="shared" si="49"/>
        <v>3</v>
      </c>
      <c r="H73" s="117">
        <f t="shared" si="38"/>
        <v>8</v>
      </c>
      <c r="I73" s="117" t="str">
        <f t="shared" si="50"/>
        <v>normal</v>
      </c>
      <c r="J73" s="117">
        <f t="shared" si="51"/>
        <v>0</v>
      </c>
      <c r="K73" s="117" t="str">
        <f t="shared" si="55"/>
        <v/>
      </c>
      <c r="L73" s="117" t="str">
        <f t="shared" si="33"/>
        <v>2</v>
      </c>
      <c r="M73" s="117">
        <f t="shared" si="52"/>
        <v>1</v>
      </c>
      <c r="N73" s="117">
        <f t="shared" si="54"/>
        <v>0</v>
      </c>
    </row>
    <row r="74" spans="1:14">
      <c r="A74" s="120">
        <f t="shared" si="56"/>
        <v>2100142</v>
      </c>
      <c r="B74" s="120" t="s">
        <v>1094</v>
      </c>
      <c r="C74" s="117">
        <f t="shared" si="45"/>
        <v>97400142</v>
      </c>
      <c r="D74" s="117">
        <f t="shared" si="46"/>
        <v>2</v>
      </c>
      <c r="E74" s="117">
        <f t="shared" si="47"/>
        <v>0</v>
      </c>
      <c r="F74" s="117">
        <f t="shared" si="48"/>
        <v>0</v>
      </c>
      <c r="G74" s="117">
        <f t="shared" si="49"/>
        <v>4</v>
      </c>
      <c r="H74" s="117">
        <f t="shared" si="38"/>
        <v>8</v>
      </c>
      <c r="I74" s="117" t="str">
        <f t="shared" si="50"/>
        <v>normal</v>
      </c>
      <c r="J74" s="117">
        <f t="shared" si="51"/>
        <v>0</v>
      </c>
      <c r="K74" s="117" t="str">
        <f t="shared" si="55"/>
        <v/>
      </c>
      <c r="L74" s="117" t="str">
        <f t="shared" si="33"/>
        <v>2</v>
      </c>
      <c r="M74" s="117">
        <f t="shared" si="52"/>
        <v>1</v>
      </c>
      <c r="N74" s="117">
        <f t="shared" si="54"/>
        <v>1</v>
      </c>
    </row>
    <row r="75" spans="1:14">
      <c r="A75" s="121">
        <f t="shared" si="56"/>
        <v>2100152</v>
      </c>
      <c r="B75" s="121" t="s">
        <v>1095</v>
      </c>
      <c r="C75" s="117">
        <f t="shared" si="45"/>
        <v>97400152</v>
      </c>
      <c r="D75" s="117">
        <f t="shared" si="46"/>
        <v>2</v>
      </c>
      <c r="E75" s="117">
        <f t="shared" si="47"/>
        <v>0</v>
      </c>
      <c r="F75" s="117">
        <f t="shared" si="48"/>
        <v>0</v>
      </c>
      <c r="G75" s="117">
        <f t="shared" si="49"/>
        <v>5</v>
      </c>
      <c r="H75" s="117">
        <f t="shared" si="38"/>
        <v>8</v>
      </c>
      <c r="I75" s="117" t="str">
        <f t="shared" si="50"/>
        <v>normal</v>
      </c>
      <c r="J75" s="117">
        <f t="shared" si="51"/>
        <v>0</v>
      </c>
      <c r="K75" s="117" t="str">
        <f t="shared" si="55"/>
        <v/>
      </c>
      <c r="L75" s="117" t="str">
        <f t="shared" si="33"/>
        <v>2</v>
      </c>
      <c r="M75" s="117">
        <f t="shared" si="52"/>
        <v>1</v>
      </c>
      <c r="N75" s="117">
        <f t="shared" si="54"/>
        <v>1</v>
      </c>
    </row>
    <row r="76" spans="1:14">
      <c r="A76" s="119">
        <f t="shared" si="56"/>
        <v>2100233</v>
      </c>
      <c r="B76" s="119" t="s">
        <v>1096</v>
      </c>
      <c r="C76" s="117">
        <f t="shared" si="45"/>
        <v>97400233</v>
      </c>
      <c r="D76" s="117">
        <f t="shared" si="46"/>
        <v>2</v>
      </c>
      <c r="E76" s="117">
        <f t="shared" si="47"/>
        <v>0</v>
      </c>
      <c r="F76" s="117">
        <f t="shared" si="48"/>
        <v>0</v>
      </c>
      <c r="G76" s="117">
        <f t="shared" si="49"/>
        <v>3</v>
      </c>
      <c r="H76" s="117">
        <f t="shared" si="38"/>
        <v>8</v>
      </c>
      <c r="I76" s="117" t="str">
        <f t="shared" si="50"/>
        <v>normal</v>
      </c>
      <c r="J76" s="117">
        <f t="shared" si="51"/>
        <v>0</v>
      </c>
      <c r="K76" s="117" t="str">
        <f t="shared" si="55"/>
        <v/>
      </c>
      <c r="L76" s="117" t="str">
        <f t="shared" si="33"/>
        <v>3</v>
      </c>
      <c r="M76" s="117">
        <f t="shared" si="52"/>
        <v>1</v>
      </c>
      <c r="N76" s="117">
        <f t="shared" si="54"/>
        <v>0</v>
      </c>
    </row>
    <row r="77" spans="1:14">
      <c r="A77" s="120">
        <f t="shared" si="56"/>
        <v>2100243</v>
      </c>
      <c r="B77" s="120" t="s">
        <v>1097</v>
      </c>
      <c r="C77" s="117">
        <f t="shared" si="45"/>
        <v>97400243</v>
      </c>
      <c r="D77" s="117">
        <f t="shared" si="46"/>
        <v>2</v>
      </c>
      <c r="E77" s="117">
        <f t="shared" si="47"/>
        <v>0</v>
      </c>
      <c r="F77" s="117">
        <f t="shared" si="48"/>
        <v>0</v>
      </c>
      <c r="G77" s="117">
        <f t="shared" si="49"/>
        <v>4</v>
      </c>
      <c r="H77" s="117">
        <f t="shared" si="38"/>
        <v>8</v>
      </c>
      <c r="I77" s="117" t="str">
        <f t="shared" si="50"/>
        <v>normal</v>
      </c>
      <c r="J77" s="117">
        <f t="shared" si="51"/>
        <v>0</v>
      </c>
      <c r="K77" s="117" t="str">
        <f t="shared" si="55"/>
        <v/>
      </c>
      <c r="L77" s="117" t="str">
        <f t="shared" si="33"/>
        <v>3</v>
      </c>
      <c r="M77" s="117">
        <f t="shared" si="52"/>
        <v>1</v>
      </c>
      <c r="N77" s="117">
        <f t="shared" si="54"/>
        <v>1</v>
      </c>
    </row>
    <row r="78" spans="1:14">
      <c r="A78" s="121">
        <f t="shared" si="56"/>
        <v>2100253</v>
      </c>
      <c r="B78" s="121" t="s">
        <v>1098</v>
      </c>
      <c r="C78" s="117">
        <f t="shared" si="45"/>
        <v>97400253</v>
      </c>
      <c r="D78" s="117">
        <f t="shared" si="46"/>
        <v>2</v>
      </c>
      <c r="E78" s="117">
        <f t="shared" si="47"/>
        <v>0</v>
      </c>
      <c r="F78" s="117">
        <f t="shared" si="48"/>
        <v>0</v>
      </c>
      <c r="G78" s="117">
        <f t="shared" si="49"/>
        <v>5</v>
      </c>
      <c r="H78" s="117">
        <f t="shared" si="38"/>
        <v>8</v>
      </c>
      <c r="I78" s="117" t="str">
        <f t="shared" si="50"/>
        <v>normal</v>
      </c>
      <c r="J78" s="117">
        <f t="shared" si="51"/>
        <v>0</v>
      </c>
      <c r="K78" s="117" t="str">
        <f t="shared" si="55"/>
        <v/>
      </c>
      <c r="L78" s="117" t="str">
        <f t="shared" si="33"/>
        <v>3</v>
      </c>
      <c r="M78" s="117">
        <f t="shared" si="52"/>
        <v>1</v>
      </c>
      <c r="N78" s="117">
        <f t="shared" si="54"/>
        <v>1</v>
      </c>
    </row>
    <row r="79" spans="1:14">
      <c r="A79" s="119">
        <f t="shared" si="56"/>
        <v>2100334</v>
      </c>
      <c r="B79" s="119" t="s">
        <v>1099</v>
      </c>
      <c r="C79" s="117">
        <f t="shared" si="45"/>
        <v>97400334</v>
      </c>
      <c r="D79" s="117">
        <f t="shared" si="46"/>
        <v>2</v>
      </c>
      <c r="E79" s="117">
        <f t="shared" si="47"/>
        <v>0</v>
      </c>
      <c r="F79" s="117">
        <f t="shared" si="48"/>
        <v>0</v>
      </c>
      <c r="G79" s="117">
        <f t="shared" si="49"/>
        <v>3</v>
      </c>
      <c r="H79" s="117">
        <f t="shared" si="38"/>
        <v>8</v>
      </c>
      <c r="I79" s="117" t="str">
        <f t="shared" si="50"/>
        <v>normal</v>
      </c>
      <c r="J79" s="117">
        <f t="shared" si="51"/>
        <v>0</v>
      </c>
      <c r="K79" s="117" t="str">
        <f t="shared" si="55"/>
        <v/>
      </c>
      <c r="L79" s="117" t="str">
        <f t="shared" si="33"/>
        <v>1|2|3</v>
      </c>
      <c r="M79" s="117">
        <f t="shared" si="52"/>
        <v>1</v>
      </c>
      <c r="N79" s="117">
        <f t="shared" si="54"/>
        <v>0</v>
      </c>
    </row>
    <row r="80" spans="1:14">
      <c r="A80" s="120">
        <f t="shared" si="56"/>
        <v>2100344</v>
      </c>
      <c r="B80" s="120" t="s">
        <v>1100</v>
      </c>
      <c r="C80" s="117">
        <f t="shared" si="45"/>
        <v>97400344</v>
      </c>
      <c r="D80" s="117">
        <f t="shared" si="46"/>
        <v>2</v>
      </c>
      <c r="E80" s="117">
        <f t="shared" si="47"/>
        <v>0</v>
      </c>
      <c r="F80" s="117">
        <f t="shared" si="48"/>
        <v>0</v>
      </c>
      <c r="G80" s="117">
        <f t="shared" si="49"/>
        <v>4</v>
      </c>
      <c r="H80" s="117">
        <f t="shared" si="38"/>
        <v>8</v>
      </c>
      <c r="I80" s="117" t="str">
        <f t="shared" si="50"/>
        <v>normal</v>
      </c>
      <c r="J80" s="117">
        <f t="shared" si="51"/>
        <v>0</v>
      </c>
      <c r="K80" s="117" t="str">
        <f t="shared" si="55"/>
        <v/>
      </c>
      <c r="L80" s="117" t="str">
        <f t="shared" si="33"/>
        <v>1|2|3</v>
      </c>
      <c r="M80" s="117">
        <f t="shared" si="52"/>
        <v>1</v>
      </c>
      <c r="N80" s="117">
        <f t="shared" si="54"/>
        <v>1</v>
      </c>
    </row>
    <row r="81" spans="1:14">
      <c r="A81" s="121">
        <f t="shared" si="56"/>
        <v>2100354</v>
      </c>
      <c r="B81" s="121" t="s">
        <v>1101</v>
      </c>
      <c r="C81" s="117">
        <f t="shared" si="45"/>
        <v>97400354</v>
      </c>
      <c r="D81" s="117">
        <f t="shared" si="46"/>
        <v>2</v>
      </c>
      <c r="E81" s="117">
        <f t="shared" si="47"/>
        <v>0</v>
      </c>
      <c r="F81" s="117">
        <f t="shared" si="48"/>
        <v>0</v>
      </c>
      <c r="G81" s="117">
        <f t="shared" si="49"/>
        <v>5</v>
      </c>
      <c r="H81" s="117">
        <f t="shared" si="38"/>
        <v>8</v>
      </c>
      <c r="I81" s="117" t="str">
        <f t="shared" si="50"/>
        <v>normal</v>
      </c>
      <c r="J81" s="117">
        <f t="shared" si="51"/>
        <v>0</v>
      </c>
      <c r="K81" s="117" t="str">
        <f t="shared" si="55"/>
        <v/>
      </c>
      <c r="L81" s="117" t="str">
        <f t="shared" si="33"/>
        <v>1|2|3</v>
      </c>
      <c r="M81" s="117">
        <f t="shared" si="52"/>
        <v>1</v>
      </c>
      <c r="N81" s="117">
        <f t="shared" si="54"/>
        <v>1</v>
      </c>
    </row>
    <row r="82" spans="1:14">
      <c r="A82" s="116">
        <v>2100431</v>
      </c>
      <c r="B82" s="119" t="s">
        <v>1102</v>
      </c>
      <c r="C82" s="117">
        <f t="shared" si="45"/>
        <v>97400431</v>
      </c>
      <c r="D82" s="117">
        <f t="shared" si="46"/>
        <v>2</v>
      </c>
      <c r="E82" s="117">
        <f t="shared" si="47"/>
        <v>0</v>
      </c>
      <c r="F82" s="117">
        <f t="shared" si="48"/>
        <v>0</v>
      </c>
      <c r="G82" s="117">
        <f t="shared" si="49"/>
        <v>3</v>
      </c>
      <c r="H82" s="117">
        <f t="shared" si="38"/>
        <v>8</v>
      </c>
      <c r="I82" s="117" t="str">
        <f t="shared" si="50"/>
        <v>normal</v>
      </c>
      <c r="J82" s="117">
        <f t="shared" si="51"/>
        <v>0</v>
      </c>
      <c r="K82" s="117" t="str">
        <f t="shared" si="55"/>
        <v/>
      </c>
      <c r="L82" s="117" t="str">
        <f t="shared" si="33"/>
        <v>1</v>
      </c>
      <c r="M82" s="117">
        <f t="shared" si="52"/>
        <v>1</v>
      </c>
      <c r="N82" s="117">
        <f t="shared" si="54"/>
        <v>0</v>
      </c>
    </row>
    <row r="83" spans="1:14">
      <c r="A83" s="120">
        <f>A82+10</f>
        <v>2100441</v>
      </c>
      <c r="B83" s="120" t="s">
        <v>1103</v>
      </c>
      <c r="C83" s="117">
        <f t="shared" si="45"/>
        <v>97400441</v>
      </c>
      <c r="D83" s="117">
        <f t="shared" si="46"/>
        <v>2</v>
      </c>
      <c r="E83" s="117">
        <f t="shared" si="47"/>
        <v>0</v>
      </c>
      <c r="F83" s="117">
        <f t="shared" si="48"/>
        <v>0</v>
      </c>
      <c r="G83" s="117">
        <f t="shared" si="49"/>
        <v>4</v>
      </c>
      <c r="H83" s="117">
        <f t="shared" si="38"/>
        <v>8</v>
      </c>
      <c r="I83" s="117" t="str">
        <f t="shared" si="50"/>
        <v>normal</v>
      </c>
      <c r="J83" s="117">
        <f t="shared" si="51"/>
        <v>0</v>
      </c>
      <c r="K83" s="117" t="str">
        <f t="shared" si="55"/>
        <v/>
      </c>
      <c r="L83" s="117" t="str">
        <f t="shared" si="33"/>
        <v>1</v>
      </c>
      <c r="M83" s="117">
        <f t="shared" si="52"/>
        <v>1</v>
      </c>
      <c r="N83" s="117">
        <f t="shared" si="54"/>
        <v>1</v>
      </c>
    </row>
    <row r="84" spans="1:14">
      <c r="A84" s="121">
        <f>A83+10</f>
        <v>2100451</v>
      </c>
      <c r="B84" s="121" t="s">
        <v>1104</v>
      </c>
      <c r="C84" s="117">
        <f t="shared" si="45"/>
        <v>97400451</v>
      </c>
      <c r="D84" s="117">
        <f t="shared" si="46"/>
        <v>2</v>
      </c>
      <c r="E84" s="117">
        <f t="shared" si="47"/>
        <v>0</v>
      </c>
      <c r="F84" s="117">
        <f t="shared" si="48"/>
        <v>0</v>
      </c>
      <c r="G84" s="117">
        <f t="shared" si="49"/>
        <v>5</v>
      </c>
      <c r="H84" s="117">
        <f t="shared" si="38"/>
        <v>8</v>
      </c>
      <c r="I84" s="117" t="str">
        <f t="shared" si="50"/>
        <v>normal</v>
      </c>
      <c r="J84" s="117">
        <f t="shared" si="51"/>
        <v>0</v>
      </c>
      <c r="K84" s="117" t="str">
        <f t="shared" si="55"/>
        <v/>
      </c>
      <c r="L84" s="117" t="str">
        <f t="shared" si="33"/>
        <v>1</v>
      </c>
      <c r="M84" s="117">
        <f t="shared" si="52"/>
        <v>1</v>
      </c>
      <c r="N84" s="117">
        <f t="shared" si="54"/>
        <v>1</v>
      </c>
    </row>
    <row r="85" spans="1:14">
      <c r="A85" s="119">
        <f t="shared" ref="A85:A87" si="57">A82+101</f>
        <v>2100532</v>
      </c>
      <c r="B85" s="119" t="s">
        <v>1105</v>
      </c>
      <c r="C85" s="117">
        <f t="shared" si="45"/>
        <v>97400532</v>
      </c>
      <c r="D85" s="117">
        <f t="shared" si="46"/>
        <v>2</v>
      </c>
      <c r="E85" s="117">
        <f t="shared" si="47"/>
        <v>0</v>
      </c>
      <c r="F85" s="117">
        <f t="shared" si="48"/>
        <v>0</v>
      </c>
      <c r="G85" s="117">
        <f t="shared" si="49"/>
        <v>3</v>
      </c>
      <c r="H85" s="117">
        <f t="shared" si="38"/>
        <v>8</v>
      </c>
      <c r="I85" s="117" t="str">
        <f t="shared" si="50"/>
        <v>normal</v>
      </c>
      <c r="J85" s="117">
        <f t="shared" si="51"/>
        <v>0</v>
      </c>
      <c r="K85" s="117" t="str">
        <f t="shared" si="55"/>
        <v/>
      </c>
      <c r="L85" s="117" t="str">
        <f t="shared" si="33"/>
        <v>2</v>
      </c>
      <c r="M85" s="117">
        <f t="shared" si="52"/>
        <v>1</v>
      </c>
      <c r="N85" s="117">
        <f t="shared" si="54"/>
        <v>0</v>
      </c>
    </row>
    <row r="86" spans="1:14">
      <c r="A86" s="120">
        <f t="shared" si="57"/>
        <v>2100542</v>
      </c>
      <c r="B86" s="120" t="s">
        <v>1106</v>
      </c>
      <c r="C86" s="117">
        <f t="shared" si="45"/>
        <v>97400542</v>
      </c>
      <c r="D86" s="117">
        <f t="shared" si="46"/>
        <v>2</v>
      </c>
      <c r="E86" s="117">
        <f t="shared" si="47"/>
        <v>0</v>
      </c>
      <c r="F86" s="117">
        <f t="shared" si="48"/>
        <v>0</v>
      </c>
      <c r="G86" s="117">
        <f t="shared" si="49"/>
        <v>4</v>
      </c>
      <c r="H86" s="117">
        <f t="shared" si="38"/>
        <v>8</v>
      </c>
      <c r="I86" s="117" t="str">
        <f t="shared" si="50"/>
        <v>normal</v>
      </c>
      <c r="J86" s="117">
        <f t="shared" si="51"/>
        <v>0</v>
      </c>
      <c r="K86" s="117" t="str">
        <f t="shared" si="55"/>
        <v/>
      </c>
      <c r="L86" s="117" t="str">
        <f t="shared" si="33"/>
        <v>2</v>
      </c>
      <c r="M86" s="117">
        <f t="shared" si="52"/>
        <v>1</v>
      </c>
      <c r="N86" s="117">
        <f t="shared" si="54"/>
        <v>1</v>
      </c>
    </row>
    <row r="87" spans="1:14">
      <c r="A87" s="121">
        <f t="shared" si="57"/>
        <v>2100552</v>
      </c>
      <c r="B87" s="121" t="s">
        <v>1107</v>
      </c>
      <c r="C87" s="117">
        <f t="shared" si="45"/>
        <v>97400552</v>
      </c>
      <c r="D87" s="117">
        <f t="shared" si="46"/>
        <v>2</v>
      </c>
      <c r="E87" s="117">
        <f t="shared" si="47"/>
        <v>0</v>
      </c>
      <c r="F87" s="117">
        <f t="shared" si="48"/>
        <v>0</v>
      </c>
      <c r="G87" s="117">
        <f t="shared" si="49"/>
        <v>5</v>
      </c>
      <c r="H87" s="117">
        <f t="shared" si="38"/>
        <v>8</v>
      </c>
      <c r="I87" s="117" t="str">
        <f t="shared" si="50"/>
        <v>normal</v>
      </c>
      <c r="J87" s="117">
        <f t="shared" si="51"/>
        <v>0</v>
      </c>
      <c r="K87" s="117" t="str">
        <f t="shared" si="55"/>
        <v/>
      </c>
      <c r="L87" s="117" t="str">
        <f t="shared" si="33"/>
        <v>2</v>
      </c>
      <c r="M87" s="117">
        <f t="shared" si="52"/>
        <v>1</v>
      </c>
      <c r="N87" s="117">
        <f t="shared" si="54"/>
        <v>1</v>
      </c>
    </row>
    <row r="88" spans="1:14">
      <c r="A88" s="116">
        <v>3000031</v>
      </c>
      <c r="B88" s="119" t="s">
        <v>1108</v>
      </c>
      <c r="C88" s="117">
        <f t="shared" si="45"/>
        <v>98300031</v>
      </c>
      <c r="D88" s="117">
        <f t="shared" ref="D88:D111" si="58">IF(INT(MID($A88,2,1))=0,1,2)</f>
        <v>1</v>
      </c>
      <c r="E88" s="117">
        <f t="shared" ref="E88:E111" si="59">IF($D88=1,INT(RIGHT($A88,1)),0)</f>
        <v>1</v>
      </c>
      <c r="F88" s="117">
        <f t="shared" ref="F88:F111" si="60">IF($E88=1,1,IF($E88=4,2,IF($E88=7,3,0)))</f>
        <v>1</v>
      </c>
      <c r="G88" s="117">
        <f t="shared" ref="G88:G111" si="61">INT(MID($A88,6,1))</f>
        <v>3</v>
      </c>
      <c r="H88" s="117">
        <f t="shared" ref="H88:M88" si="62">H81</f>
        <v>8</v>
      </c>
      <c r="I88" s="117" t="str">
        <f t="shared" si="50"/>
        <v>light</v>
      </c>
      <c r="J88" s="117">
        <f t="shared" si="62"/>
        <v>0</v>
      </c>
      <c r="K88" s="117" t="str">
        <f t="shared" ref="K88:K111" si="63">IF(F88=1,"gun_charanimation_01",IF(F88=2,"gun_charanimation_02",IF(F88=3,"gun_charanimation_03","")))</f>
        <v>gun_charanimation_01</v>
      </c>
      <c r="L88" s="117" t="str">
        <f t="shared" ref="L88:L111" si="64">IF($D88=1,"1|4|6",IF(RIGHT($A88,1)="4","1|2|3",RIGHT($A88,1)))</f>
        <v>1|4|6</v>
      </c>
      <c r="M88" s="117">
        <f t="shared" si="62"/>
        <v>1</v>
      </c>
      <c r="N88" s="117">
        <f t="shared" si="54"/>
        <v>0</v>
      </c>
    </row>
    <row r="89" spans="1:14">
      <c r="A89" s="116">
        <v>3000034</v>
      </c>
      <c r="B89" s="119" t="s">
        <v>1109</v>
      </c>
      <c r="C89" s="117">
        <f t="shared" si="45"/>
        <v>98300034</v>
      </c>
      <c r="D89" s="117">
        <f t="shared" si="58"/>
        <v>1</v>
      </c>
      <c r="E89" s="117">
        <f t="shared" si="59"/>
        <v>4</v>
      </c>
      <c r="F89" s="117">
        <f t="shared" si="60"/>
        <v>2</v>
      </c>
      <c r="G89" s="117">
        <f t="shared" si="61"/>
        <v>3</v>
      </c>
      <c r="H89" s="117">
        <f t="shared" ref="H88:H111" si="65">H88</f>
        <v>8</v>
      </c>
      <c r="I89" s="117" t="str">
        <f t="shared" si="50"/>
        <v>middle</v>
      </c>
      <c r="J89" s="117">
        <f t="shared" ref="J88:J111" si="66">J88</f>
        <v>0</v>
      </c>
      <c r="K89" s="117" t="str">
        <f t="shared" si="63"/>
        <v>gun_charanimation_02</v>
      </c>
      <c r="L89" s="117" t="str">
        <f t="shared" si="64"/>
        <v>1|4|6</v>
      </c>
      <c r="M89" s="117">
        <f t="shared" ref="M88:M111" si="67">M88</f>
        <v>1</v>
      </c>
      <c r="N89" s="117">
        <f t="shared" si="54"/>
        <v>0</v>
      </c>
    </row>
    <row r="90" spans="1:14">
      <c r="A90" s="116">
        <v>3000037</v>
      </c>
      <c r="B90" s="119" t="s">
        <v>1110</v>
      </c>
      <c r="C90" s="117">
        <f t="shared" si="45"/>
        <v>98300037</v>
      </c>
      <c r="D90" s="117">
        <f t="shared" si="58"/>
        <v>1</v>
      </c>
      <c r="E90" s="117">
        <f t="shared" si="59"/>
        <v>7</v>
      </c>
      <c r="F90" s="117">
        <f t="shared" si="60"/>
        <v>3</v>
      </c>
      <c r="G90" s="117">
        <f t="shared" si="61"/>
        <v>3</v>
      </c>
      <c r="H90" s="117">
        <f t="shared" si="65"/>
        <v>8</v>
      </c>
      <c r="I90" s="117" t="str">
        <f t="shared" si="50"/>
        <v>heavy</v>
      </c>
      <c r="J90" s="117">
        <f t="shared" si="66"/>
        <v>0</v>
      </c>
      <c r="K90" s="117" t="str">
        <f t="shared" si="63"/>
        <v>gun_charanimation_03</v>
      </c>
      <c r="L90" s="117" t="str">
        <f t="shared" si="64"/>
        <v>1|4|6</v>
      </c>
      <c r="M90" s="117">
        <f t="shared" si="67"/>
        <v>1</v>
      </c>
      <c r="N90" s="117">
        <f t="shared" si="54"/>
        <v>0</v>
      </c>
    </row>
    <row r="91" spans="1:14">
      <c r="A91" s="120">
        <f t="shared" ref="A91:A96" si="68">A88+10</f>
        <v>3000041</v>
      </c>
      <c r="B91" s="120" t="s">
        <v>1111</v>
      </c>
      <c r="C91" s="117">
        <f t="shared" ref="C91:C111" si="69">95300000+A91</f>
        <v>98300041</v>
      </c>
      <c r="D91" s="117">
        <f t="shared" si="58"/>
        <v>1</v>
      </c>
      <c r="E91" s="117">
        <f t="shared" si="59"/>
        <v>1</v>
      </c>
      <c r="F91" s="117">
        <f t="shared" si="60"/>
        <v>1</v>
      </c>
      <c r="G91" s="117">
        <f t="shared" si="61"/>
        <v>4</v>
      </c>
      <c r="H91" s="117">
        <f t="shared" si="65"/>
        <v>8</v>
      </c>
      <c r="I91" s="117" t="str">
        <f t="shared" si="50"/>
        <v>light</v>
      </c>
      <c r="J91" s="117">
        <f t="shared" si="66"/>
        <v>0</v>
      </c>
      <c r="K91" s="117" t="str">
        <f t="shared" si="63"/>
        <v>gun_charanimation_01</v>
      </c>
      <c r="L91" s="117" t="str">
        <f t="shared" si="64"/>
        <v>1|4|6</v>
      </c>
      <c r="M91" s="117">
        <f t="shared" si="67"/>
        <v>1</v>
      </c>
      <c r="N91" s="117">
        <f t="shared" si="54"/>
        <v>1</v>
      </c>
    </row>
    <row r="92" spans="1:14">
      <c r="A92" s="120">
        <f t="shared" si="68"/>
        <v>3000044</v>
      </c>
      <c r="B92" s="120" t="s">
        <v>1112</v>
      </c>
      <c r="C92" s="117">
        <f t="shared" si="69"/>
        <v>98300044</v>
      </c>
      <c r="D92" s="117">
        <f t="shared" si="58"/>
        <v>1</v>
      </c>
      <c r="E92" s="117">
        <f t="shared" si="59"/>
        <v>4</v>
      </c>
      <c r="F92" s="117">
        <f t="shared" si="60"/>
        <v>2</v>
      </c>
      <c r="G92" s="117">
        <f t="shared" si="61"/>
        <v>4</v>
      </c>
      <c r="H92" s="117">
        <f t="shared" si="65"/>
        <v>8</v>
      </c>
      <c r="I92" s="117" t="str">
        <f t="shared" ref="I92:I111" si="70">IF(F92=1,"light",IF(F92=2,"middle",IF(F92=3,"heavy","normal")))</f>
        <v>middle</v>
      </c>
      <c r="J92" s="117">
        <f t="shared" si="66"/>
        <v>0</v>
      </c>
      <c r="K92" s="117" t="str">
        <f t="shared" si="63"/>
        <v>gun_charanimation_02</v>
      </c>
      <c r="L92" s="117" t="str">
        <f t="shared" si="64"/>
        <v>1|4|6</v>
      </c>
      <c r="M92" s="117">
        <f t="shared" si="67"/>
        <v>1</v>
      </c>
      <c r="N92" s="117">
        <f t="shared" si="54"/>
        <v>1</v>
      </c>
    </row>
    <row r="93" spans="1:14">
      <c r="A93" s="120">
        <f t="shared" si="68"/>
        <v>3000047</v>
      </c>
      <c r="B93" s="120" t="s">
        <v>1113</v>
      </c>
      <c r="C93" s="117">
        <f t="shared" si="69"/>
        <v>98300047</v>
      </c>
      <c r="D93" s="117">
        <f t="shared" si="58"/>
        <v>1</v>
      </c>
      <c r="E93" s="117">
        <f t="shared" si="59"/>
        <v>7</v>
      </c>
      <c r="F93" s="117">
        <f t="shared" si="60"/>
        <v>3</v>
      </c>
      <c r="G93" s="117">
        <f t="shared" si="61"/>
        <v>4</v>
      </c>
      <c r="H93" s="117">
        <f t="shared" si="65"/>
        <v>8</v>
      </c>
      <c r="I93" s="117" t="str">
        <f t="shared" si="70"/>
        <v>heavy</v>
      </c>
      <c r="J93" s="117">
        <f t="shared" si="66"/>
        <v>0</v>
      </c>
      <c r="K93" s="117" t="str">
        <f t="shared" si="63"/>
        <v>gun_charanimation_03</v>
      </c>
      <c r="L93" s="117" t="str">
        <f t="shared" si="64"/>
        <v>1|4|6</v>
      </c>
      <c r="M93" s="117">
        <f t="shared" si="67"/>
        <v>1</v>
      </c>
      <c r="N93" s="117">
        <f t="shared" si="54"/>
        <v>1</v>
      </c>
    </row>
    <row r="94" spans="1:14">
      <c r="A94" s="121">
        <f t="shared" si="68"/>
        <v>3000051</v>
      </c>
      <c r="B94" s="121" t="s">
        <v>1114</v>
      </c>
      <c r="C94" s="117">
        <f t="shared" si="69"/>
        <v>98300051</v>
      </c>
      <c r="D94" s="117">
        <f t="shared" si="58"/>
        <v>1</v>
      </c>
      <c r="E94" s="117">
        <f t="shared" si="59"/>
        <v>1</v>
      </c>
      <c r="F94" s="117">
        <f t="shared" si="60"/>
        <v>1</v>
      </c>
      <c r="G94" s="117">
        <f t="shared" si="61"/>
        <v>5</v>
      </c>
      <c r="H94" s="117">
        <f t="shared" si="65"/>
        <v>8</v>
      </c>
      <c r="I94" s="117" t="str">
        <f t="shared" si="70"/>
        <v>light</v>
      </c>
      <c r="J94" s="117">
        <f t="shared" si="66"/>
        <v>0</v>
      </c>
      <c r="K94" s="117" t="str">
        <f t="shared" si="63"/>
        <v>gun_charanimation_01</v>
      </c>
      <c r="L94" s="117" t="str">
        <f t="shared" si="64"/>
        <v>1|4|6</v>
      </c>
      <c r="M94" s="117">
        <f t="shared" si="67"/>
        <v>1</v>
      </c>
      <c r="N94" s="117">
        <f t="shared" si="54"/>
        <v>1</v>
      </c>
    </row>
    <row r="95" spans="1:14">
      <c r="A95" s="121">
        <f t="shared" si="68"/>
        <v>3000054</v>
      </c>
      <c r="B95" s="121" t="s">
        <v>1115</v>
      </c>
      <c r="C95" s="117">
        <f t="shared" si="69"/>
        <v>98300054</v>
      </c>
      <c r="D95" s="117">
        <f t="shared" si="58"/>
        <v>1</v>
      </c>
      <c r="E95" s="117">
        <f t="shared" si="59"/>
        <v>4</v>
      </c>
      <c r="F95" s="117">
        <f t="shared" si="60"/>
        <v>2</v>
      </c>
      <c r="G95" s="117">
        <f t="shared" si="61"/>
        <v>5</v>
      </c>
      <c r="H95" s="117">
        <f t="shared" si="65"/>
        <v>8</v>
      </c>
      <c r="I95" s="117" t="str">
        <f t="shared" si="70"/>
        <v>middle</v>
      </c>
      <c r="J95" s="117">
        <f t="shared" si="66"/>
        <v>0</v>
      </c>
      <c r="K95" s="117" t="str">
        <f t="shared" si="63"/>
        <v>gun_charanimation_02</v>
      </c>
      <c r="L95" s="117" t="str">
        <f t="shared" si="64"/>
        <v>1|4|6</v>
      </c>
      <c r="M95" s="117">
        <f t="shared" si="67"/>
        <v>1</v>
      </c>
      <c r="N95" s="117">
        <f t="shared" si="54"/>
        <v>1</v>
      </c>
    </row>
    <row r="96" spans="1:14">
      <c r="A96" s="121">
        <f t="shared" si="68"/>
        <v>3000057</v>
      </c>
      <c r="B96" s="121" t="s">
        <v>1116</v>
      </c>
      <c r="C96" s="117">
        <f t="shared" si="69"/>
        <v>98300057</v>
      </c>
      <c r="D96" s="117">
        <f t="shared" si="58"/>
        <v>1</v>
      </c>
      <c r="E96" s="117">
        <f t="shared" si="59"/>
        <v>7</v>
      </c>
      <c r="F96" s="117">
        <f t="shared" si="60"/>
        <v>3</v>
      </c>
      <c r="G96" s="117">
        <f t="shared" si="61"/>
        <v>5</v>
      </c>
      <c r="H96" s="117">
        <f t="shared" si="65"/>
        <v>8</v>
      </c>
      <c r="I96" s="117" t="str">
        <f t="shared" si="70"/>
        <v>heavy</v>
      </c>
      <c r="J96" s="117">
        <f t="shared" si="66"/>
        <v>0</v>
      </c>
      <c r="K96" s="117" t="str">
        <f t="shared" si="63"/>
        <v>gun_charanimation_03</v>
      </c>
      <c r="L96" s="117" t="str">
        <f t="shared" si="64"/>
        <v>1|4|6</v>
      </c>
      <c r="M96" s="117">
        <f t="shared" si="67"/>
        <v>1</v>
      </c>
      <c r="N96" s="117">
        <f t="shared" si="54"/>
        <v>1</v>
      </c>
    </row>
    <row r="97" spans="1:14">
      <c r="A97" s="116">
        <v>3100031</v>
      </c>
      <c r="B97" s="119" t="s">
        <v>1117</v>
      </c>
      <c r="C97" s="117">
        <f t="shared" si="69"/>
        <v>98400031</v>
      </c>
      <c r="D97" s="117">
        <f t="shared" si="58"/>
        <v>2</v>
      </c>
      <c r="E97" s="117">
        <f t="shared" si="59"/>
        <v>0</v>
      </c>
      <c r="F97" s="117">
        <f t="shared" si="60"/>
        <v>0</v>
      </c>
      <c r="G97" s="117">
        <f t="shared" si="61"/>
        <v>3</v>
      </c>
      <c r="H97" s="117">
        <f t="shared" si="65"/>
        <v>8</v>
      </c>
      <c r="I97" s="117" t="str">
        <f t="shared" si="70"/>
        <v>normal</v>
      </c>
      <c r="J97" s="117">
        <f t="shared" si="66"/>
        <v>0</v>
      </c>
      <c r="K97" s="117" t="str">
        <f t="shared" si="63"/>
        <v/>
      </c>
      <c r="L97" s="117" t="str">
        <f t="shared" si="64"/>
        <v>1</v>
      </c>
      <c r="M97" s="117">
        <f t="shared" si="67"/>
        <v>1</v>
      </c>
      <c r="N97" s="117">
        <f t="shared" si="54"/>
        <v>0</v>
      </c>
    </row>
    <row r="98" spans="1:14">
      <c r="A98" s="120">
        <f>A97+10</f>
        <v>3100041</v>
      </c>
      <c r="B98" s="120" t="s">
        <v>1118</v>
      </c>
      <c r="C98" s="117">
        <f t="shared" si="69"/>
        <v>98400041</v>
      </c>
      <c r="D98" s="117">
        <f t="shared" si="58"/>
        <v>2</v>
      </c>
      <c r="E98" s="117">
        <f t="shared" si="59"/>
        <v>0</v>
      </c>
      <c r="F98" s="117">
        <f t="shared" si="60"/>
        <v>0</v>
      </c>
      <c r="G98" s="117">
        <f t="shared" si="61"/>
        <v>4</v>
      </c>
      <c r="H98" s="117">
        <f t="shared" si="65"/>
        <v>8</v>
      </c>
      <c r="I98" s="117" t="str">
        <f t="shared" si="70"/>
        <v>normal</v>
      </c>
      <c r="J98" s="117">
        <f t="shared" si="66"/>
        <v>0</v>
      </c>
      <c r="K98" s="117" t="str">
        <f t="shared" si="63"/>
        <v/>
      </c>
      <c r="L98" s="117" t="str">
        <f t="shared" si="64"/>
        <v>1</v>
      </c>
      <c r="M98" s="117">
        <f t="shared" si="67"/>
        <v>1</v>
      </c>
      <c r="N98" s="117">
        <f t="shared" si="54"/>
        <v>1</v>
      </c>
    </row>
    <row r="99" spans="1:14">
      <c r="A99" s="121">
        <f>A98+10</f>
        <v>3100051</v>
      </c>
      <c r="B99" s="121" t="s">
        <v>1119</v>
      </c>
      <c r="C99" s="117">
        <f t="shared" si="69"/>
        <v>98400051</v>
      </c>
      <c r="D99" s="117">
        <f t="shared" si="58"/>
        <v>2</v>
      </c>
      <c r="E99" s="117">
        <f t="shared" si="59"/>
        <v>0</v>
      </c>
      <c r="F99" s="117">
        <f t="shared" si="60"/>
        <v>0</v>
      </c>
      <c r="G99" s="117">
        <f t="shared" si="61"/>
        <v>5</v>
      </c>
      <c r="H99" s="117">
        <f t="shared" si="65"/>
        <v>8</v>
      </c>
      <c r="I99" s="117" t="str">
        <f t="shared" si="70"/>
        <v>normal</v>
      </c>
      <c r="J99" s="117">
        <f t="shared" si="66"/>
        <v>0</v>
      </c>
      <c r="K99" s="117" t="str">
        <f t="shared" si="63"/>
        <v/>
      </c>
      <c r="L99" s="117" t="str">
        <f t="shared" si="64"/>
        <v>1</v>
      </c>
      <c r="M99" s="117">
        <f t="shared" si="67"/>
        <v>1</v>
      </c>
      <c r="N99" s="117">
        <f t="shared" si="54"/>
        <v>1</v>
      </c>
    </row>
    <row r="100" spans="1:14">
      <c r="A100" s="119">
        <f t="shared" ref="A100:A114" si="71">A97+101</f>
        <v>3100132</v>
      </c>
      <c r="B100" s="119" t="s">
        <v>1120</v>
      </c>
      <c r="C100" s="117">
        <f t="shared" si="69"/>
        <v>98400132</v>
      </c>
      <c r="D100" s="117">
        <f t="shared" si="58"/>
        <v>2</v>
      </c>
      <c r="E100" s="117">
        <f t="shared" si="59"/>
        <v>0</v>
      </c>
      <c r="F100" s="117">
        <f t="shared" si="60"/>
        <v>0</v>
      </c>
      <c r="G100" s="117">
        <f t="shared" si="61"/>
        <v>3</v>
      </c>
      <c r="H100" s="117">
        <f t="shared" si="65"/>
        <v>8</v>
      </c>
      <c r="I100" s="117" t="str">
        <f t="shared" si="70"/>
        <v>normal</v>
      </c>
      <c r="J100" s="117">
        <f t="shared" si="66"/>
        <v>0</v>
      </c>
      <c r="K100" s="117" t="str">
        <f t="shared" si="63"/>
        <v/>
      </c>
      <c r="L100" s="117" t="str">
        <f t="shared" si="64"/>
        <v>2</v>
      </c>
      <c r="M100" s="117">
        <f t="shared" si="67"/>
        <v>1</v>
      </c>
      <c r="N100" s="117">
        <f t="shared" si="54"/>
        <v>0</v>
      </c>
    </row>
    <row r="101" spans="1:14">
      <c r="A101" s="120">
        <f t="shared" si="71"/>
        <v>3100142</v>
      </c>
      <c r="B101" s="120" t="s">
        <v>1121</v>
      </c>
      <c r="C101" s="117">
        <f t="shared" si="69"/>
        <v>98400142</v>
      </c>
      <c r="D101" s="117">
        <f t="shared" si="58"/>
        <v>2</v>
      </c>
      <c r="E101" s="117">
        <f t="shared" si="59"/>
        <v>0</v>
      </c>
      <c r="F101" s="117">
        <f t="shared" si="60"/>
        <v>0</v>
      </c>
      <c r="G101" s="117">
        <f t="shared" si="61"/>
        <v>4</v>
      </c>
      <c r="H101" s="117">
        <f t="shared" si="65"/>
        <v>8</v>
      </c>
      <c r="I101" s="117" t="str">
        <f t="shared" si="70"/>
        <v>normal</v>
      </c>
      <c r="J101" s="117">
        <f t="shared" si="66"/>
        <v>0</v>
      </c>
      <c r="K101" s="117" t="str">
        <f t="shared" si="63"/>
        <v/>
      </c>
      <c r="L101" s="117" t="str">
        <f t="shared" si="64"/>
        <v>2</v>
      </c>
      <c r="M101" s="117">
        <f t="shared" si="67"/>
        <v>1</v>
      </c>
      <c r="N101" s="117">
        <f t="shared" si="54"/>
        <v>1</v>
      </c>
    </row>
    <row r="102" spans="1:14">
      <c r="A102" s="121">
        <f t="shared" si="71"/>
        <v>3100152</v>
      </c>
      <c r="B102" s="121" t="s">
        <v>1122</v>
      </c>
      <c r="C102" s="117">
        <f t="shared" si="69"/>
        <v>98400152</v>
      </c>
      <c r="D102" s="117">
        <f t="shared" si="58"/>
        <v>2</v>
      </c>
      <c r="E102" s="117">
        <f t="shared" si="59"/>
        <v>0</v>
      </c>
      <c r="F102" s="117">
        <f t="shared" si="60"/>
        <v>0</v>
      </c>
      <c r="G102" s="117">
        <f t="shared" si="61"/>
        <v>5</v>
      </c>
      <c r="H102" s="117">
        <f t="shared" si="65"/>
        <v>8</v>
      </c>
      <c r="I102" s="117" t="str">
        <f t="shared" si="70"/>
        <v>normal</v>
      </c>
      <c r="J102" s="117">
        <f t="shared" si="66"/>
        <v>0</v>
      </c>
      <c r="K102" s="117" t="str">
        <f t="shared" si="63"/>
        <v/>
      </c>
      <c r="L102" s="117" t="str">
        <f t="shared" si="64"/>
        <v>2</v>
      </c>
      <c r="M102" s="117">
        <f t="shared" si="67"/>
        <v>1</v>
      </c>
      <c r="N102" s="117">
        <f t="shared" ref="N102:N133" si="72">IF(G102&gt;=4,1,0)</f>
        <v>1</v>
      </c>
    </row>
    <row r="103" spans="1:14">
      <c r="A103" s="119">
        <f t="shared" si="71"/>
        <v>3100233</v>
      </c>
      <c r="B103" s="119" t="s">
        <v>1123</v>
      </c>
      <c r="C103" s="117">
        <f t="shared" si="69"/>
        <v>98400233</v>
      </c>
      <c r="D103" s="117">
        <f t="shared" si="58"/>
        <v>2</v>
      </c>
      <c r="E103" s="117">
        <f t="shared" si="59"/>
        <v>0</v>
      </c>
      <c r="F103" s="117">
        <f t="shared" si="60"/>
        <v>0</v>
      </c>
      <c r="G103" s="117">
        <f t="shared" si="61"/>
        <v>3</v>
      </c>
      <c r="H103" s="117">
        <f t="shared" si="65"/>
        <v>8</v>
      </c>
      <c r="I103" s="117" t="str">
        <f t="shared" si="70"/>
        <v>normal</v>
      </c>
      <c r="J103" s="117">
        <f t="shared" si="66"/>
        <v>0</v>
      </c>
      <c r="K103" s="117" t="str">
        <f t="shared" si="63"/>
        <v/>
      </c>
      <c r="L103" s="117" t="str">
        <f t="shared" si="64"/>
        <v>3</v>
      </c>
      <c r="M103" s="117">
        <f t="shared" si="67"/>
        <v>1</v>
      </c>
      <c r="N103" s="117">
        <f t="shared" si="72"/>
        <v>0</v>
      </c>
    </row>
    <row r="104" spans="1:14">
      <c r="A104" s="120">
        <f t="shared" si="71"/>
        <v>3100243</v>
      </c>
      <c r="B104" s="120" t="s">
        <v>1124</v>
      </c>
      <c r="C104" s="117">
        <f t="shared" si="69"/>
        <v>98400243</v>
      </c>
      <c r="D104" s="117">
        <f t="shared" si="58"/>
        <v>2</v>
      </c>
      <c r="E104" s="117">
        <f t="shared" si="59"/>
        <v>0</v>
      </c>
      <c r="F104" s="117">
        <f t="shared" si="60"/>
        <v>0</v>
      </c>
      <c r="G104" s="117">
        <f t="shared" si="61"/>
        <v>4</v>
      </c>
      <c r="H104" s="117">
        <f t="shared" si="65"/>
        <v>8</v>
      </c>
      <c r="I104" s="117" t="str">
        <f t="shared" si="70"/>
        <v>normal</v>
      </c>
      <c r="J104" s="117">
        <f t="shared" si="66"/>
        <v>0</v>
      </c>
      <c r="K104" s="117" t="str">
        <f t="shared" si="63"/>
        <v/>
      </c>
      <c r="L104" s="117" t="str">
        <f t="shared" si="64"/>
        <v>3</v>
      </c>
      <c r="M104" s="117">
        <f t="shared" si="67"/>
        <v>1</v>
      </c>
      <c r="N104" s="117">
        <f t="shared" si="72"/>
        <v>1</v>
      </c>
    </row>
    <row r="105" spans="1:14">
      <c r="A105" s="121">
        <f t="shared" si="71"/>
        <v>3100253</v>
      </c>
      <c r="B105" s="121" t="s">
        <v>1125</v>
      </c>
      <c r="C105" s="117">
        <f t="shared" si="69"/>
        <v>98400253</v>
      </c>
      <c r="D105" s="117">
        <f t="shared" si="58"/>
        <v>2</v>
      </c>
      <c r="E105" s="117">
        <f t="shared" si="59"/>
        <v>0</v>
      </c>
      <c r="F105" s="117">
        <f t="shared" si="60"/>
        <v>0</v>
      </c>
      <c r="G105" s="117">
        <f t="shared" si="61"/>
        <v>5</v>
      </c>
      <c r="H105" s="117">
        <f t="shared" si="65"/>
        <v>8</v>
      </c>
      <c r="I105" s="117" t="str">
        <f t="shared" si="70"/>
        <v>normal</v>
      </c>
      <c r="J105" s="117">
        <f t="shared" si="66"/>
        <v>0</v>
      </c>
      <c r="K105" s="117" t="str">
        <f t="shared" si="63"/>
        <v/>
      </c>
      <c r="L105" s="117" t="str">
        <f t="shared" si="64"/>
        <v>3</v>
      </c>
      <c r="M105" s="117">
        <f t="shared" si="67"/>
        <v>1</v>
      </c>
      <c r="N105" s="117">
        <f t="shared" si="72"/>
        <v>1</v>
      </c>
    </row>
    <row r="106" spans="1:14">
      <c r="A106" s="119">
        <f t="shared" si="71"/>
        <v>3100334</v>
      </c>
      <c r="B106" s="119" t="s">
        <v>1126</v>
      </c>
      <c r="C106" s="117">
        <f t="shared" si="69"/>
        <v>98400334</v>
      </c>
      <c r="D106" s="117">
        <f t="shared" si="58"/>
        <v>2</v>
      </c>
      <c r="E106" s="117">
        <f t="shared" si="59"/>
        <v>0</v>
      </c>
      <c r="F106" s="117">
        <f t="shared" si="60"/>
        <v>0</v>
      </c>
      <c r="G106" s="117">
        <f t="shared" si="61"/>
        <v>3</v>
      </c>
      <c r="H106" s="117">
        <f t="shared" si="65"/>
        <v>8</v>
      </c>
      <c r="I106" s="117" t="str">
        <f t="shared" si="70"/>
        <v>normal</v>
      </c>
      <c r="J106" s="117">
        <f t="shared" si="66"/>
        <v>0</v>
      </c>
      <c r="K106" s="117" t="str">
        <f t="shared" si="63"/>
        <v/>
      </c>
      <c r="L106" s="117" t="str">
        <f t="shared" si="64"/>
        <v>1|2|3</v>
      </c>
      <c r="M106" s="117">
        <f t="shared" si="67"/>
        <v>1</v>
      </c>
      <c r="N106" s="117">
        <f t="shared" si="72"/>
        <v>0</v>
      </c>
    </row>
    <row r="107" spans="1:14">
      <c r="A107" s="120">
        <f t="shared" si="71"/>
        <v>3100344</v>
      </c>
      <c r="B107" s="120" t="s">
        <v>1127</v>
      </c>
      <c r="C107" s="117">
        <f t="shared" si="69"/>
        <v>98400344</v>
      </c>
      <c r="D107" s="117">
        <f t="shared" si="58"/>
        <v>2</v>
      </c>
      <c r="E107" s="117">
        <f t="shared" si="59"/>
        <v>0</v>
      </c>
      <c r="F107" s="117">
        <f t="shared" si="60"/>
        <v>0</v>
      </c>
      <c r="G107" s="117">
        <f t="shared" si="61"/>
        <v>4</v>
      </c>
      <c r="H107" s="117">
        <f t="shared" si="65"/>
        <v>8</v>
      </c>
      <c r="I107" s="117" t="str">
        <f t="shared" si="70"/>
        <v>normal</v>
      </c>
      <c r="J107" s="117">
        <f t="shared" si="66"/>
        <v>0</v>
      </c>
      <c r="K107" s="117" t="str">
        <f t="shared" si="63"/>
        <v/>
      </c>
      <c r="L107" s="117" t="str">
        <f t="shared" si="64"/>
        <v>1|2|3</v>
      </c>
      <c r="M107" s="117">
        <f t="shared" si="67"/>
        <v>1</v>
      </c>
      <c r="N107" s="117">
        <f t="shared" si="72"/>
        <v>1</v>
      </c>
    </row>
    <row r="108" spans="1:14">
      <c r="A108" s="121">
        <f t="shared" si="71"/>
        <v>3100354</v>
      </c>
      <c r="B108" s="121" t="s">
        <v>1128</v>
      </c>
      <c r="C108" s="117">
        <f t="shared" si="69"/>
        <v>98400354</v>
      </c>
      <c r="D108" s="117">
        <f t="shared" si="58"/>
        <v>2</v>
      </c>
      <c r="E108" s="117">
        <f t="shared" si="59"/>
        <v>0</v>
      </c>
      <c r="F108" s="117">
        <f t="shared" si="60"/>
        <v>0</v>
      </c>
      <c r="G108" s="117">
        <f t="shared" si="61"/>
        <v>5</v>
      </c>
      <c r="H108" s="117">
        <f t="shared" si="65"/>
        <v>8</v>
      </c>
      <c r="I108" s="117" t="str">
        <f t="shared" si="70"/>
        <v>normal</v>
      </c>
      <c r="J108" s="117">
        <f t="shared" si="66"/>
        <v>0</v>
      </c>
      <c r="K108" s="117" t="str">
        <f t="shared" si="63"/>
        <v/>
      </c>
      <c r="L108" s="117" t="str">
        <f t="shared" si="64"/>
        <v>1|2|3</v>
      </c>
      <c r="M108" s="117">
        <f t="shared" si="67"/>
        <v>1</v>
      </c>
      <c r="N108" s="117">
        <f t="shared" si="72"/>
        <v>1</v>
      </c>
    </row>
    <row r="109" spans="1:14">
      <c r="A109" s="116">
        <v>3100431</v>
      </c>
      <c r="B109" s="119" t="s">
        <v>1129</v>
      </c>
      <c r="C109" s="117">
        <f t="shared" ref="C109:C123" si="73">95300000+A109</f>
        <v>98400431</v>
      </c>
      <c r="D109" s="117">
        <f t="shared" ref="D109:D123" si="74">IF(INT(MID($A109,2,1))=0,1,2)</f>
        <v>2</v>
      </c>
      <c r="E109" s="117">
        <f t="shared" ref="E109:E123" si="75">IF($D109=1,INT(RIGHT($A109,1)),0)</f>
        <v>0</v>
      </c>
      <c r="F109" s="117">
        <f t="shared" ref="F109:F123" si="76">IF($E109=1,1,IF($E109=4,2,IF($E109=7,3,0)))</f>
        <v>0</v>
      </c>
      <c r="G109" s="117">
        <f t="shared" ref="G109:G123" si="77">INT(MID($A109,6,1))</f>
        <v>3</v>
      </c>
      <c r="H109" s="117">
        <f t="shared" ref="H109:H120" si="78">H108</f>
        <v>8</v>
      </c>
      <c r="I109" s="117" t="str">
        <f t="shared" ref="I109:I123" si="79">IF(F109=1,"light",IF(F109=2,"middle",IF(F109=3,"heavy","normal")))</f>
        <v>normal</v>
      </c>
      <c r="J109" s="117">
        <f t="shared" ref="J109:J120" si="80">J108</f>
        <v>0</v>
      </c>
      <c r="K109" s="117" t="str">
        <f t="shared" ref="K109:K123" si="81">IF(F109=1,"gun_charanimation_01",IF(F109=2,"gun_charanimation_02",IF(F109=3,"gun_charanimation_03","")))</f>
        <v/>
      </c>
      <c r="L109" s="117" t="str">
        <f t="shared" ref="L109:L123" si="82">IF($D109=1,"1|4|6",IF(RIGHT($A109,1)="4","1|2|3",RIGHT($A109,1)))</f>
        <v>1</v>
      </c>
      <c r="M109" s="117">
        <f t="shared" ref="M109:M120" si="83">M108</f>
        <v>1</v>
      </c>
      <c r="N109" s="117">
        <f t="shared" si="72"/>
        <v>0</v>
      </c>
    </row>
    <row r="110" spans="1:14">
      <c r="A110" s="120">
        <f>A109+10</f>
        <v>3100441</v>
      </c>
      <c r="B110" s="120" t="s">
        <v>1130</v>
      </c>
      <c r="C110" s="117">
        <f t="shared" si="73"/>
        <v>98400441</v>
      </c>
      <c r="D110" s="117">
        <f t="shared" si="74"/>
        <v>2</v>
      </c>
      <c r="E110" s="117">
        <f t="shared" si="75"/>
        <v>0</v>
      </c>
      <c r="F110" s="117">
        <f t="shared" si="76"/>
        <v>0</v>
      </c>
      <c r="G110" s="117">
        <f t="shared" si="77"/>
        <v>4</v>
      </c>
      <c r="H110" s="117">
        <f t="shared" si="78"/>
        <v>8</v>
      </c>
      <c r="I110" s="117" t="str">
        <f t="shared" si="79"/>
        <v>normal</v>
      </c>
      <c r="J110" s="117">
        <f t="shared" si="80"/>
        <v>0</v>
      </c>
      <c r="K110" s="117" t="str">
        <f t="shared" si="81"/>
        <v/>
      </c>
      <c r="L110" s="117" t="str">
        <f t="shared" si="82"/>
        <v>1</v>
      </c>
      <c r="M110" s="117">
        <f t="shared" si="83"/>
        <v>1</v>
      </c>
      <c r="N110" s="117">
        <f t="shared" si="72"/>
        <v>1</v>
      </c>
    </row>
    <row r="111" spans="1:14">
      <c r="A111" s="121">
        <f>A110+10</f>
        <v>3100451</v>
      </c>
      <c r="B111" s="121" t="s">
        <v>1131</v>
      </c>
      <c r="C111" s="117">
        <f t="shared" si="73"/>
        <v>98400451</v>
      </c>
      <c r="D111" s="117">
        <f t="shared" si="74"/>
        <v>2</v>
      </c>
      <c r="E111" s="117">
        <f t="shared" si="75"/>
        <v>0</v>
      </c>
      <c r="F111" s="117">
        <f t="shared" si="76"/>
        <v>0</v>
      </c>
      <c r="G111" s="117">
        <f t="shared" si="77"/>
        <v>5</v>
      </c>
      <c r="H111" s="117">
        <f t="shared" si="78"/>
        <v>8</v>
      </c>
      <c r="I111" s="117" t="str">
        <f t="shared" si="79"/>
        <v>normal</v>
      </c>
      <c r="J111" s="117">
        <f t="shared" si="80"/>
        <v>0</v>
      </c>
      <c r="K111" s="117" t="str">
        <f t="shared" si="81"/>
        <v/>
      </c>
      <c r="L111" s="117" t="str">
        <f t="shared" si="82"/>
        <v>1</v>
      </c>
      <c r="M111" s="117">
        <f t="shared" si="83"/>
        <v>1</v>
      </c>
      <c r="N111" s="117">
        <f t="shared" si="72"/>
        <v>1</v>
      </c>
    </row>
    <row r="112" spans="1:14">
      <c r="A112" s="119">
        <f t="shared" ref="A112:A120" si="84">A109+101</f>
        <v>3100532</v>
      </c>
      <c r="B112" s="119" t="s">
        <v>1132</v>
      </c>
      <c r="C112" s="117">
        <f t="shared" si="73"/>
        <v>98400532</v>
      </c>
      <c r="D112" s="117">
        <f t="shared" si="74"/>
        <v>2</v>
      </c>
      <c r="E112" s="117">
        <f t="shared" si="75"/>
        <v>0</v>
      </c>
      <c r="F112" s="117">
        <f t="shared" si="76"/>
        <v>0</v>
      </c>
      <c r="G112" s="117">
        <f t="shared" si="77"/>
        <v>3</v>
      </c>
      <c r="H112" s="117">
        <f t="shared" si="78"/>
        <v>8</v>
      </c>
      <c r="I112" s="117" t="str">
        <f t="shared" si="79"/>
        <v>normal</v>
      </c>
      <c r="J112" s="117">
        <f t="shared" si="80"/>
        <v>0</v>
      </c>
      <c r="K112" s="117" t="str">
        <f t="shared" si="81"/>
        <v/>
      </c>
      <c r="L112" s="117" t="str">
        <f t="shared" si="82"/>
        <v>2</v>
      </c>
      <c r="M112" s="117">
        <f t="shared" si="83"/>
        <v>1</v>
      </c>
      <c r="N112" s="117">
        <f t="shared" si="72"/>
        <v>0</v>
      </c>
    </row>
    <row r="113" spans="1:14">
      <c r="A113" s="120">
        <f t="shared" si="84"/>
        <v>3100542</v>
      </c>
      <c r="B113" s="120" t="s">
        <v>1133</v>
      </c>
      <c r="C113" s="117">
        <f t="shared" si="73"/>
        <v>98400542</v>
      </c>
      <c r="D113" s="117">
        <f t="shared" si="74"/>
        <v>2</v>
      </c>
      <c r="E113" s="117">
        <f t="shared" si="75"/>
        <v>0</v>
      </c>
      <c r="F113" s="117">
        <f t="shared" si="76"/>
        <v>0</v>
      </c>
      <c r="G113" s="117">
        <f t="shared" si="77"/>
        <v>4</v>
      </c>
      <c r="H113" s="117">
        <f t="shared" si="78"/>
        <v>8</v>
      </c>
      <c r="I113" s="117" t="str">
        <f t="shared" si="79"/>
        <v>normal</v>
      </c>
      <c r="J113" s="117">
        <f t="shared" si="80"/>
        <v>0</v>
      </c>
      <c r="K113" s="117" t="str">
        <f t="shared" si="81"/>
        <v/>
      </c>
      <c r="L113" s="117" t="str">
        <f t="shared" si="82"/>
        <v>2</v>
      </c>
      <c r="M113" s="117">
        <f t="shared" si="83"/>
        <v>1</v>
      </c>
      <c r="N113" s="117">
        <f t="shared" si="72"/>
        <v>1</v>
      </c>
    </row>
    <row r="114" spans="1:14">
      <c r="A114" s="121">
        <f t="shared" si="84"/>
        <v>3100552</v>
      </c>
      <c r="B114" s="121" t="s">
        <v>1134</v>
      </c>
      <c r="C114" s="117">
        <f t="shared" si="73"/>
        <v>98400552</v>
      </c>
      <c r="D114" s="117">
        <f t="shared" si="74"/>
        <v>2</v>
      </c>
      <c r="E114" s="117">
        <f t="shared" si="75"/>
        <v>0</v>
      </c>
      <c r="F114" s="117">
        <f t="shared" si="76"/>
        <v>0</v>
      </c>
      <c r="G114" s="117">
        <f t="shared" si="77"/>
        <v>5</v>
      </c>
      <c r="H114" s="117">
        <f t="shared" si="78"/>
        <v>8</v>
      </c>
      <c r="I114" s="117" t="str">
        <f t="shared" si="79"/>
        <v>normal</v>
      </c>
      <c r="J114" s="117">
        <f t="shared" si="80"/>
        <v>0</v>
      </c>
      <c r="K114" s="117" t="str">
        <f t="shared" si="81"/>
        <v/>
      </c>
      <c r="L114" s="117" t="str">
        <f t="shared" si="82"/>
        <v>2</v>
      </c>
      <c r="M114" s="117">
        <f t="shared" si="83"/>
        <v>1</v>
      </c>
      <c r="N114" s="117">
        <f t="shared" si="72"/>
        <v>1</v>
      </c>
    </row>
    <row r="115" spans="1:14">
      <c r="A115" s="119">
        <f t="shared" si="84"/>
        <v>3100633</v>
      </c>
      <c r="B115" s="119" t="s">
        <v>1135</v>
      </c>
      <c r="C115" s="117">
        <f t="shared" si="73"/>
        <v>98400633</v>
      </c>
      <c r="D115" s="117">
        <f t="shared" si="74"/>
        <v>2</v>
      </c>
      <c r="E115" s="117">
        <f t="shared" si="75"/>
        <v>0</v>
      </c>
      <c r="F115" s="117">
        <f t="shared" si="76"/>
        <v>0</v>
      </c>
      <c r="G115" s="117">
        <f t="shared" si="77"/>
        <v>3</v>
      </c>
      <c r="H115" s="117">
        <f t="shared" si="78"/>
        <v>8</v>
      </c>
      <c r="I115" s="117" t="str">
        <f t="shared" si="79"/>
        <v>normal</v>
      </c>
      <c r="J115" s="117">
        <f t="shared" si="80"/>
        <v>0</v>
      </c>
      <c r="K115" s="117" t="str">
        <f t="shared" si="81"/>
        <v/>
      </c>
      <c r="L115" s="117" t="str">
        <f t="shared" si="82"/>
        <v>3</v>
      </c>
      <c r="M115" s="117">
        <f t="shared" si="83"/>
        <v>1</v>
      </c>
      <c r="N115" s="117">
        <f t="shared" si="72"/>
        <v>0</v>
      </c>
    </row>
    <row r="116" spans="1:14">
      <c r="A116" s="120">
        <f t="shared" si="84"/>
        <v>3100643</v>
      </c>
      <c r="B116" s="120" t="s">
        <v>1136</v>
      </c>
      <c r="C116" s="117">
        <f t="shared" si="73"/>
        <v>98400643</v>
      </c>
      <c r="D116" s="117">
        <f t="shared" si="74"/>
        <v>2</v>
      </c>
      <c r="E116" s="117">
        <f t="shared" si="75"/>
        <v>0</v>
      </c>
      <c r="F116" s="117">
        <f t="shared" si="76"/>
        <v>0</v>
      </c>
      <c r="G116" s="117">
        <f t="shared" si="77"/>
        <v>4</v>
      </c>
      <c r="H116" s="117">
        <f t="shared" si="78"/>
        <v>8</v>
      </c>
      <c r="I116" s="117" t="str">
        <f t="shared" si="79"/>
        <v>normal</v>
      </c>
      <c r="J116" s="117">
        <f t="shared" si="80"/>
        <v>0</v>
      </c>
      <c r="K116" s="117" t="str">
        <f t="shared" si="81"/>
        <v/>
      </c>
      <c r="L116" s="117" t="str">
        <f t="shared" si="82"/>
        <v>3</v>
      </c>
      <c r="M116" s="117">
        <f t="shared" si="83"/>
        <v>1</v>
      </c>
      <c r="N116" s="117">
        <f t="shared" si="72"/>
        <v>1</v>
      </c>
    </row>
    <row r="117" spans="1:14">
      <c r="A117" s="121">
        <f t="shared" si="84"/>
        <v>3100653</v>
      </c>
      <c r="B117" s="121" t="s">
        <v>1137</v>
      </c>
      <c r="C117" s="117">
        <f t="shared" si="73"/>
        <v>98400653</v>
      </c>
      <c r="D117" s="117">
        <f t="shared" si="74"/>
        <v>2</v>
      </c>
      <c r="E117" s="117">
        <f t="shared" si="75"/>
        <v>0</v>
      </c>
      <c r="F117" s="117">
        <f t="shared" si="76"/>
        <v>0</v>
      </c>
      <c r="G117" s="117">
        <f t="shared" si="77"/>
        <v>5</v>
      </c>
      <c r="H117" s="117">
        <f t="shared" si="78"/>
        <v>8</v>
      </c>
      <c r="I117" s="117" t="str">
        <f t="shared" si="79"/>
        <v>normal</v>
      </c>
      <c r="J117" s="117">
        <f t="shared" si="80"/>
        <v>0</v>
      </c>
      <c r="K117" s="117" t="str">
        <f t="shared" si="81"/>
        <v/>
      </c>
      <c r="L117" s="117" t="str">
        <f t="shared" si="82"/>
        <v>3</v>
      </c>
      <c r="M117" s="117">
        <f t="shared" si="83"/>
        <v>1</v>
      </c>
      <c r="N117" s="117">
        <f t="shared" si="72"/>
        <v>1</v>
      </c>
    </row>
    <row r="118" spans="1:14">
      <c r="A118" s="119">
        <f t="shared" si="84"/>
        <v>3100734</v>
      </c>
      <c r="B118" s="119" t="s">
        <v>1138</v>
      </c>
      <c r="C118" s="117">
        <f t="shared" si="73"/>
        <v>98400734</v>
      </c>
      <c r="D118" s="117">
        <f t="shared" si="74"/>
        <v>2</v>
      </c>
      <c r="E118" s="117">
        <f t="shared" si="75"/>
        <v>0</v>
      </c>
      <c r="F118" s="117">
        <f t="shared" si="76"/>
        <v>0</v>
      </c>
      <c r="G118" s="117">
        <f t="shared" si="77"/>
        <v>3</v>
      </c>
      <c r="H118" s="117">
        <f t="shared" si="78"/>
        <v>8</v>
      </c>
      <c r="I118" s="117" t="str">
        <f t="shared" si="79"/>
        <v>normal</v>
      </c>
      <c r="J118" s="117">
        <f t="shared" si="80"/>
        <v>0</v>
      </c>
      <c r="K118" s="117" t="str">
        <f t="shared" si="81"/>
        <v/>
      </c>
      <c r="L118" s="117" t="str">
        <f t="shared" si="82"/>
        <v>1|2|3</v>
      </c>
      <c r="M118" s="117">
        <f t="shared" si="83"/>
        <v>1</v>
      </c>
      <c r="N118" s="117">
        <f t="shared" si="72"/>
        <v>0</v>
      </c>
    </row>
    <row r="119" spans="1:14">
      <c r="A119" s="120">
        <f t="shared" si="84"/>
        <v>3100744</v>
      </c>
      <c r="B119" s="120" t="s">
        <v>1139</v>
      </c>
      <c r="C119" s="117">
        <f t="shared" si="73"/>
        <v>98400744</v>
      </c>
      <c r="D119" s="117">
        <f t="shared" si="74"/>
        <v>2</v>
      </c>
      <c r="E119" s="117">
        <f t="shared" si="75"/>
        <v>0</v>
      </c>
      <c r="F119" s="117">
        <f t="shared" si="76"/>
        <v>0</v>
      </c>
      <c r="G119" s="117">
        <f t="shared" si="77"/>
        <v>4</v>
      </c>
      <c r="H119" s="117">
        <f t="shared" si="78"/>
        <v>8</v>
      </c>
      <c r="I119" s="117" t="str">
        <f t="shared" si="79"/>
        <v>normal</v>
      </c>
      <c r="J119" s="117">
        <f t="shared" si="80"/>
        <v>0</v>
      </c>
      <c r="K119" s="117" t="str">
        <f t="shared" si="81"/>
        <v/>
      </c>
      <c r="L119" s="117" t="str">
        <f t="shared" si="82"/>
        <v>1|2|3</v>
      </c>
      <c r="M119" s="117">
        <f t="shared" si="83"/>
        <v>1</v>
      </c>
      <c r="N119" s="117">
        <f t="shared" si="72"/>
        <v>1</v>
      </c>
    </row>
    <row r="120" spans="1:14">
      <c r="A120" s="121">
        <f t="shared" si="84"/>
        <v>3100754</v>
      </c>
      <c r="B120" s="121" t="s">
        <v>1140</v>
      </c>
      <c r="C120" s="117">
        <f t="shared" si="73"/>
        <v>98400754</v>
      </c>
      <c r="D120" s="117">
        <f t="shared" si="74"/>
        <v>2</v>
      </c>
      <c r="E120" s="117">
        <f t="shared" si="75"/>
        <v>0</v>
      </c>
      <c r="F120" s="117">
        <f t="shared" si="76"/>
        <v>0</v>
      </c>
      <c r="G120" s="117">
        <f t="shared" si="77"/>
        <v>5</v>
      </c>
      <c r="H120" s="117">
        <f t="shared" si="78"/>
        <v>8</v>
      </c>
      <c r="I120" s="117" t="str">
        <f t="shared" si="79"/>
        <v>normal</v>
      </c>
      <c r="J120" s="117">
        <f t="shared" si="80"/>
        <v>0</v>
      </c>
      <c r="K120" s="117" t="str">
        <f t="shared" si="81"/>
        <v/>
      </c>
      <c r="L120" s="117" t="str">
        <f t="shared" si="82"/>
        <v>1|2|3</v>
      </c>
      <c r="M120" s="117">
        <f t="shared" si="83"/>
        <v>1</v>
      </c>
      <c r="N120" s="117">
        <f t="shared" si="72"/>
        <v>1</v>
      </c>
    </row>
    <row r="121" spans="1:14">
      <c r="A121" s="116">
        <v>4000031</v>
      </c>
      <c r="B121" s="119" t="s">
        <v>1141</v>
      </c>
      <c r="C121" s="117">
        <f t="shared" si="73"/>
        <v>99300031</v>
      </c>
      <c r="D121" s="117">
        <f t="shared" si="74"/>
        <v>1</v>
      </c>
      <c r="E121" s="117">
        <f t="shared" si="75"/>
        <v>1</v>
      </c>
      <c r="F121" s="117">
        <f t="shared" si="76"/>
        <v>1</v>
      </c>
      <c r="G121" s="117">
        <f t="shared" si="77"/>
        <v>3</v>
      </c>
      <c r="H121" s="117">
        <f t="shared" ref="H121:M121" si="85">H108</f>
        <v>8</v>
      </c>
      <c r="I121" s="117" t="str">
        <f t="shared" si="79"/>
        <v>light</v>
      </c>
      <c r="J121" s="117">
        <f t="shared" si="85"/>
        <v>0</v>
      </c>
      <c r="K121" s="117" t="str">
        <f t="shared" si="81"/>
        <v>gun_charanimation_01</v>
      </c>
      <c r="L121" s="117" t="str">
        <f t="shared" si="82"/>
        <v>1|4|6</v>
      </c>
      <c r="M121" s="117">
        <f t="shared" si="85"/>
        <v>1</v>
      </c>
      <c r="N121" s="117">
        <f t="shared" si="72"/>
        <v>0</v>
      </c>
    </row>
    <row r="122" spans="1:14">
      <c r="A122" s="116">
        <v>4000034</v>
      </c>
      <c r="B122" s="119" t="s">
        <v>1142</v>
      </c>
      <c r="C122" s="117">
        <f t="shared" si="73"/>
        <v>99300034</v>
      </c>
      <c r="D122" s="117">
        <f t="shared" si="74"/>
        <v>1</v>
      </c>
      <c r="E122" s="117">
        <f t="shared" si="75"/>
        <v>4</v>
      </c>
      <c r="F122" s="117">
        <f t="shared" si="76"/>
        <v>2</v>
      </c>
      <c r="G122" s="117">
        <f t="shared" si="77"/>
        <v>3</v>
      </c>
      <c r="H122" s="117">
        <f t="shared" ref="H122:M122" si="86">H121</f>
        <v>8</v>
      </c>
      <c r="I122" s="117" t="str">
        <f t="shared" si="79"/>
        <v>middle</v>
      </c>
      <c r="J122" s="117">
        <f t="shared" si="86"/>
        <v>0</v>
      </c>
      <c r="K122" s="117" t="str">
        <f t="shared" si="81"/>
        <v>gun_charanimation_02</v>
      </c>
      <c r="L122" s="117" t="str">
        <f t="shared" si="82"/>
        <v>1|4|6</v>
      </c>
      <c r="M122" s="117">
        <f t="shared" si="86"/>
        <v>1</v>
      </c>
      <c r="N122" s="117">
        <f t="shared" si="72"/>
        <v>0</v>
      </c>
    </row>
    <row r="123" spans="1:14">
      <c r="A123" s="116">
        <v>4000037</v>
      </c>
      <c r="B123" s="119" t="s">
        <v>1143</v>
      </c>
      <c r="C123" s="117">
        <f t="shared" si="73"/>
        <v>99300037</v>
      </c>
      <c r="D123" s="117">
        <f t="shared" si="74"/>
        <v>1</v>
      </c>
      <c r="E123" s="117">
        <f t="shared" si="75"/>
        <v>7</v>
      </c>
      <c r="F123" s="117">
        <f t="shared" si="76"/>
        <v>3</v>
      </c>
      <c r="G123" s="117">
        <f t="shared" si="77"/>
        <v>3</v>
      </c>
      <c r="H123" s="117">
        <f t="shared" ref="H123:M123" si="87">H122</f>
        <v>8</v>
      </c>
      <c r="I123" s="117" t="str">
        <f t="shared" si="79"/>
        <v>heavy</v>
      </c>
      <c r="J123" s="117">
        <f t="shared" si="87"/>
        <v>0</v>
      </c>
      <c r="K123" s="117" t="str">
        <f t="shared" si="81"/>
        <v>gun_charanimation_03</v>
      </c>
      <c r="L123" s="117" t="str">
        <f t="shared" si="82"/>
        <v>1|4|6</v>
      </c>
      <c r="M123" s="117">
        <f t="shared" si="87"/>
        <v>1</v>
      </c>
      <c r="N123" s="117">
        <f t="shared" si="72"/>
        <v>0</v>
      </c>
    </row>
    <row r="124" spans="1:14">
      <c r="A124" s="120">
        <f t="shared" ref="A124:A129" si="88">A121+10</f>
        <v>4000041</v>
      </c>
      <c r="B124" s="120" t="s">
        <v>1144</v>
      </c>
      <c r="C124" s="117">
        <f t="shared" ref="C124:C150" si="89">95300000+A124</f>
        <v>99300041</v>
      </c>
      <c r="D124" s="117">
        <f t="shared" ref="D124:D150" si="90">IF(INT(MID($A124,2,1))=0,1,2)</f>
        <v>1</v>
      </c>
      <c r="E124" s="117">
        <f t="shared" ref="E124:E150" si="91">IF($D124=1,INT(RIGHT($A124,1)),0)</f>
        <v>1</v>
      </c>
      <c r="F124" s="117">
        <f t="shared" ref="F124:F150" si="92">IF($E124=1,1,IF($E124=4,2,IF($E124=7,3,0)))</f>
        <v>1</v>
      </c>
      <c r="G124" s="117">
        <f t="shared" ref="G124:G150" si="93">INT(MID($A124,6,1))</f>
        <v>4</v>
      </c>
      <c r="H124" s="117">
        <f t="shared" ref="H124:H150" si="94">H123</f>
        <v>8</v>
      </c>
      <c r="I124" s="117" t="str">
        <f t="shared" ref="I124:I150" si="95">IF(F124=1,"light",IF(F124=2,"middle",IF(F124=3,"heavy","normal")))</f>
        <v>light</v>
      </c>
      <c r="J124" s="117">
        <f t="shared" ref="J124:J150" si="96">J123</f>
        <v>0</v>
      </c>
      <c r="K124" s="117" t="str">
        <f t="shared" ref="K124:K150" si="97">IF(F124=1,"gun_charanimation_01",IF(F124=2,"gun_charanimation_02",IF(F124=3,"gun_charanimation_03","")))</f>
        <v>gun_charanimation_01</v>
      </c>
      <c r="L124" s="117" t="str">
        <f t="shared" ref="L124:L150" si="98">IF($D124=1,"1|4|6",IF(RIGHT($A124,1)="4","1|2|3",RIGHT($A124,1)))</f>
        <v>1|4|6</v>
      </c>
      <c r="M124" s="117">
        <f t="shared" ref="M124:M150" si="99">M123</f>
        <v>1</v>
      </c>
      <c r="N124" s="117">
        <f t="shared" si="72"/>
        <v>1</v>
      </c>
    </row>
    <row r="125" spans="1:14">
      <c r="A125" s="120">
        <f t="shared" si="88"/>
        <v>4000044</v>
      </c>
      <c r="B125" s="120" t="s">
        <v>1145</v>
      </c>
      <c r="C125" s="117">
        <f t="shared" si="89"/>
        <v>99300044</v>
      </c>
      <c r="D125" s="117">
        <f t="shared" si="90"/>
        <v>1</v>
      </c>
      <c r="E125" s="117">
        <f t="shared" si="91"/>
        <v>4</v>
      </c>
      <c r="F125" s="117">
        <f t="shared" si="92"/>
        <v>2</v>
      </c>
      <c r="G125" s="117">
        <f t="shared" si="93"/>
        <v>4</v>
      </c>
      <c r="H125" s="117">
        <f t="shared" si="94"/>
        <v>8</v>
      </c>
      <c r="I125" s="117" t="str">
        <f t="shared" si="95"/>
        <v>middle</v>
      </c>
      <c r="J125" s="117">
        <f t="shared" si="96"/>
        <v>0</v>
      </c>
      <c r="K125" s="117" t="str">
        <f t="shared" si="97"/>
        <v>gun_charanimation_02</v>
      </c>
      <c r="L125" s="117" t="str">
        <f t="shared" si="98"/>
        <v>1|4|6</v>
      </c>
      <c r="M125" s="117">
        <f t="shared" si="99"/>
        <v>1</v>
      </c>
      <c r="N125" s="117">
        <f t="shared" si="72"/>
        <v>1</v>
      </c>
    </row>
    <row r="126" spans="1:14">
      <c r="A126" s="120">
        <f t="shared" si="88"/>
        <v>4000047</v>
      </c>
      <c r="B126" s="120" t="s">
        <v>1146</v>
      </c>
      <c r="C126" s="117">
        <f t="shared" si="89"/>
        <v>99300047</v>
      </c>
      <c r="D126" s="117">
        <f t="shared" si="90"/>
        <v>1</v>
      </c>
      <c r="E126" s="117">
        <f t="shared" si="91"/>
        <v>7</v>
      </c>
      <c r="F126" s="117">
        <f t="shared" si="92"/>
        <v>3</v>
      </c>
      <c r="G126" s="117">
        <f t="shared" si="93"/>
        <v>4</v>
      </c>
      <c r="H126" s="117">
        <f t="shared" si="94"/>
        <v>8</v>
      </c>
      <c r="I126" s="117" t="str">
        <f t="shared" si="95"/>
        <v>heavy</v>
      </c>
      <c r="J126" s="117">
        <f t="shared" si="96"/>
        <v>0</v>
      </c>
      <c r="K126" s="117" t="str">
        <f t="shared" si="97"/>
        <v>gun_charanimation_03</v>
      </c>
      <c r="L126" s="117" t="str">
        <f t="shared" si="98"/>
        <v>1|4|6</v>
      </c>
      <c r="M126" s="117">
        <f t="shared" si="99"/>
        <v>1</v>
      </c>
      <c r="N126" s="117">
        <f t="shared" si="72"/>
        <v>1</v>
      </c>
    </row>
    <row r="127" spans="1:14">
      <c r="A127" s="121">
        <f t="shared" si="88"/>
        <v>4000051</v>
      </c>
      <c r="B127" s="121" t="s">
        <v>1147</v>
      </c>
      <c r="C127" s="117">
        <f t="shared" si="89"/>
        <v>99300051</v>
      </c>
      <c r="D127" s="117">
        <f t="shared" si="90"/>
        <v>1</v>
      </c>
      <c r="E127" s="117">
        <f t="shared" si="91"/>
        <v>1</v>
      </c>
      <c r="F127" s="117">
        <f t="shared" si="92"/>
        <v>1</v>
      </c>
      <c r="G127" s="117">
        <f t="shared" si="93"/>
        <v>5</v>
      </c>
      <c r="H127" s="117">
        <f t="shared" si="94"/>
        <v>8</v>
      </c>
      <c r="I127" s="117" t="str">
        <f t="shared" si="95"/>
        <v>light</v>
      </c>
      <c r="J127" s="117">
        <f t="shared" si="96"/>
        <v>0</v>
      </c>
      <c r="K127" s="117" t="str">
        <f t="shared" si="97"/>
        <v>gun_charanimation_01</v>
      </c>
      <c r="L127" s="117" t="str">
        <f t="shared" si="98"/>
        <v>1|4|6</v>
      </c>
      <c r="M127" s="117">
        <f t="shared" si="99"/>
        <v>1</v>
      </c>
      <c r="N127" s="117">
        <f t="shared" si="72"/>
        <v>1</v>
      </c>
    </row>
    <row r="128" spans="1:14">
      <c r="A128" s="121">
        <f t="shared" si="88"/>
        <v>4000054</v>
      </c>
      <c r="B128" s="121" t="s">
        <v>1148</v>
      </c>
      <c r="C128" s="117">
        <f t="shared" si="89"/>
        <v>99300054</v>
      </c>
      <c r="D128" s="117">
        <f t="shared" si="90"/>
        <v>1</v>
      </c>
      <c r="E128" s="117">
        <f t="shared" si="91"/>
        <v>4</v>
      </c>
      <c r="F128" s="117">
        <f t="shared" si="92"/>
        <v>2</v>
      </c>
      <c r="G128" s="117">
        <f t="shared" si="93"/>
        <v>5</v>
      </c>
      <c r="H128" s="117">
        <f t="shared" si="94"/>
        <v>8</v>
      </c>
      <c r="I128" s="117" t="str">
        <f t="shared" si="95"/>
        <v>middle</v>
      </c>
      <c r="J128" s="117">
        <f t="shared" si="96"/>
        <v>0</v>
      </c>
      <c r="K128" s="117" t="str">
        <f t="shared" si="97"/>
        <v>gun_charanimation_02</v>
      </c>
      <c r="L128" s="117" t="str">
        <f t="shared" si="98"/>
        <v>1|4|6</v>
      </c>
      <c r="M128" s="117">
        <f t="shared" si="99"/>
        <v>1</v>
      </c>
      <c r="N128" s="117">
        <f t="shared" si="72"/>
        <v>1</v>
      </c>
    </row>
    <row r="129" spans="1:14">
      <c r="A129" s="121">
        <f t="shared" si="88"/>
        <v>4000057</v>
      </c>
      <c r="B129" s="121" t="s">
        <v>1149</v>
      </c>
      <c r="C129" s="117">
        <f t="shared" si="89"/>
        <v>99300057</v>
      </c>
      <c r="D129" s="117">
        <f t="shared" si="90"/>
        <v>1</v>
      </c>
      <c r="E129" s="117">
        <f t="shared" si="91"/>
        <v>7</v>
      </c>
      <c r="F129" s="117">
        <f t="shared" si="92"/>
        <v>3</v>
      </c>
      <c r="G129" s="117">
        <f t="shared" si="93"/>
        <v>5</v>
      </c>
      <c r="H129" s="117">
        <f t="shared" si="94"/>
        <v>8</v>
      </c>
      <c r="I129" s="117" t="str">
        <f t="shared" si="95"/>
        <v>heavy</v>
      </c>
      <c r="J129" s="117">
        <f t="shared" si="96"/>
        <v>0</v>
      </c>
      <c r="K129" s="117" t="str">
        <f t="shared" si="97"/>
        <v>gun_charanimation_03</v>
      </c>
      <c r="L129" s="117" t="str">
        <f t="shared" si="98"/>
        <v>1|4|6</v>
      </c>
      <c r="M129" s="117">
        <f t="shared" si="99"/>
        <v>1</v>
      </c>
      <c r="N129" s="117">
        <f t="shared" si="72"/>
        <v>1</v>
      </c>
    </row>
    <row r="130" spans="1:14">
      <c r="A130" s="116">
        <v>4000141</v>
      </c>
      <c r="B130" s="120" t="s">
        <v>1150</v>
      </c>
      <c r="C130" s="117">
        <f t="shared" si="89"/>
        <v>99300141</v>
      </c>
      <c r="D130" s="117">
        <f t="shared" si="90"/>
        <v>1</v>
      </c>
      <c r="E130" s="117">
        <f t="shared" si="91"/>
        <v>1</v>
      </c>
      <c r="F130" s="117">
        <f t="shared" si="92"/>
        <v>1</v>
      </c>
      <c r="G130" s="117">
        <f t="shared" si="93"/>
        <v>4</v>
      </c>
      <c r="H130" s="117">
        <f t="shared" si="94"/>
        <v>8</v>
      </c>
      <c r="I130" s="117" t="str">
        <f t="shared" si="95"/>
        <v>light</v>
      </c>
      <c r="J130" s="117">
        <f t="shared" si="96"/>
        <v>0</v>
      </c>
      <c r="K130" s="117" t="str">
        <f t="shared" si="97"/>
        <v>gun_charanimation_01</v>
      </c>
      <c r="L130" s="117" t="str">
        <f t="shared" si="98"/>
        <v>1|4|6</v>
      </c>
      <c r="M130" s="117">
        <f t="shared" si="99"/>
        <v>1</v>
      </c>
      <c r="N130" s="117">
        <f t="shared" si="72"/>
        <v>1</v>
      </c>
    </row>
    <row r="131" spans="1:14">
      <c r="A131" s="116">
        <v>4000144</v>
      </c>
      <c r="B131" s="120" t="s">
        <v>1151</v>
      </c>
      <c r="C131" s="117">
        <f t="shared" si="89"/>
        <v>99300144</v>
      </c>
      <c r="D131" s="117">
        <f t="shared" si="90"/>
        <v>1</v>
      </c>
      <c r="E131" s="117">
        <f t="shared" si="91"/>
        <v>4</v>
      </c>
      <c r="F131" s="117">
        <f t="shared" si="92"/>
        <v>2</v>
      </c>
      <c r="G131" s="117">
        <f t="shared" si="93"/>
        <v>4</v>
      </c>
      <c r="H131" s="117">
        <f t="shared" si="94"/>
        <v>8</v>
      </c>
      <c r="I131" s="117" t="str">
        <f t="shared" si="95"/>
        <v>middle</v>
      </c>
      <c r="J131" s="117">
        <f t="shared" si="96"/>
        <v>0</v>
      </c>
      <c r="K131" s="117" t="str">
        <f t="shared" si="97"/>
        <v>gun_charanimation_02</v>
      </c>
      <c r="L131" s="117" t="str">
        <f t="shared" si="98"/>
        <v>1|4|6</v>
      </c>
      <c r="M131" s="117">
        <f t="shared" si="99"/>
        <v>1</v>
      </c>
      <c r="N131" s="117">
        <f t="shared" si="72"/>
        <v>1</v>
      </c>
    </row>
    <row r="132" spans="1:14">
      <c r="A132" s="116">
        <v>4000147</v>
      </c>
      <c r="B132" s="120" t="s">
        <v>1152</v>
      </c>
      <c r="C132" s="117">
        <f t="shared" si="89"/>
        <v>99300147</v>
      </c>
      <c r="D132" s="117">
        <f t="shared" si="90"/>
        <v>1</v>
      </c>
      <c r="E132" s="117">
        <f t="shared" si="91"/>
        <v>7</v>
      </c>
      <c r="F132" s="117">
        <f t="shared" si="92"/>
        <v>3</v>
      </c>
      <c r="G132" s="117">
        <f t="shared" si="93"/>
        <v>4</v>
      </c>
      <c r="H132" s="117">
        <f t="shared" si="94"/>
        <v>8</v>
      </c>
      <c r="I132" s="117" t="str">
        <f t="shared" si="95"/>
        <v>heavy</v>
      </c>
      <c r="J132" s="117">
        <f t="shared" si="96"/>
        <v>0</v>
      </c>
      <c r="K132" s="117" t="str">
        <f t="shared" si="97"/>
        <v>gun_charanimation_03</v>
      </c>
      <c r="L132" s="117" t="str">
        <f t="shared" si="98"/>
        <v>1|4|6</v>
      </c>
      <c r="M132" s="117">
        <f t="shared" si="99"/>
        <v>1</v>
      </c>
      <c r="N132" s="117">
        <f t="shared" si="72"/>
        <v>1</v>
      </c>
    </row>
    <row r="133" spans="1:14">
      <c r="A133" s="121">
        <f t="shared" ref="A133:A135" si="100">A130+10</f>
        <v>4000151</v>
      </c>
      <c r="B133" s="121" t="s">
        <v>1153</v>
      </c>
      <c r="C133" s="117">
        <f t="shared" si="89"/>
        <v>99300151</v>
      </c>
      <c r="D133" s="117">
        <f t="shared" si="90"/>
        <v>1</v>
      </c>
      <c r="E133" s="117">
        <f t="shared" si="91"/>
        <v>1</v>
      </c>
      <c r="F133" s="117">
        <f t="shared" si="92"/>
        <v>1</v>
      </c>
      <c r="G133" s="117">
        <f t="shared" si="93"/>
        <v>5</v>
      </c>
      <c r="H133" s="117">
        <f t="shared" si="94"/>
        <v>8</v>
      </c>
      <c r="I133" s="117" t="str">
        <f t="shared" si="95"/>
        <v>light</v>
      </c>
      <c r="J133" s="117">
        <f t="shared" si="96"/>
        <v>0</v>
      </c>
      <c r="K133" s="117" t="str">
        <f t="shared" si="97"/>
        <v>gun_charanimation_01</v>
      </c>
      <c r="L133" s="117" t="str">
        <f t="shared" si="98"/>
        <v>1|4|6</v>
      </c>
      <c r="M133" s="117">
        <f t="shared" si="99"/>
        <v>1</v>
      </c>
      <c r="N133" s="117">
        <f t="shared" si="72"/>
        <v>1</v>
      </c>
    </row>
    <row r="134" spans="1:14">
      <c r="A134" s="121">
        <f t="shared" si="100"/>
        <v>4000154</v>
      </c>
      <c r="B134" s="121" t="s">
        <v>1154</v>
      </c>
      <c r="C134" s="117">
        <f t="shared" si="89"/>
        <v>99300154</v>
      </c>
      <c r="D134" s="117">
        <f t="shared" si="90"/>
        <v>1</v>
      </c>
      <c r="E134" s="117">
        <f t="shared" si="91"/>
        <v>4</v>
      </c>
      <c r="F134" s="117">
        <f t="shared" si="92"/>
        <v>2</v>
      </c>
      <c r="G134" s="117">
        <f t="shared" si="93"/>
        <v>5</v>
      </c>
      <c r="H134" s="117">
        <f t="shared" si="94"/>
        <v>8</v>
      </c>
      <c r="I134" s="117" t="str">
        <f t="shared" si="95"/>
        <v>middle</v>
      </c>
      <c r="J134" s="117">
        <f t="shared" si="96"/>
        <v>0</v>
      </c>
      <c r="K134" s="117" t="str">
        <f t="shared" si="97"/>
        <v>gun_charanimation_02</v>
      </c>
      <c r="L134" s="117" t="str">
        <f t="shared" si="98"/>
        <v>1|4|6</v>
      </c>
      <c r="M134" s="117">
        <f t="shared" si="99"/>
        <v>1</v>
      </c>
      <c r="N134" s="117">
        <f t="shared" ref="N134:N150" si="101">IF(G134&gt;=4,1,0)</f>
        <v>1</v>
      </c>
    </row>
    <row r="135" spans="1:14">
      <c r="A135" s="121">
        <f t="shared" si="100"/>
        <v>4000157</v>
      </c>
      <c r="B135" s="121" t="s">
        <v>1155</v>
      </c>
      <c r="C135" s="117">
        <f t="shared" si="89"/>
        <v>99300157</v>
      </c>
      <c r="D135" s="117">
        <f t="shared" si="90"/>
        <v>1</v>
      </c>
      <c r="E135" s="117">
        <f t="shared" si="91"/>
        <v>7</v>
      </c>
      <c r="F135" s="117">
        <f t="shared" si="92"/>
        <v>3</v>
      </c>
      <c r="G135" s="117">
        <f t="shared" si="93"/>
        <v>5</v>
      </c>
      <c r="H135" s="117">
        <f t="shared" si="94"/>
        <v>8</v>
      </c>
      <c r="I135" s="117" t="str">
        <f t="shared" si="95"/>
        <v>heavy</v>
      </c>
      <c r="J135" s="117">
        <f t="shared" si="96"/>
        <v>0</v>
      </c>
      <c r="K135" s="117" t="str">
        <f t="shared" si="97"/>
        <v>gun_charanimation_03</v>
      </c>
      <c r="L135" s="117" t="str">
        <f t="shared" si="98"/>
        <v>1|4|6</v>
      </c>
      <c r="M135" s="117">
        <f t="shared" si="99"/>
        <v>1</v>
      </c>
      <c r="N135" s="117">
        <f t="shared" si="101"/>
        <v>1</v>
      </c>
    </row>
    <row r="136" spans="1:14">
      <c r="A136" s="116">
        <v>4000251</v>
      </c>
      <c r="B136" s="121" t="s">
        <v>1156</v>
      </c>
      <c r="C136" s="117">
        <f t="shared" si="89"/>
        <v>99300251</v>
      </c>
      <c r="D136" s="117">
        <f t="shared" si="90"/>
        <v>1</v>
      </c>
      <c r="E136" s="117">
        <f t="shared" si="91"/>
        <v>1</v>
      </c>
      <c r="F136" s="117">
        <f t="shared" si="92"/>
        <v>1</v>
      </c>
      <c r="G136" s="117">
        <f t="shared" si="93"/>
        <v>5</v>
      </c>
      <c r="H136" s="117">
        <f t="shared" si="94"/>
        <v>8</v>
      </c>
      <c r="I136" s="117" t="str">
        <f t="shared" si="95"/>
        <v>light</v>
      </c>
      <c r="J136" s="117">
        <f t="shared" si="96"/>
        <v>0</v>
      </c>
      <c r="K136" s="117" t="str">
        <f t="shared" si="97"/>
        <v>gun_charanimation_01</v>
      </c>
      <c r="L136" s="117" t="str">
        <f t="shared" si="98"/>
        <v>1|4|6</v>
      </c>
      <c r="M136" s="117">
        <f t="shared" si="99"/>
        <v>1</v>
      </c>
      <c r="N136" s="117">
        <f t="shared" si="101"/>
        <v>1</v>
      </c>
    </row>
    <row r="137" spans="1:14">
      <c r="A137" s="116">
        <v>4000254</v>
      </c>
      <c r="B137" s="121" t="s">
        <v>1157</v>
      </c>
      <c r="C137" s="117">
        <f t="shared" si="89"/>
        <v>99300254</v>
      </c>
      <c r="D137" s="117">
        <f t="shared" si="90"/>
        <v>1</v>
      </c>
      <c r="E137" s="117">
        <f t="shared" si="91"/>
        <v>4</v>
      </c>
      <c r="F137" s="117">
        <f t="shared" si="92"/>
        <v>2</v>
      </c>
      <c r="G137" s="117">
        <f t="shared" si="93"/>
        <v>5</v>
      </c>
      <c r="H137" s="117">
        <f t="shared" si="94"/>
        <v>8</v>
      </c>
      <c r="I137" s="117" t="str">
        <f t="shared" si="95"/>
        <v>middle</v>
      </c>
      <c r="J137" s="117">
        <f t="shared" si="96"/>
        <v>0</v>
      </c>
      <c r="K137" s="117" t="str">
        <f t="shared" si="97"/>
        <v>gun_charanimation_02</v>
      </c>
      <c r="L137" s="117" t="str">
        <f t="shared" si="98"/>
        <v>1|4|6</v>
      </c>
      <c r="M137" s="117">
        <f t="shared" si="99"/>
        <v>1</v>
      </c>
      <c r="N137" s="117">
        <f t="shared" si="101"/>
        <v>1</v>
      </c>
    </row>
    <row r="138" spans="1:14">
      <c r="A138" s="116">
        <v>4000257</v>
      </c>
      <c r="B138" s="121" t="s">
        <v>1158</v>
      </c>
      <c r="C138" s="117">
        <f t="shared" si="89"/>
        <v>99300257</v>
      </c>
      <c r="D138" s="117">
        <f t="shared" si="90"/>
        <v>1</v>
      </c>
      <c r="E138" s="117">
        <f t="shared" si="91"/>
        <v>7</v>
      </c>
      <c r="F138" s="117">
        <f t="shared" si="92"/>
        <v>3</v>
      </c>
      <c r="G138" s="117">
        <f t="shared" si="93"/>
        <v>5</v>
      </c>
      <c r="H138" s="117">
        <f t="shared" si="94"/>
        <v>8</v>
      </c>
      <c r="I138" s="117" t="str">
        <f t="shared" si="95"/>
        <v>heavy</v>
      </c>
      <c r="J138" s="117">
        <f t="shared" si="96"/>
        <v>0</v>
      </c>
      <c r="K138" s="117" t="str">
        <f t="shared" si="97"/>
        <v>gun_charanimation_03</v>
      </c>
      <c r="L138" s="117" t="str">
        <f t="shared" si="98"/>
        <v>1|4|6</v>
      </c>
      <c r="M138" s="117">
        <f t="shared" si="99"/>
        <v>1</v>
      </c>
      <c r="N138" s="117">
        <f t="shared" si="101"/>
        <v>1</v>
      </c>
    </row>
    <row r="139" spans="1:14">
      <c r="A139" s="116">
        <v>4100031</v>
      </c>
      <c r="B139" s="119" t="s">
        <v>1159</v>
      </c>
      <c r="C139" s="117">
        <f t="shared" si="89"/>
        <v>99400031</v>
      </c>
      <c r="D139" s="117">
        <f t="shared" si="90"/>
        <v>2</v>
      </c>
      <c r="E139" s="117">
        <f t="shared" si="91"/>
        <v>0</v>
      </c>
      <c r="F139" s="117">
        <f t="shared" si="92"/>
        <v>0</v>
      </c>
      <c r="G139" s="117">
        <f t="shared" si="93"/>
        <v>3</v>
      </c>
      <c r="H139" s="117">
        <f t="shared" si="94"/>
        <v>8</v>
      </c>
      <c r="I139" s="117" t="str">
        <f t="shared" si="95"/>
        <v>normal</v>
      </c>
      <c r="J139" s="117">
        <f t="shared" si="96"/>
        <v>0</v>
      </c>
      <c r="K139" s="117" t="str">
        <f t="shared" si="97"/>
        <v/>
      </c>
      <c r="L139" s="117" t="str">
        <f t="shared" si="98"/>
        <v>1</v>
      </c>
      <c r="M139" s="117">
        <f t="shared" si="99"/>
        <v>1</v>
      </c>
      <c r="N139" s="117">
        <f t="shared" si="101"/>
        <v>0</v>
      </c>
    </row>
    <row r="140" spans="1:14">
      <c r="A140" s="120">
        <f>A139+10</f>
        <v>4100041</v>
      </c>
      <c r="B140" s="120" t="s">
        <v>1160</v>
      </c>
      <c r="C140" s="117">
        <f t="shared" si="89"/>
        <v>99400041</v>
      </c>
      <c r="D140" s="117">
        <f t="shared" si="90"/>
        <v>2</v>
      </c>
      <c r="E140" s="117">
        <f t="shared" si="91"/>
        <v>0</v>
      </c>
      <c r="F140" s="117">
        <f t="shared" si="92"/>
        <v>0</v>
      </c>
      <c r="G140" s="117">
        <f t="shared" si="93"/>
        <v>4</v>
      </c>
      <c r="H140" s="117">
        <f t="shared" si="94"/>
        <v>8</v>
      </c>
      <c r="I140" s="117" t="str">
        <f t="shared" si="95"/>
        <v>normal</v>
      </c>
      <c r="J140" s="117">
        <f t="shared" si="96"/>
        <v>0</v>
      </c>
      <c r="K140" s="117" t="str">
        <f t="shared" si="97"/>
        <v/>
      </c>
      <c r="L140" s="117" t="str">
        <f t="shared" si="98"/>
        <v>1</v>
      </c>
      <c r="M140" s="117">
        <f t="shared" si="99"/>
        <v>1</v>
      </c>
      <c r="N140" s="117">
        <f t="shared" si="101"/>
        <v>1</v>
      </c>
    </row>
    <row r="141" spans="1:14">
      <c r="A141" s="121">
        <f>A140+10</f>
        <v>4100051</v>
      </c>
      <c r="B141" s="121" t="s">
        <v>1161</v>
      </c>
      <c r="C141" s="117">
        <f t="shared" si="89"/>
        <v>99400051</v>
      </c>
      <c r="D141" s="117">
        <f t="shared" si="90"/>
        <v>2</v>
      </c>
      <c r="E141" s="117">
        <f t="shared" si="91"/>
        <v>0</v>
      </c>
      <c r="F141" s="117">
        <f t="shared" si="92"/>
        <v>0</v>
      </c>
      <c r="G141" s="117">
        <f t="shared" si="93"/>
        <v>5</v>
      </c>
      <c r="H141" s="117">
        <f t="shared" si="94"/>
        <v>8</v>
      </c>
      <c r="I141" s="117" t="str">
        <f t="shared" si="95"/>
        <v>normal</v>
      </c>
      <c r="J141" s="117">
        <f t="shared" si="96"/>
        <v>0</v>
      </c>
      <c r="K141" s="117" t="str">
        <f t="shared" si="97"/>
        <v/>
      </c>
      <c r="L141" s="117" t="str">
        <f t="shared" si="98"/>
        <v>1</v>
      </c>
      <c r="M141" s="117">
        <f t="shared" si="99"/>
        <v>1</v>
      </c>
      <c r="N141" s="117">
        <f t="shared" si="101"/>
        <v>1</v>
      </c>
    </row>
    <row r="142" spans="1:14">
      <c r="A142" s="119">
        <f t="shared" ref="A142:A150" si="102">A139+101</f>
        <v>4100132</v>
      </c>
      <c r="B142" s="119" t="s">
        <v>1162</v>
      </c>
      <c r="C142" s="117">
        <f t="shared" si="89"/>
        <v>99400132</v>
      </c>
      <c r="D142" s="117">
        <f t="shared" si="90"/>
        <v>2</v>
      </c>
      <c r="E142" s="117">
        <f t="shared" si="91"/>
        <v>0</v>
      </c>
      <c r="F142" s="117">
        <f t="shared" si="92"/>
        <v>0</v>
      </c>
      <c r="G142" s="117">
        <f t="shared" si="93"/>
        <v>3</v>
      </c>
      <c r="H142" s="117">
        <f t="shared" si="94"/>
        <v>8</v>
      </c>
      <c r="I142" s="117" t="str">
        <f t="shared" si="95"/>
        <v>normal</v>
      </c>
      <c r="J142" s="117">
        <f t="shared" si="96"/>
        <v>0</v>
      </c>
      <c r="K142" s="117" t="str">
        <f t="shared" si="97"/>
        <v/>
      </c>
      <c r="L142" s="117" t="str">
        <f t="shared" si="98"/>
        <v>2</v>
      </c>
      <c r="M142" s="117">
        <f t="shared" si="99"/>
        <v>1</v>
      </c>
      <c r="N142" s="117">
        <f t="shared" si="101"/>
        <v>0</v>
      </c>
    </row>
    <row r="143" spans="1:14">
      <c r="A143" s="120">
        <f t="shared" si="102"/>
        <v>4100142</v>
      </c>
      <c r="B143" s="120" t="s">
        <v>1163</v>
      </c>
      <c r="C143" s="117">
        <f t="shared" si="89"/>
        <v>99400142</v>
      </c>
      <c r="D143" s="117">
        <f t="shared" si="90"/>
        <v>2</v>
      </c>
      <c r="E143" s="117">
        <f t="shared" si="91"/>
        <v>0</v>
      </c>
      <c r="F143" s="117">
        <f t="shared" si="92"/>
        <v>0</v>
      </c>
      <c r="G143" s="117">
        <f t="shared" si="93"/>
        <v>4</v>
      </c>
      <c r="H143" s="117">
        <f t="shared" si="94"/>
        <v>8</v>
      </c>
      <c r="I143" s="117" t="str">
        <f t="shared" si="95"/>
        <v>normal</v>
      </c>
      <c r="J143" s="117">
        <f t="shared" si="96"/>
        <v>0</v>
      </c>
      <c r="K143" s="117" t="str">
        <f t="shared" si="97"/>
        <v/>
      </c>
      <c r="L143" s="117" t="str">
        <f t="shared" si="98"/>
        <v>2</v>
      </c>
      <c r="M143" s="117">
        <f t="shared" si="99"/>
        <v>1</v>
      </c>
      <c r="N143" s="117">
        <f t="shared" si="101"/>
        <v>1</v>
      </c>
    </row>
    <row r="144" spans="1:14">
      <c r="A144" s="121">
        <f t="shared" si="102"/>
        <v>4100152</v>
      </c>
      <c r="B144" s="121" t="s">
        <v>1164</v>
      </c>
      <c r="C144" s="117">
        <f t="shared" si="89"/>
        <v>99400152</v>
      </c>
      <c r="D144" s="117">
        <f t="shared" si="90"/>
        <v>2</v>
      </c>
      <c r="E144" s="117">
        <f t="shared" si="91"/>
        <v>0</v>
      </c>
      <c r="F144" s="117">
        <f t="shared" si="92"/>
        <v>0</v>
      </c>
      <c r="G144" s="117">
        <f t="shared" si="93"/>
        <v>5</v>
      </c>
      <c r="H144" s="117">
        <f t="shared" si="94"/>
        <v>8</v>
      </c>
      <c r="I144" s="117" t="str">
        <f t="shared" si="95"/>
        <v>normal</v>
      </c>
      <c r="J144" s="117">
        <f t="shared" si="96"/>
        <v>0</v>
      </c>
      <c r="K144" s="117" t="str">
        <f t="shared" si="97"/>
        <v/>
      </c>
      <c r="L144" s="117" t="str">
        <f t="shared" si="98"/>
        <v>2</v>
      </c>
      <c r="M144" s="117">
        <f t="shared" si="99"/>
        <v>1</v>
      </c>
      <c r="N144" s="117">
        <f t="shared" si="101"/>
        <v>1</v>
      </c>
    </row>
    <row r="145" spans="1:14">
      <c r="A145" s="119">
        <f t="shared" si="102"/>
        <v>4100233</v>
      </c>
      <c r="B145" s="119" t="s">
        <v>1165</v>
      </c>
      <c r="C145" s="117">
        <f t="shared" si="89"/>
        <v>99400233</v>
      </c>
      <c r="D145" s="117">
        <f t="shared" si="90"/>
        <v>2</v>
      </c>
      <c r="E145" s="117">
        <f t="shared" si="91"/>
        <v>0</v>
      </c>
      <c r="F145" s="117">
        <f t="shared" si="92"/>
        <v>0</v>
      </c>
      <c r="G145" s="117">
        <f t="shared" si="93"/>
        <v>3</v>
      </c>
      <c r="H145" s="117">
        <f t="shared" si="94"/>
        <v>8</v>
      </c>
      <c r="I145" s="117" t="str">
        <f t="shared" si="95"/>
        <v>normal</v>
      </c>
      <c r="J145" s="117">
        <f t="shared" si="96"/>
        <v>0</v>
      </c>
      <c r="K145" s="117" t="str">
        <f t="shared" si="97"/>
        <v/>
      </c>
      <c r="L145" s="117" t="str">
        <f t="shared" si="98"/>
        <v>3</v>
      </c>
      <c r="M145" s="117">
        <f t="shared" si="99"/>
        <v>1</v>
      </c>
      <c r="N145" s="117">
        <f t="shared" si="101"/>
        <v>0</v>
      </c>
    </row>
    <row r="146" spans="1:14">
      <c r="A146" s="120">
        <f t="shared" si="102"/>
        <v>4100243</v>
      </c>
      <c r="B146" s="120" t="s">
        <v>1166</v>
      </c>
      <c r="C146" s="117">
        <f t="shared" si="89"/>
        <v>99400243</v>
      </c>
      <c r="D146" s="117">
        <f t="shared" si="90"/>
        <v>2</v>
      </c>
      <c r="E146" s="117">
        <f t="shared" si="91"/>
        <v>0</v>
      </c>
      <c r="F146" s="117">
        <f t="shared" si="92"/>
        <v>0</v>
      </c>
      <c r="G146" s="117">
        <f t="shared" si="93"/>
        <v>4</v>
      </c>
      <c r="H146" s="117">
        <f t="shared" si="94"/>
        <v>8</v>
      </c>
      <c r="I146" s="117" t="str">
        <f t="shared" si="95"/>
        <v>normal</v>
      </c>
      <c r="J146" s="117">
        <f t="shared" si="96"/>
        <v>0</v>
      </c>
      <c r="K146" s="117" t="str">
        <f t="shared" si="97"/>
        <v/>
      </c>
      <c r="L146" s="117" t="str">
        <f t="shared" si="98"/>
        <v>3</v>
      </c>
      <c r="M146" s="117">
        <f t="shared" si="99"/>
        <v>1</v>
      </c>
      <c r="N146" s="117">
        <f t="shared" si="101"/>
        <v>1</v>
      </c>
    </row>
    <row r="147" spans="1:14">
      <c r="A147" s="121">
        <f t="shared" si="102"/>
        <v>4100253</v>
      </c>
      <c r="B147" s="121" t="s">
        <v>1167</v>
      </c>
      <c r="C147" s="117">
        <f t="shared" si="89"/>
        <v>99400253</v>
      </c>
      <c r="D147" s="117">
        <f t="shared" si="90"/>
        <v>2</v>
      </c>
      <c r="E147" s="117">
        <f t="shared" si="91"/>
        <v>0</v>
      </c>
      <c r="F147" s="117">
        <f t="shared" si="92"/>
        <v>0</v>
      </c>
      <c r="G147" s="117">
        <f t="shared" si="93"/>
        <v>5</v>
      </c>
      <c r="H147" s="117">
        <f t="shared" si="94"/>
        <v>8</v>
      </c>
      <c r="I147" s="117" t="str">
        <f t="shared" si="95"/>
        <v>normal</v>
      </c>
      <c r="J147" s="117">
        <f t="shared" si="96"/>
        <v>0</v>
      </c>
      <c r="K147" s="117" t="str">
        <f t="shared" si="97"/>
        <v/>
      </c>
      <c r="L147" s="117" t="str">
        <f t="shared" si="98"/>
        <v>3</v>
      </c>
      <c r="M147" s="117">
        <f t="shared" si="99"/>
        <v>1</v>
      </c>
      <c r="N147" s="117">
        <f t="shared" si="101"/>
        <v>1</v>
      </c>
    </row>
    <row r="148" spans="1:14">
      <c r="A148" s="119">
        <f t="shared" si="102"/>
        <v>4100334</v>
      </c>
      <c r="B148" s="119" t="s">
        <v>1168</v>
      </c>
      <c r="C148" s="117">
        <f t="shared" si="89"/>
        <v>99400334</v>
      </c>
      <c r="D148" s="117">
        <f t="shared" si="90"/>
        <v>2</v>
      </c>
      <c r="E148" s="117">
        <f t="shared" si="91"/>
        <v>0</v>
      </c>
      <c r="F148" s="117">
        <f t="shared" si="92"/>
        <v>0</v>
      </c>
      <c r="G148" s="117">
        <f t="shared" si="93"/>
        <v>3</v>
      </c>
      <c r="H148" s="117">
        <f t="shared" si="94"/>
        <v>8</v>
      </c>
      <c r="I148" s="117" t="str">
        <f t="shared" si="95"/>
        <v>normal</v>
      </c>
      <c r="J148" s="117">
        <f t="shared" si="96"/>
        <v>0</v>
      </c>
      <c r="K148" s="117" t="str">
        <f t="shared" si="97"/>
        <v/>
      </c>
      <c r="L148" s="117" t="str">
        <f t="shared" si="98"/>
        <v>1|2|3</v>
      </c>
      <c r="M148" s="117">
        <f t="shared" si="99"/>
        <v>1</v>
      </c>
      <c r="N148" s="117">
        <f t="shared" si="101"/>
        <v>0</v>
      </c>
    </row>
    <row r="149" spans="1:14">
      <c r="A149" s="120">
        <f t="shared" si="102"/>
        <v>4100344</v>
      </c>
      <c r="B149" s="120" t="s">
        <v>1169</v>
      </c>
      <c r="C149" s="117">
        <f t="shared" si="89"/>
        <v>99400344</v>
      </c>
      <c r="D149" s="117">
        <f t="shared" si="90"/>
        <v>2</v>
      </c>
      <c r="E149" s="117">
        <f t="shared" si="91"/>
        <v>0</v>
      </c>
      <c r="F149" s="117">
        <f t="shared" si="92"/>
        <v>0</v>
      </c>
      <c r="G149" s="117">
        <f t="shared" si="93"/>
        <v>4</v>
      </c>
      <c r="H149" s="117">
        <f t="shared" si="94"/>
        <v>8</v>
      </c>
      <c r="I149" s="117" t="str">
        <f t="shared" si="95"/>
        <v>normal</v>
      </c>
      <c r="J149" s="117">
        <f t="shared" si="96"/>
        <v>0</v>
      </c>
      <c r="K149" s="117" t="str">
        <f t="shared" si="97"/>
        <v/>
      </c>
      <c r="L149" s="117" t="str">
        <f t="shared" si="98"/>
        <v>1|2|3</v>
      </c>
      <c r="M149" s="117">
        <f t="shared" si="99"/>
        <v>1</v>
      </c>
      <c r="N149" s="117">
        <f t="shared" si="101"/>
        <v>1</v>
      </c>
    </row>
    <row r="150" spans="1:14">
      <c r="A150" s="121">
        <f t="shared" si="102"/>
        <v>4100354</v>
      </c>
      <c r="B150" s="121" t="s">
        <v>1170</v>
      </c>
      <c r="C150" s="117">
        <f t="shared" si="89"/>
        <v>99400354</v>
      </c>
      <c r="D150" s="117">
        <f t="shared" si="90"/>
        <v>2</v>
      </c>
      <c r="E150" s="117">
        <f t="shared" si="91"/>
        <v>0</v>
      </c>
      <c r="F150" s="117">
        <f t="shared" si="92"/>
        <v>0</v>
      </c>
      <c r="G150" s="117">
        <f t="shared" si="93"/>
        <v>5</v>
      </c>
      <c r="H150" s="117">
        <f t="shared" si="94"/>
        <v>8</v>
      </c>
      <c r="I150" s="117" t="str">
        <f t="shared" si="95"/>
        <v>normal</v>
      </c>
      <c r="J150" s="117">
        <f t="shared" si="96"/>
        <v>0</v>
      </c>
      <c r="K150" s="117" t="str">
        <f t="shared" si="97"/>
        <v/>
      </c>
      <c r="L150" s="117" t="str">
        <f t="shared" si="98"/>
        <v>1|2|3</v>
      </c>
      <c r="M150" s="117">
        <f t="shared" si="99"/>
        <v>1</v>
      </c>
      <c r="N150" s="117">
        <f t="shared" si="101"/>
        <v>1</v>
      </c>
    </row>
  </sheetData>
  <conditionalFormatting sqref="A11:A16">
    <cfRule type="duplicateValues" dxfId="0" priority="3" stopIfTrue="1"/>
  </conditionalFormatting>
  <conditionalFormatting sqref="A17:A22">
    <cfRule type="duplicateValues" dxfId="0" priority="2" stopIfTrue="1"/>
  </conditionalFormatting>
  <conditionalFormatting sqref="B17:B22">
    <cfRule type="duplicateValues" dxfId="0" priority="1" stopIfTrue="1"/>
  </conditionalFormatting>
  <conditionalFormatting sqref="A4:A10 A29:A36">
    <cfRule type="duplicateValues" dxfId="0" priority="4" stopIfTrue="1"/>
  </conditionalFormatting>
  <pageMargins left="0.699305555555556" right="0.699305555555556" top="0.75" bottom="0.75" header="0.3" footer="0.3"/>
  <pageSetup paperSize="9" orientation="portrait" horizontalDpi="3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146"/>
  <sheetViews>
    <sheetView workbookViewId="0">
      <pane xSplit="1" ySplit="4" topLeftCell="B83" activePane="bottomRight" state="frozen"/>
      <selection/>
      <selection pane="topRight"/>
      <selection pane="bottomLeft"/>
      <selection pane="bottomRight" activeCell="F97" sqref="$A1:$XFD1048576"/>
    </sheetView>
  </sheetViews>
  <sheetFormatPr defaultColWidth="15.5" defaultRowHeight="16.5"/>
  <cols>
    <col min="1" max="1" width="14.75" style="9" customWidth="1"/>
    <col min="2" max="2" width="33.625" style="9"/>
    <col min="3" max="3" width="29.75" style="9"/>
    <col min="4" max="4" width="18.75" style="9" customWidth="1"/>
    <col min="5" max="5" width="15.375" style="9" customWidth="1"/>
    <col min="6" max="6" width="37.375" style="9" customWidth="1"/>
    <col min="7" max="7" width="12.75" style="9" customWidth="1"/>
    <col min="8" max="8" width="9.375" style="9" customWidth="1"/>
    <col min="9" max="9" width="10.5" style="9" customWidth="1"/>
    <col min="10" max="10" width="11.375" style="9" customWidth="1"/>
    <col min="11" max="11" width="10.625" style="9" customWidth="1"/>
    <col min="12" max="12" width="11.5" style="9" customWidth="1"/>
    <col min="13" max="13" width="11.875" style="9" customWidth="1"/>
    <col min="14" max="14" width="34.125" style="9" customWidth="1"/>
    <col min="15" max="15" width="15.125" style="9"/>
    <col min="16" max="16" width="14.375" style="9"/>
    <col min="17" max="17" width="19" style="9"/>
    <col min="18" max="18" width="14.375" style="9"/>
    <col min="19" max="19" width="15.125" style="9"/>
    <col min="20" max="20" width="14.375" style="9"/>
    <col min="21" max="21" width="19" style="9"/>
    <col min="22" max="22" width="14.375" style="9" hidden="1" outlineLevel="1"/>
    <col min="23" max="23" width="15.125" style="9" hidden="1" outlineLevel="1"/>
    <col min="24" max="24" width="14.375" style="9" hidden="1" outlineLevel="1"/>
    <col min="25" max="25" width="18.875" style="9" hidden="1" customWidth="1" outlineLevel="1"/>
    <col min="26" max="26" width="18.875" style="9" customWidth="1" collapsed="1"/>
    <col min="27" max="27" width="33.625" style="9"/>
    <col min="28" max="33" width="9" style="9" customWidth="1"/>
    <col min="34" max="161" width="15.5" style="9" customWidth="1"/>
    <col min="162" max="192" width="9" style="9" customWidth="1"/>
    <col min="193" max="193" width="4.25" style="9"/>
    <col min="194" max="194" width="11.875" style="9"/>
    <col min="195" max="195" width="23.25" style="9"/>
    <col min="196" max="196" width="18.625" style="9"/>
    <col min="197" max="197" width="15.5" style="9"/>
    <col min="198" max="198" width="18.875" style="9"/>
    <col min="199" max="199" width="19.75" style="9"/>
    <col min="200" max="200" width="15.5" style="9"/>
    <col min="201" max="201" width="18.875" style="9"/>
    <col min="202" max="202" width="22" style="9"/>
    <col min="203" max="16384" width="15.5" style="9"/>
  </cols>
  <sheetData>
    <row r="1" s="9" customFormat="1" ht="17.25" spans="1:27">
      <c r="A1" s="50" t="s">
        <v>0</v>
      </c>
      <c r="B1" s="51" t="s">
        <v>1</v>
      </c>
      <c r="C1" s="52" t="s">
        <v>1</v>
      </c>
      <c r="D1" s="53" t="s">
        <v>1</v>
      </c>
      <c r="E1" s="50" t="s">
        <v>1</v>
      </c>
      <c r="F1" s="51" t="s">
        <v>1</v>
      </c>
      <c r="G1" s="54" t="s">
        <v>1</v>
      </c>
      <c r="H1" s="55" t="s">
        <v>1</v>
      </c>
      <c r="I1" s="51" t="s">
        <v>1</v>
      </c>
      <c r="J1" s="51" t="s">
        <v>1</v>
      </c>
      <c r="K1" s="50" t="s">
        <v>1</v>
      </c>
      <c r="L1" s="51" t="s">
        <v>1</v>
      </c>
      <c r="M1" s="50" t="s">
        <v>1</v>
      </c>
      <c r="N1" s="51" t="s">
        <v>1</v>
      </c>
      <c r="O1" s="51" t="s">
        <v>1</v>
      </c>
      <c r="P1" s="51" t="s">
        <v>1</v>
      </c>
      <c r="Q1" s="54" t="s">
        <v>1</v>
      </c>
      <c r="R1" s="51" t="s">
        <v>1</v>
      </c>
      <c r="S1" s="55" t="s">
        <v>66</v>
      </c>
      <c r="T1" s="51" t="s">
        <v>1</v>
      </c>
      <c r="U1" s="54" t="s">
        <v>1</v>
      </c>
      <c r="V1" s="51" t="s">
        <v>1</v>
      </c>
      <c r="W1" s="55" t="s">
        <v>66</v>
      </c>
      <c r="X1" s="51" t="s">
        <v>1</v>
      </c>
      <c r="Y1" s="54" t="s">
        <v>1</v>
      </c>
      <c r="Z1" s="54" t="s">
        <v>1</v>
      </c>
      <c r="AA1" s="94" t="s">
        <v>1</v>
      </c>
    </row>
    <row r="2" s="9" customFormat="1" ht="18" spans="1:27">
      <c r="A2" s="56" t="s">
        <v>2</v>
      </c>
      <c r="B2" s="6" t="s">
        <v>989</v>
      </c>
      <c r="C2" s="57" t="s">
        <v>1171</v>
      </c>
      <c r="D2" s="58" t="s">
        <v>1172</v>
      </c>
      <c r="E2" s="56" t="s">
        <v>1173</v>
      </c>
      <c r="F2" s="6" t="s">
        <v>1174</v>
      </c>
      <c r="G2" s="59" t="s">
        <v>1175</v>
      </c>
      <c r="H2" s="60" t="s">
        <v>1176</v>
      </c>
      <c r="I2" s="6" t="s">
        <v>1177</v>
      </c>
      <c r="J2" s="59" t="s">
        <v>1178</v>
      </c>
      <c r="K2" s="56" t="s">
        <v>1179</v>
      </c>
      <c r="L2" s="6" t="s">
        <v>1180</v>
      </c>
      <c r="M2" s="59" t="s">
        <v>1181</v>
      </c>
      <c r="N2" s="6" t="s">
        <v>1182</v>
      </c>
      <c r="O2" s="60" t="s">
        <v>1183</v>
      </c>
      <c r="P2" s="6" t="s">
        <v>1184</v>
      </c>
      <c r="Q2" s="59" t="s">
        <v>1185</v>
      </c>
      <c r="R2" s="6" t="s">
        <v>1186</v>
      </c>
      <c r="S2" s="60" t="s">
        <v>1187</v>
      </c>
      <c r="T2" s="6" t="s">
        <v>1188</v>
      </c>
      <c r="U2" s="59" t="s">
        <v>1189</v>
      </c>
      <c r="V2" s="6" t="s">
        <v>1190</v>
      </c>
      <c r="W2" s="60" t="s">
        <v>1191</v>
      </c>
      <c r="X2" s="6" t="s">
        <v>1192</v>
      </c>
      <c r="Y2" s="59" t="s">
        <v>1193</v>
      </c>
      <c r="Z2" s="95" t="s">
        <v>1194</v>
      </c>
      <c r="AA2" s="96" t="s">
        <v>15</v>
      </c>
    </row>
    <row r="3" s="9" customFormat="1" ht="18" spans="1:27">
      <c r="A3" s="61" t="s">
        <v>2</v>
      </c>
      <c r="B3" s="7" t="s">
        <v>1195</v>
      </c>
      <c r="C3" s="62" t="s">
        <v>1196</v>
      </c>
      <c r="D3" s="63" t="s">
        <v>1197</v>
      </c>
      <c r="E3" s="61" t="s">
        <v>1198</v>
      </c>
      <c r="F3" s="7" t="s">
        <v>1199</v>
      </c>
      <c r="G3" s="64" t="s">
        <v>1200</v>
      </c>
      <c r="H3" s="65" t="s">
        <v>1201</v>
      </c>
      <c r="I3" s="7" t="s">
        <v>1202</v>
      </c>
      <c r="J3" s="64" t="s">
        <v>1203</v>
      </c>
      <c r="K3" s="61" t="s">
        <v>1204</v>
      </c>
      <c r="L3" s="7" t="s">
        <v>1205</v>
      </c>
      <c r="M3" s="64" t="s">
        <v>1206</v>
      </c>
      <c r="N3" s="7" t="s">
        <v>1207</v>
      </c>
      <c r="O3" s="89" t="s">
        <v>1208</v>
      </c>
      <c r="P3" s="90" t="s">
        <v>1209</v>
      </c>
      <c r="Q3" s="93" t="s">
        <v>1210</v>
      </c>
      <c r="R3" s="7" t="s">
        <v>1211</v>
      </c>
      <c r="S3" s="89" t="s">
        <v>1212</v>
      </c>
      <c r="T3" s="90" t="s">
        <v>1213</v>
      </c>
      <c r="U3" s="93" t="s">
        <v>1214</v>
      </c>
      <c r="V3" s="7" t="s">
        <v>1215</v>
      </c>
      <c r="W3" s="89" t="s">
        <v>1216</v>
      </c>
      <c r="X3" s="90" t="s">
        <v>1217</v>
      </c>
      <c r="Y3" s="93" t="s">
        <v>1218</v>
      </c>
      <c r="Z3" s="93" t="s">
        <v>1219</v>
      </c>
      <c r="AA3" s="97" t="s">
        <v>1220</v>
      </c>
    </row>
    <row r="4" s="9" customFormat="1" ht="34" customHeight="1" spans="1:28">
      <c r="A4" s="66" t="s">
        <v>2</v>
      </c>
      <c r="B4" s="67" t="s">
        <v>1221</v>
      </c>
      <c r="C4" s="68" t="s">
        <v>1222</v>
      </c>
      <c r="D4" s="69" t="s">
        <v>1223</v>
      </c>
      <c r="E4" s="66" t="s">
        <v>1224</v>
      </c>
      <c r="F4" s="67" t="s">
        <v>1225</v>
      </c>
      <c r="G4" s="70" t="s">
        <v>1226</v>
      </c>
      <c r="H4" s="71" t="s">
        <v>1224</v>
      </c>
      <c r="I4" s="67" t="s">
        <v>1225</v>
      </c>
      <c r="J4" s="70" t="s">
        <v>1227</v>
      </c>
      <c r="K4" s="66" t="s">
        <v>1224</v>
      </c>
      <c r="L4" s="67" t="s">
        <v>1225</v>
      </c>
      <c r="M4" s="70" t="s">
        <v>1228</v>
      </c>
      <c r="N4" s="67" t="s">
        <v>1229</v>
      </c>
      <c r="O4" s="71" t="s">
        <v>1230</v>
      </c>
      <c r="P4" s="67" t="s">
        <v>1231</v>
      </c>
      <c r="Q4" s="70" t="s">
        <v>1232</v>
      </c>
      <c r="R4" s="67" t="s">
        <v>1229</v>
      </c>
      <c r="S4" s="71" t="s">
        <v>1233</v>
      </c>
      <c r="T4" s="67" t="s">
        <v>1234</v>
      </c>
      <c r="U4" s="70" t="s">
        <v>1232</v>
      </c>
      <c r="V4" s="67" t="s">
        <v>1229</v>
      </c>
      <c r="W4" s="71" t="s">
        <v>1235</v>
      </c>
      <c r="X4" s="67" t="s">
        <v>1236</v>
      </c>
      <c r="Y4" s="70" t="s">
        <v>1232</v>
      </c>
      <c r="Z4" s="70" t="s">
        <v>1237</v>
      </c>
      <c r="AA4" s="98" t="s">
        <v>1238</v>
      </c>
      <c r="AB4" s="9" t="s">
        <v>1239</v>
      </c>
    </row>
    <row r="5" s="9" customFormat="1" ht="17.25" spans="1:27">
      <c r="A5" s="72">
        <f>s_passive_skill!A5</f>
        <v>31100001</v>
      </c>
      <c r="B5" s="67" t="str">
        <f>"name_passive_"&amp;A5</f>
        <v>name_passive_31100001</v>
      </c>
      <c r="C5" s="68" t="str">
        <f>"desc_passive_"&amp;A5</f>
        <v>desc_passive_31100001</v>
      </c>
      <c r="D5" s="69"/>
      <c r="E5" s="66"/>
      <c r="F5" s="67"/>
      <c r="G5" s="70"/>
      <c r="H5" s="71"/>
      <c r="I5" s="67"/>
      <c r="J5" s="68"/>
      <c r="K5" s="71"/>
      <c r="L5" s="67"/>
      <c r="M5" s="68"/>
      <c r="N5" s="67"/>
      <c r="O5" s="71"/>
      <c r="P5" s="67"/>
      <c r="Q5" s="68"/>
      <c r="R5" s="67"/>
      <c r="S5" s="71"/>
      <c r="T5" s="67"/>
      <c r="U5" s="68"/>
      <c r="V5" s="67"/>
      <c r="W5" s="71"/>
      <c r="X5" s="67"/>
      <c r="Y5" s="68"/>
      <c r="Z5" s="68" t="s">
        <v>1240</v>
      </c>
      <c r="AA5" s="99" t="str">
        <f>s_passive_skill!G5</f>
        <v>奈奈角色被动技能1</v>
      </c>
    </row>
    <row r="6" s="9" customFormat="1" ht="17.25" spans="1:27">
      <c r="A6" s="72">
        <f>s_passive_skill!A6</f>
        <v>31100002</v>
      </c>
      <c r="B6" s="67" t="str">
        <f t="shared" ref="B6:B69" si="0">"name_passive_"&amp;A6</f>
        <v>name_passive_31100002</v>
      </c>
      <c r="C6" s="68" t="str">
        <f t="shared" ref="C6:C69" si="1">"desc_passive_"&amp;A6</f>
        <v>desc_passive_31100002</v>
      </c>
      <c r="D6" s="69"/>
      <c r="E6" s="66"/>
      <c r="F6" s="67"/>
      <c r="G6" s="70"/>
      <c r="H6" s="71"/>
      <c r="I6" s="67"/>
      <c r="J6" s="68"/>
      <c r="K6" s="71"/>
      <c r="L6" s="67"/>
      <c r="M6" s="68"/>
      <c r="N6" s="67"/>
      <c r="O6" s="71"/>
      <c r="P6" s="67"/>
      <c r="Q6" s="68"/>
      <c r="R6" s="67"/>
      <c r="S6" s="71"/>
      <c r="T6" s="67"/>
      <c r="U6" s="68"/>
      <c r="V6" s="67"/>
      <c r="W6" s="71"/>
      <c r="X6" s="67"/>
      <c r="Y6" s="68"/>
      <c r="Z6" s="68" t="s">
        <v>1241</v>
      </c>
      <c r="AA6" s="99" t="str">
        <f>s_passive_skill!G6</f>
        <v>奈奈角色被动技能2</v>
      </c>
    </row>
    <row r="7" s="9" customFormat="1" ht="17.25" spans="1:27">
      <c r="A7" s="72">
        <f>s_passive_skill!A7</f>
        <v>31100003</v>
      </c>
      <c r="B7" s="67" t="str">
        <f t="shared" si="0"/>
        <v>name_passive_31100003</v>
      </c>
      <c r="C7" s="68" t="str">
        <f t="shared" si="1"/>
        <v>desc_passive_31100003</v>
      </c>
      <c r="D7" s="69"/>
      <c r="E7" s="66"/>
      <c r="F7" s="67"/>
      <c r="G7" s="70"/>
      <c r="H7" s="71"/>
      <c r="I7" s="67"/>
      <c r="J7" s="68"/>
      <c r="K7" s="71"/>
      <c r="L7" s="67"/>
      <c r="M7" s="68"/>
      <c r="N7" s="67"/>
      <c r="O7" s="71"/>
      <c r="P7" s="67"/>
      <c r="Q7" s="68"/>
      <c r="R7" s="67"/>
      <c r="S7" s="71"/>
      <c r="T7" s="67"/>
      <c r="U7" s="68"/>
      <c r="V7" s="67"/>
      <c r="W7" s="71"/>
      <c r="X7" s="67"/>
      <c r="Y7" s="68"/>
      <c r="Z7" s="68" t="s">
        <v>1242</v>
      </c>
      <c r="AA7" s="99" t="str">
        <f>s_passive_skill!G7</f>
        <v>奈奈角色被动技能3</v>
      </c>
    </row>
    <row r="8" s="9" customFormat="1" ht="17.25" spans="1:27">
      <c r="A8" s="73">
        <f>s_passive_skill!A8</f>
        <v>31080001</v>
      </c>
      <c r="B8" s="67" t="str">
        <f t="shared" si="0"/>
        <v>name_passive_31080001</v>
      </c>
      <c r="C8" s="68" t="str">
        <f t="shared" si="1"/>
        <v>desc_passive_31080001</v>
      </c>
      <c r="D8" s="69"/>
      <c r="E8" s="66"/>
      <c r="F8" s="67"/>
      <c r="G8" s="70"/>
      <c r="H8" s="71"/>
      <c r="I8" s="67"/>
      <c r="J8" s="68"/>
      <c r="K8" s="71"/>
      <c r="L8" s="67"/>
      <c r="M8" s="68"/>
      <c r="N8" s="67"/>
      <c r="O8" s="71"/>
      <c r="P8" s="67"/>
      <c r="Q8" s="68"/>
      <c r="R8" s="67"/>
      <c r="S8" s="71"/>
      <c r="T8" s="67"/>
      <c r="U8" s="68"/>
      <c r="V8" s="67"/>
      <c r="W8" s="71"/>
      <c r="X8" s="67"/>
      <c r="Y8" s="68"/>
      <c r="Z8" s="68" t="str">
        <f>Z5</f>
        <v>card_frame_201</v>
      </c>
      <c r="AA8" s="99" t="str">
        <f>s_passive_skill!G8</f>
        <v>真希角色被动技能1</v>
      </c>
    </row>
    <row r="9" s="9" customFormat="1" ht="17.25" spans="1:27">
      <c r="A9" s="73">
        <f>s_passive_skill!A9</f>
        <v>31080002</v>
      </c>
      <c r="B9" s="67" t="str">
        <f t="shared" si="0"/>
        <v>name_passive_31080002</v>
      </c>
      <c r="C9" s="68" t="str">
        <f t="shared" si="1"/>
        <v>desc_passive_31080002</v>
      </c>
      <c r="D9" s="69"/>
      <c r="E9" s="66"/>
      <c r="F9" s="67"/>
      <c r="G9" s="70"/>
      <c r="H9" s="71"/>
      <c r="I9" s="67"/>
      <c r="J9" s="68"/>
      <c r="K9" s="71"/>
      <c r="L9" s="67"/>
      <c r="M9" s="68"/>
      <c r="N9" s="67"/>
      <c r="O9" s="71"/>
      <c r="P9" s="67"/>
      <c r="Q9" s="68"/>
      <c r="R9" s="67"/>
      <c r="S9" s="71"/>
      <c r="T9" s="67"/>
      <c r="U9" s="68"/>
      <c r="V9" s="67"/>
      <c r="W9" s="71"/>
      <c r="X9" s="67"/>
      <c r="Y9" s="68"/>
      <c r="Z9" s="68" t="str">
        <f t="shared" ref="Z9:Z49" si="2">Z6</f>
        <v>card_frame_202</v>
      </c>
      <c r="AA9" s="99" t="str">
        <f>s_passive_skill!G9</f>
        <v>真希角色被动技能2</v>
      </c>
    </row>
    <row r="10" s="9" customFormat="1" ht="17.25" spans="1:27">
      <c r="A10" s="73">
        <f>s_passive_skill!A10</f>
        <v>31080003</v>
      </c>
      <c r="B10" s="67" t="str">
        <f t="shared" si="0"/>
        <v>name_passive_31080003</v>
      </c>
      <c r="C10" s="68" t="str">
        <f t="shared" si="1"/>
        <v>desc_passive_31080003</v>
      </c>
      <c r="D10" s="69"/>
      <c r="E10" s="66"/>
      <c r="F10" s="67"/>
      <c r="G10" s="70"/>
      <c r="H10" s="71"/>
      <c r="I10" s="67"/>
      <c r="J10" s="68"/>
      <c r="K10" s="71"/>
      <c r="L10" s="67"/>
      <c r="M10" s="68"/>
      <c r="N10" s="67"/>
      <c r="O10" s="71"/>
      <c r="P10" s="67"/>
      <c r="Q10" s="68"/>
      <c r="R10" s="67"/>
      <c r="S10" s="71"/>
      <c r="T10" s="67"/>
      <c r="U10" s="68"/>
      <c r="V10" s="67"/>
      <c r="W10" s="71"/>
      <c r="X10" s="67"/>
      <c r="Y10" s="68"/>
      <c r="Z10" s="68" t="str">
        <f t="shared" si="2"/>
        <v>card_frame_203</v>
      </c>
      <c r="AA10" s="99" t="str">
        <f>s_passive_skill!G10</f>
        <v>真希角色被动技能3</v>
      </c>
    </row>
    <row r="11" s="9" customFormat="1" ht="17.25" spans="1:27">
      <c r="A11" s="74">
        <f>s_passive_skill!A11</f>
        <v>31050001</v>
      </c>
      <c r="B11" s="67" t="str">
        <f t="shared" si="0"/>
        <v>name_passive_31050001</v>
      </c>
      <c r="C11" s="68" t="str">
        <f t="shared" si="1"/>
        <v>desc_passive_31050001</v>
      </c>
      <c r="D11" s="69"/>
      <c r="E11" s="66"/>
      <c r="F11" s="67"/>
      <c r="G11" s="70"/>
      <c r="H11" s="71"/>
      <c r="I11" s="67"/>
      <c r="J11" s="68"/>
      <c r="K11" s="71"/>
      <c r="L11" s="67"/>
      <c r="M11" s="68"/>
      <c r="N11" s="67"/>
      <c r="O11" s="71"/>
      <c r="P11" s="67"/>
      <c r="Q11" s="68"/>
      <c r="R11" s="67"/>
      <c r="S11" s="71"/>
      <c r="T11" s="67"/>
      <c r="U11" s="68"/>
      <c r="V11" s="67"/>
      <c r="W11" s="71"/>
      <c r="X11" s="67"/>
      <c r="Y11" s="68"/>
      <c r="Z11" s="68" t="str">
        <f t="shared" si="2"/>
        <v>card_frame_201</v>
      </c>
      <c r="AA11" s="99" t="str">
        <f>s_passive_skill!G11</f>
        <v>南宫唯角色被动技能1</v>
      </c>
    </row>
    <row r="12" s="9" customFormat="1" ht="17.25" spans="1:27">
      <c r="A12" s="74">
        <f>s_passive_skill!A12</f>
        <v>31050002</v>
      </c>
      <c r="B12" s="67" t="str">
        <f t="shared" si="0"/>
        <v>name_passive_31050002</v>
      </c>
      <c r="C12" s="68" t="str">
        <f t="shared" si="1"/>
        <v>desc_passive_31050002</v>
      </c>
      <c r="D12" s="69"/>
      <c r="E12" s="66"/>
      <c r="F12" s="67"/>
      <c r="G12" s="70"/>
      <c r="H12" s="71"/>
      <c r="I12" s="67"/>
      <c r="J12" s="68"/>
      <c r="K12" s="71"/>
      <c r="L12" s="67"/>
      <c r="M12" s="68"/>
      <c r="N12" s="67"/>
      <c r="O12" s="71"/>
      <c r="P12" s="67"/>
      <c r="Q12" s="68"/>
      <c r="R12" s="67"/>
      <c r="S12" s="71"/>
      <c r="T12" s="67"/>
      <c r="U12" s="68"/>
      <c r="V12" s="67"/>
      <c r="W12" s="71"/>
      <c r="X12" s="67"/>
      <c r="Y12" s="68"/>
      <c r="Z12" s="68" t="str">
        <f t="shared" si="2"/>
        <v>card_frame_202</v>
      </c>
      <c r="AA12" s="99" t="str">
        <f>s_passive_skill!G12</f>
        <v>南宫唯角色被动技能2</v>
      </c>
    </row>
    <row r="13" s="9" customFormat="1" ht="17.25" spans="1:27">
      <c r="A13" s="74">
        <f>s_passive_skill!A13</f>
        <v>31050003</v>
      </c>
      <c r="B13" s="67" t="str">
        <f t="shared" si="0"/>
        <v>name_passive_31050003</v>
      </c>
      <c r="C13" s="68" t="str">
        <f t="shared" si="1"/>
        <v>desc_passive_31050003</v>
      </c>
      <c r="D13" s="69"/>
      <c r="E13" s="66"/>
      <c r="F13" s="67"/>
      <c r="G13" s="70"/>
      <c r="H13" s="71"/>
      <c r="I13" s="67"/>
      <c r="J13" s="68"/>
      <c r="K13" s="71"/>
      <c r="L13" s="67"/>
      <c r="M13" s="68"/>
      <c r="N13" s="67"/>
      <c r="O13" s="71"/>
      <c r="P13" s="67"/>
      <c r="Q13" s="68"/>
      <c r="R13" s="67"/>
      <c r="S13" s="71"/>
      <c r="T13" s="67"/>
      <c r="U13" s="68"/>
      <c r="V13" s="67"/>
      <c r="W13" s="71"/>
      <c r="X13" s="67"/>
      <c r="Y13" s="68"/>
      <c r="Z13" s="68" t="str">
        <f t="shared" si="2"/>
        <v>card_frame_203</v>
      </c>
      <c r="AA13" s="99" t="str">
        <f>s_passive_skill!G13</f>
        <v>南宫唯角色被动技能3</v>
      </c>
    </row>
    <row r="14" s="9" customFormat="1" ht="17.25" spans="1:27">
      <c r="A14" s="75">
        <f>s_passive_skill!A14</f>
        <v>31140001</v>
      </c>
      <c r="B14" s="67" t="str">
        <f t="shared" si="0"/>
        <v>name_passive_31140001</v>
      </c>
      <c r="C14" s="68" t="str">
        <f t="shared" si="1"/>
        <v>desc_passive_31140001</v>
      </c>
      <c r="D14" s="69"/>
      <c r="E14" s="66"/>
      <c r="F14" s="67"/>
      <c r="G14" s="70"/>
      <c r="H14" s="71"/>
      <c r="I14" s="67"/>
      <c r="J14" s="68"/>
      <c r="K14" s="71"/>
      <c r="L14" s="67"/>
      <c r="M14" s="68"/>
      <c r="N14" s="67"/>
      <c r="O14" s="71"/>
      <c r="P14" s="67"/>
      <c r="Q14" s="68"/>
      <c r="R14" s="67"/>
      <c r="S14" s="71"/>
      <c r="T14" s="67"/>
      <c r="U14" s="68"/>
      <c r="V14" s="67"/>
      <c r="W14" s="71"/>
      <c r="X14" s="67"/>
      <c r="Y14" s="68"/>
      <c r="Z14" s="68" t="str">
        <f t="shared" si="2"/>
        <v>card_frame_201</v>
      </c>
      <c r="AA14" s="99" t="str">
        <f>s_passive_skill!G14</f>
        <v>千遥角色被动技能1</v>
      </c>
    </row>
    <row r="15" s="9" customFormat="1" ht="17.25" spans="1:27">
      <c r="A15" s="75">
        <f>s_passive_skill!A15</f>
        <v>31140002</v>
      </c>
      <c r="B15" s="67" t="str">
        <f t="shared" si="0"/>
        <v>name_passive_31140002</v>
      </c>
      <c r="C15" s="68" t="str">
        <f t="shared" si="1"/>
        <v>desc_passive_31140002</v>
      </c>
      <c r="D15" s="69"/>
      <c r="E15" s="66"/>
      <c r="F15" s="67"/>
      <c r="G15" s="70"/>
      <c r="H15" s="71"/>
      <c r="I15" s="67"/>
      <c r="J15" s="68"/>
      <c r="K15" s="71"/>
      <c r="L15" s="67"/>
      <c r="M15" s="68"/>
      <c r="N15" s="67"/>
      <c r="O15" s="71"/>
      <c r="P15" s="67"/>
      <c r="Q15" s="68"/>
      <c r="R15" s="67"/>
      <c r="S15" s="71"/>
      <c r="T15" s="67"/>
      <c r="U15" s="68"/>
      <c r="V15" s="67"/>
      <c r="W15" s="71"/>
      <c r="X15" s="67"/>
      <c r="Y15" s="68"/>
      <c r="Z15" s="68" t="str">
        <f t="shared" si="2"/>
        <v>card_frame_202</v>
      </c>
      <c r="AA15" s="99" t="str">
        <f>s_passive_skill!G15</f>
        <v>千遥角色被动技能2</v>
      </c>
    </row>
    <row r="16" s="9" customFormat="1" ht="17.25" spans="1:27">
      <c r="A16" s="75">
        <f>s_passive_skill!A16</f>
        <v>31140003</v>
      </c>
      <c r="B16" s="67" t="str">
        <f t="shared" si="0"/>
        <v>name_passive_31140003</v>
      </c>
      <c r="C16" s="68" t="str">
        <f t="shared" si="1"/>
        <v>desc_passive_31140003</v>
      </c>
      <c r="D16" s="69"/>
      <c r="E16" s="66"/>
      <c r="F16" s="67"/>
      <c r="G16" s="70"/>
      <c r="H16" s="71"/>
      <c r="I16" s="67"/>
      <c r="J16" s="68"/>
      <c r="K16" s="71"/>
      <c r="L16" s="67"/>
      <c r="M16" s="68"/>
      <c r="N16" s="67"/>
      <c r="O16" s="71"/>
      <c r="P16" s="67"/>
      <c r="Q16" s="68"/>
      <c r="R16" s="67"/>
      <c r="S16" s="71"/>
      <c r="T16" s="67"/>
      <c r="U16" s="68"/>
      <c r="V16" s="67"/>
      <c r="W16" s="71"/>
      <c r="X16" s="67"/>
      <c r="Y16" s="68"/>
      <c r="Z16" s="68" t="str">
        <f t="shared" si="2"/>
        <v>card_frame_203</v>
      </c>
      <c r="AA16" s="99" t="str">
        <f>s_passive_skill!G16</f>
        <v>千遥角色被动技能3</v>
      </c>
    </row>
    <row r="17" s="9" customFormat="1" ht="17.25" spans="1:27">
      <c r="A17" s="75">
        <f>s_passive_skill!A17</f>
        <v>31110001</v>
      </c>
      <c r="B17" s="67" t="str">
        <f t="shared" si="0"/>
        <v>name_passive_31110001</v>
      </c>
      <c r="C17" s="68" t="str">
        <f t="shared" si="1"/>
        <v>desc_passive_31110001</v>
      </c>
      <c r="D17" s="69"/>
      <c r="E17" s="66"/>
      <c r="F17" s="67"/>
      <c r="G17" s="70"/>
      <c r="H17" s="71"/>
      <c r="I17" s="67"/>
      <c r="J17" s="68"/>
      <c r="K17" s="71"/>
      <c r="L17" s="67"/>
      <c r="M17" s="68"/>
      <c r="N17" s="67"/>
      <c r="O17" s="71"/>
      <c r="P17" s="67"/>
      <c r="Q17" s="68"/>
      <c r="R17" s="67"/>
      <c r="S17" s="71"/>
      <c r="T17" s="67"/>
      <c r="U17" s="68"/>
      <c r="V17" s="67"/>
      <c r="W17" s="71"/>
      <c r="X17" s="67"/>
      <c r="Y17" s="68"/>
      <c r="Z17" s="68" t="str">
        <f t="shared" si="2"/>
        <v>card_frame_201</v>
      </c>
      <c r="AA17" s="99" t="str">
        <f>s_passive_skill!G17</f>
        <v>榊原樱角色被动技能1</v>
      </c>
    </row>
    <row r="18" s="9" customFormat="1" ht="17.25" spans="1:27">
      <c r="A18" s="75">
        <f>s_passive_skill!A18</f>
        <v>31110002</v>
      </c>
      <c r="B18" s="67" t="str">
        <f t="shared" si="0"/>
        <v>name_passive_31110002</v>
      </c>
      <c r="C18" s="68" t="str">
        <f t="shared" si="1"/>
        <v>desc_passive_31110002</v>
      </c>
      <c r="D18" s="69"/>
      <c r="E18" s="66"/>
      <c r="F18" s="67"/>
      <c r="G18" s="70"/>
      <c r="H18" s="71"/>
      <c r="I18" s="67"/>
      <c r="J18" s="68"/>
      <c r="K18" s="71"/>
      <c r="L18" s="67"/>
      <c r="M18" s="68"/>
      <c r="N18" s="67"/>
      <c r="O18" s="71"/>
      <c r="P18" s="67"/>
      <c r="Q18" s="68"/>
      <c r="R18" s="67"/>
      <c r="S18" s="71"/>
      <c r="T18" s="67"/>
      <c r="U18" s="68"/>
      <c r="V18" s="67"/>
      <c r="W18" s="71"/>
      <c r="X18" s="67"/>
      <c r="Y18" s="68"/>
      <c r="Z18" s="68" t="str">
        <f t="shared" si="2"/>
        <v>card_frame_202</v>
      </c>
      <c r="AA18" s="99" t="str">
        <f>s_passive_skill!G18</f>
        <v>榊原樱角色被动技能2</v>
      </c>
    </row>
    <row r="19" s="9" customFormat="1" ht="17.25" spans="1:27">
      <c r="A19" s="75">
        <f>s_passive_skill!A19</f>
        <v>31110003</v>
      </c>
      <c r="B19" s="67" t="str">
        <f t="shared" si="0"/>
        <v>name_passive_31110003</v>
      </c>
      <c r="C19" s="68" t="str">
        <f t="shared" si="1"/>
        <v>desc_passive_31110003</v>
      </c>
      <c r="D19" s="69"/>
      <c r="E19" s="66"/>
      <c r="F19" s="67"/>
      <c r="G19" s="70"/>
      <c r="H19" s="71"/>
      <c r="I19" s="67"/>
      <c r="J19" s="68"/>
      <c r="K19" s="71"/>
      <c r="L19" s="67"/>
      <c r="M19" s="68"/>
      <c r="N19" s="67"/>
      <c r="O19" s="71"/>
      <c r="P19" s="67"/>
      <c r="Q19" s="68"/>
      <c r="R19" s="67"/>
      <c r="S19" s="71"/>
      <c r="T19" s="67"/>
      <c r="U19" s="68"/>
      <c r="V19" s="67"/>
      <c r="W19" s="71"/>
      <c r="X19" s="67"/>
      <c r="Y19" s="68"/>
      <c r="Z19" s="68" t="str">
        <f t="shared" si="2"/>
        <v>card_frame_203</v>
      </c>
      <c r="AA19" s="99" t="str">
        <f>s_passive_skill!G19</f>
        <v>榊原樱角色被动技能3</v>
      </c>
    </row>
    <row r="20" s="9" customFormat="1" ht="17.25" spans="1:27">
      <c r="A20" s="72">
        <f>s_passive_skill!A20</f>
        <v>31030001</v>
      </c>
      <c r="B20" s="67" t="str">
        <f t="shared" si="0"/>
        <v>name_passive_31030001</v>
      </c>
      <c r="C20" s="68" t="str">
        <f t="shared" si="1"/>
        <v>desc_passive_31030001</v>
      </c>
      <c r="D20" s="69"/>
      <c r="E20" s="66"/>
      <c r="F20" s="67"/>
      <c r="G20" s="70"/>
      <c r="H20" s="71"/>
      <c r="I20" s="67"/>
      <c r="J20" s="68"/>
      <c r="K20" s="71"/>
      <c r="L20" s="67"/>
      <c r="M20" s="68"/>
      <c r="N20" s="67"/>
      <c r="O20" s="71"/>
      <c r="P20" s="67"/>
      <c r="Q20" s="68"/>
      <c r="R20" s="67"/>
      <c r="S20" s="71"/>
      <c r="T20" s="67"/>
      <c r="U20" s="68"/>
      <c r="V20" s="67"/>
      <c r="W20" s="71"/>
      <c r="X20" s="67"/>
      <c r="Y20" s="68"/>
      <c r="Z20" s="68" t="str">
        <f t="shared" si="2"/>
        <v>card_frame_201</v>
      </c>
      <c r="AA20" s="99" t="str">
        <f>s_passive_skill!G20</f>
        <v>凯瑟琳角色被动技能1</v>
      </c>
    </row>
    <row r="21" s="9" customFormat="1" ht="17.25" spans="1:27">
      <c r="A21" s="72">
        <f>s_passive_skill!A21</f>
        <v>31030002</v>
      </c>
      <c r="B21" s="67" t="str">
        <f t="shared" si="0"/>
        <v>name_passive_31030002</v>
      </c>
      <c r="C21" s="68" t="str">
        <f t="shared" si="1"/>
        <v>desc_passive_31030002</v>
      </c>
      <c r="D21" s="69"/>
      <c r="E21" s="66"/>
      <c r="F21" s="67"/>
      <c r="G21" s="70"/>
      <c r="H21" s="71"/>
      <c r="I21" s="67"/>
      <c r="J21" s="68"/>
      <c r="K21" s="71"/>
      <c r="L21" s="67"/>
      <c r="M21" s="68"/>
      <c r="N21" s="67"/>
      <c r="O21" s="71"/>
      <c r="P21" s="67"/>
      <c r="Q21" s="68"/>
      <c r="R21" s="67"/>
      <c r="S21" s="71"/>
      <c r="T21" s="67"/>
      <c r="U21" s="68"/>
      <c r="V21" s="67"/>
      <c r="W21" s="71"/>
      <c r="X21" s="67"/>
      <c r="Y21" s="68"/>
      <c r="Z21" s="68" t="str">
        <f t="shared" si="2"/>
        <v>card_frame_202</v>
      </c>
      <c r="AA21" s="99" t="str">
        <f>s_passive_skill!G21</f>
        <v>凯瑟琳角色被动技能2</v>
      </c>
    </row>
    <row r="22" s="9" customFormat="1" ht="17.25" spans="1:27">
      <c r="A22" s="72">
        <f>s_passive_skill!A22</f>
        <v>31030003</v>
      </c>
      <c r="B22" s="67" t="str">
        <f t="shared" si="0"/>
        <v>name_passive_31030003</v>
      </c>
      <c r="C22" s="68" t="str">
        <f t="shared" si="1"/>
        <v>desc_passive_31030003</v>
      </c>
      <c r="D22" s="69"/>
      <c r="E22" s="66"/>
      <c r="F22" s="67"/>
      <c r="G22" s="70"/>
      <c r="H22" s="71"/>
      <c r="I22" s="67"/>
      <c r="J22" s="68"/>
      <c r="K22" s="71"/>
      <c r="L22" s="67"/>
      <c r="M22" s="68"/>
      <c r="N22" s="67"/>
      <c r="O22" s="71"/>
      <c r="P22" s="67"/>
      <c r="Q22" s="68"/>
      <c r="R22" s="67"/>
      <c r="S22" s="71"/>
      <c r="T22" s="67"/>
      <c r="U22" s="68"/>
      <c r="V22" s="67"/>
      <c r="W22" s="71"/>
      <c r="X22" s="67"/>
      <c r="Y22" s="68"/>
      <c r="Z22" s="68" t="str">
        <f t="shared" si="2"/>
        <v>card_frame_203</v>
      </c>
      <c r="AA22" s="99" t="str">
        <f>s_passive_skill!G22</f>
        <v>凯瑟琳角色被动技能3</v>
      </c>
    </row>
    <row r="23" s="9" customFormat="1" ht="17.25" spans="1:27">
      <c r="A23" s="73">
        <f>s_passive_skill!A23</f>
        <v>31020001</v>
      </c>
      <c r="B23" s="67" t="str">
        <f t="shared" si="0"/>
        <v>name_passive_31020001</v>
      </c>
      <c r="C23" s="68" t="str">
        <f t="shared" si="1"/>
        <v>desc_passive_31020001</v>
      </c>
      <c r="D23" s="69"/>
      <c r="E23" s="66"/>
      <c r="F23" s="67"/>
      <c r="G23" s="70"/>
      <c r="H23" s="71"/>
      <c r="I23" s="67"/>
      <c r="J23" s="68"/>
      <c r="K23" s="71"/>
      <c r="L23" s="67"/>
      <c r="M23" s="68"/>
      <c r="N23" s="67"/>
      <c r="O23" s="71"/>
      <c r="P23" s="67"/>
      <c r="Q23" s="68"/>
      <c r="R23" s="67"/>
      <c r="S23" s="71"/>
      <c r="T23" s="67"/>
      <c r="U23" s="68"/>
      <c r="V23" s="67"/>
      <c r="W23" s="71"/>
      <c r="X23" s="67"/>
      <c r="Y23" s="68"/>
      <c r="Z23" s="68" t="str">
        <f t="shared" si="2"/>
        <v>card_frame_201</v>
      </c>
      <c r="AA23" s="99" t="str">
        <f>s_passive_skill!G23</f>
        <v>花音角色被动技能1</v>
      </c>
    </row>
    <row r="24" s="9" customFormat="1" ht="17.25" spans="1:27">
      <c r="A24" s="73">
        <f>s_passive_skill!A24</f>
        <v>31020002</v>
      </c>
      <c r="B24" s="67" t="str">
        <f t="shared" si="0"/>
        <v>name_passive_31020002</v>
      </c>
      <c r="C24" s="68" t="str">
        <f t="shared" si="1"/>
        <v>desc_passive_31020002</v>
      </c>
      <c r="D24" s="69"/>
      <c r="E24" s="66"/>
      <c r="F24" s="67"/>
      <c r="G24" s="70"/>
      <c r="H24" s="71"/>
      <c r="I24" s="67"/>
      <c r="J24" s="68"/>
      <c r="K24" s="71"/>
      <c r="L24" s="67"/>
      <c r="M24" s="68"/>
      <c r="N24" s="67"/>
      <c r="O24" s="71"/>
      <c r="P24" s="67"/>
      <c r="Q24" s="68"/>
      <c r="R24" s="67"/>
      <c r="S24" s="71"/>
      <c r="T24" s="67"/>
      <c r="U24" s="68"/>
      <c r="V24" s="67"/>
      <c r="W24" s="71"/>
      <c r="X24" s="67"/>
      <c r="Y24" s="68"/>
      <c r="Z24" s="68" t="str">
        <f t="shared" si="2"/>
        <v>card_frame_202</v>
      </c>
      <c r="AA24" s="99" t="str">
        <f>s_passive_skill!G24</f>
        <v>花音角色被动技能2</v>
      </c>
    </row>
    <row r="25" s="9" customFormat="1" ht="17.25" spans="1:27">
      <c r="A25" s="73">
        <f>s_passive_skill!A25</f>
        <v>31020003</v>
      </c>
      <c r="B25" s="67" t="str">
        <f t="shared" si="0"/>
        <v>name_passive_31020003</v>
      </c>
      <c r="C25" s="68" t="str">
        <f t="shared" si="1"/>
        <v>desc_passive_31020003</v>
      </c>
      <c r="D25" s="69"/>
      <c r="E25" s="66"/>
      <c r="F25" s="67"/>
      <c r="G25" s="70"/>
      <c r="H25" s="71"/>
      <c r="I25" s="67"/>
      <c r="J25" s="68"/>
      <c r="K25" s="71"/>
      <c r="L25" s="67"/>
      <c r="M25" s="68"/>
      <c r="N25" s="67"/>
      <c r="O25" s="71"/>
      <c r="P25" s="67"/>
      <c r="Q25" s="68"/>
      <c r="R25" s="67"/>
      <c r="S25" s="71"/>
      <c r="T25" s="67"/>
      <c r="U25" s="68"/>
      <c r="V25" s="67"/>
      <c r="W25" s="71"/>
      <c r="X25" s="67"/>
      <c r="Y25" s="68"/>
      <c r="Z25" s="68" t="str">
        <f t="shared" si="2"/>
        <v>card_frame_203</v>
      </c>
      <c r="AA25" s="99" t="str">
        <f>s_passive_skill!G25</f>
        <v>花音角色被动技能3</v>
      </c>
    </row>
    <row r="26" s="9" customFormat="1" ht="17.25" spans="1:27">
      <c r="A26" s="74">
        <f>s_passive_skill!A26</f>
        <v>31130001</v>
      </c>
      <c r="B26" s="67" t="str">
        <f t="shared" si="0"/>
        <v>name_passive_31130001</v>
      </c>
      <c r="C26" s="68" t="str">
        <f t="shared" si="1"/>
        <v>desc_passive_31130001</v>
      </c>
      <c r="D26" s="69"/>
      <c r="E26" s="66"/>
      <c r="F26" s="67"/>
      <c r="G26" s="70"/>
      <c r="H26" s="71"/>
      <c r="I26" s="67"/>
      <c r="J26" s="68"/>
      <c r="K26" s="71"/>
      <c r="L26" s="67"/>
      <c r="M26" s="68"/>
      <c r="N26" s="67"/>
      <c r="O26" s="71"/>
      <c r="P26" s="67"/>
      <c r="Q26" s="68"/>
      <c r="R26" s="67"/>
      <c r="S26" s="71"/>
      <c r="T26" s="67"/>
      <c r="U26" s="68"/>
      <c r="V26" s="67"/>
      <c r="W26" s="71"/>
      <c r="X26" s="67"/>
      <c r="Y26" s="68"/>
      <c r="Z26" s="68" t="str">
        <f t="shared" si="2"/>
        <v>card_frame_201</v>
      </c>
      <c r="AA26" s="99" t="str">
        <f>s_passive_skill!G26</f>
        <v>玲奈角色被动技能1</v>
      </c>
    </row>
    <row r="27" s="9" customFormat="1" ht="17.25" spans="1:27">
      <c r="A27" s="74">
        <f>s_passive_skill!A27</f>
        <v>31130002</v>
      </c>
      <c r="B27" s="67" t="str">
        <f t="shared" si="0"/>
        <v>name_passive_31130002</v>
      </c>
      <c r="C27" s="68" t="str">
        <f t="shared" si="1"/>
        <v>desc_passive_31130002</v>
      </c>
      <c r="D27" s="69"/>
      <c r="E27" s="66"/>
      <c r="F27" s="67"/>
      <c r="G27" s="70"/>
      <c r="H27" s="71"/>
      <c r="I27" s="67"/>
      <c r="J27" s="68"/>
      <c r="K27" s="71"/>
      <c r="L27" s="67"/>
      <c r="M27" s="68"/>
      <c r="N27" s="67"/>
      <c r="O27" s="71"/>
      <c r="P27" s="67"/>
      <c r="Q27" s="68"/>
      <c r="R27" s="67"/>
      <c r="S27" s="71"/>
      <c r="T27" s="67"/>
      <c r="U27" s="68"/>
      <c r="V27" s="67"/>
      <c r="W27" s="71"/>
      <c r="X27" s="67"/>
      <c r="Y27" s="68"/>
      <c r="Z27" s="68" t="str">
        <f t="shared" si="2"/>
        <v>card_frame_202</v>
      </c>
      <c r="AA27" s="99" t="str">
        <f>s_passive_skill!G27</f>
        <v>玲奈角色被动技能2</v>
      </c>
    </row>
    <row r="28" s="9" customFormat="1" ht="17.25" spans="1:27">
      <c r="A28" s="74">
        <f>s_passive_skill!A28</f>
        <v>31130003</v>
      </c>
      <c r="B28" s="67" t="str">
        <f t="shared" si="0"/>
        <v>name_passive_31130003</v>
      </c>
      <c r="C28" s="68" t="str">
        <f t="shared" si="1"/>
        <v>desc_passive_31130003</v>
      </c>
      <c r="D28" s="69"/>
      <c r="E28" s="66"/>
      <c r="F28" s="67"/>
      <c r="G28" s="70"/>
      <c r="H28" s="71"/>
      <c r="I28" s="67"/>
      <c r="J28" s="68"/>
      <c r="K28" s="71"/>
      <c r="L28" s="67"/>
      <c r="M28" s="68"/>
      <c r="N28" s="67"/>
      <c r="O28" s="71"/>
      <c r="P28" s="67"/>
      <c r="Q28" s="68"/>
      <c r="R28" s="67"/>
      <c r="S28" s="71"/>
      <c r="T28" s="67"/>
      <c r="U28" s="68"/>
      <c r="V28" s="67"/>
      <c r="W28" s="71"/>
      <c r="X28" s="67"/>
      <c r="Y28" s="68"/>
      <c r="Z28" s="68" t="str">
        <f t="shared" si="2"/>
        <v>card_frame_203</v>
      </c>
      <c r="AA28" s="99" t="str">
        <f>s_passive_skill!G28</f>
        <v>玲奈角色被动技能3</v>
      </c>
    </row>
    <row r="29" s="9" customFormat="1" ht="17.25" spans="1:27">
      <c r="A29" s="75">
        <f>s_passive_skill!A29</f>
        <v>31070001</v>
      </c>
      <c r="B29" s="67" t="str">
        <f t="shared" si="0"/>
        <v>name_passive_31070001</v>
      </c>
      <c r="C29" s="68" t="str">
        <f t="shared" si="1"/>
        <v>desc_passive_31070001</v>
      </c>
      <c r="D29" s="69"/>
      <c r="E29" s="66"/>
      <c r="F29" s="67"/>
      <c r="G29" s="70"/>
      <c r="H29" s="71"/>
      <c r="I29" s="67"/>
      <c r="J29" s="68"/>
      <c r="K29" s="71"/>
      <c r="L29" s="67"/>
      <c r="M29" s="68"/>
      <c r="N29" s="67"/>
      <c r="O29" s="71"/>
      <c r="P29" s="67"/>
      <c r="Q29" s="68"/>
      <c r="R29" s="67"/>
      <c r="S29" s="71"/>
      <c r="T29" s="67"/>
      <c r="U29" s="68"/>
      <c r="V29" s="67"/>
      <c r="W29" s="71"/>
      <c r="X29" s="67"/>
      <c r="Y29" s="68"/>
      <c r="Z29" s="68" t="str">
        <f t="shared" si="2"/>
        <v>card_frame_201</v>
      </c>
      <c r="AA29" s="99" t="str">
        <f>s_passive_skill!G29</f>
        <v>飞儿角色被动技能1</v>
      </c>
    </row>
    <row r="30" s="9" customFormat="1" ht="17.25" spans="1:27">
      <c r="A30" s="75">
        <f>s_passive_skill!A30</f>
        <v>31070002</v>
      </c>
      <c r="B30" s="67" t="str">
        <f t="shared" si="0"/>
        <v>name_passive_31070002</v>
      </c>
      <c r="C30" s="68" t="str">
        <f t="shared" si="1"/>
        <v>desc_passive_31070002</v>
      </c>
      <c r="D30" s="69"/>
      <c r="E30" s="66"/>
      <c r="F30" s="67"/>
      <c r="G30" s="70"/>
      <c r="H30" s="71"/>
      <c r="I30" s="67"/>
      <c r="J30" s="68"/>
      <c r="K30" s="71"/>
      <c r="L30" s="67"/>
      <c r="M30" s="68"/>
      <c r="N30" s="67"/>
      <c r="O30" s="71"/>
      <c r="P30" s="67"/>
      <c r="Q30" s="68"/>
      <c r="R30" s="67"/>
      <c r="S30" s="71"/>
      <c r="T30" s="67"/>
      <c r="U30" s="68"/>
      <c r="V30" s="67"/>
      <c r="W30" s="71"/>
      <c r="X30" s="67"/>
      <c r="Y30" s="68"/>
      <c r="Z30" s="68" t="str">
        <f t="shared" si="2"/>
        <v>card_frame_202</v>
      </c>
      <c r="AA30" s="99" t="str">
        <f>s_passive_skill!G30</f>
        <v>飞儿角色被动技能2</v>
      </c>
    </row>
    <row r="31" s="9" customFormat="1" ht="17.25" spans="1:27">
      <c r="A31" s="75">
        <f>s_passive_skill!A31</f>
        <v>31070003</v>
      </c>
      <c r="B31" s="67" t="str">
        <f t="shared" si="0"/>
        <v>name_passive_31070003</v>
      </c>
      <c r="C31" s="68" t="str">
        <f t="shared" si="1"/>
        <v>desc_passive_31070003</v>
      </c>
      <c r="D31" s="69"/>
      <c r="E31" s="66"/>
      <c r="F31" s="67"/>
      <c r="G31" s="70"/>
      <c r="H31" s="71"/>
      <c r="I31" s="67"/>
      <c r="J31" s="68"/>
      <c r="K31" s="71"/>
      <c r="L31" s="67"/>
      <c r="M31" s="68"/>
      <c r="N31" s="67"/>
      <c r="O31" s="71"/>
      <c r="P31" s="67"/>
      <c r="Q31" s="68"/>
      <c r="R31" s="67"/>
      <c r="S31" s="71"/>
      <c r="T31" s="67"/>
      <c r="U31" s="68"/>
      <c r="V31" s="67"/>
      <c r="W31" s="71"/>
      <c r="X31" s="67"/>
      <c r="Y31" s="68"/>
      <c r="Z31" s="68" t="str">
        <f t="shared" si="2"/>
        <v>card_frame_203</v>
      </c>
      <c r="AA31" s="99" t="str">
        <f>s_passive_skill!G31</f>
        <v>飞儿角色被动技能3</v>
      </c>
    </row>
    <row r="32" s="9" customFormat="1" ht="17.25" spans="1:27">
      <c r="A32" s="75">
        <f>s_passive_skill!A32</f>
        <v>31090001</v>
      </c>
      <c r="B32" s="67" t="str">
        <f t="shared" si="0"/>
        <v>name_passive_31090001</v>
      </c>
      <c r="C32" s="68" t="str">
        <f t="shared" si="1"/>
        <v>desc_passive_31090001</v>
      </c>
      <c r="D32" s="69"/>
      <c r="E32" s="66"/>
      <c r="F32" s="67"/>
      <c r="G32" s="70"/>
      <c r="H32" s="71"/>
      <c r="I32" s="67"/>
      <c r="J32" s="68"/>
      <c r="K32" s="71"/>
      <c r="L32" s="67"/>
      <c r="M32" s="68"/>
      <c r="N32" s="67"/>
      <c r="O32" s="71"/>
      <c r="P32" s="67"/>
      <c r="Q32" s="68"/>
      <c r="R32" s="67"/>
      <c r="S32" s="71"/>
      <c r="T32" s="67"/>
      <c r="U32" s="68"/>
      <c r="V32" s="67"/>
      <c r="W32" s="71"/>
      <c r="X32" s="67"/>
      <c r="Y32" s="68"/>
      <c r="Z32" s="68" t="str">
        <f t="shared" si="2"/>
        <v>card_frame_201</v>
      </c>
      <c r="AA32" s="99" t="str">
        <f>s_passive_skill!G32</f>
        <v>潘朵拉角色被动技能1</v>
      </c>
    </row>
    <row r="33" s="9" customFormat="1" ht="17.25" spans="1:27">
      <c r="A33" s="75">
        <f>s_passive_skill!A33</f>
        <v>31090002</v>
      </c>
      <c r="B33" s="67" t="str">
        <f t="shared" si="0"/>
        <v>name_passive_31090002</v>
      </c>
      <c r="C33" s="68" t="str">
        <f t="shared" si="1"/>
        <v>desc_passive_31090002</v>
      </c>
      <c r="D33" s="69"/>
      <c r="E33" s="66"/>
      <c r="F33" s="67"/>
      <c r="G33" s="70"/>
      <c r="H33" s="71"/>
      <c r="I33" s="67"/>
      <c r="J33" s="68"/>
      <c r="K33" s="71"/>
      <c r="L33" s="67"/>
      <c r="M33" s="68"/>
      <c r="N33" s="67"/>
      <c r="O33" s="71"/>
      <c r="P33" s="67"/>
      <c r="Q33" s="68"/>
      <c r="R33" s="67"/>
      <c r="S33" s="71"/>
      <c r="T33" s="67"/>
      <c r="U33" s="68"/>
      <c r="V33" s="67"/>
      <c r="W33" s="71"/>
      <c r="X33" s="67"/>
      <c r="Y33" s="68"/>
      <c r="Z33" s="68" t="str">
        <f t="shared" si="2"/>
        <v>card_frame_202</v>
      </c>
      <c r="AA33" s="99" t="str">
        <f>s_passive_skill!G33</f>
        <v>潘朵拉角色被动技能2</v>
      </c>
    </row>
    <row r="34" s="9" customFormat="1" ht="17.25" spans="1:27">
      <c r="A34" s="75">
        <f>s_passive_skill!A34</f>
        <v>31090003</v>
      </c>
      <c r="B34" s="67" t="str">
        <f t="shared" si="0"/>
        <v>name_passive_31090003</v>
      </c>
      <c r="C34" s="68" t="str">
        <f t="shared" si="1"/>
        <v>desc_passive_31090003</v>
      </c>
      <c r="D34" s="69"/>
      <c r="E34" s="66"/>
      <c r="F34" s="67"/>
      <c r="G34" s="70"/>
      <c r="H34" s="71"/>
      <c r="I34" s="67"/>
      <c r="J34" s="68"/>
      <c r="K34" s="71"/>
      <c r="L34" s="67"/>
      <c r="M34" s="68"/>
      <c r="N34" s="67"/>
      <c r="O34" s="71"/>
      <c r="P34" s="67"/>
      <c r="Q34" s="68"/>
      <c r="R34" s="67"/>
      <c r="S34" s="71"/>
      <c r="T34" s="67"/>
      <c r="U34" s="68"/>
      <c r="V34" s="67"/>
      <c r="W34" s="71"/>
      <c r="X34" s="67"/>
      <c r="Y34" s="68"/>
      <c r="Z34" s="68" t="str">
        <f t="shared" si="2"/>
        <v>card_frame_203</v>
      </c>
      <c r="AA34" s="99" t="str">
        <f>s_passive_skill!G34</f>
        <v>潘朵拉角色被动技能3</v>
      </c>
    </row>
    <row r="35" s="9" customFormat="1" ht="17.25" spans="1:27">
      <c r="A35" s="72">
        <f>s_passive_skill!A35</f>
        <v>31010001</v>
      </c>
      <c r="B35" s="67" t="str">
        <f t="shared" si="0"/>
        <v>name_passive_31010001</v>
      </c>
      <c r="C35" s="68" t="str">
        <f t="shared" si="1"/>
        <v>desc_passive_31010001</v>
      </c>
      <c r="D35" s="69"/>
      <c r="E35" s="66"/>
      <c r="F35" s="67"/>
      <c r="G35" s="70"/>
      <c r="H35" s="71"/>
      <c r="I35" s="67"/>
      <c r="J35" s="68"/>
      <c r="K35" s="71"/>
      <c r="L35" s="67"/>
      <c r="M35" s="68"/>
      <c r="N35" s="67"/>
      <c r="O35" s="71"/>
      <c r="P35" s="67"/>
      <c r="Q35" s="68"/>
      <c r="R35" s="67"/>
      <c r="S35" s="71"/>
      <c r="T35" s="67"/>
      <c r="U35" s="68"/>
      <c r="V35" s="67"/>
      <c r="W35" s="71"/>
      <c r="X35" s="67"/>
      <c r="Y35" s="68"/>
      <c r="Z35" s="68" t="str">
        <f t="shared" si="2"/>
        <v>card_frame_201</v>
      </c>
      <c r="AA35" s="99" t="str">
        <f>s_passive_skill!G35</f>
        <v>可可妮露角色被动技能1</v>
      </c>
    </row>
    <row r="36" s="9" customFormat="1" ht="17.25" spans="1:27">
      <c r="A36" s="72">
        <f>s_passive_skill!A36</f>
        <v>31010002</v>
      </c>
      <c r="B36" s="67" t="str">
        <f t="shared" si="0"/>
        <v>name_passive_31010002</v>
      </c>
      <c r="C36" s="68" t="str">
        <f t="shared" si="1"/>
        <v>desc_passive_31010002</v>
      </c>
      <c r="D36" s="69"/>
      <c r="E36" s="66"/>
      <c r="F36" s="67"/>
      <c r="G36" s="70"/>
      <c r="H36" s="71"/>
      <c r="I36" s="67"/>
      <c r="J36" s="68"/>
      <c r="K36" s="71"/>
      <c r="L36" s="67"/>
      <c r="M36" s="68"/>
      <c r="N36" s="67"/>
      <c r="O36" s="71"/>
      <c r="P36" s="67"/>
      <c r="Q36" s="68"/>
      <c r="R36" s="67"/>
      <c r="S36" s="71"/>
      <c r="T36" s="67"/>
      <c r="U36" s="68"/>
      <c r="V36" s="67"/>
      <c r="W36" s="71"/>
      <c r="X36" s="67"/>
      <c r="Y36" s="68"/>
      <c r="Z36" s="68" t="str">
        <f t="shared" si="2"/>
        <v>card_frame_202</v>
      </c>
      <c r="AA36" s="99" t="str">
        <f>s_passive_skill!G36</f>
        <v>可可妮露角色被动技能2</v>
      </c>
    </row>
    <row r="37" s="9" customFormat="1" ht="17.25" spans="1:27">
      <c r="A37" s="72">
        <f>s_passive_skill!A37</f>
        <v>31010003</v>
      </c>
      <c r="B37" s="67" t="str">
        <f t="shared" si="0"/>
        <v>name_passive_31010003</v>
      </c>
      <c r="C37" s="68" t="str">
        <f t="shared" si="1"/>
        <v>desc_passive_31010003</v>
      </c>
      <c r="D37" s="69"/>
      <c r="E37" s="66"/>
      <c r="F37" s="67"/>
      <c r="G37" s="70"/>
      <c r="H37" s="71"/>
      <c r="I37" s="67"/>
      <c r="J37" s="68"/>
      <c r="K37" s="71"/>
      <c r="L37" s="67"/>
      <c r="M37" s="68"/>
      <c r="N37" s="67"/>
      <c r="O37" s="71"/>
      <c r="P37" s="67"/>
      <c r="Q37" s="68"/>
      <c r="R37" s="67"/>
      <c r="S37" s="71"/>
      <c r="T37" s="67"/>
      <c r="U37" s="68"/>
      <c r="V37" s="67"/>
      <c r="W37" s="71"/>
      <c r="X37" s="67"/>
      <c r="Y37" s="68"/>
      <c r="Z37" s="68" t="str">
        <f t="shared" si="2"/>
        <v>card_frame_203</v>
      </c>
      <c r="AA37" s="99" t="str">
        <f>s_passive_skill!G37</f>
        <v>可可妮露角色被动技能3</v>
      </c>
    </row>
    <row r="38" s="9" customFormat="1" ht="17.25" spans="1:27">
      <c r="A38" s="73">
        <f>s_passive_skill!A38</f>
        <v>31120001</v>
      </c>
      <c r="B38" s="67" t="str">
        <f t="shared" si="0"/>
        <v>name_passive_31120001</v>
      </c>
      <c r="C38" s="68" t="str">
        <f t="shared" si="1"/>
        <v>desc_passive_31120001</v>
      </c>
      <c r="D38" s="69"/>
      <c r="E38" s="66"/>
      <c r="F38" s="67"/>
      <c r="G38" s="70"/>
      <c r="H38" s="71"/>
      <c r="I38" s="67"/>
      <c r="J38" s="68"/>
      <c r="K38" s="71"/>
      <c r="L38" s="67"/>
      <c r="M38" s="68"/>
      <c r="N38" s="67"/>
      <c r="O38" s="71"/>
      <c r="P38" s="67"/>
      <c r="Q38" s="68"/>
      <c r="R38" s="67"/>
      <c r="S38" s="71"/>
      <c r="T38" s="67"/>
      <c r="U38" s="68"/>
      <c r="V38" s="67"/>
      <c r="W38" s="71"/>
      <c r="X38" s="67"/>
      <c r="Y38" s="68"/>
      <c r="Z38" s="68" t="str">
        <f t="shared" si="2"/>
        <v>card_frame_201</v>
      </c>
      <c r="AA38" s="99" t="str">
        <f>s_passive_skill!G38</f>
        <v>柒柒角色被动技能1</v>
      </c>
    </row>
    <row r="39" s="9" customFormat="1" ht="17.25" spans="1:27">
      <c r="A39" s="73">
        <f>s_passive_skill!A39</f>
        <v>31120002</v>
      </c>
      <c r="B39" s="67" t="str">
        <f t="shared" si="0"/>
        <v>name_passive_31120002</v>
      </c>
      <c r="C39" s="68" t="str">
        <f t="shared" si="1"/>
        <v>desc_passive_31120002</v>
      </c>
      <c r="D39" s="69"/>
      <c r="E39" s="66"/>
      <c r="F39" s="67"/>
      <c r="G39" s="70"/>
      <c r="H39" s="71"/>
      <c r="I39" s="67"/>
      <c r="J39" s="68"/>
      <c r="K39" s="71"/>
      <c r="L39" s="67"/>
      <c r="M39" s="68"/>
      <c r="N39" s="67"/>
      <c r="O39" s="71"/>
      <c r="P39" s="67"/>
      <c r="Q39" s="68"/>
      <c r="R39" s="67"/>
      <c r="S39" s="71"/>
      <c r="T39" s="67"/>
      <c r="U39" s="68"/>
      <c r="V39" s="67"/>
      <c r="W39" s="71"/>
      <c r="X39" s="67"/>
      <c r="Y39" s="68"/>
      <c r="Z39" s="68" t="str">
        <f t="shared" si="2"/>
        <v>card_frame_202</v>
      </c>
      <c r="AA39" s="99" t="str">
        <f>s_passive_skill!G39</f>
        <v>柒柒角色被动技能2</v>
      </c>
    </row>
    <row r="40" s="9" customFormat="1" ht="17.25" spans="1:27">
      <c r="A40" s="73">
        <f>s_passive_skill!A40</f>
        <v>31120003</v>
      </c>
      <c r="B40" s="67" t="str">
        <f t="shared" si="0"/>
        <v>name_passive_31120003</v>
      </c>
      <c r="C40" s="68" t="str">
        <f t="shared" si="1"/>
        <v>desc_passive_31120003</v>
      </c>
      <c r="D40" s="69"/>
      <c r="E40" s="66"/>
      <c r="F40" s="67"/>
      <c r="G40" s="70"/>
      <c r="H40" s="71"/>
      <c r="I40" s="67"/>
      <c r="J40" s="68"/>
      <c r="K40" s="71"/>
      <c r="L40" s="67"/>
      <c r="M40" s="68"/>
      <c r="N40" s="67"/>
      <c r="O40" s="71"/>
      <c r="P40" s="67"/>
      <c r="Q40" s="68"/>
      <c r="R40" s="67"/>
      <c r="S40" s="71"/>
      <c r="T40" s="67"/>
      <c r="U40" s="68"/>
      <c r="V40" s="67"/>
      <c r="W40" s="71"/>
      <c r="X40" s="67"/>
      <c r="Y40" s="68"/>
      <c r="Z40" s="68" t="str">
        <f t="shared" si="2"/>
        <v>card_frame_203</v>
      </c>
      <c r="AA40" s="99" t="str">
        <f>s_passive_skill!G40</f>
        <v>柒柒角色被动技能3</v>
      </c>
    </row>
    <row r="41" s="9" customFormat="1" ht="17.25" spans="1:27">
      <c r="A41" s="74">
        <f>s_passive_skill!A41</f>
        <v>31060001</v>
      </c>
      <c r="B41" s="67" t="str">
        <f t="shared" si="0"/>
        <v>name_passive_31060001</v>
      </c>
      <c r="C41" s="68" t="str">
        <f t="shared" si="1"/>
        <v>desc_passive_31060001</v>
      </c>
      <c r="D41" s="69"/>
      <c r="E41" s="66"/>
      <c r="F41" s="67"/>
      <c r="G41" s="70"/>
      <c r="H41" s="71"/>
      <c r="I41" s="67"/>
      <c r="J41" s="68"/>
      <c r="K41" s="71"/>
      <c r="L41" s="67"/>
      <c r="M41" s="68"/>
      <c r="N41" s="67"/>
      <c r="O41" s="71"/>
      <c r="P41" s="67"/>
      <c r="Q41" s="68"/>
      <c r="R41" s="67"/>
      <c r="S41" s="71"/>
      <c r="T41" s="67"/>
      <c r="U41" s="68"/>
      <c r="V41" s="67"/>
      <c r="W41" s="71"/>
      <c r="X41" s="67"/>
      <c r="Y41" s="68"/>
      <c r="Z41" s="68" t="str">
        <f t="shared" si="2"/>
        <v>card_frame_201</v>
      </c>
      <c r="AA41" s="99" t="str">
        <f>s_passive_skill!G41</f>
        <v>娜塔莉角色被动技能1</v>
      </c>
    </row>
    <row r="42" s="9" customFormat="1" ht="17.25" spans="1:27">
      <c r="A42" s="74">
        <f>s_passive_skill!A42</f>
        <v>31060002</v>
      </c>
      <c r="B42" s="67" t="str">
        <f t="shared" si="0"/>
        <v>name_passive_31060002</v>
      </c>
      <c r="C42" s="68" t="str">
        <f t="shared" si="1"/>
        <v>desc_passive_31060002</v>
      </c>
      <c r="D42" s="69"/>
      <c r="E42" s="66"/>
      <c r="F42" s="67"/>
      <c r="G42" s="70"/>
      <c r="H42" s="71"/>
      <c r="I42" s="67"/>
      <c r="J42" s="68"/>
      <c r="K42" s="71"/>
      <c r="L42" s="67"/>
      <c r="M42" s="68"/>
      <c r="N42" s="67"/>
      <c r="O42" s="71"/>
      <c r="P42" s="67"/>
      <c r="Q42" s="68"/>
      <c r="R42" s="67"/>
      <c r="S42" s="71"/>
      <c r="T42" s="67"/>
      <c r="U42" s="68"/>
      <c r="V42" s="67"/>
      <c r="W42" s="71"/>
      <c r="X42" s="67"/>
      <c r="Y42" s="68"/>
      <c r="Z42" s="68" t="str">
        <f t="shared" si="2"/>
        <v>card_frame_202</v>
      </c>
      <c r="AA42" s="99" t="str">
        <f>s_passive_skill!G42</f>
        <v>娜塔莉角色被动技能2</v>
      </c>
    </row>
    <row r="43" s="9" customFormat="1" ht="17.25" spans="1:27">
      <c r="A43" s="74">
        <f>s_passive_skill!A43</f>
        <v>31060003</v>
      </c>
      <c r="B43" s="67" t="str">
        <f t="shared" si="0"/>
        <v>name_passive_31060003</v>
      </c>
      <c r="C43" s="68" t="str">
        <f t="shared" si="1"/>
        <v>desc_passive_31060003</v>
      </c>
      <c r="D43" s="69"/>
      <c r="E43" s="66"/>
      <c r="F43" s="67"/>
      <c r="G43" s="70"/>
      <c r="H43" s="71"/>
      <c r="I43" s="67"/>
      <c r="J43" s="68"/>
      <c r="K43" s="71"/>
      <c r="L43" s="67"/>
      <c r="M43" s="68"/>
      <c r="N43" s="67"/>
      <c r="O43" s="71"/>
      <c r="P43" s="67"/>
      <c r="Q43" s="68"/>
      <c r="R43" s="67"/>
      <c r="S43" s="71"/>
      <c r="T43" s="67"/>
      <c r="U43" s="68"/>
      <c r="V43" s="67"/>
      <c r="W43" s="71"/>
      <c r="X43" s="67"/>
      <c r="Y43" s="68"/>
      <c r="Z43" s="68" t="str">
        <f t="shared" si="2"/>
        <v>card_frame_203</v>
      </c>
      <c r="AA43" s="99" t="str">
        <f>s_passive_skill!G43</f>
        <v>娜塔莉角色被动技能3</v>
      </c>
    </row>
    <row r="44" s="9" customFormat="1" ht="17.25" spans="1:27">
      <c r="A44" s="75">
        <f>s_passive_skill!A44</f>
        <v>31040001</v>
      </c>
      <c r="B44" s="67" t="str">
        <f t="shared" si="0"/>
        <v>name_passive_31040001</v>
      </c>
      <c r="C44" s="68" t="str">
        <f t="shared" si="1"/>
        <v>desc_passive_31040001</v>
      </c>
      <c r="D44" s="69"/>
      <c r="E44" s="66"/>
      <c r="F44" s="67"/>
      <c r="G44" s="70"/>
      <c r="H44" s="71"/>
      <c r="I44" s="67"/>
      <c r="J44" s="68"/>
      <c r="K44" s="71"/>
      <c r="L44" s="67"/>
      <c r="M44" s="68"/>
      <c r="N44" s="67"/>
      <c r="O44" s="71"/>
      <c r="P44" s="67"/>
      <c r="Q44" s="68"/>
      <c r="R44" s="67"/>
      <c r="S44" s="71"/>
      <c r="T44" s="67"/>
      <c r="U44" s="68"/>
      <c r="V44" s="67"/>
      <c r="W44" s="71"/>
      <c r="X44" s="67"/>
      <c r="Y44" s="68"/>
      <c r="Z44" s="68" t="str">
        <f t="shared" si="2"/>
        <v>card_frame_201</v>
      </c>
      <c r="AA44" s="99" t="str">
        <f>s_passive_skill!G44</f>
        <v>南宫攸角色被动技能1</v>
      </c>
    </row>
    <row r="45" s="9" customFormat="1" ht="17.25" spans="1:27">
      <c r="A45" s="75">
        <f>s_passive_skill!A45</f>
        <v>31040002</v>
      </c>
      <c r="B45" s="67" t="str">
        <f t="shared" si="0"/>
        <v>name_passive_31040002</v>
      </c>
      <c r="C45" s="68" t="str">
        <f t="shared" si="1"/>
        <v>desc_passive_31040002</v>
      </c>
      <c r="D45" s="69"/>
      <c r="E45" s="66"/>
      <c r="F45" s="67"/>
      <c r="G45" s="70"/>
      <c r="H45" s="71"/>
      <c r="I45" s="67"/>
      <c r="J45" s="68"/>
      <c r="K45" s="71"/>
      <c r="L45" s="67"/>
      <c r="M45" s="68"/>
      <c r="N45" s="67"/>
      <c r="O45" s="71"/>
      <c r="P45" s="67"/>
      <c r="Q45" s="68"/>
      <c r="R45" s="67"/>
      <c r="S45" s="71"/>
      <c r="T45" s="67"/>
      <c r="U45" s="68"/>
      <c r="V45" s="67"/>
      <c r="W45" s="71"/>
      <c r="X45" s="67"/>
      <c r="Y45" s="68"/>
      <c r="Z45" s="68" t="str">
        <f t="shared" si="2"/>
        <v>card_frame_202</v>
      </c>
      <c r="AA45" s="99" t="str">
        <f>s_passive_skill!G45</f>
        <v>南宫攸角色被动技能2</v>
      </c>
    </row>
    <row r="46" s="9" customFormat="1" ht="17.25" spans="1:27">
      <c r="A46" s="75">
        <f>s_passive_skill!A46</f>
        <v>31040003</v>
      </c>
      <c r="B46" s="67" t="str">
        <f t="shared" si="0"/>
        <v>name_passive_31040003</v>
      </c>
      <c r="C46" s="68" t="str">
        <f t="shared" si="1"/>
        <v>desc_passive_31040003</v>
      </c>
      <c r="D46" s="69"/>
      <c r="E46" s="66"/>
      <c r="F46" s="67"/>
      <c r="G46" s="70"/>
      <c r="H46" s="71"/>
      <c r="I46" s="67"/>
      <c r="J46" s="68"/>
      <c r="K46" s="71"/>
      <c r="L46" s="67"/>
      <c r="M46" s="68"/>
      <c r="N46" s="67"/>
      <c r="O46" s="71"/>
      <c r="P46" s="67"/>
      <c r="Q46" s="68"/>
      <c r="R46" s="67"/>
      <c r="S46" s="71"/>
      <c r="T46" s="67"/>
      <c r="U46" s="68"/>
      <c r="V46" s="67"/>
      <c r="W46" s="71"/>
      <c r="X46" s="67"/>
      <c r="Y46" s="68"/>
      <c r="Z46" s="68" t="str">
        <f t="shared" si="2"/>
        <v>card_frame_203</v>
      </c>
      <c r="AA46" s="99" t="str">
        <f>s_passive_skill!G46</f>
        <v>南宫攸角色被动技能3</v>
      </c>
    </row>
    <row r="47" s="9" customFormat="1" ht="17.25" spans="1:27">
      <c r="A47" s="75">
        <f>s_passive_skill!A47</f>
        <v>31150001</v>
      </c>
      <c r="B47" s="67" t="str">
        <f t="shared" si="0"/>
        <v>name_passive_31150001</v>
      </c>
      <c r="C47" s="68" t="str">
        <f t="shared" si="1"/>
        <v>desc_passive_31150001</v>
      </c>
      <c r="D47" s="69"/>
      <c r="E47" s="66"/>
      <c r="F47" s="67"/>
      <c r="G47" s="70"/>
      <c r="H47" s="71"/>
      <c r="I47" s="67"/>
      <c r="J47" s="68"/>
      <c r="K47" s="71"/>
      <c r="L47" s="67"/>
      <c r="M47" s="68"/>
      <c r="N47" s="67"/>
      <c r="O47" s="71"/>
      <c r="P47" s="67"/>
      <c r="Q47" s="68"/>
      <c r="R47" s="67"/>
      <c r="S47" s="71"/>
      <c r="T47" s="67"/>
      <c r="U47" s="68"/>
      <c r="V47" s="67"/>
      <c r="W47" s="71"/>
      <c r="X47" s="67"/>
      <c r="Y47" s="68"/>
      <c r="Z47" s="68" t="str">
        <f t="shared" si="2"/>
        <v>card_frame_201</v>
      </c>
      <c r="AA47" s="99" t="str">
        <f>s_passive_skill!G47</f>
        <v>若叶角色被动技能1</v>
      </c>
    </row>
    <row r="48" s="9" customFormat="1" ht="17.25" spans="1:27">
      <c r="A48" s="75">
        <f>s_passive_skill!A48</f>
        <v>31150002</v>
      </c>
      <c r="B48" s="67" t="str">
        <f t="shared" si="0"/>
        <v>name_passive_31150002</v>
      </c>
      <c r="C48" s="68" t="str">
        <f t="shared" si="1"/>
        <v>desc_passive_31150002</v>
      </c>
      <c r="D48" s="69"/>
      <c r="E48" s="66"/>
      <c r="F48" s="67"/>
      <c r="G48" s="70"/>
      <c r="H48" s="71"/>
      <c r="I48" s="67"/>
      <c r="J48" s="68"/>
      <c r="K48" s="71"/>
      <c r="L48" s="67"/>
      <c r="M48" s="68"/>
      <c r="N48" s="67"/>
      <c r="O48" s="71"/>
      <c r="P48" s="67"/>
      <c r="Q48" s="68"/>
      <c r="R48" s="67"/>
      <c r="S48" s="71"/>
      <c r="T48" s="67"/>
      <c r="U48" s="68"/>
      <c r="V48" s="67"/>
      <c r="W48" s="71"/>
      <c r="X48" s="67"/>
      <c r="Y48" s="68"/>
      <c r="Z48" s="68" t="str">
        <f t="shared" si="2"/>
        <v>card_frame_202</v>
      </c>
      <c r="AA48" s="99" t="str">
        <f>s_passive_skill!G48</f>
        <v>若叶角色被动技能2</v>
      </c>
    </row>
    <row r="49" s="9" customFormat="1" ht="17.25" spans="1:27">
      <c r="A49" s="75">
        <f>s_passive_skill!A49</f>
        <v>31150003</v>
      </c>
      <c r="B49" s="67" t="str">
        <f t="shared" si="0"/>
        <v>name_passive_31150003</v>
      </c>
      <c r="C49" s="68" t="str">
        <f t="shared" si="1"/>
        <v>desc_passive_31150003</v>
      </c>
      <c r="D49" s="69"/>
      <c r="E49" s="66"/>
      <c r="F49" s="67"/>
      <c r="G49" s="70"/>
      <c r="H49" s="71"/>
      <c r="I49" s="67"/>
      <c r="J49" s="68"/>
      <c r="K49" s="71"/>
      <c r="L49" s="67"/>
      <c r="M49" s="68"/>
      <c r="N49" s="67"/>
      <c r="O49" s="71"/>
      <c r="P49" s="67"/>
      <c r="Q49" s="68"/>
      <c r="R49" s="67"/>
      <c r="S49" s="71"/>
      <c r="T49" s="67"/>
      <c r="U49" s="68"/>
      <c r="V49" s="67"/>
      <c r="W49" s="71"/>
      <c r="X49" s="67"/>
      <c r="Y49" s="68"/>
      <c r="Z49" s="68" t="str">
        <f t="shared" si="2"/>
        <v>card_frame_203</v>
      </c>
      <c r="AA49" s="99" t="str">
        <f>s_passive_skill!G49</f>
        <v>若叶角色被动技能3</v>
      </c>
    </row>
    <row r="50" s="9" customFormat="1" ht="17.25" spans="1:27">
      <c r="A50" s="76">
        <f>s_passive_skill!A51</f>
        <v>40001201</v>
      </c>
      <c r="B50" s="67" t="str">
        <f t="shared" si="0"/>
        <v>name_passive_40001201</v>
      </c>
      <c r="C50" s="68" t="str">
        <f t="shared" si="1"/>
        <v>desc_passive_40001201</v>
      </c>
      <c r="D50" s="77"/>
      <c r="E50" s="78"/>
      <c r="F50" s="79"/>
      <c r="G50" s="80"/>
      <c r="H50" s="81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 t="str">
        <f>s_passive_skill!G51</f>
        <v>水火草武器-附加伤害-绿</v>
      </c>
    </row>
    <row r="51" s="49" customFormat="1" ht="17.25" spans="1:27">
      <c r="A51" s="82">
        <f>s_passive_skill!A52</f>
        <v>40001301</v>
      </c>
      <c r="B51" s="67" t="str">
        <f t="shared" si="0"/>
        <v>name_passive_40001301</v>
      </c>
      <c r="C51" s="68" t="str">
        <f t="shared" si="1"/>
        <v>desc_passive_40001301</v>
      </c>
      <c r="D51" s="77"/>
      <c r="E51" s="78"/>
      <c r="F51" s="79"/>
      <c r="G51" s="80"/>
      <c r="H51" s="81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 t="str">
        <f>s_passive_skill!G52</f>
        <v>水火草武器-附加伤害-蓝</v>
      </c>
    </row>
    <row r="52" ht="17.25" spans="1:27">
      <c r="A52" s="82">
        <f>s_passive_skill!A53</f>
        <v>40002301</v>
      </c>
      <c r="B52" s="67" t="str">
        <f t="shared" si="0"/>
        <v>name_passive_40002301</v>
      </c>
      <c r="C52" s="68" t="str">
        <f t="shared" si="1"/>
        <v>desc_passive_40002301</v>
      </c>
      <c r="D52" s="77" t="s">
        <v>1243</v>
      </c>
      <c r="E52" s="78" t="s">
        <v>1244</v>
      </c>
      <c r="F52" s="79"/>
      <c r="G52" s="80">
        <v>0.05</v>
      </c>
      <c r="H52" s="78" t="s">
        <v>1245</v>
      </c>
      <c r="I52" s="79" t="s">
        <v>1246</v>
      </c>
      <c r="J52" s="79">
        <v>2</v>
      </c>
      <c r="K52" s="79"/>
      <c r="L52" s="79"/>
      <c r="M52" s="79"/>
      <c r="N52" s="79" t="s">
        <v>1247</v>
      </c>
      <c r="O52" s="79">
        <v>1</v>
      </c>
      <c r="P52" s="91">
        <v>1005003</v>
      </c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 t="str">
        <f>s_passive_skill!G53</f>
        <v>水火草武器-几率灼烧-蓝</v>
      </c>
    </row>
    <row r="53" ht="17.25" spans="1:27">
      <c r="A53" s="83">
        <f>s_passive_skill!A54</f>
        <v>40002401</v>
      </c>
      <c r="B53" s="67" t="str">
        <f t="shared" si="0"/>
        <v>name_passive_40002401</v>
      </c>
      <c r="C53" s="68" t="str">
        <f t="shared" si="1"/>
        <v>desc_passive_40002401</v>
      </c>
      <c r="D53" s="77" t="s">
        <v>1243</v>
      </c>
      <c r="E53" s="78" t="s">
        <v>1244</v>
      </c>
      <c r="F53" s="79"/>
      <c r="G53" s="80">
        <v>0.05</v>
      </c>
      <c r="H53" s="78" t="s">
        <v>1245</v>
      </c>
      <c r="I53" s="79" t="s">
        <v>1246</v>
      </c>
      <c r="J53" s="79">
        <v>2</v>
      </c>
      <c r="K53" s="79"/>
      <c r="L53" s="79"/>
      <c r="M53" s="79"/>
      <c r="N53" s="79" t="s">
        <v>1247</v>
      </c>
      <c r="O53" s="79">
        <v>1</v>
      </c>
      <c r="P53" s="91">
        <v>1005004</v>
      </c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 t="str">
        <f>s_passive_skill!G54</f>
        <v>水火草武器-几率灼烧-紫</v>
      </c>
    </row>
    <row r="54" ht="17.25" spans="1:27">
      <c r="A54" s="83">
        <f>s_passive_skill!A55</f>
        <v>40003401</v>
      </c>
      <c r="B54" s="67" t="str">
        <f t="shared" si="0"/>
        <v>name_passive_40003401</v>
      </c>
      <c r="C54" s="68" t="str">
        <f t="shared" si="1"/>
        <v>desc_passive_40003401</v>
      </c>
      <c r="D54" s="77" t="s">
        <v>1243</v>
      </c>
      <c r="E54" s="78" t="s">
        <v>1244</v>
      </c>
      <c r="F54" s="79"/>
      <c r="G54" s="80">
        <v>0.05</v>
      </c>
      <c r="H54" s="81"/>
      <c r="I54" s="79"/>
      <c r="J54" s="79"/>
      <c r="K54" s="79"/>
      <c r="L54" s="79"/>
      <c r="M54" s="79"/>
      <c r="N54" s="79" t="s">
        <v>1248</v>
      </c>
      <c r="O54" s="79">
        <v>1</v>
      </c>
      <c r="P54" s="92">
        <f>[4]标准计算!$Q$6*-1</f>
        <v>-1925</v>
      </c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 t="str">
        <f>s_passive_skill!G55</f>
        <v>水火草武器-几率伤害-紫</v>
      </c>
    </row>
    <row r="55" ht="17.25" spans="1:27">
      <c r="A55" s="84">
        <f>s_passive_skill!A56</f>
        <v>40003501</v>
      </c>
      <c r="B55" s="67" t="str">
        <f t="shared" si="0"/>
        <v>name_passive_40003501</v>
      </c>
      <c r="C55" s="68" t="str">
        <f t="shared" si="1"/>
        <v>desc_passive_40003501</v>
      </c>
      <c r="D55" s="77" t="s">
        <v>1243</v>
      </c>
      <c r="E55" s="78" t="s">
        <v>1244</v>
      </c>
      <c r="F55" s="79"/>
      <c r="G55" s="80">
        <v>0.05</v>
      </c>
      <c r="H55" s="81"/>
      <c r="I55" s="79"/>
      <c r="J55" s="79"/>
      <c r="K55" s="79"/>
      <c r="L55" s="79"/>
      <c r="M55" s="79"/>
      <c r="N55" s="79" t="s">
        <v>1248</v>
      </c>
      <c r="O55" s="79">
        <v>1</v>
      </c>
      <c r="P55" s="92">
        <f>[4]标准计算!$Q$7*-1</f>
        <v>-3208</v>
      </c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 t="str">
        <f>s_passive_skill!G56</f>
        <v>水火草武器-几率伤害-橙</v>
      </c>
    </row>
    <row r="56" ht="17.25" spans="1:27">
      <c r="A56" s="85">
        <f>s_passive_skill!A58</f>
        <v>40004201</v>
      </c>
      <c r="B56" s="67" t="str">
        <f t="shared" si="0"/>
        <v>name_passive_40004201</v>
      </c>
      <c r="C56" s="68" t="str">
        <f t="shared" si="1"/>
        <v>desc_passive_40004201</v>
      </c>
      <c r="D56" s="77"/>
      <c r="E56" s="78"/>
      <c r="F56" s="79"/>
      <c r="G56" s="80"/>
      <c r="H56" s="81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 t="str">
        <f>s_passive_skill!G58</f>
        <v>徽章-固定增加生命-绿</v>
      </c>
    </row>
    <row r="57" ht="17.25" spans="1:27">
      <c r="A57" s="86">
        <f>s_passive_skill!A59</f>
        <v>40004301</v>
      </c>
      <c r="B57" s="67" t="str">
        <f t="shared" si="0"/>
        <v>name_passive_40004301</v>
      </c>
      <c r="C57" s="68" t="str">
        <f t="shared" si="1"/>
        <v>desc_passive_40004301</v>
      </c>
      <c r="D57" s="77"/>
      <c r="E57" s="78"/>
      <c r="F57" s="79"/>
      <c r="G57" s="80"/>
      <c r="H57" s="81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 t="str">
        <f>s_passive_skill!G59</f>
        <v>徽章-固定增加生命-蓝</v>
      </c>
    </row>
    <row r="58" ht="17.25" spans="1:27">
      <c r="A58" s="87">
        <f>s_passive_skill!A60</f>
        <v>40004401</v>
      </c>
      <c r="B58" s="67" t="str">
        <f t="shared" si="0"/>
        <v>name_passive_40004401</v>
      </c>
      <c r="C58" s="68" t="str">
        <f t="shared" si="1"/>
        <v>desc_passive_40004401</v>
      </c>
      <c r="D58" s="77"/>
      <c r="E58" s="78"/>
      <c r="F58" s="79"/>
      <c r="G58" s="80"/>
      <c r="H58" s="81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 t="str">
        <f>s_passive_skill!G60</f>
        <v>徽章-固定增加生命-紫</v>
      </c>
    </row>
    <row r="59" ht="17.25" spans="1:27">
      <c r="A59" s="88">
        <f>s_passive_skill!A61</f>
        <v>40004501</v>
      </c>
      <c r="B59" s="67" t="str">
        <f t="shared" si="0"/>
        <v>name_passive_40004501</v>
      </c>
      <c r="C59" s="68" t="str">
        <f t="shared" si="1"/>
        <v>desc_passive_40004501</v>
      </c>
      <c r="D59" s="77"/>
      <c r="E59" s="78"/>
      <c r="F59" s="79"/>
      <c r="G59" s="80"/>
      <c r="H59" s="81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 t="str">
        <f>s_passive_skill!G61</f>
        <v>徽章-固定增加生命-橙</v>
      </c>
    </row>
    <row r="60" ht="17.25" spans="1:27">
      <c r="A60" s="85">
        <f>s_passive_skill!A62</f>
        <v>40005201</v>
      </c>
      <c r="B60" s="67" t="str">
        <f t="shared" si="0"/>
        <v>name_passive_40005201</v>
      </c>
      <c r="C60" s="68" t="str">
        <f t="shared" si="1"/>
        <v>desc_passive_40005201</v>
      </c>
      <c r="D60" s="77"/>
      <c r="E60" s="78"/>
      <c r="F60" s="79"/>
      <c r="G60" s="80"/>
      <c r="H60" s="81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 t="str">
        <f>s_passive_skill!G62</f>
        <v>徽章-固定增加攻击-绿</v>
      </c>
    </row>
    <row r="61" ht="17.25" spans="1:27">
      <c r="A61" s="86">
        <f>s_passive_skill!A63</f>
        <v>40005301</v>
      </c>
      <c r="B61" s="67" t="str">
        <f t="shared" si="0"/>
        <v>name_passive_40005301</v>
      </c>
      <c r="C61" s="68" t="str">
        <f t="shared" si="1"/>
        <v>desc_passive_40005301</v>
      </c>
      <c r="D61" s="77"/>
      <c r="E61" s="78"/>
      <c r="F61" s="79"/>
      <c r="G61" s="80"/>
      <c r="H61" s="81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 t="str">
        <f>s_passive_skill!G63</f>
        <v>徽章-固定增加攻击-蓝</v>
      </c>
    </row>
    <row r="62" ht="17.25" spans="1:27">
      <c r="A62" s="87">
        <f>s_passive_skill!A64</f>
        <v>40005401</v>
      </c>
      <c r="B62" s="67" t="str">
        <f t="shared" si="0"/>
        <v>name_passive_40005401</v>
      </c>
      <c r="C62" s="68" t="str">
        <f t="shared" si="1"/>
        <v>desc_passive_40005401</v>
      </c>
      <c r="D62" s="77"/>
      <c r="E62" s="78"/>
      <c r="F62" s="79"/>
      <c r="G62" s="80"/>
      <c r="H62" s="81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 t="str">
        <f>s_passive_skill!G64</f>
        <v>徽章-固定增加攻击-紫</v>
      </c>
    </row>
    <row r="63" ht="17.25" spans="1:27">
      <c r="A63" s="88">
        <f>s_passive_skill!A65</f>
        <v>40005501</v>
      </c>
      <c r="B63" s="67" t="str">
        <f t="shared" si="0"/>
        <v>name_passive_40005501</v>
      </c>
      <c r="C63" s="68" t="str">
        <f t="shared" si="1"/>
        <v>desc_passive_40005501</v>
      </c>
      <c r="D63" s="77"/>
      <c r="E63" s="78"/>
      <c r="F63" s="79"/>
      <c r="G63" s="80"/>
      <c r="H63" s="81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 t="str">
        <f>s_passive_skill!G65</f>
        <v>徽章-固定增加攻击-橙</v>
      </c>
    </row>
    <row r="64" ht="17.25" spans="1:27">
      <c r="A64" s="85">
        <f>s_passive_skill!A66</f>
        <v>40006201</v>
      </c>
      <c r="B64" s="67" t="str">
        <f t="shared" si="0"/>
        <v>name_passive_40006201</v>
      </c>
      <c r="C64" s="68" t="str">
        <f t="shared" si="1"/>
        <v>desc_passive_40006201</v>
      </c>
      <c r="D64" s="77"/>
      <c r="E64" s="78"/>
      <c r="F64" s="79"/>
      <c r="G64" s="80"/>
      <c r="H64" s="81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 t="str">
        <f>s_passive_skill!G66</f>
        <v>徽章-固定增加防御-绿</v>
      </c>
    </row>
    <row r="65" ht="17.25" spans="1:27">
      <c r="A65" s="86">
        <f>s_passive_skill!A67</f>
        <v>40006301</v>
      </c>
      <c r="B65" s="67" t="str">
        <f t="shared" si="0"/>
        <v>name_passive_40006301</v>
      </c>
      <c r="C65" s="68" t="str">
        <f t="shared" si="1"/>
        <v>desc_passive_40006301</v>
      </c>
      <c r="D65" s="77"/>
      <c r="E65" s="78"/>
      <c r="F65" s="79"/>
      <c r="G65" s="80"/>
      <c r="H65" s="81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 t="str">
        <f>s_passive_skill!G67</f>
        <v>徽章-固定增加防御-蓝</v>
      </c>
    </row>
    <row r="66" ht="17.25" spans="1:27">
      <c r="A66" s="87">
        <f>s_passive_skill!A68</f>
        <v>40006401</v>
      </c>
      <c r="B66" s="67" t="str">
        <f t="shared" si="0"/>
        <v>name_passive_40006401</v>
      </c>
      <c r="C66" s="68" t="str">
        <f t="shared" si="1"/>
        <v>desc_passive_40006401</v>
      </c>
      <c r="D66" s="77"/>
      <c r="E66" s="78"/>
      <c r="F66" s="79"/>
      <c r="G66" s="80"/>
      <c r="H66" s="81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 t="str">
        <f>s_passive_skill!G68</f>
        <v>徽章-固定增加防御-紫</v>
      </c>
    </row>
    <row r="67" ht="17.25" spans="1:27">
      <c r="A67" s="88">
        <f>s_passive_skill!A69</f>
        <v>40006501</v>
      </c>
      <c r="B67" s="67" t="str">
        <f t="shared" si="0"/>
        <v>name_passive_40006501</v>
      </c>
      <c r="C67" s="68" t="str">
        <f t="shared" si="1"/>
        <v>desc_passive_40006501</v>
      </c>
      <c r="D67" s="77"/>
      <c r="E67" s="78"/>
      <c r="F67" s="79"/>
      <c r="G67" s="80"/>
      <c r="H67" s="81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 t="str">
        <f>s_passive_skill!G69</f>
        <v>徽章-固定增加防御-橙</v>
      </c>
    </row>
    <row r="68" ht="17.25" spans="1:27">
      <c r="A68" s="85">
        <f>s_passive_skill!A70</f>
        <v>40007201</v>
      </c>
      <c r="B68" s="67" t="str">
        <f t="shared" si="0"/>
        <v>name_passive_40007201</v>
      </c>
      <c r="C68" s="68" t="str">
        <f t="shared" si="1"/>
        <v>desc_passive_40007201</v>
      </c>
      <c r="D68" s="77" t="s">
        <v>1249</v>
      </c>
      <c r="E68" s="78"/>
      <c r="F68" s="79"/>
      <c r="G68" s="80"/>
      <c r="H68" s="81"/>
      <c r="I68" s="79"/>
      <c r="J68" s="79"/>
      <c r="K68" s="79"/>
      <c r="L68" s="79"/>
      <c r="M68" s="79"/>
      <c r="N68" s="79" t="s">
        <v>1250</v>
      </c>
      <c r="O68" s="79">
        <v>1</v>
      </c>
      <c r="P68" s="91">
        <v>0.03</v>
      </c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 t="str">
        <f>s_passive_skill!G70</f>
        <v>徽章-增加速度-绿</v>
      </c>
    </row>
    <row r="69" ht="17.25" spans="1:27">
      <c r="A69" s="86">
        <f>s_passive_skill!A71</f>
        <v>40007301</v>
      </c>
      <c r="B69" s="67" t="str">
        <f t="shared" si="0"/>
        <v>name_passive_40007301</v>
      </c>
      <c r="C69" s="68" t="str">
        <f t="shared" si="1"/>
        <v>desc_passive_40007301</v>
      </c>
      <c r="D69" s="77" t="s">
        <v>1249</v>
      </c>
      <c r="E69" s="78"/>
      <c r="F69" s="79"/>
      <c r="G69" s="80"/>
      <c r="H69" s="81"/>
      <c r="I69" s="79"/>
      <c r="J69" s="79"/>
      <c r="K69" s="79"/>
      <c r="L69" s="79"/>
      <c r="M69" s="79"/>
      <c r="N69" s="79" t="s">
        <v>1250</v>
      </c>
      <c r="O69" s="79">
        <v>1</v>
      </c>
      <c r="P69" s="91">
        <v>0.05</v>
      </c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 t="str">
        <f>s_passive_skill!G71</f>
        <v>徽章-增加速度-蓝</v>
      </c>
    </row>
    <row r="70" ht="17.25" spans="1:27">
      <c r="A70" s="87">
        <f>s_passive_skill!A72</f>
        <v>40007401</v>
      </c>
      <c r="B70" s="67" t="str">
        <f t="shared" ref="B70:B79" si="3">"name_passive_"&amp;A70</f>
        <v>name_passive_40007401</v>
      </c>
      <c r="C70" s="68" t="str">
        <f t="shared" ref="C70:C79" si="4">"desc_passive_"&amp;A70</f>
        <v>desc_passive_40007401</v>
      </c>
      <c r="D70" s="77" t="s">
        <v>1249</v>
      </c>
      <c r="E70" s="78"/>
      <c r="F70" s="79"/>
      <c r="G70" s="80"/>
      <c r="H70" s="81"/>
      <c r="I70" s="79"/>
      <c r="J70" s="79"/>
      <c r="K70" s="79"/>
      <c r="L70" s="79"/>
      <c r="M70" s="79"/>
      <c r="N70" s="79" t="s">
        <v>1250</v>
      </c>
      <c r="O70" s="79">
        <v>1</v>
      </c>
      <c r="P70" s="91">
        <v>0.07</v>
      </c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 t="str">
        <f>s_passive_skill!G72</f>
        <v>徽章-增加速度-紫</v>
      </c>
    </row>
    <row r="71" ht="17.25" spans="1:27">
      <c r="A71" s="88">
        <f>s_passive_skill!A73</f>
        <v>40007501</v>
      </c>
      <c r="B71" s="67" t="str">
        <f t="shared" si="3"/>
        <v>name_passive_40007501</v>
      </c>
      <c r="C71" s="68" t="str">
        <f t="shared" si="4"/>
        <v>desc_passive_40007501</v>
      </c>
      <c r="D71" s="77" t="s">
        <v>1249</v>
      </c>
      <c r="E71" s="78"/>
      <c r="F71" s="81"/>
      <c r="G71" s="80"/>
      <c r="H71" s="81"/>
      <c r="I71" s="79"/>
      <c r="J71" s="79"/>
      <c r="K71" s="79"/>
      <c r="L71" s="79"/>
      <c r="M71" s="79"/>
      <c r="N71" s="79" t="s">
        <v>1250</v>
      </c>
      <c r="O71" s="79">
        <v>1</v>
      </c>
      <c r="P71" s="91">
        <v>0.1</v>
      </c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 t="str">
        <f>s_passive_skill!G73</f>
        <v>徽章-增加速度-橙</v>
      </c>
    </row>
    <row r="72" ht="17.25" spans="1:27">
      <c r="A72" s="85">
        <f>s_passive_skill!A74</f>
        <v>40008201</v>
      </c>
      <c r="B72" s="67" t="str">
        <f t="shared" si="3"/>
        <v>name_passive_40008201</v>
      </c>
      <c r="C72" s="68" t="str">
        <f t="shared" si="4"/>
        <v>desc_passive_40008201</v>
      </c>
      <c r="D72" s="77" t="s">
        <v>1243</v>
      </c>
      <c r="E72" s="78" t="s">
        <v>1251</v>
      </c>
      <c r="F72" s="100" t="str">
        <f t="shared" ref="F72:F75" si="5">"HitEnemyWithBuff_"&amp;$P$52</f>
        <v>HitEnemyWithBuff_1005003</v>
      </c>
      <c r="G72" s="80" t="s">
        <v>1252</v>
      </c>
      <c r="H72" s="81"/>
      <c r="I72" s="79"/>
      <c r="J72" s="79"/>
      <c r="K72" s="79"/>
      <c r="L72" s="79"/>
      <c r="M72" s="79"/>
      <c r="N72" s="79" t="s">
        <v>1253</v>
      </c>
      <c r="O72" s="79">
        <v>1</v>
      </c>
      <c r="P72" s="91">
        <v>1000002</v>
      </c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 t="str">
        <f>s_passive_skill!G74</f>
        <v>徽章-灼烧状态增伤-绿</v>
      </c>
    </row>
    <row r="73" ht="17.25" spans="1:27">
      <c r="A73" s="86">
        <f>s_passive_skill!A75</f>
        <v>40008301</v>
      </c>
      <c r="B73" s="67" t="str">
        <f t="shared" si="3"/>
        <v>name_passive_40008301</v>
      </c>
      <c r="C73" s="68" t="str">
        <f t="shared" si="4"/>
        <v>desc_passive_40008301</v>
      </c>
      <c r="D73" s="77" t="s">
        <v>1243</v>
      </c>
      <c r="E73" s="78" t="s">
        <v>1251</v>
      </c>
      <c r="F73" s="100" t="str">
        <f t="shared" si="5"/>
        <v>HitEnemyWithBuff_1005003</v>
      </c>
      <c r="G73" s="80" t="s">
        <v>1252</v>
      </c>
      <c r="H73" s="81"/>
      <c r="I73" s="79"/>
      <c r="J73" s="79"/>
      <c r="K73" s="79"/>
      <c r="L73" s="79"/>
      <c r="M73" s="79"/>
      <c r="N73" s="79" t="s">
        <v>1253</v>
      </c>
      <c r="O73" s="79">
        <v>1</v>
      </c>
      <c r="P73" s="91">
        <v>1000003</v>
      </c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 t="str">
        <f>s_passive_skill!G75</f>
        <v>徽章-灼烧状态增伤-蓝</v>
      </c>
    </row>
    <row r="74" ht="17.25" spans="1:27">
      <c r="A74" s="87">
        <f>s_passive_skill!A76</f>
        <v>40008401</v>
      </c>
      <c r="B74" s="67" t="str">
        <f t="shared" si="3"/>
        <v>name_passive_40008401</v>
      </c>
      <c r="C74" s="68" t="str">
        <f t="shared" si="4"/>
        <v>desc_passive_40008401</v>
      </c>
      <c r="D74" s="77" t="s">
        <v>1243</v>
      </c>
      <c r="E74" s="78" t="s">
        <v>1251</v>
      </c>
      <c r="F74" s="100" t="str">
        <f t="shared" si="5"/>
        <v>HitEnemyWithBuff_1005003</v>
      </c>
      <c r="G74" s="80" t="s">
        <v>1252</v>
      </c>
      <c r="H74" s="81"/>
      <c r="I74" s="79"/>
      <c r="J74" s="79"/>
      <c r="K74" s="79"/>
      <c r="L74" s="79"/>
      <c r="M74" s="79"/>
      <c r="N74" s="79" t="s">
        <v>1253</v>
      </c>
      <c r="O74" s="79">
        <v>1</v>
      </c>
      <c r="P74" s="91">
        <v>1000004</v>
      </c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 t="str">
        <f>s_passive_skill!G76</f>
        <v>徽章-灼烧状态增伤-紫</v>
      </c>
    </row>
    <row r="75" ht="17.25" spans="1:27">
      <c r="A75" s="88">
        <f>s_passive_skill!A77</f>
        <v>40008501</v>
      </c>
      <c r="B75" s="67" t="str">
        <f t="shared" si="3"/>
        <v>name_passive_40008501</v>
      </c>
      <c r="C75" s="68" t="str">
        <f t="shared" si="4"/>
        <v>desc_passive_40008501</v>
      </c>
      <c r="D75" s="77" t="s">
        <v>1243</v>
      </c>
      <c r="E75" s="78" t="s">
        <v>1251</v>
      </c>
      <c r="F75" s="100" t="str">
        <f t="shared" si="5"/>
        <v>HitEnemyWithBuff_1005003</v>
      </c>
      <c r="G75" s="80" t="s">
        <v>1252</v>
      </c>
      <c r="H75" s="81"/>
      <c r="I75" s="79"/>
      <c r="J75" s="79"/>
      <c r="K75" s="79"/>
      <c r="L75" s="79"/>
      <c r="M75" s="79"/>
      <c r="N75" s="79" t="s">
        <v>1253</v>
      </c>
      <c r="O75" s="79">
        <v>1</v>
      </c>
      <c r="P75" s="91">
        <v>1000005</v>
      </c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 t="str">
        <f>s_passive_skill!G77</f>
        <v>徽章-灼烧状态增伤-橙</v>
      </c>
    </row>
    <row r="76" ht="17.25" spans="1:27">
      <c r="A76" s="85">
        <f>s_passive_skill!A78</f>
        <v>40009201</v>
      </c>
      <c r="B76" s="67" t="str">
        <f t="shared" si="3"/>
        <v>name_passive_40009201</v>
      </c>
      <c r="C76" s="68" t="str">
        <f t="shared" si="4"/>
        <v>desc_passive_40009201</v>
      </c>
      <c r="D76" s="77" t="s">
        <v>1243</v>
      </c>
      <c r="E76" s="78" t="s">
        <v>1244</v>
      </c>
      <c r="F76" s="79"/>
      <c r="G76" s="80">
        <v>0.05</v>
      </c>
      <c r="H76" s="81"/>
      <c r="I76" s="79"/>
      <c r="J76" s="79"/>
      <c r="K76" s="79"/>
      <c r="L76" s="79"/>
      <c r="M76" s="79"/>
      <c r="N76" s="79" t="s">
        <v>1254</v>
      </c>
      <c r="O76" s="79">
        <v>1</v>
      </c>
      <c r="P76" s="92">
        <f>[4]标准计算!$R4</f>
        <v>64</v>
      </c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 t="str">
        <f>s_passive_skill!G78</f>
        <v>徽章-几率吸血-绿</v>
      </c>
    </row>
    <row r="77" ht="17.25" spans="1:27">
      <c r="A77" s="86">
        <f>s_passive_skill!A79</f>
        <v>40009301</v>
      </c>
      <c r="B77" s="67" t="str">
        <f t="shared" si="3"/>
        <v>name_passive_40009301</v>
      </c>
      <c r="C77" s="68" t="str">
        <f t="shared" si="4"/>
        <v>desc_passive_40009301</v>
      </c>
      <c r="D77" s="77" t="s">
        <v>1243</v>
      </c>
      <c r="E77" s="78" t="s">
        <v>1244</v>
      </c>
      <c r="F77" s="79"/>
      <c r="G77" s="80">
        <v>0.05</v>
      </c>
      <c r="H77" s="81"/>
      <c r="I77" s="79"/>
      <c r="J77" s="79"/>
      <c r="K77" s="79"/>
      <c r="L77" s="79"/>
      <c r="M77" s="79"/>
      <c r="N77" s="79" t="s">
        <v>1254</v>
      </c>
      <c r="O77" s="79">
        <v>1</v>
      </c>
      <c r="P77" s="92">
        <f>[4]标准计算!$R5</f>
        <v>128</v>
      </c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 t="str">
        <f>s_passive_skill!G79</f>
        <v>徽章-几率吸血-蓝</v>
      </c>
    </row>
    <row r="78" ht="17.25" spans="1:27">
      <c r="A78" s="87">
        <f>s_passive_skill!A80</f>
        <v>40009401</v>
      </c>
      <c r="B78" s="67" t="str">
        <f t="shared" si="3"/>
        <v>name_passive_40009401</v>
      </c>
      <c r="C78" s="68" t="str">
        <f t="shared" si="4"/>
        <v>desc_passive_40009401</v>
      </c>
      <c r="D78" s="77" t="s">
        <v>1243</v>
      </c>
      <c r="E78" s="78" t="s">
        <v>1244</v>
      </c>
      <c r="F78" s="79"/>
      <c r="G78" s="80">
        <v>0.05</v>
      </c>
      <c r="H78" s="81"/>
      <c r="I78" s="79"/>
      <c r="J78" s="79"/>
      <c r="K78" s="79"/>
      <c r="L78" s="79"/>
      <c r="M78" s="79"/>
      <c r="N78" s="79" t="s">
        <v>1254</v>
      </c>
      <c r="O78" s="79">
        <v>1</v>
      </c>
      <c r="P78" s="92">
        <f>[4]标准计算!$R6</f>
        <v>193</v>
      </c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 t="str">
        <f>s_passive_skill!G80</f>
        <v>徽章-几率吸血-紫</v>
      </c>
    </row>
    <row r="79" ht="17.25" spans="1:27">
      <c r="A79" s="88">
        <f>s_passive_skill!A81</f>
        <v>40009501</v>
      </c>
      <c r="B79" s="67" t="str">
        <f t="shared" si="3"/>
        <v>name_passive_40009501</v>
      </c>
      <c r="C79" s="68" t="str">
        <f t="shared" si="4"/>
        <v>desc_passive_40009501</v>
      </c>
      <c r="D79" s="77" t="s">
        <v>1243</v>
      </c>
      <c r="E79" s="78" t="s">
        <v>1244</v>
      </c>
      <c r="F79" s="79"/>
      <c r="G79" s="80">
        <v>0.05</v>
      </c>
      <c r="H79" s="81"/>
      <c r="I79" s="79"/>
      <c r="J79" s="79"/>
      <c r="K79" s="79"/>
      <c r="L79" s="79"/>
      <c r="M79" s="79"/>
      <c r="N79" s="79" t="s">
        <v>1254</v>
      </c>
      <c r="O79" s="79">
        <v>1</v>
      </c>
      <c r="P79" s="92">
        <f>[4]标准计算!$R7</f>
        <v>321</v>
      </c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 t="str">
        <f>s_passive_skill!G81</f>
        <v>徽章-几率吸血-橙</v>
      </c>
    </row>
    <row r="80" ht="17.25" spans="1:27">
      <c r="A80" s="86">
        <f>s_passive_skill!A83</f>
        <v>41001301</v>
      </c>
      <c r="B80" s="67" t="str">
        <f t="shared" ref="B80:B94" si="6">"name_passive_"&amp;A80</f>
        <v>name_passive_41001301</v>
      </c>
      <c r="C80" s="68" t="str">
        <f t="shared" ref="C80:C94" si="7">"desc_passive_"&amp;A80</f>
        <v>desc_passive_41001301</v>
      </c>
      <c r="D80" s="77" t="s">
        <v>1243</v>
      </c>
      <c r="E80" s="78" t="s">
        <v>1245</v>
      </c>
      <c r="F80" s="79" t="s">
        <v>1246</v>
      </c>
      <c r="G80" s="80">
        <v>1</v>
      </c>
      <c r="H80" s="81"/>
      <c r="I80" s="79"/>
      <c r="J80" s="79"/>
      <c r="K80" s="79"/>
      <c r="L80" s="79"/>
      <c r="M80" s="79"/>
      <c r="N80" s="79" t="s">
        <v>1253</v>
      </c>
      <c r="O80" s="79">
        <v>1</v>
      </c>
      <c r="P80" s="91">
        <v>1000003</v>
      </c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 t="str">
        <f>s_passive_skill!G83</f>
        <v>竞技场-水火草-小怪增伤-蓝</v>
      </c>
    </row>
    <row r="81" ht="17.25" spans="1:27">
      <c r="A81" s="87">
        <f>s_passive_skill!A84</f>
        <v>41001401</v>
      </c>
      <c r="B81" s="67" t="str">
        <f t="shared" si="6"/>
        <v>name_passive_41001401</v>
      </c>
      <c r="C81" s="68" t="str">
        <f t="shared" si="7"/>
        <v>desc_passive_41001401</v>
      </c>
      <c r="D81" s="77" t="s">
        <v>1243</v>
      </c>
      <c r="E81" s="78" t="s">
        <v>1245</v>
      </c>
      <c r="F81" s="79" t="s">
        <v>1246</v>
      </c>
      <c r="G81" s="80">
        <v>1</v>
      </c>
      <c r="H81" s="81"/>
      <c r="I81" s="79"/>
      <c r="J81" s="79"/>
      <c r="K81" s="79"/>
      <c r="L81" s="79"/>
      <c r="M81" s="79"/>
      <c r="N81" s="79" t="s">
        <v>1253</v>
      </c>
      <c r="O81" s="79">
        <v>1</v>
      </c>
      <c r="P81" s="91">
        <v>1000004</v>
      </c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 t="str">
        <f>s_passive_skill!G84</f>
        <v>竞技场-水火草-小怪增伤-紫</v>
      </c>
    </row>
    <row r="82" ht="17.25" spans="1:27">
      <c r="A82" s="88">
        <f>s_passive_skill!A85</f>
        <v>41001501</v>
      </c>
      <c r="B82" s="67" t="str">
        <f t="shared" si="6"/>
        <v>name_passive_41001501</v>
      </c>
      <c r="C82" s="68" t="str">
        <f t="shared" si="7"/>
        <v>desc_passive_41001501</v>
      </c>
      <c r="D82" s="77" t="s">
        <v>1243</v>
      </c>
      <c r="E82" s="78" t="s">
        <v>1245</v>
      </c>
      <c r="F82" s="79" t="s">
        <v>1246</v>
      </c>
      <c r="G82" s="80">
        <v>1</v>
      </c>
      <c r="H82" s="81"/>
      <c r="I82" s="79"/>
      <c r="J82" s="79"/>
      <c r="K82" s="79"/>
      <c r="L82" s="79"/>
      <c r="M82" s="79"/>
      <c r="N82" s="79" t="s">
        <v>1253</v>
      </c>
      <c r="O82" s="79">
        <v>1</v>
      </c>
      <c r="P82" s="91">
        <v>1000005</v>
      </c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 t="str">
        <f>s_passive_skill!G85</f>
        <v>竞技场-水火草-小怪增伤-橙</v>
      </c>
    </row>
    <row r="83" ht="17.25" spans="1:27">
      <c r="A83" s="86">
        <f>s_passive_skill!A86</f>
        <v>41002301</v>
      </c>
      <c r="B83" s="67" t="str">
        <f t="shared" si="6"/>
        <v>name_passive_41002301</v>
      </c>
      <c r="C83" s="68" t="str">
        <f t="shared" si="7"/>
        <v>desc_passive_41002301</v>
      </c>
      <c r="D83" s="77" t="s">
        <v>1243</v>
      </c>
      <c r="E83" s="78" t="s">
        <v>1245</v>
      </c>
      <c r="F83" s="79" t="s">
        <v>1246</v>
      </c>
      <c r="G83" s="80">
        <v>2</v>
      </c>
      <c r="H83" s="81"/>
      <c r="I83" s="79"/>
      <c r="J83" s="79"/>
      <c r="K83" s="79"/>
      <c r="L83" s="79"/>
      <c r="M83" s="79"/>
      <c r="N83" s="79" t="s">
        <v>1253</v>
      </c>
      <c r="O83" s="79">
        <v>1</v>
      </c>
      <c r="P83" s="91">
        <v>1000003</v>
      </c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 t="str">
        <f>s_passive_skill!G86</f>
        <v>竞技场-徽章-精英增伤-蓝</v>
      </c>
    </row>
    <row r="84" ht="17.25" spans="1:27">
      <c r="A84" s="87">
        <f>s_passive_skill!A87</f>
        <v>41002401</v>
      </c>
      <c r="B84" s="67" t="str">
        <f t="shared" si="6"/>
        <v>name_passive_41002401</v>
      </c>
      <c r="C84" s="68" t="str">
        <f t="shared" si="7"/>
        <v>desc_passive_41002401</v>
      </c>
      <c r="D84" s="77" t="s">
        <v>1243</v>
      </c>
      <c r="E84" s="78" t="s">
        <v>1245</v>
      </c>
      <c r="F84" s="79" t="s">
        <v>1246</v>
      </c>
      <c r="G84" s="80">
        <v>2</v>
      </c>
      <c r="H84" s="81"/>
      <c r="I84" s="79"/>
      <c r="J84" s="79"/>
      <c r="K84" s="79"/>
      <c r="L84" s="79"/>
      <c r="M84" s="79"/>
      <c r="N84" s="79" t="s">
        <v>1253</v>
      </c>
      <c r="O84" s="79">
        <v>1</v>
      </c>
      <c r="P84" s="91">
        <v>1000004</v>
      </c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 t="str">
        <f>s_passive_skill!G87</f>
        <v>竞技场-徽章-精英增伤-紫</v>
      </c>
    </row>
    <row r="85" ht="17.25" spans="1:27">
      <c r="A85" s="88">
        <f>s_passive_skill!A88</f>
        <v>41002501</v>
      </c>
      <c r="B85" s="67" t="str">
        <f t="shared" si="6"/>
        <v>name_passive_41002501</v>
      </c>
      <c r="C85" s="68" t="str">
        <f t="shared" si="7"/>
        <v>desc_passive_41002501</v>
      </c>
      <c r="D85" s="77" t="s">
        <v>1243</v>
      </c>
      <c r="E85" s="78" t="s">
        <v>1245</v>
      </c>
      <c r="F85" s="79" t="s">
        <v>1246</v>
      </c>
      <c r="G85" s="80">
        <v>2</v>
      </c>
      <c r="H85" s="81"/>
      <c r="I85" s="79"/>
      <c r="J85" s="79"/>
      <c r="K85" s="79"/>
      <c r="L85" s="79"/>
      <c r="M85" s="79"/>
      <c r="N85" s="79" t="s">
        <v>1253</v>
      </c>
      <c r="O85" s="79">
        <v>1</v>
      </c>
      <c r="P85" s="91">
        <v>1000005</v>
      </c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 t="str">
        <f>s_passive_skill!G88</f>
        <v>竞技场-徽章-精英增伤-橙</v>
      </c>
    </row>
    <row r="86" ht="17.25" spans="1:27">
      <c r="A86" s="86">
        <f>s_passive_skill!A89</f>
        <v>41003301</v>
      </c>
      <c r="B86" s="67" t="str">
        <f t="shared" si="6"/>
        <v>name_passive_41003301</v>
      </c>
      <c r="C86" s="68" t="str">
        <f t="shared" si="7"/>
        <v>desc_passive_41003301</v>
      </c>
      <c r="D86" s="77" t="s">
        <v>1243</v>
      </c>
      <c r="E86" s="78" t="s">
        <v>1251</v>
      </c>
      <c r="F86" s="79" t="s">
        <v>1255</v>
      </c>
      <c r="G86" s="182" t="s">
        <v>1256</v>
      </c>
      <c r="H86" s="81"/>
      <c r="I86" s="79"/>
      <c r="J86" s="79"/>
      <c r="K86" s="79"/>
      <c r="L86" s="79"/>
      <c r="M86" s="79"/>
      <c r="N86" s="79" t="s">
        <v>1253</v>
      </c>
      <c r="O86" s="79">
        <v>1</v>
      </c>
      <c r="P86" s="91">
        <v>1000003</v>
      </c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 t="str">
        <f>s_passive_skill!G89</f>
        <v>竞技场-徽章-站立增伤-蓝</v>
      </c>
    </row>
    <row r="87" ht="17.25" spans="1:27">
      <c r="A87" s="87">
        <f>s_passive_skill!A90</f>
        <v>41003401</v>
      </c>
      <c r="B87" s="67" t="str">
        <f t="shared" si="6"/>
        <v>name_passive_41003401</v>
      </c>
      <c r="C87" s="68" t="str">
        <f t="shared" si="7"/>
        <v>desc_passive_41003401</v>
      </c>
      <c r="D87" s="77" t="s">
        <v>1243</v>
      </c>
      <c r="E87" s="78" t="s">
        <v>1251</v>
      </c>
      <c r="F87" s="79" t="s">
        <v>1255</v>
      </c>
      <c r="G87" s="182" t="s">
        <v>1256</v>
      </c>
      <c r="H87" s="81"/>
      <c r="I87" s="79"/>
      <c r="J87" s="79"/>
      <c r="K87" s="79"/>
      <c r="L87" s="79"/>
      <c r="M87" s="79"/>
      <c r="N87" s="79" t="s">
        <v>1253</v>
      </c>
      <c r="O87" s="79">
        <v>1</v>
      </c>
      <c r="P87" s="91">
        <v>1000004</v>
      </c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 t="str">
        <f>s_passive_skill!G90</f>
        <v>竞技场-徽章-站立增伤-紫</v>
      </c>
    </row>
    <row r="88" ht="17.25" spans="1:27">
      <c r="A88" s="88">
        <f>s_passive_skill!A91</f>
        <v>41003501</v>
      </c>
      <c r="B88" s="67" t="str">
        <f t="shared" si="6"/>
        <v>name_passive_41003501</v>
      </c>
      <c r="C88" s="68" t="str">
        <f t="shared" si="7"/>
        <v>desc_passive_41003501</v>
      </c>
      <c r="D88" s="77" t="s">
        <v>1243</v>
      </c>
      <c r="E88" s="78" t="s">
        <v>1251</v>
      </c>
      <c r="F88" s="79" t="s">
        <v>1255</v>
      </c>
      <c r="G88" s="182" t="s">
        <v>1256</v>
      </c>
      <c r="H88" s="81"/>
      <c r="I88" s="79"/>
      <c r="J88" s="79"/>
      <c r="K88" s="79"/>
      <c r="L88" s="79"/>
      <c r="M88" s="79"/>
      <c r="N88" s="79" t="s">
        <v>1253</v>
      </c>
      <c r="O88" s="79">
        <v>1</v>
      </c>
      <c r="P88" s="91">
        <v>1000005</v>
      </c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 t="str">
        <f>s_passive_skill!G91</f>
        <v>竞技场-徽章-站立增伤-橙</v>
      </c>
    </row>
    <row r="89" ht="17.25" spans="1:27">
      <c r="A89" s="86">
        <f>s_passive_skill!A92</f>
        <v>41004301</v>
      </c>
      <c r="B89" s="67" t="str">
        <f t="shared" si="6"/>
        <v>name_passive_41004301</v>
      </c>
      <c r="C89" s="68" t="str">
        <f t="shared" si="7"/>
        <v>desc_passive_41004301</v>
      </c>
      <c r="D89" s="77" t="s">
        <v>1257</v>
      </c>
      <c r="E89" s="78" t="s">
        <v>1258</v>
      </c>
      <c r="F89" s="79" t="s">
        <v>1259</v>
      </c>
      <c r="G89" s="80" t="s">
        <v>1260</v>
      </c>
      <c r="H89" s="81"/>
      <c r="I89" s="79"/>
      <c r="J89" s="79"/>
      <c r="K89" s="79"/>
      <c r="L89" s="79"/>
      <c r="M89" s="79"/>
      <c r="N89" s="79" t="s">
        <v>1253</v>
      </c>
      <c r="O89" s="79">
        <v>1</v>
      </c>
      <c r="P89" s="91">
        <v>1006003</v>
      </c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 t="str">
        <f>s_passive_skill!G92</f>
        <v>竞技场-徽章-敌人数量减免-蓝</v>
      </c>
    </row>
    <row r="90" ht="17.25" spans="1:27">
      <c r="A90" s="87">
        <f>s_passive_skill!A93</f>
        <v>41004401</v>
      </c>
      <c r="B90" s="67" t="str">
        <f t="shared" si="6"/>
        <v>name_passive_41004401</v>
      </c>
      <c r="C90" s="68" t="str">
        <f t="shared" si="7"/>
        <v>desc_passive_41004401</v>
      </c>
      <c r="D90" s="77" t="s">
        <v>1257</v>
      </c>
      <c r="E90" s="78" t="s">
        <v>1258</v>
      </c>
      <c r="F90" s="79" t="s">
        <v>1259</v>
      </c>
      <c r="G90" s="80" t="s">
        <v>1260</v>
      </c>
      <c r="H90" s="81"/>
      <c r="I90" s="79"/>
      <c r="J90" s="79"/>
      <c r="K90" s="79"/>
      <c r="L90" s="79"/>
      <c r="M90" s="79"/>
      <c r="N90" s="79" t="s">
        <v>1253</v>
      </c>
      <c r="O90" s="79">
        <v>1</v>
      </c>
      <c r="P90" s="91">
        <v>1006004</v>
      </c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 t="str">
        <f>s_passive_skill!G93</f>
        <v>竞技场-徽章-敌人数量减免-紫</v>
      </c>
    </row>
    <row r="91" ht="17.25" spans="1:27">
      <c r="A91" s="88">
        <f>s_passive_skill!A94</f>
        <v>41004501</v>
      </c>
      <c r="B91" s="67" t="str">
        <f t="shared" si="6"/>
        <v>name_passive_41004501</v>
      </c>
      <c r="C91" s="68" t="str">
        <f t="shared" si="7"/>
        <v>desc_passive_41004501</v>
      </c>
      <c r="D91" s="77" t="s">
        <v>1257</v>
      </c>
      <c r="E91" s="78" t="s">
        <v>1258</v>
      </c>
      <c r="F91" s="79" t="s">
        <v>1259</v>
      </c>
      <c r="G91" s="80" t="s">
        <v>1260</v>
      </c>
      <c r="H91" s="81"/>
      <c r="I91" s="79"/>
      <c r="J91" s="79"/>
      <c r="K91" s="79"/>
      <c r="L91" s="79"/>
      <c r="M91" s="79"/>
      <c r="N91" s="79" t="s">
        <v>1253</v>
      </c>
      <c r="O91" s="79">
        <v>1</v>
      </c>
      <c r="P91" s="91">
        <v>1006005</v>
      </c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 t="str">
        <f>s_passive_skill!G94</f>
        <v>竞技场-徽章-敌人数量减免-橙</v>
      </c>
    </row>
    <row r="92" ht="17.25" spans="1:28">
      <c r="A92" s="86">
        <f>s_passive_skill!A95</f>
        <v>41005301</v>
      </c>
      <c r="B92" s="67" t="str">
        <f t="shared" si="6"/>
        <v>name_passive_41005301</v>
      </c>
      <c r="C92" s="68" t="str">
        <f t="shared" si="7"/>
        <v>desc_passive_41005301</v>
      </c>
      <c r="D92" s="77" t="s">
        <v>1243</v>
      </c>
      <c r="E92" s="78" t="s">
        <v>1245</v>
      </c>
      <c r="F92" s="79" t="s">
        <v>1246</v>
      </c>
      <c r="G92" s="80">
        <v>1</v>
      </c>
      <c r="H92" s="81"/>
      <c r="I92" s="79"/>
      <c r="J92" s="79"/>
      <c r="K92" s="79"/>
      <c r="L92" s="79"/>
      <c r="M92" s="79"/>
      <c r="N92" s="79" t="s">
        <v>1253</v>
      </c>
      <c r="O92" s="79">
        <v>1</v>
      </c>
      <c r="P92" s="91">
        <v>1000003</v>
      </c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 t="str">
        <f>s_passive_skill!G95</f>
        <v>竞技场-徽章-小怪几率秒杀-蓝</v>
      </c>
      <c r="AB92" s="9" t="s">
        <v>1261</v>
      </c>
    </row>
    <row r="93" ht="17.25" spans="1:28">
      <c r="A93" s="87">
        <f>s_passive_skill!A96</f>
        <v>41005401</v>
      </c>
      <c r="B93" s="67" t="str">
        <f t="shared" si="6"/>
        <v>name_passive_41005401</v>
      </c>
      <c r="C93" s="68" t="str">
        <f t="shared" si="7"/>
        <v>desc_passive_41005401</v>
      </c>
      <c r="D93" s="77" t="s">
        <v>1243</v>
      </c>
      <c r="E93" s="78" t="s">
        <v>1245</v>
      </c>
      <c r="F93" s="79" t="s">
        <v>1246</v>
      </c>
      <c r="G93" s="80">
        <v>1</v>
      </c>
      <c r="H93" s="81"/>
      <c r="I93" s="79"/>
      <c r="J93" s="79"/>
      <c r="K93" s="79"/>
      <c r="L93" s="79"/>
      <c r="M93" s="79"/>
      <c r="N93" s="79" t="s">
        <v>1253</v>
      </c>
      <c r="O93" s="79">
        <v>1</v>
      </c>
      <c r="P93" s="91">
        <v>1000004</v>
      </c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 t="str">
        <f>s_passive_skill!G96</f>
        <v>竞技场-徽章-小怪几率秒杀-紫</v>
      </c>
      <c r="AB93" s="9" t="s">
        <v>1261</v>
      </c>
    </row>
    <row r="94" ht="17.25" spans="1:28">
      <c r="A94" s="88">
        <f>s_passive_skill!A97</f>
        <v>41005501</v>
      </c>
      <c r="B94" s="67" t="str">
        <f t="shared" si="6"/>
        <v>name_passive_41005501</v>
      </c>
      <c r="C94" s="68" t="str">
        <f t="shared" si="7"/>
        <v>desc_passive_41005501</v>
      </c>
      <c r="D94" s="77" t="s">
        <v>1243</v>
      </c>
      <c r="E94" s="78" t="s">
        <v>1245</v>
      </c>
      <c r="F94" s="79" t="s">
        <v>1246</v>
      </c>
      <c r="G94" s="80">
        <v>1</v>
      </c>
      <c r="H94" s="78"/>
      <c r="I94" s="79"/>
      <c r="J94" s="80"/>
      <c r="K94" s="79"/>
      <c r="L94" s="79"/>
      <c r="M94" s="79"/>
      <c r="N94" s="79" t="s">
        <v>1253</v>
      </c>
      <c r="O94" s="79">
        <v>1</v>
      </c>
      <c r="P94" s="91">
        <v>1000005</v>
      </c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 t="str">
        <f>s_passive_skill!G97</f>
        <v>竞技场-徽章-小怪几率秒杀-橙</v>
      </c>
      <c r="AB94" s="9" t="s">
        <v>1261</v>
      </c>
    </row>
    <row r="95" ht="17.25" spans="1:27">
      <c r="A95" s="86">
        <f>s_passive_skill!A98</f>
        <v>41006301</v>
      </c>
      <c r="B95" s="67" t="str">
        <f t="shared" ref="B95:B100" si="8">"name_passive_"&amp;A95</f>
        <v>name_passive_41006301</v>
      </c>
      <c r="C95" s="68" t="str">
        <f t="shared" ref="C95:C100" si="9">"desc_passive_"&amp;A95</f>
        <v>desc_passive_41006301</v>
      </c>
      <c r="D95" s="77" t="s">
        <v>1262</v>
      </c>
      <c r="E95" s="78"/>
      <c r="F95" s="79"/>
      <c r="G95" s="80"/>
      <c r="H95" s="81"/>
      <c r="I95" s="79"/>
      <c r="J95" s="79"/>
      <c r="K95" s="79"/>
      <c r="L95" s="79"/>
      <c r="M95" s="79"/>
      <c r="N95" s="79" t="s">
        <v>1253</v>
      </c>
      <c r="O95" s="79">
        <v>1</v>
      </c>
      <c r="P95" s="91">
        <v>1000003</v>
      </c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 t="str">
        <f>s_passive_skill!G98</f>
        <v>竞技场-徽章-击杀增伤-蓝</v>
      </c>
    </row>
    <row r="96" ht="17.25" spans="1:27">
      <c r="A96" s="87">
        <f>s_passive_skill!A99</f>
        <v>41006401</v>
      </c>
      <c r="B96" s="67" t="str">
        <f t="shared" si="8"/>
        <v>name_passive_41006401</v>
      </c>
      <c r="C96" s="68" t="str">
        <f t="shared" si="9"/>
        <v>desc_passive_41006401</v>
      </c>
      <c r="D96" s="77" t="s">
        <v>1262</v>
      </c>
      <c r="E96" s="78"/>
      <c r="F96" s="79"/>
      <c r="G96" s="80"/>
      <c r="H96" s="81"/>
      <c r="I96" s="79"/>
      <c r="J96" s="79"/>
      <c r="K96" s="79"/>
      <c r="L96" s="79"/>
      <c r="M96" s="79"/>
      <c r="N96" s="79" t="s">
        <v>1253</v>
      </c>
      <c r="O96" s="79">
        <v>1</v>
      </c>
      <c r="P96" s="91">
        <v>1000004</v>
      </c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 t="str">
        <f>s_passive_skill!G99</f>
        <v>竞技场-徽章-击杀增伤-紫</v>
      </c>
    </row>
    <row r="97" ht="17.25" spans="1:27">
      <c r="A97" s="88">
        <f>s_passive_skill!A100</f>
        <v>41006501</v>
      </c>
      <c r="B97" s="67" t="str">
        <f t="shared" si="8"/>
        <v>name_passive_41006501</v>
      </c>
      <c r="C97" s="68" t="str">
        <f t="shared" si="9"/>
        <v>desc_passive_41006501</v>
      </c>
      <c r="D97" s="77" t="s">
        <v>1262</v>
      </c>
      <c r="E97" s="78"/>
      <c r="F97" s="79"/>
      <c r="G97" s="80"/>
      <c r="H97" s="81"/>
      <c r="I97" s="79"/>
      <c r="J97" s="79"/>
      <c r="K97" s="79"/>
      <c r="L97" s="79"/>
      <c r="M97" s="79"/>
      <c r="N97" s="79" t="s">
        <v>1253</v>
      </c>
      <c r="O97" s="79">
        <v>1</v>
      </c>
      <c r="P97" s="91">
        <v>1000005</v>
      </c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 t="str">
        <f>s_passive_skill!G100</f>
        <v>竞技场-徽章-击杀增伤-橙</v>
      </c>
    </row>
    <row r="98" ht="17.25" spans="1:27">
      <c r="A98" s="86">
        <f>s_passive_skill!A101</f>
        <v>41007301</v>
      </c>
      <c r="B98" s="67" t="str">
        <f t="shared" si="8"/>
        <v>name_passive_41007301</v>
      </c>
      <c r="C98" s="68" t="str">
        <f t="shared" si="9"/>
        <v>desc_passive_41007301</v>
      </c>
      <c r="D98" s="77" t="s">
        <v>1243</v>
      </c>
      <c r="E98" s="78" t="s">
        <v>1244</v>
      </c>
      <c r="F98" s="79"/>
      <c r="G98" s="80">
        <v>0.05</v>
      </c>
      <c r="H98" s="81"/>
      <c r="I98" s="79"/>
      <c r="J98" s="79"/>
      <c r="K98" s="79"/>
      <c r="L98" s="79"/>
      <c r="M98" s="79"/>
      <c r="N98" s="79" t="s">
        <v>1247</v>
      </c>
      <c r="O98" s="79">
        <v>1</v>
      </c>
      <c r="P98" s="91">
        <v>1003003</v>
      </c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 t="str">
        <f>s_passive_skill!G101</f>
        <v>竞技场-徽章-命中减速-蓝</v>
      </c>
    </row>
    <row r="99" ht="17.25" spans="1:27">
      <c r="A99" s="87">
        <f>s_passive_skill!A102</f>
        <v>41007401</v>
      </c>
      <c r="B99" s="67" t="str">
        <f t="shared" si="8"/>
        <v>name_passive_41007401</v>
      </c>
      <c r="C99" s="68" t="str">
        <f t="shared" si="9"/>
        <v>desc_passive_41007401</v>
      </c>
      <c r="D99" s="77" t="s">
        <v>1243</v>
      </c>
      <c r="E99" s="78" t="s">
        <v>1244</v>
      </c>
      <c r="F99" s="79"/>
      <c r="G99" s="80">
        <v>0.05</v>
      </c>
      <c r="H99" s="81"/>
      <c r="I99" s="79"/>
      <c r="J99" s="79"/>
      <c r="K99" s="79"/>
      <c r="L99" s="79"/>
      <c r="M99" s="79"/>
      <c r="N99" s="79" t="s">
        <v>1247</v>
      </c>
      <c r="O99" s="79">
        <v>1</v>
      </c>
      <c r="P99" s="91">
        <v>1003004</v>
      </c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 t="str">
        <f>s_passive_skill!G102</f>
        <v>竞技场-徽章-命中减速-紫</v>
      </c>
    </row>
    <row r="100" ht="17.25" spans="1:27">
      <c r="A100" s="88">
        <f>s_passive_skill!A103</f>
        <v>41007501</v>
      </c>
      <c r="B100" s="67" t="str">
        <f t="shared" si="8"/>
        <v>name_passive_41007501</v>
      </c>
      <c r="C100" s="68" t="str">
        <f t="shared" si="9"/>
        <v>desc_passive_41007501</v>
      </c>
      <c r="D100" s="77" t="s">
        <v>1243</v>
      </c>
      <c r="E100" s="78" t="s">
        <v>1244</v>
      </c>
      <c r="F100" s="79"/>
      <c r="G100" s="80">
        <v>0.05</v>
      </c>
      <c r="H100" s="81"/>
      <c r="I100" s="79"/>
      <c r="J100" s="79"/>
      <c r="K100" s="79"/>
      <c r="L100" s="79"/>
      <c r="M100" s="79"/>
      <c r="N100" s="79" t="s">
        <v>1247</v>
      </c>
      <c r="O100" s="79">
        <v>1</v>
      </c>
      <c r="P100" s="91">
        <v>1003005</v>
      </c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 t="str">
        <f>s_passive_skill!G103</f>
        <v>竞技场-徽章-命中减速-橙</v>
      </c>
    </row>
    <row r="101" ht="17.25" spans="1:27">
      <c r="A101" s="86">
        <f>s_passive_skill!A105</f>
        <v>42001301</v>
      </c>
      <c r="B101" s="67" t="str">
        <f t="shared" ref="B101:B115" si="10">"name_passive_"&amp;A101</f>
        <v>name_passive_42001301</v>
      </c>
      <c r="C101" s="68" t="str">
        <f t="shared" ref="C101:C115" si="11">"desc_passive_"&amp;A101</f>
        <v>desc_passive_42001301</v>
      </c>
      <c r="D101" s="77" t="s">
        <v>1243</v>
      </c>
      <c r="E101" s="78" t="s">
        <v>1244</v>
      </c>
      <c r="F101" s="79"/>
      <c r="G101" s="101">
        <f>[4]标准计算!$G5</f>
        <v>0.02</v>
      </c>
      <c r="H101" s="78" t="s">
        <v>1245</v>
      </c>
      <c r="I101" s="79" t="s">
        <v>1246</v>
      </c>
      <c r="J101" s="79">
        <v>2</v>
      </c>
      <c r="K101" s="79"/>
      <c r="L101" s="79"/>
      <c r="M101" s="79"/>
      <c r="N101" s="79" t="s">
        <v>1247</v>
      </c>
      <c r="O101" s="79">
        <v>1</v>
      </c>
      <c r="P101" s="91">
        <v>1004002</v>
      </c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 t="str">
        <f>s_passive_skill!G105</f>
        <v>远征-水火草武器-几率眩晕-蓝</v>
      </c>
    </row>
    <row r="102" ht="17.25" spans="1:27">
      <c r="A102" s="87">
        <f>s_passive_skill!A106</f>
        <v>42001401</v>
      </c>
      <c r="B102" s="67" t="str">
        <f t="shared" si="10"/>
        <v>name_passive_42001401</v>
      </c>
      <c r="C102" s="68" t="str">
        <f t="shared" si="11"/>
        <v>desc_passive_42001401</v>
      </c>
      <c r="D102" s="77" t="s">
        <v>1243</v>
      </c>
      <c r="E102" s="78" t="s">
        <v>1244</v>
      </c>
      <c r="F102" s="79"/>
      <c r="G102" s="101">
        <f>[4]标准计算!$G6</f>
        <v>0.03</v>
      </c>
      <c r="H102" s="78" t="s">
        <v>1245</v>
      </c>
      <c r="I102" s="79" t="s">
        <v>1246</v>
      </c>
      <c r="J102" s="79">
        <v>2</v>
      </c>
      <c r="K102" s="79"/>
      <c r="L102" s="79"/>
      <c r="M102" s="79"/>
      <c r="N102" s="79" t="s">
        <v>1247</v>
      </c>
      <c r="O102" s="79">
        <v>1</v>
      </c>
      <c r="P102" s="91">
        <v>1004002</v>
      </c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 t="str">
        <f>s_passive_skill!G106</f>
        <v>远征-水火草武器-几率眩晕-紫</v>
      </c>
    </row>
    <row r="103" ht="17.25" spans="1:27">
      <c r="A103" s="88">
        <f>s_passive_skill!A107</f>
        <v>42001501</v>
      </c>
      <c r="B103" s="67" t="str">
        <f t="shared" si="10"/>
        <v>name_passive_42001501</v>
      </c>
      <c r="C103" s="68" t="str">
        <f t="shared" si="11"/>
        <v>desc_passive_42001501</v>
      </c>
      <c r="D103" s="77" t="s">
        <v>1243</v>
      </c>
      <c r="E103" s="78" t="s">
        <v>1244</v>
      </c>
      <c r="F103" s="79"/>
      <c r="G103" s="101">
        <f>[4]标准计算!$G7</f>
        <v>0.05</v>
      </c>
      <c r="H103" s="78" t="s">
        <v>1245</v>
      </c>
      <c r="I103" s="79" t="s">
        <v>1246</v>
      </c>
      <c r="J103" s="79">
        <v>2</v>
      </c>
      <c r="K103" s="79"/>
      <c r="L103" s="79"/>
      <c r="M103" s="79"/>
      <c r="N103" s="79" t="s">
        <v>1247</v>
      </c>
      <c r="O103" s="79">
        <v>1</v>
      </c>
      <c r="P103" s="91">
        <v>1004002</v>
      </c>
      <c r="Q103" s="79"/>
      <c r="R103" s="79"/>
      <c r="S103" s="79"/>
      <c r="T103" s="79"/>
      <c r="U103" s="79"/>
      <c r="V103" s="79"/>
      <c r="W103" s="79"/>
      <c r="X103" s="79"/>
      <c r="Y103" s="106"/>
      <c r="Z103" s="106"/>
      <c r="AA103" s="79" t="str">
        <f>s_passive_skill!G107</f>
        <v>远征-水火草武器-几率眩晕-橙</v>
      </c>
    </row>
    <row r="104" ht="17.25" spans="1:27">
      <c r="A104" s="86">
        <f>s_passive_skill!A108</f>
        <v>42002301</v>
      </c>
      <c r="B104" s="67" t="str">
        <f t="shared" si="10"/>
        <v>name_passive_42002301</v>
      </c>
      <c r="C104" s="68" t="str">
        <f t="shared" si="11"/>
        <v>desc_passive_42002301</v>
      </c>
      <c r="D104" s="77" t="s">
        <v>1243</v>
      </c>
      <c r="E104" s="78" t="s">
        <v>1251</v>
      </c>
      <c r="F104" s="100" t="str">
        <f t="shared" ref="F104:F106" si="12">"HitEnemyWithBuff_"&amp;P101</f>
        <v>HitEnemyWithBuff_1004002</v>
      </c>
      <c r="G104" s="80" t="s">
        <v>1252</v>
      </c>
      <c r="H104" s="79"/>
      <c r="I104" s="79"/>
      <c r="J104" s="79"/>
      <c r="K104" s="79"/>
      <c r="L104" s="79"/>
      <c r="M104" s="79"/>
      <c r="N104" s="79" t="s">
        <v>1253</v>
      </c>
      <c r="O104" s="79">
        <v>1</v>
      </c>
      <c r="P104" s="91">
        <v>1000003</v>
      </c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 t="str">
        <f>s_passive_skill!G108</f>
        <v>远征-徽章-眩晕增伤-蓝</v>
      </c>
    </row>
    <row r="105" ht="17.25" spans="1:27">
      <c r="A105" s="87">
        <f>s_passive_skill!A109</f>
        <v>42002401</v>
      </c>
      <c r="B105" s="67" t="str">
        <f t="shared" si="10"/>
        <v>name_passive_42002401</v>
      </c>
      <c r="C105" s="68" t="str">
        <f t="shared" si="11"/>
        <v>desc_passive_42002401</v>
      </c>
      <c r="D105" s="77" t="s">
        <v>1243</v>
      </c>
      <c r="E105" s="78" t="s">
        <v>1251</v>
      </c>
      <c r="F105" s="100" t="str">
        <f t="shared" si="12"/>
        <v>HitEnemyWithBuff_1004002</v>
      </c>
      <c r="G105" s="80" t="s">
        <v>1252</v>
      </c>
      <c r="H105" s="79"/>
      <c r="I105" s="79"/>
      <c r="J105" s="79"/>
      <c r="K105" s="79"/>
      <c r="L105" s="79"/>
      <c r="M105" s="79"/>
      <c r="N105" s="79" t="s">
        <v>1253</v>
      </c>
      <c r="O105" s="79">
        <v>1</v>
      </c>
      <c r="P105" s="91">
        <v>1000004</v>
      </c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 t="str">
        <f>s_passive_skill!G109</f>
        <v>远征-徽章-眩晕增伤-紫</v>
      </c>
    </row>
    <row r="106" ht="17.25" spans="1:27">
      <c r="A106" s="88">
        <f>s_passive_skill!A110</f>
        <v>42002501</v>
      </c>
      <c r="B106" s="67" t="str">
        <f t="shared" si="10"/>
        <v>name_passive_42002501</v>
      </c>
      <c r="C106" s="68" t="str">
        <f t="shared" si="11"/>
        <v>desc_passive_42002501</v>
      </c>
      <c r="D106" s="77" t="s">
        <v>1243</v>
      </c>
      <c r="E106" s="78" t="s">
        <v>1251</v>
      </c>
      <c r="F106" s="100" t="str">
        <f t="shared" si="12"/>
        <v>HitEnemyWithBuff_1004002</v>
      </c>
      <c r="G106" s="80" t="s">
        <v>1252</v>
      </c>
      <c r="H106" s="79"/>
      <c r="I106" s="79"/>
      <c r="J106" s="79"/>
      <c r="K106" s="79"/>
      <c r="L106" s="79"/>
      <c r="M106" s="79"/>
      <c r="N106" s="79" t="s">
        <v>1253</v>
      </c>
      <c r="O106" s="79">
        <v>1</v>
      </c>
      <c r="P106" s="91">
        <v>1000005</v>
      </c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 t="str">
        <f>s_passive_skill!G110</f>
        <v>远征-徽章-眩晕增伤-橙</v>
      </c>
    </row>
    <row r="107" ht="17.25" spans="1:27">
      <c r="A107" s="86">
        <f>s_passive_skill!A111</f>
        <v>42003301</v>
      </c>
      <c r="B107" s="67" t="str">
        <f t="shared" si="10"/>
        <v>name_passive_42003301</v>
      </c>
      <c r="C107" s="68" t="str">
        <f t="shared" si="11"/>
        <v>desc_passive_42003301</v>
      </c>
      <c r="D107" s="77" t="s">
        <v>1249</v>
      </c>
      <c r="E107" s="78"/>
      <c r="F107" s="79"/>
      <c r="G107" s="80"/>
      <c r="H107" s="79"/>
      <c r="I107" s="79"/>
      <c r="J107" s="79"/>
      <c r="K107" s="79"/>
      <c r="L107" s="79"/>
      <c r="M107" s="79"/>
      <c r="N107" s="79" t="s">
        <v>1250</v>
      </c>
      <c r="O107" s="79">
        <v>1</v>
      </c>
      <c r="P107" s="92">
        <f>[4]标准计算!$I5</f>
        <v>0.04</v>
      </c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 t="str">
        <f>s_passive_skill!G111</f>
        <v>远征-徽章-移速增加-蓝</v>
      </c>
    </row>
    <row r="108" ht="17.25" spans="1:27">
      <c r="A108" s="87">
        <f>s_passive_skill!A112</f>
        <v>42003401</v>
      </c>
      <c r="B108" s="67" t="str">
        <f t="shared" si="10"/>
        <v>name_passive_42003401</v>
      </c>
      <c r="C108" s="68" t="str">
        <f t="shared" si="11"/>
        <v>desc_passive_42003401</v>
      </c>
      <c r="D108" s="77" t="s">
        <v>1249</v>
      </c>
      <c r="E108" s="78"/>
      <c r="F108" s="79"/>
      <c r="G108" s="80"/>
      <c r="H108" s="79"/>
      <c r="I108" s="79"/>
      <c r="J108" s="79"/>
      <c r="K108" s="79"/>
      <c r="L108" s="79"/>
      <c r="M108" s="79"/>
      <c r="N108" s="79" t="s">
        <v>1250</v>
      </c>
      <c r="O108" s="79">
        <v>1</v>
      </c>
      <c r="P108" s="92">
        <f>[4]标准计算!$I6</f>
        <v>0.06</v>
      </c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 t="str">
        <f>s_passive_skill!G112</f>
        <v>远征-徽章-移速增加-紫</v>
      </c>
    </row>
    <row r="109" ht="17.25" spans="1:27">
      <c r="A109" s="88">
        <f>s_passive_skill!A113</f>
        <v>42003501</v>
      </c>
      <c r="B109" s="67" t="str">
        <f t="shared" si="10"/>
        <v>name_passive_42003501</v>
      </c>
      <c r="C109" s="68" t="str">
        <f t="shared" si="11"/>
        <v>desc_passive_42003501</v>
      </c>
      <c r="D109" s="77" t="s">
        <v>1249</v>
      </c>
      <c r="E109" s="78"/>
      <c r="F109" s="79"/>
      <c r="G109" s="80"/>
      <c r="H109" s="81"/>
      <c r="I109" s="79"/>
      <c r="J109" s="79"/>
      <c r="K109" s="79"/>
      <c r="L109" s="79"/>
      <c r="M109" s="79"/>
      <c r="N109" s="79" t="s">
        <v>1250</v>
      </c>
      <c r="O109" s="79">
        <v>1</v>
      </c>
      <c r="P109" s="92">
        <f>[4]标准计算!$I7</f>
        <v>0.1</v>
      </c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 t="str">
        <f>s_passive_skill!G113</f>
        <v>远征-徽章-移速增加-橙</v>
      </c>
    </row>
    <row r="110" ht="17.25" spans="1:27">
      <c r="A110" s="86">
        <f>s_passive_skill!A114</f>
        <v>42004301</v>
      </c>
      <c r="B110" s="67" t="str">
        <f t="shared" si="10"/>
        <v>name_passive_42004301</v>
      </c>
      <c r="C110" s="68" t="str">
        <f t="shared" si="11"/>
        <v>desc_passive_42004301</v>
      </c>
      <c r="D110" s="77" t="s">
        <v>1263</v>
      </c>
      <c r="E110" s="78"/>
      <c r="F110" s="79"/>
      <c r="G110" s="80"/>
      <c r="H110" s="81"/>
      <c r="I110" s="79"/>
      <c r="J110" s="79"/>
      <c r="K110" s="79"/>
      <c r="L110" s="79"/>
      <c r="M110" s="79"/>
      <c r="N110" s="79" t="s">
        <v>1253</v>
      </c>
      <c r="O110" s="79">
        <v>1</v>
      </c>
      <c r="P110" s="91">
        <v>1000003</v>
      </c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 t="str">
        <f>s_passive_skill!G114</f>
        <v>远征-徽章-翻滚增伤-蓝</v>
      </c>
    </row>
    <row r="111" ht="17.25" spans="1:27">
      <c r="A111" s="87">
        <f>s_passive_skill!A115</f>
        <v>42004401</v>
      </c>
      <c r="B111" s="67" t="str">
        <f t="shared" si="10"/>
        <v>name_passive_42004401</v>
      </c>
      <c r="C111" s="68" t="str">
        <f t="shared" si="11"/>
        <v>desc_passive_42004401</v>
      </c>
      <c r="D111" s="77" t="s">
        <v>1263</v>
      </c>
      <c r="E111" s="78"/>
      <c r="F111" s="79"/>
      <c r="G111" s="80"/>
      <c r="H111" s="81"/>
      <c r="I111" s="79"/>
      <c r="J111" s="79"/>
      <c r="K111" s="79"/>
      <c r="L111" s="79"/>
      <c r="M111" s="79"/>
      <c r="N111" s="79" t="s">
        <v>1253</v>
      </c>
      <c r="O111" s="79">
        <v>1</v>
      </c>
      <c r="P111" s="91">
        <v>1000004</v>
      </c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 t="str">
        <f>s_passive_skill!G115</f>
        <v>远征-徽章-翻滚增伤-紫</v>
      </c>
    </row>
    <row r="112" ht="17.25" spans="1:27">
      <c r="A112" s="88">
        <f>s_passive_skill!A116</f>
        <v>42004501</v>
      </c>
      <c r="B112" s="67" t="str">
        <f t="shared" si="10"/>
        <v>name_passive_42004501</v>
      </c>
      <c r="C112" s="68" t="str">
        <f t="shared" si="11"/>
        <v>desc_passive_42004501</v>
      </c>
      <c r="D112" s="77" t="s">
        <v>1263</v>
      </c>
      <c r="E112" s="78"/>
      <c r="F112" s="79"/>
      <c r="G112" s="80"/>
      <c r="H112" s="81"/>
      <c r="I112" s="79"/>
      <c r="J112" s="79"/>
      <c r="K112" s="79"/>
      <c r="L112" s="79"/>
      <c r="M112" s="79"/>
      <c r="N112" s="79" t="s">
        <v>1253</v>
      </c>
      <c r="O112" s="79">
        <v>1</v>
      </c>
      <c r="P112" s="91">
        <v>1000005</v>
      </c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 t="str">
        <f>s_passive_skill!G116</f>
        <v>远征-徽章-翻滚增伤-橙</v>
      </c>
    </row>
    <row r="113" ht="17.25" spans="1:27">
      <c r="A113" s="86">
        <f>s_passive_skill!A117</f>
        <v>42005301</v>
      </c>
      <c r="B113" s="67" t="str">
        <f t="shared" si="10"/>
        <v>name_passive_42005301</v>
      </c>
      <c r="C113" s="68" t="str">
        <f t="shared" si="11"/>
        <v>desc_passive_42005301</v>
      </c>
      <c r="D113" s="77" t="s">
        <v>1264</v>
      </c>
      <c r="E113" s="78" t="s">
        <v>1244</v>
      </c>
      <c r="F113" s="79"/>
      <c r="G113" s="101">
        <f>[4]标准计算!$J5</f>
        <v>0.04</v>
      </c>
      <c r="H113" s="81"/>
      <c r="I113" s="79"/>
      <c r="J113" s="79"/>
      <c r="K113" s="79"/>
      <c r="L113" s="79"/>
      <c r="M113" s="79"/>
      <c r="N113" s="79" t="s">
        <v>1265</v>
      </c>
      <c r="O113" s="79">
        <v>1</v>
      </c>
      <c r="P113" s="91">
        <v>1</v>
      </c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 t="str">
        <f>s_passive_skill!G117</f>
        <v>远征-徽章-死亡复活-蓝</v>
      </c>
    </row>
    <row r="114" ht="17.25" spans="1:27">
      <c r="A114" s="87">
        <f>s_passive_skill!A118</f>
        <v>42005401</v>
      </c>
      <c r="B114" s="67" t="str">
        <f t="shared" si="10"/>
        <v>name_passive_42005401</v>
      </c>
      <c r="C114" s="68" t="str">
        <f t="shared" si="11"/>
        <v>desc_passive_42005401</v>
      </c>
      <c r="D114" s="77" t="s">
        <v>1264</v>
      </c>
      <c r="E114" s="78" t="s">
        <v>1244</v>
      </c>
      <c r="F114" s="79"/>
      <c r="G114" s="101">
        <f>[4]标准计算!$J6</f>
        <v>0.06</v>
      </c>
      <c r="H114" s="81"/>
      <c r="I114" s="79"/>
      <c r="J114" s="79"/>
      <c r="K114" s="79"/>
      <c r="L114" s="79"/>
      <c r="M114" s="79"/>
      <c r="N114" s="79" t="s">
        <v>1265</v>
      </c>
      <c r="O114" s="79">
        <v>1</v>
      </c>
      <c r="P114" s="91">
        <v>1</v>
      </c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 t="str">
        <f>s_passive_skill!G118</f>
        <v>远征-徽章-死亡复活-紫</v>
      </c>
    </row>
    <row r="115" ht="17.25" spans="1:27">
      <c r="A115" s="88">
        <f>s_passive_skill!A119</f>
        <v>42005501</v>
      </c>
      <c r="B115" s="67" t="str">
        <f t="shared" si="10"/>
        <v>name_passive_42005501</v>
      </c>
      <c r="C115" s="68" t="str">
        <f t="shared" si="11"/>
        <v>desc_passive_42005501</v>
      </c>
      <c r="D115" s="102" t="s">
        <v>1264</v>
      </c>
      <c r="E115" s="103" t="s">
        <v>1244</v>
      </c>
      <c r="F115" s="103"/>
      <c r="G115" s="101">
        <f>[4]标准计算!$J7</f>
        <v>0.1</v>
      </c>
      <c r="H115" s="81"/>
      <c r="I115" s="79"/>
      <c r="J115" s="79"/>
      <c r="K115" s="79"/>
      <c r="L115" s="79"/>
      <c r="M115" s="79"/>
      <c r="N115" s="79" t="s">
        <v>1265</v>
      </c>
      <c r="O115" s="79">
        <v>1</v>
      </c>
      <c r="P115" s="91">
        <v>1</v>
      </c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 t="str">
        <f>s_passive_skill!G119</f>
        <v>远征-徽章-死亡复活-橙</v>
      </c>
    </row>
    <row r="116" ht="17.25" spans="1:27">
      <c r="A116" s="86">
        <f>s_passive_skill!A120</f>
        <v>42006301</v>
      </c>
      <c r="B116" s="67" t="str">
        <f t="shared" ref="B116:B127" si="13">"name_passive_"&amp;A116</f>
        <v>name_passive_42006301</v>
      </c>
      <c r="C116" s="68" t="str">
        <f t="shared" ref="C116:C127" si="14">"desc_passive_"&amp;A116</f>
        <v>desc_passive_42006301</v>
      </c>
      <c r="D116" s="77" t="s">
        <v>1263</v>
      </c>
      <c r="E116" s="103"/>
      <c r="F116" s="104"/>
      <c r="G116" s="104"/>
      <c r="H116" s="81"/>
      <c r="I116" s="79"/>
      <c r="J116" s="79"/>
      <c r="K116" s="79"/>
      <c r="L116" s="79"/>
      <c r="M116" s="79"/>
      <c r="N116" s="79" t="s">
        <v>1250</v>
      </c>
      <c r="O116" s="79">
        <v>1</v>
      </c>
      <c r="P116" s="91">
        <v>1002003</v>
      </c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 t="str">
        <f>s_passive_skill!G120</f>
        <v>远征-徽章-翻滚加速-蓝</v>
      </c>
    </row>
    <row r="117" ht="17.25" spans="1:27">
      <c r="A117" s="87">
        <f>s_passive_skill!A121</f>
        <v>42006401</v>
      </c>
      <c r="B117" s="67" t="str">
        <f t="shared" si="13"/>
        <v>name_passive_42006401</v>
      </c>
      <c r="C117" s="68" t="str">
        <f t="shared" si="14"/>
        <v>desc_passive_42006401</v>
      </c>
      <c r="D117" s="77" t="s">
        <v>1263</v>
      </c>
      <c r="E117" s="103"/>
      <c r="F117" s="104"/>
      <c r="G117" s="104"/>
      <c r="H117" s="81"/>
      <c r="I117" s="79"/>
      <c r="J117" s="79"/>
      <c r="K117" s="79"/>
      <c r="L117" s="79"/>
      <c r="M117" s="79"/>
      <c r="N117" s="79" t="s">
        <v>1250</v>
      </c>
      <c r="O117" s="79">
        <v>1</v>
      </c>
      <c r="P117" s="91">
        <v>1002004</v>
      </c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 t="str">
        <f>s_passive_skill!G121</f>
        <v>远征-徽章-翻滚加速-紫</v>
      </c>
    </row>
    <row r="118" ht="17.25" spans="1:27">
      <c r="A118" s="88">
        <f>s_passive_skill!A122</f>
        <v>42006501</v>
      </c>
      <c r="B118" s="67" t="str">
        <f t="shared" si="13"/>
        <v>name_passive_42006501</v>
      </c>
      <c r="C118" s="68" t="str">
        <f t="shared" si="14"/>
        <v>desc_passive_42006501</v>
      </c>
      <c r="D118" s="77" t="s">
        <v>1263</v>
      </c>
      <c r="E118" s="103"/>
      <c r="F118" s="104"/>
      <c r="G118" s="104"/>
      <c r="H118" s="81"/>
      <c r="I118" s="79"/>
      <c r="J118" s="79"/>
      <c r="K118" s="79"/>
      <c r="L118" s="79"/>
      <c r="M118" s="79"/>
      <c r="N118" s="79" t="s">
        <v>1250</v>
      </c>
      <c r="O118" s="79">
        <v>1</v>
      </c>
      <c r="P118" s="91">
        <v>1002005</v>
      </c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 t="str">
        <f>s_passive_skill!G122</f>
        <v>远征-徽章-翻滚加速-橙</v>
      </c>
    </row>
    <row r="119" ht="17.25" spans="1:27">
      <c r="A119" s="86">
        <f>s_passive_skill!A123</f>
        <v>42007301</v>
      </c>
      <c r="B119" s="67" t="str">
        <f t="shared" si="13"/>
        <v>name_passive_42007301</v>
      </c>
      <c r="C119" s="68" t="str">
        <f t="shared" si="14"/>
        <v>desc_passive_42007301</v>
      </c>
      <c r="D119" s="77" t="s">
        <v>1266</v>
      </c>
      <c r="E119" s="103"/>
      <c r="F119" s="104"/>
      <c r="G119" s="104"/>
      <c r="H119" s="81"/>
      <c r="I119" s="79"/>
      <c r="J119" s="79"/>
      <c r="K119" s="79"/>
      <c r="L119" s="79"/>
      <c r="M119" s="79"/>
      <c r="N119" s="79" t="s">
        <v>1253</v>
      </c>
      <c r="O119" s="79">
        <v>1</v>
      </c>
      <c r="P119" s="91">
        <v>1000003</v>
      </c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 t="str">
        <f>s_passive_skill!G123</f>
        <v>远征-徽章-入场增伤-蓝</v>
      </c>
    </row>
    <row r="120" ht="17.25" spans="1:27">
      <c r="A120" s="87">
        <f>s_passive_skill!A124</f>
        <v>42007401</v>
      </c>
      <c r="B120" s="67" t="str">
        <f t="shared" si="13"/>
        <v>name_passive_42007401</v>
      </c>
      <c r="C120" s="68" t="str">
        <f t="shared" si="14"/>
        <v>desc_passive_42007401</v>
      </c>
      <c r="D120" s="77" t="s">
        <v>1266</v>
      </c>
      <c r="E120" s="103"/>
      <c r="F120" s="104"/>
      <c r="G120" s="104"/>
      <c r="H120" s="81"/>
      <c r="I120" s="79"/>
      <c r="J120" s="79"/>
      <c r="K120" s="79"/>
      <c r="L120" s="79"/>
      <c r="M120" s="79"/>
      <c r="N120" s="79" t="s">
        <v>1253</v>
      </c>
      <c r="O120" s="79">
        <v>1</v>
      </c>
      <c r="P120" s="91">
        <v>1000004</v>
      </c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 t="str">
        <f>s_passive_skill!G124</f>
        <v>远征-徽章-入场增伤-紫</v>
      </c>
    </row>
    <row r="121" ht="17.25" spans="1:27">
      <c r="A121" s="88">
        <f>s_passive_skill!A125</f>
        <v>42007501</v>
      </c>
      <c r="B121" s="67" t="str">
        <f t="shared" si="13"/>
        <v>name_passive_42007501</v>
      </c>
      <c r="C121" s="68" t="str">
        <f t="shared" si="14"/>
        <v>desc_passive_42007501</v>
      </c>
      <c r="D121" s="77" t="s">
        <v>1266</v>
      </c>
      <c r="E121" s="103"/>
      <c r="F121" s="104"/>
      <c r="G121" s="104"/>
      <c r="H121" s="81"/>
      <c r="I121" s="79"/>
      <c r="J121" s="79"/>
      <c r="K121" s="79"/>
      <c r="L121" s="79"/>
      <c r="M121" s="79"/>
      <c r="N121" s="79" t="s">
        <v>1253</v>
      </c>
      <c r="O121" s="79">
        <v>1</v>
      </c>
      <c r="P121" s="91">
        <v>1000005</v>
      </c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 t="str">
        <f>s_passive_skill!G125</f>
        <v>远征-徽章-入场增伤-橙</v>
      </c>
    </row>
    <row r="122" ht="17.25" spans="1:27">
      <c r="A122" s="86">
        <f>s_passive_skill!A126</f>
        <v>42008301</v>
      </c>
      <c r="B122" s="67" t="str">
        <f t="shared" si="13"/>
        <v>name_passive_42008301</v>
      </c>
      <c r="C122" s="68" t="str">
        <f t="shared" si="14"/>
        <v>desc_passive_42008301</v>
      </c>
      <c r="D122" s="77" t="s">
        <v>1243</v>
      </c>
      <c r="E122" s="78" t="s">
        <v>1244</v>
      </c>
      <c r="F122" s="79"/>
      <c r="G122" s="79">
        <v>0.05</v>
      </c>
      <c r="H122" s="81"/>
      <c r="I122" s="79"/>
      <c r="J122" s="79"/>
      <c r="K122" s="79"/>
      <c r="L122" s="79"/>
      <c r="M122" s="79"/>
      <c r="N122" s="79" t="s">
        <v>1247</v>
      </c>
      <c r="O122" s="79">
        <v>1</v>
      </c>
      <c r="P122" s="91">
        <v>1001003</v>
      </c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 t="str">
        <f>s_passive_skill!G126</f>
        <v>远征-徽章-命中减攻-蓝</v>
      </c>
    </row>
    <row r="123" ht="17.25" spans="1:27">
      <c r="A123" s="87">
        <f>s_passive_skill!A127</f>
        <v>42008401</v>
      </c>
      <c r="B123" s="67" t="str">
        <f t="shared" si="13"/>
        <v>name_passive_42008401</v>
      </c>
      <c r="C123" s="68" t="str">
        <f t="shared" si="14"/>
        <v>desc_passive_42008401</v>
      </c>
      <c r="D123" s="77" t="s">
        <v>1243</v>
      </c>
      <c r="E123" s="78" t="s">
        <v>1244</v>
      </c>
      <c r="F123" s="79"/>
      <c r="G123" s="79">
        <v>0.05</v>
      </c>
      <c r="H123" s="81"/>
      <c r="I123" s="79"/>
      <c r="J123" s="79"/>
      <c r="K123" s="79"/>
      <c r="L123" s="79"/>
      <c r="M123" s="79"/>
      <c r="N123" s="79" t="s">
        <v>1247</v>
      </c>
      <c r="O123" s="79">
        <v>1</v>
      </c>
      <c r="P123" s="91">
        <v>1001004</v>
      </c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 t="str">
        <f>s_passive_skill!G127</f>
        <v>远征-徽章-命中减攻-紫</v>
      </c>
    </row>
    <row r="124" ht="17.25" spans="1:27">
      <c r="A124" s="88">
        <f>s_passive_skill!A128</f>
        <v>42008501</v>
      </c>
      <c r="B124" s="67" t="str">
        <f t="shared" si="13"/>
        <v>name_passive_42008501</v>
      </c>
      <c r="C124" s="68" t="str">
        <f t="shared" si="14"/>
        <v>desc_passive_42008501</v>
      </c>
      <c r="D124" s="77" t="s">
        <v>1243</v>
      </c>
      <c r="E124" s="78" t="s">
        <v>1244</v>
      </c>
      <c r="F124" s="79"/>
      <c r="G124" s="79">
        <v>0.05</v>
      </c>
      <c r="H124" s="79"/>
      <c r="I124" s="79"/>
      <c r="J124" s="79"/>
      <c r="K124" s="79"/>
      <c r="L124" s="79"/>
      <c r="M124" s="79"/>
      <c r="N124" s="79" t="s">
        <v>1247</v>
      </c>
      <c r="O124" s="79">
        <v>1</v>
      </c>
      <c r="P124" s="91">
        <v>1001005</v>
      </c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 t="str">
        <f>s_passive_skill!G128</f>
        <v>远征-徽章-命中减攻-橙</v>
      </c>
    </row>
    <row r="125" ht="17.25" spans="1:28">
      <c r="A125" s="86">
        <f>s_passive_skill!A129</f>
        <v>42009301</v>
      </c>
      <c r="B125" s="67" t="str">
        <f t="shared" si="13"/>
        <v>name_passive_42009301</v>
      </c>
      <c r="C125" s="68" t="str">
        <f t="shared" si="14"/>
        <v>desc_passive_42009301</v>
      </c>
      <c r="D125" s="102" t="s">
        <v>1257</v>
      </c>
      <c r="E125" s="78"/>
      <c r="F125" s="79"/>
      <c r="G125" s="79"/>
      <c r="H125" s="79"/>
      <c r="I125" s="79"/>
      <c r="J125" s="79"/>
      <c r="K125" s="79"/>
      <c r="L125" s="79"/>
      <c r="M125" s="79"/>
      <c r="N125" s="79" t="s">
        <v>1254</v>
      </c>
      <c r="O125" s="79">
        <v>1</v>
      </c>
      <c r="P125" s="92">
        <f t="shared" ref="P125:P127" si="15">P77</f>
        <v>128</v>
      </c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 t="str">
        <f>s_passive_skill!G129</f>
        <v>远征-徽章-挨打反弹-蓝</v>
      </c>
      <c r="AB125" s="9" t="s">
        <v>1267</v>
      </c>
    </row>
    <row r="126" ht="17.25" spans="1:28">
      <c r="A126" s="87">
        <f>s_passive_skill!A130</f>
        <v>42009401</v>
      </c>
      <c r="B126" s="67" t="str">
        <f t="shared" si="13"/>
        <v>name_passive_42009401</v>
      </c>
      <c r="C126" s="68" t="str">
        <f t="shared" si="14"/>
        <v>desc_passive_42009401</v>
      </c>
      <c r="D126" s="102" t="s">
        <v>1257</v>
      </c>
      <c r="E126" s="78"/>
      <c r="F126" s="79"/>
      <c r="G126" s="79"/>
      <c r="H126" s="79"/>
      <c r="I126" s="79"/>
      <c r="J126" s="79"/>
      <c r="K126" s="79"/>
      <c r="L126" s="79"/>
      <c r="M126" s="79"/>
      <c r="N126" s="79" t="s">
        <v>1254</v>
      </c>
      <c r="O126" s="79">
        <v>1</v>
      </c>
      <c r="P126" s="92">
        <f t="shared" si="15"/>
        <v>193</v>
      </c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 t="str">
        <f>s_passive_skill!G130</f>
        <v>远征-徽章-挨打反弹-紫</v>
      </c>
      <c r="AB126" s="9" t="s">
        <v>1267</v>
      </c>
    </row>
    <row r="127" ht="17.25" spans="1:28">
      <c r="A127" s="88">
        <f>s_passive_skill!A131</f>
        <v>42009501</v>
      </c>
      <c r="B127" s="67" t="str">
        <f t="shared" si="13"/>
        <v>name_passive_42009501</v>
      </c>
      <c r="C127" s="68" t="str">
        <f t="shared" si="14"/>
        <v>desc_passive_42009501</v>
      </c>
      <c r="D127" s="102" t="s">
        <v>1257</v>
      </c>
      <c r="E127" s="78"/>
      <c r="F127" s="79"/>
      <c r="G127" s="79"/>
      <c r="H127" s="79"/>
      <c r="I127" s="79"/>
      <c r="J127" s="79"/>
      <c r="K127" s="79"/>
      <c r="L127" s="79"/>
      <c r="M127" s="79"/>
      <c r="N127" s="79" t="s">
        <v>1254</v>
      </c>
      <c r="O127" s="79">
        <v>1</v>
      </c>
      <c r="P127" s="92">
        <f t="shared" si="15"/>
        <v>321</v>
      </c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 t="str">
        <f>s_passive_skill!G131</f>
        <v>远征-徽章-挨打反弹-橙</v>
      </c>
      <c r="AB127" s="9" t="s">
        <v>1267</v>
      </c>
    </row>
    <row r="128" ht="18" customHeight="1" spans="1:27">
      <c r="A128" s="86">
        <f>s_passive_skill!A133</f>
        <v>43001301</v>
      </c>
      <c r="B128" s="67" t="str">
        <f t="shared" ref="B128:B145" si="16">"name_passive_"&amp;A128</f>
        <v>name_passive_43001301</v>
      </c>
      <c r="C128" s="68" t="str">
        <f t="shared" ref="C128:C145" si="17">"desc_passive_"&amp;A128</f>
        <v>desc_passive_43001301</v>
      </c>
      <c r="D128" s="77" t="s">
        <v>1243</v>
      </c>
      <c r="E128" s="78" t="s">
        <v>1244</v>
      </c>
      <c r="F128" s="79"/>
      <c r="G128" s="79">
        <v>0.05</v>
      </c>
      <c r="H128" s="78" t="s">
        <v>1245</v>
      </c>
      <c r="I128" s="79" t="s">
        <v>1246</v>
      </c>
      <c r="J128" s="79">
        <v>2</v>
      </c>
      <c r="K128" s="79"/>
      <c r="L128" s="79"/>
      <c r="M128" s="79"/>
      <c r="N128" s="79" t="s">
        <v>1247</v>
      </c>
      <c r="O128" s="79">
        <v>1</v>
      </c>
      <c r="P128" s="105">
        <v>1007001</v>
      </c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 t="str">
        <f>s_passive_skill!G133</f>
        <v>抽奖-水火草-触发落石-蓝</v>
      </c>
    </row>
    <row r="129" ht="18" customHeight="1" spans="1:27">
      <c r="A129" s="87">
        <f>s_passive_skill!A134</f>
        <v>43001401</v>
      </c>
      <c r="B129" s="67" t="str">
        <f t="shared" si="16"/>
        <v>name_passive_43001401</v>
      </c>
      <c r="C129" s="68" t="str">
        <f t="shared" si="17"/>
        <v>desc_passive_43001401</v>
      </c>
      <c r="D129" s="77" t="s">
        <v>1243</v>
      </c>
      <c r="E129" s="78" t="s">
        <v>1244</v>
      </c>
      <c r="F129" s="79"/>
      <c r="G129" s="79">
        <v>0.05</v>
      </c>
      <c r="H129" s="78" t="s">
        <v>1245</v>
      </c>
      <c r="I129" s="79" t="s">
        <v>1246</v>
      </c>
      <c r="J129" s="79">
        <v>2</v>
      </c>
      <c r="K129" s="79"/>
      <c r="L129" s="79"/>
      <c r="M129" s="79"/>
      <c r="N129" s="79" t="s">
        <v>1247</v>
      </c>
      <c r="O129" s="79">
        <v>1</v>
      </c>
      <c r="P129" s="105">
        <v>1007001</v>
      </c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 t="str">
        <f>s_passive_skill!G134</f>
        <v>抽奖-水火草-触发落石-紫</v>
      </c>
    </row>
    <row r="130" ht="18" customHeight="1" spans="1:27">
      <c r="A130" s="88">
        <f>s_passive_skill!A135</f>
        <v>43001501</v>
      </c>
      <c r="B130" s="67" t="str">
        <f t="shared" si="16"/>
        <v>name_passive_43001501</v>
      </c>
      <c r="C130" s="68" t="str">
        <f t="shared" si="17"/>
        <v>desc_passive_43001501</v>
      </c>
      <c r="D130" s="77" t="s">
        <v>1243</v>
      </c>
      <c r="E130" s="78" t="s">
        <v>1244</v>
      </c>
      <c r="F130" s="79"/>
      <c r="G130" s="79">
        <v>0.05</v>
      </c>
      <c r="H130" s="78" t="s">
        <v>1245</v>
      </c>
      <c r="I130" s="79" t="s">
        <v>1246</v>
      </c>
      <c r="J130" s="79">
        <v>2</v>
      </c>
      <c r="K130" s="79"/>
      <c r="L130" s="79"/>
      <c r="M130" s="79"/>
      <c r="N130" s="79" t="s">
        <v>1247</v>
      </c>
      <c r="O130" s="79">
        <v>1</v>
      </c>
      <c r="P130" s="105">
        <v>1007001</v>
      </c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 t="str">
        <f>s_passive_skill!G135</f>
        <v>抽奖-水火草-触发落石-橙</v>
      </c>
    </row>
    <row r="131" ht="18" customHeight="1" spans="1:27">
      <c r="A131" s="87">
        <f>s_passive_skill!A136</f>
        <v>43002401</v>
      </c>
      <c r="B131" s="67" t="str">
        <f t="shared" si="16"/>
        <v>name_passive_43002401</v>
      </c>
      <c r="C131" s="68" t="str">
        <f t="shared" si="17"/>
        <v>desc_passive_43002401</v>
      </c>
      <c r="D131" s="77" t="s">
        <v>1243</v>
      </c>
      <c r="E131" s="78" t="s">
        <v>1244</v>
      </c>
      <c r="F131" s="79"/>
      <c r="G131" s="79">
        <v>0.05</v>
      </c>
      <c r="H131" s="79" t="s">
        <v>1245</v>
      </c>
      <c r="I131" s="79" t="s">
        <v>1246</v>
      </c>
      <c r="J131" s="79">
        <v>2</v>
      </c>
      <c r="K131" s="79"/>
      <c r="L131" s="79"/>
      <c r="M131" s="79"/>
      <c r="N131" s="79" t="s">
        <v>1268</v>
      </c>
      <c r="O131" s="79">
        <v>1</v>
      </c>
      <c r="P131" s="105">
        <v>30010101</v>
      </c>
      <c r="Q131" s="79"/>
      <c r="R131" s="79" t="s">
        <v>1268</v>
      </c>
      <c r="S131" s="79">
        <v>1</v>
      </c>
      <c r="T131" s="105">
        <v>30010102</v>
      </c>
      <c r="U131" s="79"/>
      <c r="V131" s="79"/>
      <c r="W131" s="79"/>
      <c r="X131" s="79"/>
      <c r="Y131" s="79"/>
      <c r="Z131" s="79"/>
      <c r="AA131" s="79" t="str">
        <f>s_passive_skill!G136</f>
        <v>抽奖-水火草-触发地刺-紫</v>
      </c>
    </row>
    <row r="132" ht="18" customHeight="1" spans="1:27">
      <c r="A132" s="88">
        <f>s_passive_skill!A137</f>
        <v>43002501</v>
      </c>
      <c r="B132" s="67" t="str">
        <f t="shared" si="16"/>
        <v>name_passive_43002501</v>
      </c>
      <c r="C132" s="68" t="str">
        <f t="shared" si="17"/>
        <v>desc_passive_43002501</v>
      </c>
      <c r="D132" s="77" t="s">
        <v>1243</v>
      </c>
      <c r="E132" s="78" t="s">
        <v>1244</v>
      </c>
      <c r="F132" s="79"/>
      <c r="G132" s="79">
        <v>0.05</v>
      </c>
      <c r="H132" s="79" t="s">
        <v>1245</v>
      </c>
      <c r="I132" s="79" t="s">
        <v>1246</v>
      </c>
      <c r="J132" s="79">
        <v>2</v>
      </c>
      <c r="K132" s="79"/>
      <c r="L132" s="79"/>
      <c r="M132" s="79"/>
      <c r="N132" s="79" t="s">
        <v>1268</v>
      </c>
      <c r="O132" s="79">
        <v>1</v>
      </c>
      <c r="P132" s="105">
        <v>30010201</v>
      </c>
      <c r="Q132" s="79"/>
      <c r="R132" s="79" t="s">
        <v>1268</v>
      </c>
      <c r="S132" s="79">
        <v>1</v>
      </c>
      <c r="T132" s="105">
        <v>30010202</v>
      </c>
      <c r="U132" s="79"/>
      <c r="V132" s="79"/>
      <c r="W132" s="79"/>
      <c r="X132" s="79"/>
      <c r="Y132" s="79"/>
      <c r="Z132" s="79"/>
      <c r="AA132" s="79" t="str">
        <f>s_passive_skill!G137</f>
        <v>抽奖-水火草-触发地刺-橙</v>
      </c>
    </row>
    <row r="133" ht="18" customHeight="1" spans="1:27">
      <c r="A133" s="88">
        <f>s_passive_skill!A138</f>
        <v>43003501</v>
      </c>
      <c r="B133" s="67" t="str">
        <f t="shared" si="16"/>
        <v>name_passive_43003501</v>
      </c>
      <c r="C133" s="68" t="str">
        <f t="shared" si="17"/>
        <v>desc_passive_43003501</v>
      </c>
      <c r="D133" s="77" t="s">
        <v>1243</v>
      </c>
      <c r="E133" s="78" t="s">
        <v>1244</v>
      </c>
      <c r="F133" s="79"/>
      <c r="G133" s="79">
        <v>0.05</v>
      </c>
      <c r="H133" s="79"/>
      <c r="I133" s="79"/>
      <c r="J133" s="79"/>
      <c r="K133" s="79"/>
      <c r="L133" s="79"/>
      <c r="M133" s="79"/>
      <c r="N133" s="79" t="s">
        <v>1268</v>
      </c>
      <c r="O133" s="79">
        <v>1</v>
      </c>
      <c r="P133" s="105">
        <v>30020101</v>
      </c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 t="str">
        <f>s_passive_skill!G138</f>
        <v>抽奖-水火草-触发飞弹-橙</v>
      </c>
    </row>
    <row r="134" ht="18" customHeight="1" spans="1:27">
      <c r="A134" s="86">
        <f>s_passive_skill!A139</f>
        <v>43004301</v>
      </c>
      <c r="B134" s="67" t="str">
        <f t="shared" si="16"/>
        <v>name_passive_43004301</v>
      </c>
      <c r="C134" s="68" t="str">
        <f t="shared" si="17"/>
        <v>desc_passive_43004301</v>
      </c>
      <c r="D134" s="77" t="s">
        <v>1243</v>
      </c>
      <c r="E134" s="78" t="s">
        <v>1244</v>
      </c>
      <c r="F134" s="79"/>
      <c r="G134" s="79">
        <v>0.05</v>
      </c>
      <c r="H134" s="79" t="s">
        <v>1245</v>
      </c>
      <c r="I134" s="79" t="s">
        <v>1246</v>
      </c>
      <c r="J134" s="79">
        <v>2</v>
      </c>
      <c r="K134" s="79"/>
      <c r="L134" s="79"/>
      <c r="M134" s="79"/>
      <c r="N134" s="79" t="s">
        <v>1247</v>
      </c>
      <c r="O134" s="79">
        <v>1</v>
      </c>
      <c r="P134" s="105">
        <v>1008001</v>
      </c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 t="str">
        <f>s_passive_skill!G139</f>
        <v>抽奖-徽章-触发闪电-蓝</v>
      </c>
    </row>
    <row r="135" ht="18" customHeight="1" spans="1:27">
      <c r="A135" s="87">
        <f>s_passive_skill!A140</f>
        <v>43004401</v>
      </c>
      <c r="B135" s="67" t="str">
        <f t="shared" si="16"/>
        <v>name_passive_43004401</v>
      </c>
      <c r="C135" s="68" t="str">
        <f t="shared" si="17"/>
        <v>desc_passive_43004401</v>
      </c>
      <c r="D135" s="77" t="s">
        <v>1243</v>
      </c>
      <c r="E135" s="78" t="s">
        <v>1244</v>
      </c>
      <c r="F135" s="79"/>
      <c r="G135" s="79">
        <v>0.05</v>
      </c>
      <c r="H135" s="79" t="s">
        <v>1245</v>
      </c>
      <c r="I135" s="79" t="s">
        <v>1246</v>
      </c>
      <c r="J135" s="79">
        <v>2</v>
      </c>
      <c r="K135" s="79"/>
      <c r="L135" s="79"/>
      <c r="M135" s="79"/>
      <c r="N135" s="79" t="s">
        <v>1247</v>
      </c>
      <c r="O135" s="79">
        <v>1</v>
      </c>
      <c r="P135" s="105">
        <v>1008001</v>
      </c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 t="str">
        <f>s_passive_skill!G140</f>
        <v>抽奖-徽章-触发闪电-紫</v>
      </c>
    </row>
    <row r="136" ht="18" customHeight="1" spans="1:27">
      <c r="A136" s="88">
        <f>s_passive_skill!A141</f>
        <v>43004501</v>
      </c>
      <c r="B136" s="67" t="str">
        <f t="shared" si="16"/>
        <v>name_passive_43004501</v>
      </c>
      <c r="C136" s="68" t="str">
        <f t="shared" si="17"/>
        <v>desc_passive_43004501</v>
      </c>
      <c r="D136" s="77" t="s">
        <v>1243</v>
      </c>
      <c r="E136" s="78" t="s">
        <v>1244</v>
      </c>
      <c r="F136" s="79"/>
      <c r="G136" s="79">
        <v>0.05</v>
      </c>
      <c r="H136" s="79" t="s">
        <v>1245</v>
      </c>
      <c r="I136" s="79" t="s">
        <v>1246</v>
      </c>
      <c r="J136" s="79">
        <v>2</v>
      </c>
      <c r="K136" s="79"/>
      <c r="L136" s="79"/>
      <c r="M136" s="79"/>
      <c r="N136" s="79" t="s">
        <v>1247</v>
      </c>
      <c r="O136" s="79">
        <v>1</v>
      </c>
      <c r="P136" s="105">
        <v>1008001</v>
      </c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 t="str">
        <f>s_passive_skill!G141</f>
        <v>抽奖-徽章-触发闪电-橙</v>
      </c>
    </row>
    <row r="137" ht="18" customHeight="1" spans="1:27">
      <c r="A137" s="86">
        <f>s_passive_skill!A142</f>
        <v>43005301</v>
      </c>
      <c r="B137" s="67" t="str">
        <f t="shared" si="16"/>
        <v>name_passive_43005301</v>
      </c>
      <c r="C137" s="68" t="str">
        <f t="shared" si="17"/>
        <v>desc_passive_43005301</v>
      </c>
      <c r="D137" s="77" t="s">
        <v>1243</v>
      </c>
      <c r="E137" s="78" t="s">
        <v>1244</v>
      </c>
      <c r="F137" s="79"/>
      <c r="G137" s="79">
        <v>0.05</v>
      </c>
      <c r="H137" s="79"/>
      <c r="I137" s="79"/>
      <c r="J137" s="79"/>
      <c r="K137" s="79"/>
      <c r="L137" s="79"/>
      <c r="M137" s="79"/>
      <c r="N137" s="79" t="s">
        <v>1268</v>
      </c>
      <c r="O137" s="79">
        <v>1</v>
      </c>
      <c r="P137" s="105">
        <v>30030101</v>
      </c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 t="str">
        <f>s_passive_skill!G142</f>
        <v>抽奖-徽章-触发魔法球-蓝</v>
      </c>
    </row>
    <row r="138" ht="18" customHeight="1" spans="1:27">
      <c r="A138" s="87">
        <f>s_passive_skill!A143</f>
        <v>43005401</v>
      </c>
      <c r="B138" s="67" t="str">
        <f t="shared" si="16"/>
        <v>name_passive_43005401</v>
      </c>
      <c r="C138" s="68" t="str">
        <f t="shared" si="17"/>
        <v>desc_passive_43005401</v>
      </c>
      <c r="D138" s="77" t="s">
        <v>1243</v>
      </c>
      <c r="E138" s="78" t="s">
        <v>1244</v>
      </c>
      <c r="F138" s="79"/>
      <c r="G138" s="106">
        <v>0.05</v>
      </c>
      <c r="H138" s="79"/>
      <c r="I138" s="79"/>
      <c r="J138" s="79"/>
      <c r="K138" s="79"/>
      <c r="L138" s="79"/>
      <c r="M138" s="79"/>
      <c r="N138" s="79" t="s">
        <v>1268</v>
      </c>
      <c r="O138" s="79">
        <v>1</v>
      </c>
      <c r="P138" s="105">
        <v>30030201</v>
      </c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 t="str">
        <f>s_passive_skill!G143</f>
        <v>抽奖-徽章-触发魔法球-紫</v>
      </c>
    </row>
    <row r="139" ht="18" customHeight="1" spans="1:27">
      <c r="A139" s="88">
        <f>s_passive_skill!A144</f>
        <v>43005501</v>
      </c>
      <c r="B139" s="67" t="str">
        <f t="shared" si="16"/>
        <v>name_passive_43005501</v>
      </c>
      <c r="C139" s="68" t="str">
        <f t="shared" si="17"/>
        <v>desc_passive_43005501</v>
      </c>
      <c r="D139" s="77" t="s">
        <v>1243</v>
      </c>
      <c r="E139" s="78" t="s">
        <v>1244</v>
      </c>
      <c r="F139" s="79"/>
      <c r="G139" s="106">
        <v>0.05</v>
      </c>
      <c r="H139" s="79"/>
      <c r="I139" s="79"/>
      <c r="J139" s="79"/>
      <c r="K139" s="79"/>
      <c r="L139" s="79"/>
      <c r="M139" s="79"/>
      <c r="N139" s="79" t="s">
        <v>1268</v>
      </c>
      <c r="O139" s="79">
        <v>1</v>
      </c>
      <c r="P139" s="105">
        <v>30030301</v>
      </c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 t="str">
        <f>s_passive_skill!G144</f>
        <v>抽奖-徽章-触发魔法球-橙</v>
      </c>
    </row>
    <row r="140" ht="18" customHeight="1" spans="1:27">
      <c r="A140" s="86">
        <f>s_passive_skill!A145</f>
        <v>43006301</v>
      </c>
      <c r="B140" s="67" t="str">
        <f t="shared" si="16"/>
        <v>name_passive_43006301</v>
      </c>
      <c r="C140" s="68" t="str">
        <f t="shared" si="17"/>
        <v>desc_passive_43006301</v>
      </c>
      <c r="D140" s="77" t="s">
        <v>1243</v>
      </c>
      <c r="E140" s="78" t="s">
        <v>1244</v>
      </c>
      <c r="F140" s="79"/>
      <c r="G140" s="106">
        <v>0.05</v>
      </c>
      <c r="H140" s="79"/>
      <c r="I140" s="79"/>
      <c r="J140" s="79"/>
      <c r="K140" s="79"/>
      <c r="L140" s="79"/>
      <c r="M140" s="79"/>
      <c r="N140" s="79" t="s">
        <v>1268</v>
      </c>
      <c r="O140" s="79">
        <v>1</v>
      </c>
      <c r="P140" s="105">
        <v>30040101</v>
      </c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 t="str">
        <f>s_passive_skill!G145</f>
        <v>抽奖-徽章-触发雷球爆炸-蓝</v>
      </c>
    </row>
    <row r="141" ht="18" customHeight="1" spans="1:27">
      <c r="A141" s="87">
        <f>s_passive_skill!A146</f>
        <v>43006401</v>
      </c>
      <c r="B141" s="67" t="str">
        <f t="shared" si="16"/>
        <v>name_passive_43006401</v>
      </c>
      <c r="C141" s="68" t="str">
        <f t="shared" si="17"/>
        <v>desc_passive_43006401</v>
      </c>
      <c r="D141" s="77" t="s">
        <v>1243</v>
      </c>
      <c r="E141" s="78" t="s">
        <v>1244</v>
      </c>
      <c r="F141" s="79"/>
      <c r="G141" s="106">
        <v>0.05</v>
      </c>
      <c r="H141" s="79"/>
      <c r="I141" s="79"/>
      <c r="J141" s="79"/>
      <c r="K141" s="79"/>
      <c r="L141" s="79"/>
      <c r="M141" s="79"/>
      <c r="N141" s="79" t="s">
        <v>1268</v>
      </c>
      <c r="O141" s="79">
        <v>1</v>
      </c>
      <c r="P141" s="105">
        <v>30040101</v>
      </c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 t="str">
        <f>s_passive_skill!G146</f>
        <v>抽奖-徽章-触发雷球爆炸-紫</v>
      </c>
    </row>
    <row r="142" ht="18" customHeight="1" spans="1:27">
      <c r="A142" s="88">
        <f>s_passive_skill!A147</f>
        <v>43006501</v>
      </c>
      <c r="B142" s="67" t="str">
        <f t="shared" si="16"/>
        <v>name_passive_43006501</v>
      </c>
      <c r="C142" s="68" t="str">
        <f t="shared" si="17"/>
        <v>desc_passive_43006501</v>
      </c>
      <c r="D142" s="77" t="s">
        <v>1243</v>
      </c>
      <c r="E142" s="78" t="s">
        <v>1244</v>
      </c>
      <c r="F142" s="79"/>
      <c r="G142" s="106">
        <v>0.05</v>
      </c>
      <c r="H142" s="79"/>
      <c r="I142" s="79"/>
      <c r="J142" s="79"/>
      <c r="K142" s="79"/>
      <c r="L142" s="79"/>
      <c r="M142" s="79"/>
      <c r="N142" s="79" t="s">
        <v>1268</v>
      </c>
      <c r="O142" s="79">
        <v>1</v>
      </c>
      <c r="P142" s="105">
        <v>30040101</v>
      </c>
      <c r="Q142" s="79"/>
      <c r="R142" s="79"/>
      <c r="S142" s="79"/>
      <c r="T142" s="79"/>
      <c r="U142" s="79"/>
      <c r="V142" s="79"/>
      <c r="W142" s="79"/>
      <c r="X142" s="79"/>
      <c r="Y142" s="79"/>
      <c r="Z142" s="79"/>
      <c r="AA142" s="79" t="str">
        <f>s_passive_skill!G147</f>
        <v>抽奖-徽章-触发雷球爆炸-橙</v>
      </c>
    </row>
    <row r="143" ht="18" customHeight="1" spans="1:27">
      <c r="A143" s="86">
        <f>s_passive_skill!A148</f>
        <v>43007301</v>
      </c>
      <c r="B143" s="67" t="str">
        <f t="shared" si="16"/>
        <v>name_passive_43007301</v>
      </c>
      <c r="C143" s="68" t="str">
        <f t="shared" si="17"/>
        <v>desc_passive_43007301</v>
      </c>
      <c r="D143" s="77" t="s">
        <v>1264</v>
      </c>
      <c r="E143" s="79"/>
      <c r="F143" s="79"/>
      <c r="G143" s="79"/>
      <c r="H143" s="79"/>
      <c r="I143" s="79"/>
      <c r="J143" s="79"/>
      <c r="K143" s="79"/>
      <c r="L143" s="79"/>
      <c r="M143" s="79"/>
      <c r="N143" s="79" t="s">
        <v>1268</v>
      </c>
      <c r="O143" s="79">
        <v>1</v>
      </c>
      <c r="P143" s="105">
        <v>30070101</v>
      </c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 t="str">
        <f>s_passive_skill!G148</f>
        <v>抽奖-徽章-阵亡触发-蓝</v>
      </c>
    </row>
    <row r="144" ht="18" customHeight="1" spans="1:27">
      <c r="A144" s="87">
        <f>s_passive_skill!A149</f>
        <v>43007401</v>
      </c>
      <c r="B144" s="67" t="str">
        <f t="shared" si="16"/>
        <v>name_passive_43007401</v>
      </c>
      <c r="C144" s="68" t="str">
        <f t="shared" si="17"/>
        <v>desc_passive_43007401</v>
      </c>
      <c r="D144" s="77" t="s">
        <v>1266</v>
      </c>
      <c r="E144" s="79"/>
      <c r="F144" s="79"/>
      <c r="G144" s="79"/>
      <c r="H144" s="79"/>
      <c r="I144" s="79"/>
      <c r="J144" s="79"/>
      <c r="K144" s="79"/>
      <c r="L144" s="79"/>
      <c r="M144" s="79"/>
      <c r="N144" s="79" t="s">
        <v>1268</v>
      </c>
      <c r="O144" s="79">
        <v>1</v>
      </c>
      <c r="P144" s="105">
        <v>30050101</v>
      </c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 t="str">
        <f>s_passive_skill!G149</f>
        <v>抽奖-徽章-入场触发-紫</v>
      </c>
    </row>
    <row r="145" ht="18" customHeight="1" spans="1:27">
      <c r="A145" s="88">
        <f>s_passive_skill!A150</f>
        <v>43007501</v>
      </c>
      <c r="B145" s="67" t="str">
        <f t="shared" si="16"/>
        <v>name_passive_43007501</v>
      </c>
      <c r="C145" s="68" t="str">
        <f t="shared" si="17"/>
        <v>desc_passive_43007501</v>
      </c>
      <c r="D145" s="107" t="s">
        <v>1269</v>
      </c>
      <c r="E145" s="79"/>
      <c r="F145" s="79"/>
      <c r="G145" s="79"/>
      <c r="H145" s="79"/>
      <c r="I145" s="79"/>
      <c r="J145" s="79"/>
      <c r="K145" s="79"/>
      <c r="L145" s="79"/>
      <c r="M145" s="79"/>
      <c r="N145" s="79" t="s">
        <v>1268</v>
      </c>
      <c r="O145" s="79">
        <v>1</v>
      </c>
      <c r="P145" s="105">
        <v>30060101</v>
      </c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 t="str">
        <f>s_passive_skill!G150</f>
        <v>抽奖-徽章-拾取触发-橙</v>
      </c>
    </row>
    <row r="146" ht="18" customHeight="1"/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D24"/>
  <sheetViews>
    <sheetView zoomScale="145" zoomScaleNormal="145" topLeftCell="A4" workbookViewId="0">
      <selection activeCell="A14" sqref="$A14:$XFD14"/>
    </sheetView>
  </sheetViews>
  <sheetFormatPr defaultColWidth="9" defaultRowHeight="16.5" outlineLevelCol="3"/>
  <cols>
    <col min="1" max="1" width="5.75" style="9" customWidth="1"/>
    <col min="2" max="2" width="20.625" style="9"/>
    <col min="3" max="3" width="15.375" style="9" customWidth="1"/>
    <col min="4" max="4" width="74.375" style="9" customWidth="1"/>
    <col min="5" max="256" width="9" style="9"/>
    <col min="257" max="16384" width="9" style="4"/>
  </cols>
  <sheetData>
    <row r="1" ht="17.25" spans="1:4">
      <c r="A1" s="5" t="s">
        <v>0</v>
      </c>
      <c r="B1" s="5" t="s">
        <v>1</v>
      </c>
      <c r="C1" s="5" t="s">
        <v>1</v>
      </c>
      <c r="D1" s="5" t="s">
        <v>1</v>
      </c>
    </row>
    <row r="2" ht="18" spans="1:4">
      <c r="A2" s="6" t="s">
        <v>2</v>
      </c>
      <c r="B2" s="6" t="s">
        <v>989</v>
      </c>
      <c r="C2" s="6" t="s">
        <v>1270</v>
      </c>
      <c r="D2" s="6" t="s">
        <v>1171</v>
      </c>
    </row>
    <row r="3" ht="18" spans="1:4">
      <c r="A3" s="7" t="s">
        <v>1271</v>
      </c>
      <c r="B3" s="7" t="s">
        <v>1272</v>
      </c>
      <c r="C3" s="7" t="s">
        <v>1273</v>
      </c>
      <c r="D3" s="7" t="s">
        <v>1274</v>
      </c>
    </row>
    <row r="4" ht="18" spans="1:4">
      <c r="A4" s="29"/>
      <c r="B4" s="29" t="s">
        <v>1275</v>
      </c>
      <c r="C4" s="29"/>
      <c r="D4" s="42" t="s">
        <v>1276</v>
      </c>
    </row>
    <row r="5" ht="17.25" spans="1:4">
      <c r="A5" s="43">
        <v>1</v>
      </c>
      <c r="B5" s="9" t="s">
        <v>1249</v>
      </c>
      <c r="C5" s="10" t="s">
        <v>1277</v>
      </c>
      <c r="D5" s="9" t="s">
        <v>1278</v>
      </c>
    </row>
    <row r="6" ht="17.25" spans="1:4">
      <c r="A6" s="43">
        <v>2</v>
      </c>
      <c r="B6" s="9" t="s">
        <v>1266</v>
      </c>
      <c r="C6" s="9" t="s">
        <v>1279</v>
      </c>
      <c r="D6" s="9" t="s">
        <v>1280</v>
      </c>
    </row>
    <row r="7" ht="17.25" spans="1:4">
      <c r="A7" s="43">
        <v>3</v>
      </c>
      <c r="B7" s="9" t="s">
        <v>1281</v>
      </c>
      <c r="C7" s="9" t="s">
        <v>1282</v>
      </c>
      <c r="D7" s="9" t="s">
        <v>1283</v>
      </c>
    </row>
    <row r="8" ht="17.25" spans="1:4">
      <c r="A8" s="43">
        <v>4</v>
      </c>
      <c r="B8" s="9" t="s">
        <v>1263</v>
      </c>
      <c r="C8" s="10" t="s">
        <v>1284</v>
      </c>
      <c r="D8" s="9" t="s">
        <v>1285</v>
      </c>
    </row>
    <row r="9" ht="17.25" spans="1:4">
      <c r="A9" s="43">
        <v>5</v>
      </c>
      <c r="B9" s="9" t="s">
        <v>1264</v>
      </c>
      <c r="C9" s="9" t="s">
        <v>1286</v>
      </c>
      <c r="D9" s="9" t="s">
        <v>1287</v>
      </c>
    </row>
    <row r="10" ht="17.25" spans="1:4">
      <c r="A10" s="43">
        <v>6</v>
      </c>
      <c r="B10" s="9" t="s">
        <v>1288</v>
      </c>
      <c r="C10" s="10" t="s">
        <v>1289</v>
      </c>
      <c r="D10" s="9" t="s">
        <v>1290</v>
      </c>
    </row>
    <row r="11" ht="17.25" spans="1:4">
      <c r="A11" s="43">
        <v>7</v>
      </c>
      <c r="B11" s="9" t="s">
        <v>1243</v>
      </c>
      <c r="C11" s="10" t="s">
        <v>1291</v>
      </c>
      <c r="D11" s="9" t="s">
        <v>1292</v>
      </c>
    </row>
    <row r="12" ht="17.25" spans="1:4">
      <c r="A12" s="43">
        <v>8</v>
      </c>
      <c r="B12" s="9" t="s">
        <v>1293</v>
      </c>
      <c r="C12" s="10" t="s">
        <v>1294</v>
      </c>
      <c r="D12" s="9" t="s">
        <v>1295</v>
      </c>
    </row>
    <row r="13" ht="17.25" spans="1:4">
      <c r="A13" s="43">
        <v>9</v>
      </c>
      <c r="B13" s="9" t="s">
        <v>1262</v>
      </c>
      <c r="C13" s="10" t="s">
        <v>1296</v>
      </c>
      <c r="D13" s="9" t="s">
        <v>1297</v>
      </c>
    </row>
    <row r="14" ht="17.25" spans="1:4">
      <c r="A14" s="43">
        <v>10</v>
      </c>
      <c r="B14" s="9" t="s">
        <v>1257</v>
      </c>
      <c r="C14" s="10" t="s">
        <v>1298</v>
      </c>
      <c r="D14" s="9" t="s">
        <v>1299</v>
      </c>
    </row>
    <row r="15" ht="17.25" spans="1:4">
      <c r="A15" s="43">
        <v>11</v>
      </c>
      <c r="B15" s="44" t="s">
        <v>1300</v>
      </c>
      <c r="C15" s="45" t="s">
        <v>1301</v>
      </c>
      <c r="D15" s="44" t="s">
        <v>1302</v>
      </c>
    </row>
    <row r="16" ht="17.25" spans="1:4">
      <c r="A16" s="43">
        <v>12</v>
      </c>
      <c r="B16" s="9" t="s">
        <v>1303</v>
      </c>
      <c r="C16" s="10" t="s">
        <v>1304</v>
      </c>
      <c r="D16" s="9" t="s">
        <v>1305</v>
      </c>
    </row>
    <row r="17" ht="17.25" spans="1:4">
      <c r="A17" s="43">
        <v>13</v>
      </c>
      <c r="B17" s="9" t="s">
        <v>1306</v>
      </c>
      <c r="C17" s="9" t="s">
        <v>1307</v>
      </c>
      <c r="D17" s="9" t="s">
        <v>1308</v>
      </c>
    </row>
    <row r="18" ht="17.25" spans="1:4">
      <c r="A18" s="43">
        <v>14</v>
      </c>
      <c r="B18" s="9" t="s">
        <v>1309</v>
      </c>
      <c r="C18" s="9" t="s">
        <v>1310</v>
      </c>
      <c r="D18" s="9" t="s">
        <v>1311</v>
      </c>
    </row>
    <row r="19" ht="17.25" spans="1:4">
      <c r="A19" s="43">
        <v>15</v>
      </c>
      <c r="B19" s="9" t="s">
        <v>1269</v>
      </c>
      <c r="C19" s="9" t="s">
        <v>1312</v>
      </c>
      <c r="D19" s="9" t="s">
        <v>1313</v>
      </c>
    </row>
    <row r="20" ht="17.25" spans="1:4">
      <c r="A20" s="43">
        <v>16</v>
      </c>
      <c r="B20" s="9" t="s">
        <v>1314</v>
      </c>
      <c r="C20" s="9" t="s">
        <v>1315</v>
      </c>
      <c r="D20" s="9" t="s">
        <v>1316</v>
      </c>
    </row>
    <row r="21" ht="17.25" spans="1:4">
      <c r="A21" s="43">
        <v>17</v>
      </c>
      <c r="B21" s="9" t="s">
        <v>1317</v>
      </c>
      <c r="C21" s="9" t="s">
        <v>1318</v>
      </c>
      <c r="D21" s="9" t="s">
        <v>1319</v>
      </c>
    </row>
    <row r="22" ht="18" spans="1:4">
      <c r="A22" s="43">
        <v>18</v>
      </c>
      <c r="B22" s="9" t="s">
        <v>1320</v>
      </c>
      <c r="C22" s="9" t="s">
        <v>1321</v>
      </c>
      <c r="D22" s="9" t="s">
        <v>1322</v>
      </c>
    </row>
    <row r="23" ht="18" spans="1:4">
      <c r="A23" s="43">
        <v>19</v>
      </c>
      <c r="B23" s="46" t="s">
        <v>1323</v>
      </c>
      <c r="C23" s="47" t="s">
        <v>1324</v>
      </c>
      <c r="D23" s="48" t="s">
        <v>1325</v>
      </c>
    </row>
    <row r="24" spans="2:4">
      <c r="B24" s="9" t="s">
        <v>1326</v>
      </c>
      <c r="C24" s="10" t="s">
        <v>1327</v>
      </c>
      <c r="D24" s="9" t="s">
        <v>1328</v>
      </c>
    </row>
  </sheetData>
  <pageMargins left="0.699305555555556" right="0.699305555555556" top="0.75" bottom="0.75" header="0.3" footer="0.3"/>
  <pageSetup paperSize="9" orientation="portrait" horizontalDpi="300" verticalDpi="6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9"/>
  <sheetViews>
    <sheetView zoomScale="175" zoomScaleNormal="175" workbookViewId="0">
      <selection activeCell="B6" sqref="B6"/>
    </sheetView>
  </sheetViews>
  <sheetFormatPr defaultColWidth="9" defaultRowHeight="13.5" outlineLevelCol="7"/>
  <cols>
    <col min="1" max="1" width="5.75" style="4"/>
    <col min="2" max="2" width="14.125" style="4" customWidth="1"/>
    <col min="3" max="3" width="11.875" style="4"/>
    <col min="4" max="4" width="13.125" style="4"/>
    <col min="5" max="5" width="10.375" style="4"/>
    <col min="6" max="6" width="16.625" style="4"/>
    <col min="7" max="7" width="7.5" style="4"/>
    <col min="8" max="8" width="33.125" style="4" customWidth="1"/>
    <col min="9" max="9" width="15.375" style="4" customWidth="1"/>
    <col min="10" max="16384" width="9" style="4"/>
  </cols>
  <sheetData>
    <row r="1" ht="17.25" spans="1:8">
      <c r="A1" s="5" t="s">
        <v>0</v>
      </c>
      <c r="B1" s="5" t="s">
        <v>1</v>
      </c>
      <c r="C1" s="5" t="s">
        <v>1</v>
      </c>
      <c r="D1" s="5" t="s">
        <v>0</v>
      </c>
      <c r="E1" s="5" t="s">
        <v>1</v>
      </c>
      <c r="F1" s="5" t="s">
        <v>1</v>
      </c>
      <c r="G1" s="5" t="s">
        <v>1</v>
      </c>
      <c r="H1" s="5" t="s">
        <v>1</v>
      </c>
    </row>
    <row r="2" ht="18" spans="1:8">
      <c r="A2" s="6" t="s">
        <v>2</v>
      </c>
      <c r="B2" s="6" t="s">
        <v>989</v>
      </c>
      <c r="C2" s="6" t="s">
        <v>1270</v>
      </c>
      <c r="D2" s="6" t="s">
        <v>1329</v>
      </c>
      <c r="E2" s="6" t="s">
        <v>1330</v>
      </c>
      <c r="F2" s="6" t="s">
        <v>1331</v>
      </c>
      <c r="G2" s="6" t="s">
        <v>1332</v>
      </c>
      <c r="H2" s="6" t="s">
        <v>15</v>
      </c>
    </row>
    <row r="3" ht="18" spans="1:8">
      <c r="A3" s="7" t="s">
        <v>1271</v>
      </c>
      <c r="B3" s="7" t="s">
        <v>1333</v>
      </c>
      <c r="C3" s="7" t="s">
        <v>1273</v>
      </c>
      <c r="D3" s="7" t="s">
        <v>1334</v>
      </c>
      <c r="E3" s="7" t="s">
        <v>1335</v>
      </c>
      <c r="F3" s="7" t="s">
        <v>1336</v>
      </c>
      <c r="G3" s="7" t="s">
        <v>1337</v>
      </c>
      <c r="H3" s="7" t="s">
        <v>1338</v>
      </c>
    </row>
    <row r="4" ht="17.25" spans="1:8">
      <c r="A4" s="29"/>
      <c r="B4" s="29"/>
      <c r="C4" s="29"/>
      <c r="D4" s="29"/>
      <c r="E4" s="29"/>
      <c r="F4" s="29"/>
      <c r="G4" s="29"/>
      <c r="H4" s="29" t="s">
        <v>1339</v>
      </c>
    </row>
    <row r="5" ht="17.25" spans="1:8">
      <c r="A5" s="9">
        <v>0</v>
      </c>
      <c r="B5" s="38" t="s">
        <v>1340</v>
      </c>
      <c r="C5" s="8" t="s">
        <v>1341</v>
      </c>
      <c r="D5" s="9">
        <v>0</v>
      </c>
      <c r="E5" s="39"/>
      <c r="F5" s="39"/>
      <c r="G5" s="39"/>
      <c r="H5" s="8"/>
    </row>
    <row r="6" ht="17.25" spans="1:8">
      <c r="A6" s="9">
        <v>1</v>
      </c>
      <c r="B6" s="38" t="s">
        <v>1245</v>
      </c>
      <c r="C6" s="9" t="s">
        <v>1342</v>
      </c>
      <c r="D6" s="9">
        <v>2</v>
      </c>
      <c r="E6" s="9" t="s">
        <v>1343</v>
      </c>
      <c r="F6" s="9" t="s">
        <v>1344</v>
      </c>
      <c r="G6" s="40"/>
      <c r="H6" s="37" t="s">
        <v>1345</v>
      </c>
    </row>
    <row r="7" ht="17.25" spans="1:8">
      <c r="A7" s="9">
        <v>2</v>
      </c>
      <c r="B7" s="38" t="s">
        <v>1251</v>
      </c>
      <c r="C7" s="9" t="s">
        <v>1346</v>
      </c>
      <c r="D7" s="9">
        <v>2</v>
      </c>
      <c r="E7" s="9" t="s">
        <v>1343</v>
      </c>
      <c r="F7" s="9" t="s">
        <v>1344</v>
      </c>
      <c r="G7" s="40"/>
      <c r="H7" s="37" t="s">
        <v>1347</v>
      </c>
    </row>
    <row r="8" ht="17.25" spans="1:8">
      <c r="A8" s="9">
        <v>3</v>
      </c>
      <c r="B8" s="38" t="s">
        <v>1258</v>
      </c>
      <c r="C8" s="9" t="s">
        <v>1348</v>
      </c>
      <c r="D8" s="9">
        <v>2</v>
      </c>
      <c r="E8" s="9" t="s">
        <v>1343</v>
      </c>
      <c r="F8" s="9" t="s">
        <v>1344</v>
      </c>
      <c r="G8" s="40"/>
      <c r="H8" s="37" t="s">
        <v>1349</v>
      </c>
    </row>
    <row r="9" ht="17.25" spans="1:8">
      <c r="A9" s="9">
        <v>4</v>
      </c>
      <c r="B9" s="38" t="s">
        <v>1350</v>
      </c>
      <c r="C9" s="9" t="s">
        <v>1351</v>
      </c>
      <c r="D9" s="9">
        <v>1</v>
      </c>
      <c r="E9" s="41" t="s">
        <v>1352</v>
      </c>
      <c r="F9" s="40"/>
      <c r="G9" s="40"/>
      <c r="H9" s="37" t="s">
        <v>1353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"/>
  <sheetViews>
    <sheetView zoomScale="175" zoomScaleNormal="175" topLeftCell="A7" workbookViewId="0">
      <selection activeCell="E15" sqref="E15"/>
    </sheetView>
  </sheetViews>
  <sheetFormatPr defaultColWidth="9" defaultRowHeight="16.5" outlineLevelCol="5"/>
  <cols>
    <col min="1" max="1" width="5.75" style="9" customWidth="1"/>
    <col min="2" max="3" width="19.375" style="9" customWidth="1"/>
    <col min="4" max="4" width="15.375" style="9" customWidth="1"/>
    <col min="5" max="5" width="23.75" style="9"/>
    <col min="6" max="6" width="80.875" style="9"/>
    <col min="7" max="256" width="9" style="9"/>
    <col min="257" max="16384" width="9" style="4"/>
  </cols>
  <sheetData>
    <row r="1" ht="17.25" spans="1:6">
      <c r="A1" s="5" t="s">
        <v>0</v>
      </c>
      <c r="B1" s="5" t="s">
        <v>1</v>
      </c>
      <c r="C1" s="5"/>
      <c r="D1" s="5" t="s">
        <v>1</v>
      </c>
      <c r="E1" s="5" t="s">
        <v>1</v>
      </c>
      <c r="F1" s="5" t="s">
        <v>1</v>
      </c>
    </row>
    <row r="2" ht="18" spans="1:6">
      <c r="A2" s="6" t="s">
        <v>2</v>
      </c>
      <c r="B2" s="6" t="s">
        <v>989</v>
      </c>
      <c r="C2" s="6"/>
      <c r="D2" s="6" t="s">
        <v>1270</v>
      </c>
      <c r="E2" s="6" t="s">
        <v>1354</v>
      </c>
      <c r="F2" s="6" t="s">
        <v>1355</v>
      </c>
    </row>
    <row r="3" ht="18" spans="1:6">
      <c r="A3" s="7" t="s">
        <v>1271</v>
      </c>
      <c r="B3" s="7" t="s">
        <v>1356</v>
      </c>
      <c r="C3" s="7" t="s">
        <v>1357</v>
      </c>
      <c r="D3" s="7" t="s">
        <v>1358</v>
      </c>
      <c r="E3" s="7" t="s">
        <v>1343</v>
      </c>
      <c r="F3" s="7" t="s">
        <v>1196</v>
      </c>
    </row>
    <row r="4" ht="17.25" spans="1:6">
      <c r="A4" s="29"/>
      <c r="B4" s="29"/>
      <c r="C4" s="29"/>
      <c r="D4" s="29"/>
      <c r="E4" s="29"/>
      <c r="F4" s="29"/>
    </row>
    <row r="5" spans="1:6">
      <c r="A5" s="9">
        <v>1</v>
      </c>
      <c r="C5" s="9" t="s">
        <v>1359</v>
      </c>
      <c r="D5" s="10" t="s">
        <v>1360</v>
      </c>
      <c r="E5" s="10" t="s">
        <v>1361</v>
      </c>
      <c r="F5" s="9" t="s">
        <v>1362</v>
      </c>
    </row>
    <row r="6" spans="1:6">
      <c r="A6" s="9">
        <v>2</v>
      </c>
      <c r="B6" s="9" t="s">
        <v>1363</v>
      </c>
      <c r="C6" s="9" t="s">
        <v>1364</v>
      </c>
      <c r="D6" s="10" t="s">
        <v>1365</v>
      </c>
      <c r="E6" s="10" t="s">
        <v>1366</v>
      </c>
      <c r="F6" s="10" t="s">
        <v>1367</v>
      </c>
    </row>
    <row r="7" spans="1:6">
      <c r="A7" s="9">
        <v>6</v>
      </c>
      <c r="B7" s="20" t="s">
        <v>1368</v>
      </c>
      <c r="C7" s="20" t="s">
        <v>1369</v>
      </c>
      <c r="D7" s="9" t="s">
        <v>1370</v>
      </c>
      <c r="E7" s="9" t="s">
        <v>1371</v>
      </c>
      <c r="F7" s="9" t="s">
        <v>1372</v>
      </c>
    </row>
    <row r="8" spans="1:5">
      <c r="A8" s="9">
        <v>3</v>
      </c>
      <c r="B8" s="9" t="s">
        <v>1373</v>
      </c>
      <c r="C8" s="9" t="s">
        <v>1374</v>
      </c>
      <c r="D8" s="9" t="s">
        <v>8</v>
      </c>
      <c r="E8" s="9" t="s">
        <v>1375</v>
      </c>
    </row>
    <row r="9" spans="1:5">
      <c r="A9" s="9">
        <v>4</v>
      </c>
      <c r="B9" s="9" t="s">
        <v>1376</v>
      </c>
      <c r="C9" s="9" t="s">
        <v>1377</v>
      </c>
      <c r="D9" s="9" t="s">
        <v>1378</v>
      </c>
      <c r="E9" s="9" t="s">
        <v>1379</v>
      </c>
    </row>
    <row r="10" spans="1:5">
      <c r="A10" s="9">
        <v>5</v>
      </c>
      <c r="B10" s="9" t="s">
        <v>1380</v>
      </c>
      <c r="C10" s="9" t="s">
        <v>1381</v>
      </c>
      <c r="D10" s="9" t="s">
        <v>1382</v>
      </c>
      <c r="E10" s="9" t="s">
        <v>1383</v>
      </c>
    </row>
    <row r="11" spans="1:5">
      <c r="A11" s="9">
        <v>7</v>
      </c>
      <c r="B11" s="9" t="s">
        <v>1384</v>
      </c>
      <c r="C11" s="9" t="s">
        <v>1385</v>
      </c>
      <c r="D11" s="9" t="s">
        <v>1386</v>
      </c>
      <c r="E11" s="9" t="s">
        <v>1387</v>
      </c>
    </row>
    <row r="12" spans="1:5">
      <c r="A12" s="9">
        <v>8</v>
      </c>
      <c r="B12" s="20" t="s">
        <v>1388</v>
      </c>
      <c r="C12" s="20" t="s">
        <v>1389</v>
      </c>
      <c r="D12" s="9" t="s">
        <v>1390</v>
      </c>
      <c r="E12" s="9" t="s">
        <v>1391</v>
      </c>
    </row>
    <row r="13" spans="1:6">
      <c r="A13" s="9">
        <v>9</v>
      </c>
      <c r="B13" s="9" t="s">
        <v>1392</v>
      </c>
      <c r="C13" s="9" t="s">
        <v>1393</v>
      </c>
      <c r="D13" s="10" t="s">
        <v>1394</v>
      </c>
      <c r="E13" s="9" t="s">
        <v>1395</v>
      </c>
      <c r="F13" s="10" t="s">
        <v>1396</v>
      </c>
    </row>
    <row r="14" spans="1:6">
      <c r="A14" s="9">
        <v>11</v>
      </c>
      <c r="B14" s="9" t="s">
        <v>1397</v>
      </c>
      <c r="C14" s="9" t="s">
        <v>1398</v>
      </c>
      <c r="D14" s="9" t="s">
        <v>1399</v>
      </c>
      <c r="E14" s="9" t="s">
        <v>1400</v>
      </c>
      <c r="F14" s="10" t="s">
        <v>1396</v>
      </c>
    </row>
    <row r="15" spans="1:6">
      <c r="A15" s="9">
        <v>12</v>
      </c>
      <c r="B15" s="9" t="s">
        <v>1401</v>
      </c>
      <c r="C15" s="9" t="s">
        <v>1402</v>
      </c>
      <c r="D15" s="9" t="s">
        <v>1403</v>
      </c>
      <c r="E15" s="9" t="s">
        <v>1404</v>
      </c>
      <c r="F15" s="10" t="s">
        <v>1396</v>
      </c>
    </row>
    <row r="16" spans="1:6">
      <c r="A16" s="9">
        <v>13</v>
      </c>
      <c r="B16" s="9" t="s">
        <v>1405</v>
      </c>
      <c r="C16" s="9" t="s">
        <v>1406</v>
      </c>
      <c r="D16" s="9" t="s">
        <v>1407</v>
      </c>
      <c r="E16" s="9" t="s">
        <v>1408</v>
      </c>
      <c r="F16" s="9" t="s">
        <v>1409</v>
      </c>
    </row>
    <row r="17" spans="1:6">
      <c r="A17" s="9">
        <v>14</v>
      </c>
      <c r="B17" s="9" t="s">
        <v>1410</v>
      </c>
      <c r="C17" s="9" t="s">
        <v>1411</v>
      </c>
      <c r="D17" s="9" t="s">
        <v>1412</v>
      </c>
      <c r="E17" s="9" t="s">
        <v>1413</v>
      </c>
      <c r="F17" s="9" t="s">
        <v>1414</v>
      </c>
    </row>
    <row r="18" spans="1:6">
      <c r="A18" s="9">
        <v>15</v>
      </c>
      <c r="C18" s="37" t="s">
        <v>1415</v>
      </c>
      <c r="D18" s="9" t="s">
        <v>1416</v>
      </c>
      <c r="E18" s="9" t="s">
        <v>1417</v>
      </c>
      <c r="F18" s="9" t="s">
        <v>1418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s_level_attribute</vt:lpstr>
      <vt:lpstr>s_passive_skill</vt:lpstr>
      <vt:lpstr>DataEquipIntensify</vt:lpstr>
      <vt:lpstr>s_battle_data</vt:lpstr>
      <vt:lpstr>s_equip</vt:lpstr>
      <vt:lpstr>被动触发条件技能</vt:lpstr>
      <vt:lpstr>触发时机</vt:lpstr>
      <vt:lpstr>计算公式</vt:lpstr>
      <vt:lpstr>战前条件参数</vt:lpstr>
      <vt:lpstr>战中条件参数</vt:lpstr>
      <vt:lpstr>效果列表</vt:lpstr>
      <vt:lpstr>战斗公式</vt:lpstr>
      <vt:lpstr>合法组合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</cp:lastModifiedBy>
  <dcterms:created xsi:type="dcterms:W3CDTF">2006-09-13T11:21:00Z</dcterms:created>
  <dcterms:modified xsi:type="dcterms:W3CDTF">2017-03-23T09:19:48Z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