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630"/>
  </bookViews>
  <sheets>
    <sheet name="s_item" sheetId="1" r:id="rId1"/>
  </sheets>
  <externalReferences>
    <externalReference r:id="rId2"/>
    <externalReference r:id="rId3"/>
    <externalReference r:id="rId4"/>
  </externalReferences>
  <calcPr calcId="144525" concurrentCalc="0"/>
</workbook>
</file>

<file path=xl/comments1.xml><?xml version="1.0" encoding="utf-8"?>
<comments xmlns="http://schemas.openxmlformats.org/spreadsheetml/2006/main">
  <authors>
    <author>joker</author>
    <author>作者</author>
  </authors>
  <commentList>
    <comment ref="N3" authorId="0">
      <text>
        <r>
          <rPr>
            <b/>
            <sz val="9"/>
            <rFont val="宋体"/>
            <charset val="134"/>
          </rPr>
          <t>joker:</t>
        </r>
        <r>
          <rPr>
            <sz val="9"/>
            <rFont val="宋体"/>
            <charset val="134"/>
          </rPr>
          <t xml:space="preserve">
0就不判断</t>
        </r>
      </text>
    </comment>
    <comment ref="O3" authorId="0">
      <text>
        <r>
          <rPr>
            <b/>
            <sz val="9"/>
            <rFont val="宋体"/>
            <charset val="134"/>
          </rPr>
          <t>joker:</t>
        </r>
        <r>
          <rPr>
            <sz val="9"/>
            <rFont val="宋体"/>
            <charset val="134"/>
          </rPr>
          <t xml:space="preserve">
使用该道具跳转到哪</t>
        </r>
      </text>
    </comment>
    <comment ref="C4" authorId="1">
      <text>
        <r>
          <rPr>
            <b/>
            <sz val="9"/>
            <rFont val="宋体"/>
            <charset val="134"/>
          </rPr>
          <t>背包分类</t>
        </r>
        <r>
          <rPr>
            <sz val="9"/>
            <rFont val="宋体"/>
            <charset val="134"/>
          </rPr>
          <t xml:space="preserve">
1：材料; 
2：道具;
3：碎片;
4：礼物; 
5：训练物品
</t>
        </r>
        <r>
          <rPr>
            <b/>
            <sz val="9"/>
            <rFont val="宋体"/>
            <charset val="134"/>
          </rPr>
          <t>资源分类</t>
        </r>
        <r>
          <rPr>
            <sz val="9"/>
            <rFont val="宋体"/>
            <charset val="134"/>
          </rPr>
          <t xml:space="preserve">
103：金币
104：钻石
105：体力
106：团队经验 
107：角色经验  </t>
        </r>
      </text>
    </comment>
    <comment ref="D4" authorId="1">
      <text>
        <r>
          <rPr>
            <b/>
            <sz val="9"/>
            <rFont val="宋体"/>
            <charset val="134"/>
          </rPr>
          <t>作者:</t>
        </r>
        <r>
          <rPr>
            <sz val="9"/>
            <rFont val="宋体"/>
            <charset val="134"/>
          </rPr>
          <t xml:space="preserve">
0-无子道具分类
</t>
        </r>
        <r>
          <rPr>
            <sz val="9"/>
            <rFont val="Tahoma"/>
            <charset val="134"/>
          </rPr>
          <t>1-</t>
        </r>
        <r>
          <rPr>
            <sz val="9"/>
            <rFont val="宋体"/>
            <charset val="134"/>
          </rPr>
          <t xml:space="preserve">角色进阶材料
</t>
        </r>
        <r>
          <rPr>
            <sz val="9"/>
            <rFont val="Tahoma"/>
            <charset val="134"/>
          </rPr>
          <t>2-</t>
        </r>
        <r>
          <rPr>
            <sz val="9"/>
            <rFont val="宋体"/>
            <charset val="134"/>
          </rPr>
          <t xml:space="preserve">角色升星材料
</t>
        </r>
        <r>
          <rPr>
            <sz val="9"/>
            <rFont val="Tahoma"/>
            <charset val="134"/>
          </rPr>
          <t>3-</t>
        </r>
        <r>
          <rPr>
            <sz val="9"/>
            <rFont val="宋体"/>
            <charset val="134"/>
          </rPr>
          <t xml:space="preserve">装备进阶材料
</t>
        </r>
        <r>
          <rPr>
            <sz val="9"/>
            <rFont val="Tahoma"/>
            <charset val="134"/>
          </rPr>
          <t>4-</t>
        </r>
        <r>
          <rPr>
            <sz val="9"/>
            <rFont val="宋体"/>
            <charset val="134"/>
          </rPr>
          <t>角色经验道具</t>
        </r>
        <r>
          <rPr>
            <sz val="9"/>
            <rFont val="Tahoma"/>
            <charset val="134"/>
          </rPr>
          <t xml:space="preserve">
5-</t>
        </r>
        <r>
          <rPr>
            <sz val="9"/>
            <rFont val="宋体"/>
            <charset val="134"/>
          </rPr>
          <t xml:space="preserve">副本扫荡卷
</t>
        </r>
        <r>
          <rPr>
            <sz val="9"/>
            <rFont val="Tahoma"/>
            <charset val="134"/>
          </rPr>
          <t>96-PVP</t>
        </r>
        <r>
          <rPr>
            <sz val="9"/>
            <rFont val="宋体"/>
            <charset val="134"/>
          </rPr>
          <t xml:space="preserve">代币
</t>
        </r>
        <r>
          <rPr>
            <sz val="9"/>
            <rFont val="Tahoma"/>
            <charset val="134"/>
          </rPr>
          <t>97-</t>
        </r>
        <r>
          <rPr>
            <sz val="9"/>
            <rFont val="宋体"/>
            <charset val="134"/>
          </rPr>
          <t xml:space="preserve">抽奖代币券
</t>
        </r>
        <r>
          <rPr>
            <sz val="9"/>
            <rFont val="Tahoma"/>
            <charset val="134"/>
          </rPr>
          <t>98-</t>
        </r>
        <r>
          <rPr>
            <sz val="9"/>
            <rFont val="宋体"/>
            <charset val="134"/>
          </rPr>
          <t>减少训练</t>
        </r>
        <r>
          <rPr>
            <sz val="9"/>
            <rFont val="Tahoma"/>
            <charset val="134"/>
          </rPr>
          <t>CD</t>
        </r>
        <r>
          <rPr>
            <sz val="9"/>
            <rFont val="宋体"/>
            <charset val="134"/>
          </rPr>
          <t xml:space="preserve">的道具
</t>
        </r>
        <r>
          <rPr>
            <sz val="9"/>
            <rFont val="Tahoma"/>
            <charset val="134"/>
          </rPr>
          <t>99-</t>
        </r>
        <r>
          <rPr>
            <sz val="9"/>
            <rFont val="宋体"/>
            <charset val="134"/>
          </rPr>
          <t xml:space="preserve">礼物
</t>
        </r>
        <r>
          <rPr>
            <sz val="9"/>
            <rFont val="Tahoma"/>
            <charset val="134"/>
          </rPr>
          <t>101-</t>
        </r>
        <r>
          <rPr>
            <sz val="9"/>
            <rFont val="宋体"/>
            <charset val="134"/>
          </rPr>
          <t>团队经验道具</t>
        </r>
        <r>
          <rPr>
            <sz val="9"/>
            <rFont val="Tahoma"/>
            <charset val="134"/>
          </rPr>
          <t xml:space="preserve">
102-
103-</t>
        </r>
        <r>
          <rPr>
            <sz val="9"/>
            <rFont val="宋体"/>
            <charset val="134"/>
          </rPr>
          <t>金币道具</t>
        </r>
        <r>
          <rPr>
            <sz val="9"/>
            <rFont val="Tahoma"/>
            <charset val="134"/>
          </rPr>
          <t xml:space="preserve">
104-</t>
        </r>
        <r>
          <rPr>
            <sz val="9"/>
            <rFont val="宋体"/>
            <charset val="134"/>
          </rPr>
          <t xml:space="preserve">钻石道具
</t>
        </r>
        <r>
          <rPr>
            <sz val="9"/>
            <rFont val="Tahoma"/>
            <charset val="134"/>
          </rPr>
          <t>105-</t>
        </r>
        <r>
          <rPr>
            <sz val="9"/>
            <rFont val="宋体"/>
            <charset val="134"/>
          </rPr>
          <t xml:space="preserve">体力道具
</t>
        </r>
        <r>
          <rPr>
            <sz val="9"/>
            <rFont val="Tahoma"/>
            <charset val="134"/>
          </rPr>
          <t>106-</t>
        </r>
        <r>
          <rPr>
            <sz val="9"/>
            <rFont val="宋体"/>
            <charset val="134"/>
          </rPr>
          <t xml:space="preserve">固定宝箱
</t>
        </r>
        <r>
          <rPr>
            <sz val="9"/>
            <rFont val="Tahoma"/>
            <charset val="134"/>
          </rPr>
          <t>107-</t>
        </r>
        <r>
          <rPr>
            <sz val="9"/>
            <rFont val="宋体"/>
            <charset val="134"/>
          </rPr>
          <t>随机宝箱</t>
        </r>
      </text>
    </comment>
    <comment ref="F4" authorId="1">
      <text>
        <r>
          <rPr>
            <b/>
            <sz val="9"/>
            <rFont val="宋体"/>
            <charset val="134"/>
          </rPr>
          <t>作者:</t>
        </r>
        <r>
          <rPr>
            <sz val="9"/>
            <rFont val="宋体"/>
            <charset val="134"/>
          </rPr>
          <t xml:space="preserve">
最多不要超过9999</t>
        </r>
      </text>
    </comment>
    <comment ref="G4" authorId="1">
      <text>
        <r>
          <rPr>
            <b/>
            <sz val="9"/>
            <rFont val="宋体"/>
            <charset val="134"/>
          </rPr>
          <t>作者:</t>
        </r>
        <r>
          <rPr>
            <sz val="9"/>
            <rFont val="宋体"/>
            <charset val="134"/>
          </rPr>
          <t xml:space="preserve">
最多不要超过9999</t>
        </r>
      </text>
    </comment>
    <comment ref="J4" authorId="1">
      <text>
        <r>
          <rPr>
            <b/>
            <sz val="9"/>
            <rFont val="宋体"/>
            <charset val="134"/>
          </rPr>
          <t>作者:</t>
        </r>
        <r>
          <rPr>
            <sz val="9"/>
            <rFont val="宋体"/>
            <charset val="134"/>
          </rPr>
          <t xml:space="preserve">
类型_价格。3-金币，4-钻石。一次只会出现一种货币</t>
        </r>
      </text>
    </comment>
    <comment ref="K4" authorId="1">
      <text>
        <r>
          <rPr>
            <b/>
            <sz val="9"/>
            <rFont val="宋体"/>
            <charset val="134"/>
          </rPr>
          <t>作者</t>
        </r>
        <r>
          <rPr>
            <b/>
            <sz val="9"/>
            <rFont val="Tahoma"/>
            <charset val="134"/>
          </rPr>
          <t>:</t>
        </r>
        <r>
          <rPr>
            <sz val="9"/>
            <rFont val="Tahoma"/>
            <charset val="134"/>
          </rPr>
          <t xml:space="preserve">
0-</t>
        </r>
        <r>
          <rPr>
            <sz val="9"/>
            <rFont val="宋体"/>
            <charset val="134"/>
          </rPr>
          <t>无法双击使用</t>
        </r>
        <r>
          <rPr>
            <sz val="9"/>
            <rFont val="Tahoma"/>
            <charset val="134"/>
          </rPr>
          <t xml:space="preserve">
1-</t>
        </r>
        <r>
          <rPr>
            <sz val="9"/>
            <rFont val="宋体"/>
            <charset val="134"/>
          </rPr>
          <t xml:space="preserve">获得团队经验
</t>
        </r>
        <r>
          <rPr>
            <sz val="9"/>
            <rFont val="Tahoma"/>
            <charset val="134"/>
          </rPr>
          <t>2-</t>
        </r>
        <r>
          <rPr>
            <sz val="9"/>
            <rFont val="宋体"/>
            <charset val="134"/>
          </rPr>
          <t xml:space="preserve">获得个人经验（废弃）
</t>
        </r>
        <r>
          <rPr>
            <sz val="9"/>
            <rFont val="Tahoma"/>
            <charset val="134"/>
          </rPr>
          <t>3-</t>
        </r>
        <r>
          <rPr>
            <sz val="9"/>
            <rFont val="宋体"/>
            <charset val="134"/>
          </rPr>
          <t xml:space="preserve">获得金币
</t>
        </r>
        <r>
          <rPr>
            <sz val="9"/>
            <rFont val="Tahoma"/>
            <charset val="134"/>
          </rPr>
          <t>4-</t>
        </r>
        <r>
          <rPr>
            <sz val="9"/>
            <rFont val="宋体"/>
            <charset val="134"/>
          </rPr>
          <t xml:space="preserve">获得钻石
</t>
        </r>
        <r>
          <rPr>
            <sz val="9"/>
            <rFont val="Tahoma"/>
            <charset val="134"/>
          </rPr>
          <t>5-</t>
        </r>
        <r>
          <rPr>
            <sz val="9"/>
            <rFont val="宋体"/>
            <charset val="134"/>
          </rPr>
          <t xml:space="preserve">获得体力
</t>
        </r>
        <r>
          <rPr>
            <sz val="9"/>
            <rFont val="Tahoma"/>
            <charset val="134"/>
          </rPr>
          <t>6-</t>
        </r>
        <r>
          <rPr>
            <sz val="9"/>
            <rFont val="宋体"/>
            <charset val="134"/>
          </rPr>
          <t xml:space="preserve">获得指定物品
</t>
        </r>
        <r>
          <rPr>
            <sz val="9"/>
            <rFont val="Tahoma"/>
            <charset val="134"/>
          </rPr>
          <t>7-</t>
        </r>
        <r>
          <rPr>
            <sz val="9"/>
            <rFont val="宋体"/>
            <charset val="134"/>
          </rPr>
          <t xml:space="preserve">获得随机物品（落表读取）
</t>
        </r>
      </text>
    </comment>
    <comment ref="L4" authorId="1">
      <text>
        <r>
          <rPr>
            <b/>
            <sz val="9"/>
            <rFont val="宋体"/>
            <charset val="134"/>
          </rPr>
          <t>作者:</t>
        </r>
        <r>
          <rPr>
            <sz val="9"/>
            <rFont val="宋体"/>
            <charset val="134"/>
          </rPr>
          <t xml:space="preserve">
使用类型</t>
        </r>
        <r>
          <rPr>
            <sz val="9"/>
            <rFont val="Tahoma"/>
            <charset val="134"/>
          </rPr>
          <t>6</t>
        </r>
        <r>
          <rPr>
            <sz val="9"/>
            <rFont val="宋体"/>
            <charset val="134"/>
          </rPr>
          <t>参数：</t>
        </r>
        <r>
          <rPr>
            <sz val="9"/>
            <rFont val="Tahoma"/>
            <charset val="134"/>
          </rPr>
          <t>ID_</t>
        </r>
        <r>
          <rPr>
            <sz val="9"/>
            <rFont val="宋体"/>
            <charset val="134"/>
          </rPr>
          <t>数量
多个类型物品使用“</t>
        </r>
        <r>
          <rPr>
            <sz val="9"/>
            <rFont val="Tahoma"/>
            <charset val="134"/>
          </rPr>
          <t>|</t>
        </r>
        <r>
          <rPr>
            <sz val="9"/>
            <rFont val="宋体"/>
            <charset val="134"/>
          </rPr>
          <t>”连接
礼物专用  亲密值|团队经验</t>
        </r>
      </text>
    </comment>
    <comment ref="M4" authorId="1">
      <text>
        <r>
          <rPr>
            <b/>
            <sz val="9"/>
            <rFont val="宋体"/>
            <charset val="134"/>
          </rPr>
          <t>作者:</t>
        </r>
        <r>
          <rPr>
            <sz val="9"/>
            <rFont val="宋体"/>
            <charset val="134"/>
          </rPr>
          <t xml:space="preserve">
0-无；2-道具；3-金币；4-钻石；5-体力；6-团队经验</t>
        </r>
      </text>
    </comment>
    <comment ref="O4" authorId="1">
      <text>
        <r>
          <rPr>
            <b/>
            <sz val="9"/>
            <rFont val="宋体"/>
            <charset val="134"/>
          </rPr>
          <t>作者:</t>
        </r>
        <r>
          <rPr>
            <sz val="9"/>
            <rFont val="宋体"/>
            <charset val="134"/>
          </rPr>
          <t xml:space="preserve">
100 背包  
200 培养 （子项出现时，自动出现） 
 210 角色培养  211-角色升级，212-角色升星
 220 装备培养 
 230 装备更换（2016-10-11新加）
300 冒险  （子项出现时，自动出现） 
 310 剧情 
  311 普通
  312 困难
 320 竞技场 
 330 补给任务 
  331 金钱本
  332 经验本
  333 材料本
  334 礼物本
 340 无尽关卡 
 350 试炼之塔 
 360 模拟训练 
400 交互  （子项出现时，自动出现） 
 410 好友 
 420 邮件 
 430 社团 
500 任务  （子项出现时，自动出现） 
 501 主线 
 502 日常 
 503 成就 
600 扭蛋  
700 L2D 
 701 角色信息 
 702 换衣服 
 703 送礼物 
 704 训练 
 705 查找 
 801 购买金币 
 802 购买体力 
 811 杂货商店 
 812 竞技商店 
 813 BOSS商店 
 814 爬塔商店 
 815 模拟商店 
 900 教师等级 
 901 签到 
 902 活动 
 911 世界BOSS 
10000 VIP</t>
        </r>
      </text>
    </comment>
    <comment ref="Q4" authorId="1">
      <text>
        <r>
          <rPr>
            <b/>
            <sz val="9"/>
            <rFont val="宋体"/>
            <charset val="134"/>
          </rPr>
          <t xml:space="preserve">作者:
不同类型使用 &amp; 分隔。
311、312，后接_ID|ID|ID
10000,后接_VIP等级
其他类型，无需拼接数据，直接填系统ID
类型ID如下：
</t>
        </r>
        <r>
          <rPr>
            <sz val="9"/>
            <rFont val="宋体"/>
            <charset val="134"/>
          </rPr>
          <t xml:space="preserve">
</t>
        </r>
        <r>
          <rPr>
            <b/>
            <sz val="9"/>
            <rFont val="宋体"/>
            <charset val="134"/>
          </rPr>
          <t xml:space="preserve">311 </t>
        </r>
        <r>
          <rPr>
            <sz val="9"/>
            <rFont val="Tahoma"/>
            <charset val="134"/>
          </rPr>
          <t>-</t>
        </r>
        <r>
          <rPr>
            <sz val="9"/>
            <rFont val="宋体"/>
            <charset val="134"/>
          </rPr>
          <t>普通副本，后接多个普通副本的</t>
        </r>
        <r>
          <rPr>
            <sz val="9"/>
            <rFont val="Tahoma"/>
            <charset val="134"/>
          </rPr>
          <t>ID</t>
        </r>
        <r>
          <rPr>
            <sz val="9"/>
            <rFont val="宋体"/>
            <charset val="134"/>
          </rPr>
          <t>。尽量显示</t>
        </r>
        <r>
          <rPr>
            <sz val="9"/>
            <rFont val="Tahoma"/>
            <charset val="134"/>
          </rPr>
          <t>3</t>
        </r>
        <r>
          <rPr>
            <sz val="9"/>
            <rFont val="宋体"/>
            <charset val="134"/>
          </rPr>
          <t>条数据。</t>
        </r>
        <r>
          <rPr>
            <sz val="9"/>
            <rFont val="Tahoma"/>
            <charset val="134"/>
          </rPr>
          <t>311_0,</t>
        </r>
        <r>
          <rPr>
            <sz val="9"/>
            <rFont val="宋体"/>
            <charset val="134"/>
          </rPr>
          <t>只跳转到主界面。</t>
        </r>
        <r>
          <rPr>
            <sz val="9"/>
            <rFont val="Tahoma"/>
            <charset val="134"/>
          </rPr>
          <t>311_1</t>
        </r>
        <r>
          <rPr>
            <sz val="9"/>
            <rFont val="宋体"/>
            <charset val="134"/>
          </rPr>
          <t xml:space="preserve">
</t>
        </r>
        <r>
          <rPr>
            <sz val="9"/>
            <rFont val="Tahoma"/>
            <charset val="134"/>
          </rPr>
          <t>312  -困难</t>
        </r>
        <r>
          <rPr>
            <sz val="9"/>
            <rFont val="宋体"/>
            <charset val="134"/>
          </rPr>
          <t>副本，后接多个困难副本的</t>
        </r>
        <r>
          <rPr>
            <sz val="9"/>
            <rFont val="Tahoma"/>
            <charset val="134"/>
          </rPr>
          <t>ID</t>
        </r>
        <r>
          <rPr>
            <sz val="9"/>
            <rFont val="宋体"/>
            <charset val="134"/>
          </rPr>
          <t>。尽量显示</t>
        </r>
        <r>
          <rPr>
            <sz val="9"/>
            <rFont val="Tahoma"/>
            <charset val="134"/>
          </rPr>
          <t>3</t>
        </r>
        <r>
          <rPr>
            <sz val="9"/>
            <rFont val="宋体"/>
            <charset val="134"/>
          </rPr>
          <t>条数据。</t>
        </r>
        <r>
          <rPr>
            <sz val="9"/>
            <rFont val="Tahoma"/>
            <charset val="134"/>
          </rPr>
          <t>312_0,</t>
        </r>
        <r>
          <rPr>
            <sz val="9"/>
            <rFont val="宋体"/>
            <charset val="134"/>
          </rPr>
          <t>只跳转到主界面。读副本</t>
        </r>
        <r>
          <rPr>
            <sz val="9"/>
            <rFont val="Tahoma"/>
            <charset val="134"/>
          </rPr>
          <t xml:space="preserve">
320 </t>
        </r>
        <r>
          <rPr>
            <sz val="9"/>
            <rFont val="宋体"/>
            <charset val="134"/>
          </rPr>
          <t>竞技场</t>
        </r>
        <r>
          <rPr>
            <sz val="9"/>
            <rFont val="Tahoma"/>
            <charset val="134"/>
          </rPr>
          <t xml:space="preserve"> 
330 </t>
        </r>
        <r>
          <rPr>
            <sz val="9"/>
            <rFont val="宋体"/>
            <charset val="134"/>
          </rPr>
          <t>补给任务</t>
        </r>
        <r>
          <rPr>
            <sz val="9"/>
            <rFont val="Tahoma"/>
            <charset val="134"/>
          </rPr>
          <t xml:space="preserve"> 
  331 金钱本
  332 经验本
  333 材料本
  334 礼物本
340 </t>
        </r>
        <r>
          <rPr>
            <sz val="9"/>
            <rFont val="宋体"/>
            <charset val="134"/>
          </rPr>
          <t>无尽关卡</t>
        </r>
        <r>
          <rPr>
            <sz val="9"/>
            <rFont val="Tahoma"/>
            <charset val="134"/>
          </rPr>
          <t xml:space="preserve"> 
350 </t>
        </r>
        <r>
          <rPr>
            <sz val="9"/>
            <rFont val="宋体"/>
            <charset val="134"/>
          </rPr>
          <t>试炼之塔</t>
        </r>
        <r>
          <rPr>
            <sz val="9"/>
            <rFont val="Tahoma"/>
            <charset val="134"/>
          </rPr>
          <t xml:space="preserve"> 
360 </t>
        </r>
        <r>
          <rPr>
            <sz val="9"/>
            <rFont val="宋体"/>
            <charset val="134"/>
          </rPr>
          <t>模拟训练</t>
        </r>
        <r>
          <rPr>
            <sz val="9"/>
            <rFont val="Tahoma"/>
            <charset val="134"/>
          </rPr>
          <t xml:space="preserve"> </t>
        </r>
        <r>
          <rPr>
            <sz val="9"/>
            <rFont val="宋体"/>
            <charset val="134"/>
          </rPr>
          <t xml:space="preserve">
</t>
        </r>
        <r>
          <rPr>
            <sz val="9"/>
            <rFont val="Tahoma"/>
            <charset val="134"/>
          </rPr>
          <t xml:space="preserve">600 </t>
        </r>
        <r>
          <rPr>
            <sz val="9"/>
            <rFont val="宋体"/>
            <charset val="134"/>
          </rPr>
          <t xml:space="preserve">扭蛋
</t>
        </r>
        <r>
          <rPr>
            <sz val="9"/>
            <rFont val="Tahoma"/>
            <charset val="134"/>
          </rPr>
          <t xml:space="preserve">901 </t>
        </r>
        <r>
          <rPr>
            <sz val="9"/>
            <rFont val="宋体"/>
            <charset val="134"/>
          </rPr>
          <t xml:space="preserve">签到
</t>
        </r>
        <r>
          <rPr>
            <sz val="9"/>
            <rFont val="Tahoma"/>
            <charset val="134"/>
          </rPr>
          <t xml:space="preserve">911 </t>
        </r>
        <r>
          <rPr>
            <sz val="9"/>
            <rFont val="宋体"/>
            <charset val="134"/>
          </rPr>
          <t>世界</t>
        </r>
        <r>
          <rPr>
            <sz val="9"/>
            <rFont val="Tahoma"/>
            <charset val="134"/>
          </rPr>
          <t xml:space="preserve">BOSS
 801 </t>
        </r>
        <r>
          <rPr>
            <sz val="9"/>
            <rFont val="宋体"/>
            <charset val="134"/>
          </rPr>
          <t>购买金币</t>
        </r>
        <r>
          <rPr>
            <sz val="9"/>
            <rFont val="Tahoma"/>
            <charset val="134"/>
          </rPr>
          <t xml:space="preserve"> 
 802 </t>
        </r>
        <r>
          <rPr>
            <sz val="9"/>
            <rFont val="宋体"/>
            <charset val="134"/>
          </rPr>
          <t>购买体力</t>
        </r>
        <r>
          <rPr>
            <sz val="9"/>
            <rFont val="Tahoma"/>
            <charset val="134"/>
          </rPr>
          <t xml:space="preserve"> 
 811 </t>
        </r>
        <r>
          <rPr>
            <sz val="9"/>
            <rFont val="宋体"/>
            <charset val="134"/>
          </rPr>
          <t>杂货商店</t>
        </r>
        <r>
          <rPr>
            <sz val="9"/>
            <rFont val="Tahoma"/>
            <charset val="134"/>
          </rPr>
          <t xml:space="preserve"> 
 812 </t>
        </r>
        <r>
          <rPr>
            <sz val="9"/>
            <rFont val="宋体"/>
            <charset val="134"/>
          </rPr>
          <t>竞技商店</t>
        </r>
        <r>
          <rPr>
            <sz val="9"/>
            <rFont val="Tahoma"/>
            <charset val="134"/>
          </rPr>
          <t xml:space="preserve"> 
 813 BOSS</t>
        </r>
        <r>
          <rPr>
            <sz val="9"/>
            <rFont val="宋体"/>
            <charset val="134"/>
          </rPr>
          <t>商店</t>
        </r>
        <r>
          <rPr>
            <sz val="9"/>
            <rFont val="Tahoma"/>
            <charset val="134"/>
          </rPr>
          <t xml:space="preserve"> 
 814 </t>
        </r>
        <r>
          <rPr>
            <sz val="9"/>
            <rFont val="宋体"/>
            <charset val="134"/>
          </rPr>
          <t>爬塔商店</t>
        </r>
        <r>
          <rPr>
            <sz val="9"/>
            <rFont val="Tahoma"/>
            <charset val="134"/>
          </rPr>
          <t xml:space="preserve"> 
 815 </t>
        </r>
        <r>
          <rPr>
            <sz val="9"/>
            <rFont val="宋体"/>
            <charset val="134"/>
          </rPr>
          <t xml:space="preserve">模拟商店
</t>
        </r>
        <r>
          <rPr>
            <sz val="9"/>
            <rFont val="Tahoma"/>
            <charset val="134"/>
          </rPr>
          <t xml:space="preserve"> 902 </t>
        </r>
        <r>
          <rPr>
            <sz val="9"/>
            <rFont val="宋体"/>
            <charset val="134"/>
          </rPr>
          <t>活动</t>
        </r>
        <r>
          <rPr>
            <sz val="9"/>
            <rFont val="Tahoma"/>
            <charset val="134"/>
          </rPr>
          <t xml:space="preserve">  
</t>
        </r>
        <r>
          <rPr>
            <sz val="9"/>
            <rFont val="宋体"/>
            <charset val="134"/>
          </rPr>
          <t xml:space="preserve">
</t>
        </r>
        <r>
          <rPr>
            <sz val="9"/>
            <rFont val="Tahoma"/>
            <charset val="134"/>
          </rPr>
          <t>10000 VIP</t>
        </r>
        <r>
          <rPr>
            <sz val="9"/>
            <rFont val="宋体"/>
            <charset val="134"/>
          </rPr>
          <t>系统，后接</t>
        </r>
        <r>
          <rPr>
            <sz val="9"/>
            <rFont val="Tahoma"/>
            <charset val="134"/>
          </rPr>
          <t>VIP</t>
        </r>
        <r>
          <rPr>
            <sz val="9"/>
            <rFont val="宋体"/>
            <charset val="134"/>
          </rPr>
          <t>等级。</t>
        </r>
      </text>
    </comment>
    <comment ref="R4" authorId="0">
      <text>
        <r>
          <rPr>
            <b/>
            <sz val="9"/>
            <rFont val="宋体"/>
            <charset val="134"/>
          </rPr>
          <t>joker:</t>
        </r>
        <r>
          <rPr>
            <sz val="9"/>
            <rFont val="宋体"/>
            <charset val="134"/>
          </rPr>
          <t xml:space="preserve">
道具名称|道具描述</t>
        </r>
      </text>
    </comment>
  </commentList>
</comments>
</file>

<file path=xl/sharedStrings.xml><?xml version="1.0" encoding="utf-8"?>
<sst xmlns="http://schemas.openxmlformats.org/spreadsheetml/2006/main" count="209">
  <si>
    <t>int</t>
  </si>
  <si>
    <t>string</t>
  </si>
  <si>
    <t>id</t>
  </si>
  <si>
    <t>name</t>
  </si>
  <si>
    <t>type</t>
  </si>
  <si>
    <t>sub_type</t>
  </si>
  <si>
    <t>color</t>
  </si>
  <si>
    <t>stack</t>
  </si>
  <si>
    <t>own</t>
  </si>
  <si>
    <t>use_level</t>
  </si>
  <si>
    <t>sell</t>
  </si>
  <si>
    <t>sell_price</t>
  </si>
  <si>
    <t>use_type</t>
  </si>
  <si>
    <t>use_type_data</t>
  </si>
  <si>
    <t>result_type_data</t>
  </si>
  <si>
    <t>use_jump</t>
  </si>
  <si>
    <t>use_jump_data</t>
  </si>
  <si>
    <t>icon</t>
  </si>
  <si>
    <t>link</t>
  </si>
  <si>
    <t>_des</t>
  </si>
  <si>
    <t>道具id</t>
  </si>
  <si>
    <t>道具名</t>
  </si>
  <si>
    <t>道具类型</t>
  </si>
  <si>
    <t>道具子类型</t>
  </si>
  <si>
    <t>品质</t>
  </si>
  <si>
    <t>可叠加数量</t>
  </si>
  <si>
    <t>可拥有数量</t>
  </si>
  <si>
    <t>使用等级</t>
  </si>
  <si>
    <t>可否出售</t>
  </si>
  <si>
    <t>卖出钻石价格</t>
  </si>
  <si>
    <t>使用类型</t>
  </si>
  <si>
    <t>使用类型参数</t>
  </si>
  <si>
    <t>使用效果显示类型</t>
  </si>
  <si>
    <t>跳转类型</t>
  </si>
  <si>
    <t>跳转参数</t>
  </si>
  <si>
    <t>图标</t>
  </si>
  <si>
    <t>链接</t>
  </si>
  <si>
    <t>策划用备注说明</t>
  </si>
  <si>
    <t>30000000：特殊；31000000：材料；32000000：道具；</t>
  </si>
  <si>
    <t>道具的名字</t>
  </si>
  <si>
    <t>主要应用于背包分类，详见备注</t>
  </si>
  <si>
    <t>详见备注。新添加类型级的在常数表添加排序</t>
  </si>
  <si>
    <t>0-灰；1-白；2-绿；3-蓝；4-紫；5-橙。10-粉（人物碎片专用）。不可变更</t>
  </si>
  <si>
    <t>一组图标最大可以存放多少数量的道具。</t>
  </si>
  <si>
    <t>一个ID的道具可以拥有的最大数量，超过无法获得。</t>
  </si>
  <si>
    <t>使用道具的时候对团队的等级限制</t>
  </si>
  <si>
    <t>0-不可出售1-可以出售；</t>
  </si>
  <si>
    <t>类型_价格。3-金币，4-钻石。一次只会出现一种货币</t>
  </si>
  <si>
    <t>详见类型</t>
  </si>
  <si>
    <t>礼物、经验书不可直接使用，但是会有使用效果</t>
  </si>
  <si>
    <t>0-无；2-道具；3-金币；4-钻石；5-体力；6-团队经验</t>
  </si>
  <si>
    <t>0-无使用跳转。1-有使用跳转</t>
  </si>
  <si>
    <t>详见批注</t>
  </si>
  <si>
    <t>图标对应文件名</t>
  </si>
  <si>
    <t>产出链接。类型_id_id_id,多组数据使用”|“连接。类型见备注。</t>
  </si>
  <si>
    <t>item_10101</t>
  </si>
  <si>
    <t>碧之玉</t>
  </si>
  <si>
    <t>item_10102</t>
  </si>
  <si>
    <t>青之玉</t>
  </si>
  <si>
    <t>item_10103</t>
  </si>
  <si>
    <t>绀之玉</t>
  </si>
  <si>
    <t>item_10201</t>
  </si>
  <si>
    <t>绿色莉莉丝花</t>
  </si>
  <si>
    <t>item_10202</t>
  </si>
  <si>
    <t>蓝色莉莉丝花</t>
  </si>
  <si>
    <t>item_10203</t>
  </si>
  <si>
    <t>紫色莉莉丝花</t>
  </si>
  <si>
    <t>item_10301</t>
  </si>
  <si>
    <t>赤之发晶</t>
  </si>
  <si>
    <t>item_10302</t>
  </si>
  <si>
    <t>彤之发晶</t>
  </si>
  <si>
    <t>item_10303</t>
  </si>
  <si>
    <t>橙之发晶</t>
  </si>
  <si>
    <t>item_10401</t>
  </si>
  <si>
    <t>噗咔勋章</t>
  </si>
  <si>
    <t>item_10402</t>
  </si>
  <si>
    <t>噗咔之砂</t>
  </si>
  <si>
    <t>item_10403</t>
  </si>
  <si>
    <t>噗咔之羽</t>
  </si>
  <si>
    <t>head_10101</t>
  </si>
  <si>
    <t>少女之心-可可妮露</t>
  </si>
  <si>
    <t>head_10201</t>
  </si>
  <si>
    <t>少女之心-花音</t>
  </si>
  <si>
    <t>head_10301</t>
  </si>
  <si>
    <t>少女之心-凯瑟琳</t>
  </si>
  <si>
    <t>head_10401</t>
  </si>
  <si>
    <t>少女之心-南宫攸</t>
  </si>
  <si>
    <t>head_10501</t>
  </si>
  <si>
    <t>少女之心-南宫唯</t>
  </si>
  <si>
    <t>head_10601</t>
  </si>
  <si>
    <t>少女之心-娜塔莉</t>
  </si>
  <si>
    <t>head_10701</t>
  </si>
  <si>
    <t>少女之心-飞儿</t>
  </si>
  <si>
    <t>head_10801</t>
  </si>
  <si>
    <t>少女之心-真希</t>
  </si>
  <si>
    <t>head_10901</t>
  </si>
  <si>
    <t>少女之心-潘朵拉</t>
  </si>
  <si>
    <t>head_11001</t>
  </si>
  <si>
    <t>少女之心-奈奈</t>
  </si>
  <si>
    <t>head_11101</t>
  </si>
  <si>
    <t>少女之心-榊原樱</t>
  </si>
  <si>
    <t>head_11201</t>
  </si>
  <si>
    <t>少女之心-柒柒</t>
  </si>
  <si>
    <t>head_11301</t>
  </si>
  <si>
    <t>少女之心-玲奈</t>
  </si>
  <si>
    <t>head_11401</t>
  </si>
  <si>
    <t>少女之心-千遥</t>
  </si>
  <si>
    <t>head_11501</t>
  </si>
  <si>
    <t>少女之心-若叶</t>
  </si>
  <si>
    <t>item_20101</t>
  </si>
  <si>
    <t>低阶噗咔核心</t>
  </si>
  <si>
    <t>item_20102</t>
  </si>
  <si>
    <t>中阶噗咔核心</t>
  </si>
  <si>
    <t>item_20103</t>
  </si>
  <si>
    <t>高阶噗咔核心</t>
  </si>
  <si>
    <t>item_20201</t>
  </si>
  <si>
    <t>绿水晶</t>
  </si>
  <si>
    <t>item_20202</t>
  </si>
  <si>
    <t>蓝水晶</t>
  </si>
  <si>
    <t>item_20203</t>
  </si>
  <si>
    <t>紫水晶</t>
  </si>
  <si>
    <t>item_20301</t>
  </si>
  <si>
    <t>钨金</t>
  </si>
  <si>
    <t>item_20302</t>
  </si>
  <si>
    <t>蓝钢</t>
  </si>
  <si>
    <t>item_20303</t>
  </si>
  <si>
    <t>铂金</t>
  </si>
  <si>
    <t>item_20401</t>
  </si>
  <si>
    <t>绿残卷</t>
  </si>
  <si>
    <t>绿+1残卷</t>
  </si>
  <si>
    <t>item_20402</t>
  </si>
  <si>
    <t>蓝残卷</t>
  </si>
  <si>
    <t>蓝+1残卷</t>
  </si>
  <si>
    <t>蓝+2残卷</t>
  </si>
  <si>
    <t>item_20403</t>
  </si>
  <si>
    <t>紫残卷</t>
  </si>
  <si>
    <t>紫+1残卷</t>
  </si>
  <si>
    <t>紫+2残卷</t>
  </si>
  <si>
    <t>紫+3残卷</t>
  </si>
  <si>
    <t>item_10501</t>
  </si>
  <si>
    <t>路边的练习册</t>
  </si>
  <si>
    <t>item_10502</t>
  </si>
  <si>
    <t>高等练习册</t>
  </si>
  <si>
    <t>item_10503</t>
  </si>
  <si>
    <t>精装练习册</t>
  </si>
  <si>
    <t>item_10504</t>
  </si>
  <si>
    <t>优等生的笔记本</t>
  </si>
  <si>
    <t>item_10505</t>
  </si>
  <si>
    <t>学神的笔记本</t>
  </si>
  <si>
    <t>item_40101</t>
  </si>
  <si>
    <t>副本扫荡卷</t>
  </si>
  <si>
    <t>icon_maojin</t>
  </si>
  <si>
    <t>毛巾 | 可以减少10分钟的训练CD</t>
  </si>
  <si>
    <t>icon_chunjingshui</t>
  </si>
  <si>
    <t>纯净水 | 可以减少1小时的训练CD</t>
  </si>
  <si>
    <t>icon_ningmengshui</t>
  </si>
  <si>
    <t>柠檬水 | 可以减少4小时的训练CD</t>
  </si>
  <si>
    <t>icon_yundongyinliao</t>
  </si>
  <si>
    <t>运动饮料 | 可以减少8小时的训练CD</t>
  </si>
  <si>
    <t>item_50101</t>
  </si>
  <si>
    <t>小熊软糖|QQ弹弹你的爱~</t>
  </si>
  <si>
    <t>item_50102</t>
  </si>
  <si>
    <t>CD|给你一张过去的CD…</t>
  </si>
  <si>
    <t>item_50103</t>
  </si>
  <si>
    <t>毛绒抱枕|抱一抱，十年少</t>
  </si>
  <si>
    <t>item_50104</t>
  </si>
  <si>
    <t>十字银项链|闪闪惹人爱~</t>
  </si>
  <si>
    <t>item_50105</t>
  </si>
  <si>
    <t>饰品|谜之饰品，甚至看不出来长什么样子</t>
  </si>
  <si>
    <t>item_50106</t>
  </si>
  <si>
    <t>手织围巾|暖暖的，很贴心</t>
  </si>
  <si>
    <t>item_50107</t>
  </si>
  <si>
    <t>书本|知识改变命运!</t>
  </si>
  <si>
    <t>item_50108</t>
  </si>
  <si>
    <t>烟花|不来一发么？</t>
  </si>
  <si>
    <t>item_50109</t>
  </si>
  <si>
    <t>饮料|谁来解渴望…</t>
  </si>
  <si>
    <t>item_40201</t>
  </si>
  <si>
    <t>单抽卷</t>
  </si>
  <si>
    <t>item_40202</t>
  </si>
  <si>
    <t>十连抽卷</t>
  </si>
  <si>
    <t>团队经验书|使用之后获得50团队经验</t>
  </si>
  <si>
    <t>item_10</t>
  </si>
  <si>
    <t>金币袋子|使用之后获得10000金币</t>
  </si>
  <si>
    <t>item_11</t>
  </si>
  <si>
    <t>钻石袋子|使用之后获得100钻石</t>
  </si>
  <si>
    <t>体力饭团|使用之后获得100体力</t>
  </si>
  <si>
    <t>32003001_1|32004001_2</t>
  </si>
  <si>
    <t>固定宝箱|使用之后获得1个金币袋子和2个钻石袋子</t>
  </si>
  <si>
    <t>随机宝箱子|使用之后获得随机道具。</t>
  </si>
  <si>
    <t>31004001_999|31004002_999|31004003_999|31004004_999|31004005_999</t>
  </si>
  <si>
    <t>icon_liwu</t>
  </si>
  <si>
    <t>测试道具-角色经验道具</t>
  </si>
  <si>
    <t>31001011_999|31001021_999|31001031_999|31001041_999</t>
  </si>
  <si>
    <t>测试道具-角色进阶材料-绿</t>
  </si>
  <si>
    <t>31001012_999|31001022_999|31001032_999|31001042_999</t>
  </si>
  <si>
    <t>测试道具-角色进阶材料-蓝</t>
  </si>
  <si>
    <t>31001013_999|31001023_999|31001033_999|31001043_999</t>
  </si>
  <si>
    <t>测试道具-角色进阶材料-紫</t>
  </si>
  <si>
    <t>31003011_999|31003021_999|31003031_999</t>
  </si>
  <si>
    <t>测试道具-装备进阶材料</t>
  </si>
  <si>
    <t>31003041_999|31003042_999|31003043_999|31003044_999|31003045_999|31003046_999|31003047_999|31003048_999|31003049_999</t>
  </si>
  <si>
    <t>测试道具-装备进阶图纸</t>
  </si>
  <si>
    <t>测试道具-金币道具</t>
  </si>
  <si>
    <t>测试道具-钻石道具</t>
  </si>
  <si>
    <t>测试道具-体力道具</t>
  </si>
  <si>
    <t>测试道具-团队经验道具</t>
  </si>
  <si>
    <t>32990001_1|32990002_1|32990003_1|32990004_1|32990005_1</t>
  </si>
  <si>
    <t>测试道具-测试全家桶</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</si>
</sst>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4">
    <font>
      <sz val="11"/>
      <color theme="1"/>
      <name val="宋体"/>
      <charset val="134"/>
      <scheme val="minor"/>
    </font>
    <font>
      <sz val="12"/>
      <color indexed="8"/>
      <name val="微软雅黑"/>
      <charset val="134"/>
    </font>
    <font>
      <b/>
      <sz val="12"/>
      <color indexed="8"/>
      <name val="微软雅黑"/>
      <charset val="134"/>
    </font>
    <font>
      <sz val="12"/>
      <color theme="1"/>
      <name val="微软雅黑"/>
      <charset val="134"/>
    </font>
    <font>
      <sz val="11"/>
      <color theme="1"/>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sz val="11"/>
      <color rgb="FF9C0006"/>
      <name val="宋体"/>
      <charset val="0"/>
      <scheme val="minor"/>
    </font>
    <font>
      <sz val="11"/>
      <color rgb="FF006100"/>
      <name val="宋体"/>
      <charset val="0"/>
      <scheme val="minor"/>
    </font>
    <font>
      <b/>
      <sz val="11"/>
      <color theme="1"/>
      <name val="宋体"/>
      <charset val="0"/>
      <scheme val="minor"/>
    </font>
    <font>
      <b/>
      <sz val="18"/>
      <color theme="3"/>
      <name val="宋体"/>
      <charset val="134"/>
      <scheme val="minor"/>
    </font>
    <font>
      <b/>
      <sz val="11"/>
      <color theme="3"/>
      <name val="宋体"/>
      <charset val="134"/>
      <scheme val="minor"/>
    </font>
    <font>
      <u/>
      <sz val="11"/>
      <color rgb="FF0000FF"/>
      <name val="宋体"/>
      <charset val="0"/>
      <scheme val="minor"/>
    </font>
    <font>
      <sz val="11"/>
      <color rgb="FF3F3F76"/>
      <name val="宋体"/>
      <charset val="0"/>
      <scheme val="minor"/>
    </font>
    <font>
      <sz val="11"/>
      <color rgb="FFFF0000"/>
      <name val="宋体"/>
      <charset val="0"/>
      <scheme val="minor"/>
    </font>
    <font>
      <u/>
      <sz val="11"/>
      <color rgb="FF800080"/>
      <name val="宋体"/>
      <charset val="0"/>
      <scheme val="minor"/>
    </font>
    <font>
      <sz val="11"/>
      <color rgb="FFFA7D00"/>
      <name val="宋体"/>
      <charset val="0"/>
      <scheme val="minor"/>
    </font>
    <font>
      <b/>
      <sz val="11"/>
      <color rgb="FFFFFFFF"/>
      <name val="宋体"/>
      <charset val="0"/>
      <scheme val="minor"/>
    </font>
    <font>
      <b/>
      <sz val="11"/>
      <color rgb="FFFA7D00"/>
      <name val="宋体"/>
      <charset val="0"/>
      <scheme val="minor"/>
    </font>
    <font>
      <b/>
      <sz val="13"/>
      <color theme="3"/>
      <name val="宋体"/>
      <charset val="134"/>
      <scheme val="minor"/>
    </font>
    <font>
      <sz val="11"/>
      <color rgb="FF9C6500"/>
      <name val="宋体"/>
      <charset val="0"/>
      <scheme val="minor"/>
    </font>
    <font>
      <i/>
      <sz val="11"/>
      <color rgb="FF7F7F7F"/>
      <name val="宋体"/>
      <charset val="0"/>
      <scheme val="minor"/>
    </font>
    <font>
      <sz val="11"/>
      <color indexed="8"/>
      <name val="宋体"/>
      <charset val="134"/>
    </font>
  </fonts>
  <fills count="38">
    <fill>
      <patternFill patternType="none"/>
    </fill>
    <fill>
      <patternFill patternType="gray125"/>
    </fill>
    <fill>
      <patternFill patternType="solid">
        <fgColor indexed="1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0" tint="-0.049989318521683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rgb="FFF2F2F2"/>
        <bgColor indexed="64"/>
      </patternFill>
    </fill>
    <fill>
      <patternFill patternType="solid">
        <fgColor theme="7"/>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tint="0.599993896298105"/>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50">
    <xf numFmtId="0" fontId="0" fillId="0" borderId="0">
      <alignment vertical="center"/>
    </xf>
    <xf numFmtId="42" fontId="0" fillId="0" borderId="0" applyFont="0" applyFill="0" applyBorder="0" applyAlignment="0" applyProtection="0">
      <alignment vertical="center"/>
    </xf>
    <xf numFmtId="0" fontId="4" fillId="21" borderId="0" applyNumberFormat="0" applyBorder="0" applyAlignment="0" applyProtection="0">
      <alignment vertical="center"/>
    </xf>
    <xf numFmtId="0" fontId="14" fillId="22"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8" borderId="0" applyNumberFormat="0" applyBorder="0" applyAlignment="0" applyProtection="0">
      <alignment vertical="center"/>
    </xf>
    <xf numFmtId="0" fontId="8" fillId="14" borderId="0" applyNumberFormat="0" applyBorder="0" applyAlignment="0" applyProtection="0">
      <alignment vertical="center"/>
    </xf>
    <xf numFmtId="43" fontId="0" fillId="0" borderId="0" applyFont="0" applyFill="0" applyBorder="0" applyAlignment="0" applyProtection="0">
      <alignment vertical="center"/>
    </xf>
    <xf numFmtId="0" fontId="5" fillId="30"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29" borderId="8" applyNumberFormat="0" applyFont="0" applyAlignment="0" applyProtection="0">
      <alignment vertical="center"/>
    </xf>
    <xf numFmtId="0" fontId="5" fillId="17" borderId="0" applyNumberFormat="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7" fillId="0" borderId="3" applyNumberFormat="0" applyFill="0" applyAlignment="0" applyProtection="0">
      <alignment vertical="center"/>
    </xf>
    <xf numFmtId="0" fontId="20" fillId="0" borderId="3" applyNumberFormat="0" applyFill="0" applyAlignment="0" applyProtection="0">
      <alignment vertical="center"/>
    </xf>
    <xf numFmtId="0" fontId="5" fillId="28" borderId="0" applyNumberFormat="0" applyBorder="0" applyAlignment="0" applyProtection="0">
      <alignment vertical="center"/>
    </xf>
    <xf numFmtId="0" fontId="12" fillId="0" borderId="9" applyNumberFormat="0" applyFill="0" applyAlignment="0" applyProtection="0">
      <alignment vertical="center"/>
    </xf>
    <xf numFmtId="0" fontId="5" fillId="25" borderId="0" applyNumberFormat="0" applyBorder="0" applyAlignment="0" applyProtection="0">
      <alignment vertical="center"/>
    </xf>
    <xf numFmtId="0" fontId="6" fillId="10" borderId="2" applyNumberFormat="0" applyAlignment="0" applyProtection="0">
      <alignment vertical="center"/>
    </xf>
    <xf numFmtId="0" fontId="19" fillId="10" borderId="5" applyNumberFormat="0" applyAlignment="0" applyProtection="0">
      <alignment vertical="center"/>
    </xf>
    <xf numFmtId="0" fontId="18" fillId="27" borderId="7" applyNumberFormat="0" applyAlignment="0" applyProtection="0">
      <alignment vertical="center"/>
    </xf>
    <xf numFmtId="0" fontId="4" fillId="13" borderId="0" applyNumberFormat="0" applyBorder="0" applyAlignment="0" applyProtection="0">
      <alignment vertical="center"/>
    </xf>
    <xf numFmtId="0" fontId="5" fillId="33" borderId="0" applyNumberFormat="0" applyBorder="0" applyAlignment="0" applyProtection="0">
      <alignment vertical="center"/>
    </xf>
    <xf numFmtId="0" fontId="17" fillId="0" borderId="6" applyNumberFormat="0" applyFill="0" applyAlignment="0" applyProtection="0">
      <alignment vertical="center"/>
    </xf>
    <xf numFmtId="0" fontId="10" fillId="0" borderId="4" applyNumberFormat="0" applyFill="0" applyAlignment="0" applyProtection="0">
      <alignment vertical="center"/>
    </xf>
    <xf numFmtId="0" fontId="9" fillId="16" borderId="0" applyNumberFormat="0" applyBorder="0" applyAlignment="0" applyProtection="0">
      <alignment vertical="center"/>
    </xf>
    <xf numFmtId="0" fontId="21" fillId="37" borderId="0" applyNumberFormat="0" applyBorder="0" applyAlignment="0" applyProtection="0">
      <alignment vertical="center"/>
    </xf>
    <xf numFmtId="0" fontId="4" fillId="24" borderId="0" applyNumberFormat="0" applyBorder="0" applyAlignment="0" applyProtection="0">
      <alignment vertical="center"/>
    </xf>
    <xf numFmtId="0" fontId="5" fillId="9" borderId="0" applyNumberFormat="0" applyBorder="0" applyAlignment="0" applyProtection="0">
      <alignment vertical="center"/>
    </xf>
    <xf numFmtId="0" fontId="4" fillId="32" borderId="0" applyNumberFormat="0" applyBorder="0" applyAlignment="0" applyProtection="0">
      <alignment vertical="center"/>
    </xf>
    <xf numFmtId="0" fontId="4" fillId="31" borderId="0" applyNumberFormat="0" applyBorder="0" applyAlignment="0" applyProtection="0">
      <alignment vertical="center"/>
    </xf>
    <xf numFmtId="0" fontId="4" fillId="12" borderId="0" applyNumberFormat="0" applyBorder="0" applyAlignment="0" applyProtection="0">
      <alignment vertical="center"/>
    </xf>
    <xf numFmtId="0" fontId="4" fillId="8" borderId="0" applyNumberFormat="0" applyBorder="0" applyAlignment="0" applyProtection="0">
      <alignment vertical="center"/>
    </xf>
    <xf numFmtId="0" fontId="5" fillId="23" borderId="0" applyNumberFormat="0" applyBorder="0" applyAlignment="0" applyProtection="0">
      <alignment vertical="center"/>
    </xf>
    <xf numFmtId="0" fontId="5" fillId="11" borderId="0" applyNumberFormat="0" applyBorder="0" applyAlignment="0" applyProtection="0">
      <alignment vertical="center"/>
    </xf>
    <xf numFmtId="0" fontId="4" fillId="7" borderId="0" applyNumberFormat="0" applyBorder="0" applyAlignment="0" applyProtection="0">
      <alignment vertical="center"/>
    </xf>
    <xf numFmtId="0" fontId="4" fillId="36" borderId="0" applyNumberFormat="0" applyBorder="0" applyAlignment="0" applyProtection="0">
      <alignment vertical="center"/>
    </xf>
    <xf numFmtId="0" fontId="5" fillId="35" borderId="0" applyNumberFormat="0" applyBorder="0" applyAlignment="0" applyProtection="0">
      <alignment vertical="center"/>
    </xf>
    <xf numFmtId="0" fontId="4" fillId="15" borderId="0" applyNumberFormat="0" applyBorder="0" applyAlignment="0" applyProtection="0">
      <alignment vertical="center"/>
    </xf>
    <xf numFmtId="0" fontId="5" fillId="20" borderId="0" applyNumberFormat="0" applyBorder="0" applyAlignment="0" applyProtection="0">
      <alignment vertical="center"/>
    </xf>
    <xf numFmtId="0" fontId="5" fillId="34" borderId="0" applyNumberFormat="0" applyBorder="0" applyAlignment="0" applyProtection="0">
      <alignment vertical="center"/>
    </xf>
    <xf numFmtId="0" fontId="4" fillId="26" borderId="0" applyNumberFormat="0" applyBorder="0" applyAlignment="0" applyProtection="0">
      <alignment vertical="center"/>
    </xf>
    <xf numFmtId="0" fontId="5" fillId="19" borderId="0" applyNumberFormat="0" applyBorder="0" applyAlignment="0" applyProtection="0">
      <alignment vertical="center"/>
    </xf>
    <xf numFmtId="0" fontId="23" fillId="0" borderId="0">
      <alignment vertical="center"/>
    </xf>
  </cellStyleXfs>
  <cellXfs count="11">
    <xf numFmtId="0" fontId="0" fillId="0" borderId="0" xfId="0">
      <alignment vertical="center"/>
    </xf>
    <xf numFmtId="0" fontId="1" fillId="0" borderId="1" xfId="49" applyNumberFormat="1" applyFont="1" applyFill="1" applyBorder="1" applyAlignment="1">
      <alignment horizontal="center" vertical="center"/>
    </xf>
    <xf numFmtId="0" fontId="2" fillId="2" borderId="1" xfId="49" applyNumberFormat="1" applyFont="1" applyFill="1" applyBorder="1" applyAlignment="1">
      <alignment horizontal="center" vertical="center"/>
    </xf>
    <xf numFmtId="0" fontId="2" fillId="3" borderId="1" xfId="49" applyNumberFormat="1" applyFont="1" applyFill="1" applyBorder="1" applyAlignment="1">
      <alignment horizontal="center" vertical="center"/>
    </xf>
    <xf numFmtId="0" fontId="2" fillId="0" borderId="1" xfId="49" applyNumberFormat="1" applyFont="1" applyFill="1" applyBorder="1" applyAlignment="1">
      <alignment horizontal="center" vertical="center"/>
    </xf>
    <xf numFmtId="0" fontId="1" fillId="0" borderId="1" xfId="49" applyNumberFormat="1" applyFont="1" applyFill="1" applyBorder="1" applyAlignment="1">
      <alignment horizontal="center" vertical="center" wrapText="1"/>
    </xf>
    <xf numFmtId="0" fontId="1" fillId="0" borderId="1" xfId="49" applyNumberFormat="1" applyFont="1" applyFill="1" applyBorder="1" applyAlignment="1">
      <alignment horizontal="left" vertical="center" wrapText="1"/>
    </xf>
    <xf numFmtId="0" fontId="3" fillId="0" borderId="0" xfId="0" applyFont="1" applyFill="1" applyAlignment="1"/>
    <xf numFmtId="0" fontId="3" fillId="4" borderId="0" xfId="0" applyFont="1" applyFill="1" applyAlignment="1"/>
    <xf numFmtId="0" fontId="3" fillId="5" borderId="0" xfId="0" applyFont="1" applyFill="1" applyAlignment="1"/>
    <xf numFmtId="0" fontId="2" fillId="6" borderId="1" xfId="49" applyNumberFormat="1" applyFont="1" applyFill="1" applyBorder="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
    <dxf>
      <font>
        <color rgb="FF9C0006"/>
      </font>
      <fill>
        <patternFill patternType="solid">
          <bgColor rgb="FFFFC7CE"/>
        </patternFill>
      </fill>
    </dxf>
  </dxf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JokerCardGame\Design\NEW\19.&#26032;&#29256;&#25968;&#20540;&#21450;&#37197;&#32622;&#25991;&#20214;\biubiu&#23569;&#22899;&#23398;&#38498;&#25968;&#20540;\&#20027;&#35282;&#23646;&#24615;&#35268;&#21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JokerCardGame\Design\NEW\19.&#26032;&#29256;&#25968;&#20540;&#21450;&#37197;&#32622;&#25991;&#20214;\biubiu&#23569;&#22899;&#23398;&#38498;&#25968;&#20540;\&#20146;&#23494;&#24230;&#35268;&#210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JokerCardGame\Design\NEW\19.&#26032;&#29256;&#25968;&#20540;&#21450;&#37197;&#32622;&#25991;&#20214;\biubiu&#23569;&#22899;&#23398;&#38498;&#25968;&#20540;\&#20851;&#21345;&#21103;&#26412;&#25481;&#33853;&#35268;&#2101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团队经验属性成长"/>
      <sheetName val="主角属性成长"/>
      <sheetName val="主角经验规划"/>
      <sheetName val="主角进阶规划"/>
      <sheetName val="主角升星规划"/>
      <sheetName val="主角成长属性配表"/>
      <sheetName val="经验副本掉落配置"/>
      <sheetName val="主角进阶属性配表"/>
      <sheetName val="主角升星属性配表"/>
      <sheetName val="主角服装属性配表"/>
      <sheetName val="主角被动属性配表"/>
      <sheetName val="帮助"/>
    </sheetNames>
    <sheetDataSet>
      <sheetData sheetId="0"/>
      <sheetData sheetId="1"/>
      <sheetData sheetId="2">
        <row r="29">
          <cell r="U29">
            <v>10</v>
          </cell>
        </row>
        <row r="30">
          <cell r="U30">
            <v>50</v>
          </cell>
        </row>
        <row r="31">
          <cell r="U31">
            <v>100</v>
          </cell>
        </row>
        <row r="32">
          <cell r="U32">
            <v>200</v>
          </cell>
        </row>
        <row r="33">
          <cell r="U33">
            <v>500</v>
          </cell>
        </row>
      </sheetData>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亲密度规划"/>
      <sheetName val="角色亲密度"/>
      <sheetName val="材料副本掉落配置"/>
      <sheetName val="帮助"/>
    </sheetNames>
    <sheetDataSet>
      <sheetData sheetId="0">
        <row r="16">
          <cell r="U16" t="str">
            <v>10|2</v>
          </cell>
        </row>
        <row r="17">
          <cell r="Q17">
            <v>600</v>
          </cell>
        </row>
        <row r="17">
          <cell r="U17" t="str">
            <v>10|2</v>
          </cell>
        </row>
        <row r="18">
          <cell r="Q18">
            <v>3600</v>
          </cell>
        </row>
        <row r="18">
          <cell r="U18" t="str">
            <v>10|2</v>
          </cell>
        </row>
        <row r="19">
          <cell r="Q19">
            <v>14400</v>
          </cell>
        </row>
        <row r="19">
          <cell r="U19" t="str">
            <v>10|2</v>
          </cell>
        </row>
        <row r="20">
          <cell r="Q20">
            <v>28800</v>
          </cell>
        </row>
        <row r="20">
          <cell r="U20" t="str">
            <v>10|2</v>
          </cell>
        </row>
        <row r="21">
          <cell r="U21" t="str">
            <v>10|2</v>
          </cell>
        </row>
        <row r="22">
          <cell r="U22" t="str">
            <v>10|2</v>
          </cell>
        </row>
        <row r="23">
          <cell r="U23" t="str">
            <v>10|2</v>
          </cell>
        </row>
        <row r="24">
          <cell r="U24" t="str">
            <v>10|2</v>
          </cell>
        </row>
      </sheetData>
      <sheetData sheetId="1"/>
      <sheetData sheetId="2"/>
      <sheetData sheetId="3"/>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普通关卡副本掉落规划"/>
      <sheetName val="困难关卡副本掉落规划"/>
      <sheetName val="帮助"/>
    </sheetNames>
    <sheetDataSet>
      <sheetData sheetId="0">
        <row r="3">
          <cell r="AO3" t="str">
            <v>311_40101020|40101080|40102020|40102080|40103020|40103080</v>
          </cell>
        </row>
        <row r="4">
          <cell r="AO4" t="str">
            <v>311_40104020|40104080|40105020|40105080|40106020|40106080|40107020</v>
          </cell>
        </row>
        <row r="5">
          <cell r="AO5" t="str">
            <v>311_40108020|40108080|40109020|40109080|40110020|40110080|40111020|40112020|40112080|40113020</v>
          </cell>
        </row>
        <row r="6">
          <cell r="AO6" t="str">
            <v>311_40101030|40101090|40102030|40102090|40103030|40103090</v>
          </cell>
        </row>
        <row r="7">
          <cell r="AO7" t="str">
            <v>311_40104030|40104090|40105030|40105090|40106030|40106090|40107030</v>
          </cell>
        </row>
        <row r="8">
          <cell r="AO8" t="str">
            <v>311_40108030|40108090|40109030|40109090|40110030|40110090|40111030|40112030|40112090|40113030</v>
          </cell>
        </row>
        <row r="9">
          <cell r="AO9" t="str">
            <v>311_40101050|40101110|40102050|40102110|40103050|40103110</v>
          </cell>
        </row>
        <row r="10">
          <cell r="AO10" t="str">
            <v>311_40104050|40104110|40105050|40105110|40106050|40106110|40107050</v>
          </cell>
        </row>
        <row r="11">
          <cell r="AO11" t="str">
            <v>311_40108050|40108110|40109050|40109110|40110050|40110110|40111050|40112050|40112110|40113050</v>
          </cell>
        </row>
        <row r="12">
          <cell r="AO12" t="str">
            <v>311_40101060|40102060|40103060</v>
          </cell>
        </row>
        <row r="13">
          <cell r="AO13" t="str">
            <v>311_40104060|40105060|40106060|40107060</v>
          </cell>
        </row>
        <row r="14">
          <cell r="AO14" t="str">
            <v>311_40108060|40109060|40110060|40111060|40112060|40113060</v>
          </cell>
        </row>
        <row r="15">
          <cell r="AP15" t="str">
            <v>600&amp;311_40103120|312_40203080</v>
          </cell>
        </row>
        <row r="16">
          <cell r="AP16" t="str">
            <v>600&amp;311_40105120|312_40205080</v>
          </cell>
        </row>
        <row r="17">
          <cell r="AP17" t="str">
            <v>600&amp;311_40102120|312_40202080</v>
          </cell>
        </row>
        <row r="18">
          <cell r="AP18" t="str">
            <v>600</v>
          </cell>
        </row>
        <row r="19">
          <cell r="AP19" t="str">
            <v>600&amp;311_40109120|40112120|312_40209080|40212080</v>
          </cell>
        </row>
        <row r="20">
          <cell r="AP20" t="str">
            <v>600&amp;311_40108120|40111120|312_40208080|40211080</v>
          </cell>
        </row>
        <row r="21">
          <cell r="AP21" t="str">
            <v>600</v>
          </cell>
        </row>
        <row r="22">
          <cell r="AP22" t="str">
            <v>600&amp;311_40104120|40107120|312_40204080|40207080</v>
          </cell>
        </row>
        <row r="23">
          <cell r="AP23" t="str">
            <v>600</v>
          </cell>
        </row>
        <row r="24">
          <cell r="AP24" t="str">
            <v>600&amp;311_40101120|312_40201080</v>
          </cell>
        </row>
        <row r="25">
          <cell r="AP25" t="str">
            <v>600</v>
          </cell>
        </row>
        <row r="26">
          <cell r="AP26" t="str">
            <v>600&amp;311_40106120|312_40206080</v>
          </cell>
        </row>
        <row r="27">
          <cell r="AP27" t="str">
            <v>600&amp;311_40110120|40113120|312_40210080|40213080</v>
          </cell>
        </row>
        <row r="28">
          <cell r="AP28" t="str">
            <v>600</v>
          </cell>
        </row>
        <row r="29">
          <cell r="AP29" t="str">
            <v>600</v>
          </cell>
        </row>
      </sheetData>
      <sheetData sheetId="1">
        <row r="3">
          <cell r="BC3" t="str">
            <v>312_40201010|40201050|40202010|40202050|40203010|40203050</v>
          </cell>
        </row>
        <row r="4">
          <cell r="BC4" t="str">
            <v>312_40204010|40204050|40205010|40205050|40206010|40206050|40207010</v>
          </cell>
        </row>
        <row r="5">
          <cell r="BC5" t="str">
            <v>312_40208010|40208050|40209010|40209050|40210010|40210050|40211010|40212010|40212050|40213010</v>
          </cell>
        </row>
        <row r="6">
          <cell r="BC6" t="str">
            <v>312_40201020|40201060|40202020|40202060|40203020|40203060</v>
          </cell>
        </row>
        <row r="7">
          <cell r="BC7" t="str">
            <v>312_40204020|40204060|40205020|40205060|40206020|40206060|40207020</v>
          </cell>
        </row>
        <row r="8">
          <cell r="BC8" t="str">
            <v>312_40208020|40208060|40209020|40209060|40210020|40210060|40211020|40212020|40212060|40213020</v>
          </cell>
        </row>
        <row r="9">
          <cell r="BC9" t="str">
            <v>312_40201030|40201070|40202030|40202070|40203030|40203070</v>
          </cell>
        </row>
        <row r="10">
          <cell r="BC10" t="str">
            <v>312_40204030|40204070|40205030|40205070|40206030|40206070|40207030</v>
          </cell>
        </row>
        <row r="11">
          <cell r="BC11" t="str">
            <v>312_40208030|40208070|40209030|40209070|40210030|40210070|40211030|40212030|40212070|40213030</v>
          </cell>
        </row>
        <row r="12">
          <cell r="BC12" t="str">
            <v>312_40201040</v>
          </cell>
        </row>
        <row r="13">
          <cell r="BC13" t="str">
            <v>312_40202040|40203040</v>
          </cell>
        </row>
        <row r="14">
          <cell r="BC14" t="str">
            <v>312_40204040</v>
          </cell>
        </row>
        <row r="15">
          <cell r="BC15" t="str">
            <v>312_40205040</v>
          </cell>
        </row>
        <row r="16">
          <cell r="BC16" t="str">
            <v>312_40206040|40207040</v>
          </cell>
        </row>
        <row r="17">
          <cell r="BC17" t="str">
            <v>312_40208040</v>
          </cell>
        </row>
        <row r="18">
          <cell r="BC18" t="str">
            <v>312_40209040|40210040</v>
          </cell>
        </row>
        <row r="19">
          <cell r="BC19" t="str">
            <v>312_40211040|40212040|40213040</v>
          </cell>
        </row>
        <row r="20">
          <cell r="BC20" t="str">
            <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87"/>
  <sheetViews>
    <sheetView tabSelected="1" workbookViewId="0">
      <pane xSplit="1" ySplit="4" topLeftCell="K76" activePane="bottomRight" state="frozen"/>
      <selection/>
      <selection pane="topRight"/>
      <selection pane="bottomLeft"/>
      <selection pane="bottomRight" activeCell="Q50" sqref="Q50"/>
    </sheetView>
  </sheetViews>
  <sheetFormatPr defaultColWidth="9" defaultRowHeight="13.5"/>
  <cols>
    <col min="1" max="2" width="11.5" customWidth="1"/>
    <col min="6" max="6" width="11.875" customWidth="1"/>
    <col min="7" max="7" width="12.625" customWidth="1"/>
    <col min="11" max="11" width="5.25" customWidth="1"/>
    <col min="12" max="12" width="82.375" customWidth="1"/>
    <col min="13" max="13" width="5.125" customWidth="1"/>
    <col min="14" max="14" width="5" customWidth="1"/>
    <col min="15" max="15" width="5.5" customWidth="1"/>
    <col min="17" max="17" width="75.75" customWidth="1"/>
  </cols>
  <sheetData>
    <row r="1" ht="17.25" spans="1:18">
      <c r="A1" s="1" t="s">
        <v>0</v>
      </c>
      <c r="B1" s="1" t="s">
        <v>0</v>
      </c>
      <c r="C1" s="1" t="s">
        <v>0</v>
      </c>
      <c r="D1" s="1" t="s">
        <v>0</v>
      </c>
      <c r="E1" s="1" t="s">
        <v>0</v>
      </c>
      <c r="F1" s="1" t="s">
        <v>0</v>
      </c>
      <c r="G1" s="1" t="s">
        <v>0</v>
      </c>
      <c r="H1" s="1" t="s">
        <v>0</v>
      </c>
      <c r="I1" s="1" t="s">
        <v>0</v>
      </c>
      <c r="J1" s="1" t="s">
        <v>1</v>
      </c>
      <c r="K1" s="1" t="s">
        <v>0</v>
      </c>
      <c r="L1" s="1" t="s">
        <v>1</v>
      </c>
      <c r="M1" s="1" t="s">
        <v>0</v>
      </c>
      <c r="N1" s="1" t="s">
        <v>0</v>
      </c>
      <c r="O1" s="1" t="s">
        <v>0</v>
      </c>
      <c r="P1" s="1" t="s">
        <v>1</v>
      </c>
      <c r="Q1" s="1" t="s">
        <v>1</v>
      </c>
      <c r="R1" s="1" t="s">
        <v>1</v>
      </c>
    </row>
    <row r="2" ht="18" spans="1:18">
      <c r="A2" s="2" t="s">
        <v>2</v>
      </c>
      <c r="B2" s="2" t="s">
        <v>3</v>
      </c>
      <c r="C2" s="2" t="s">
        <v>4</v>
      </c>
      <c r="D2" s="2" t="s">
        <v>5</v>
      </c>
      <c r="E2" s="3" t="s">
        <v>6</v>
      </c>
      <c r="F2" s="2" t="s">
        <v>7</v>
      </c>
      <c r="G2" s="2" t="s">
        <v>8</v>
      </c>
      <c r="H2" s="2" t="s">
        <v>9</v>
      </c>
      <c r="I2" s="2" t="s">
        <v>10</v>
      </c>
      <c r="J2" s="2" t="s">
        <v>11</v>
      </c>
      <c r="K2" s="2" t="s">
        <v>12</v>
      </c>
      <c r="L2" s="2" t="s">
        <v>13</v>
      </c>
      <c r="M2" s="2" t="s">
        <v>14</v>
      </c>
      <c r="N2" s="2" t="s">
        <v>15</v>
      </c>
      <c r="O2" s="2" t="s">
        <v>16</v>
      </c>
      <c r="P2" s="2" t="s">
        <v>17</v>
      </c>
      <c r="Q2" s="2" t="s">
        <v>18</v>
      </c>
      <c r="R2" s="10" t="s">
        <v>19</v>
      </c>
    </row>
    <row r="3" ht="18" spans="1:18">
      <c r="A3" s="4" t="s">
        <v>20</v>
      </c>
      <c r="B3" s="4" t="s">
        <v>21</v>
      </c>
      <c r="C3" s="4" t="s">
        <v>22</v>
      </c>
      <c r="D3" s="4" t="s">
        <v>23</v>
      </c>
      <c r="E3" s="4" t="s">
        <v>24</v>
      </c>
      <c r="F3" s="4" t="s">
        <v>25</v>
      </c>
      <c r="G3" s="4" t="s">
        <v>26</v>
      </c>
      <c r="H3" s="4" t="s">
        <v>27</v>
      </c>
      <c r="I3" s="4" t="s">
        <v>28</v>
      </c>
      <c r="J3" s="4" t="s">
        <v>29</v>
      </c>
      <c r="K3" s="4" t="s">
        <v>30</v>
      </c>
      <c r="L3" s="4" t="s">
        <v>31</v>
      </c>
      <c r="M3" s="4" t="s">
        <v>32</v>
      </c>
      <c r="N3" s="4" t="s">
        <v>33</v>
      </c>
      <c r="O3" s="4" t="s">
        <v>34</v>
      </c>
      <c r="P3" s="4" t="s">
        <v>35</v>
      </c>
      <c r="Q3" s="4" t="s">
        <v>36</v>
      </c>
      <c r="R3" s="4" t="s">
        <v>37</v>
      </c>
    </row>
    <row r="4" ht="82" customHeight="1" spans="1:18">
      <c r="A4" s="5" t="s">
        <v>38</v>
      </c>
      <c r="B4" s="5" t="s">
        <v>39</v>
      </c>
      <c r="C4" s="6" t="s">
        <v>40</v>
      </c>
      <c r="D4" s="5" t="s">
        <v>41</v>
      </c>
      <c r="E4" s="5" t="s">
        <v>42</v>
      </c>
      <c r="F4" s="5" t="s">
        <v>43</v>
      </c>
      <c r="G4" s="5" t="s">
        <v>44</v>
      </c>
      <c r="H4" s="5" t="s">
        <v>45</v>
      </c>
      <c r="I4" s="5" t="s">
        <v>46</v>
      </c>
      <c r="J4" s="5" t="s">
        <v>47</v>
      </c>
      <c r="K4" s="5" t="s">
        <v>48</v>
      </c>
      <c r="L4" s="5" t="s">
        <v>49</v>
      </c>
      <c r="M4" s="5" t="s">
        <v>50</v>
      </c>
      <c r="N4" s="5" t="s">
        <v>51</v>
      </c>
      <c r="O4" s="5" t="s">
        <v>52</v>
      </c>
      <c r="P4" s="5" t="s">
        <v>53</v>
      </c>
      <c r="Q4" s="5" t="s">
        <v>54</v>
      </c>
      <c r="R4" s="5" t="s">
        <v>37</v>
      </c>
    </row>
    <row r="5" ht="17.25" spans="1:18">
      <c r="A5" s="7">
        <v>31001011</v>
      </c>
      <c r="B5" s="7">
        <v>31001011</v>
      </c>
      <c r="C5" s="7">
        <v>1</v>
      </c>
      <c r="D5" s="7">
        <v>1</v>
      </c>
      <c r="E5" s="7">
        <v>2</v>
      </c>
      <c r="F5" s="7">
        <v>99999</v>
      </c>
      <c r="G5" s="7">
        <v>99999</v>
      </c>
      <c r="H5" s="7">
        <v>1</v>
      </c>
      <c r="I5" s="7">
        <v>1</v>
      </c>
      <c r="J5" s="7" t="str">
        <f>"3_"&amp;E5*50</f>
        <v>3_100</v>
      </c>
      <c r="K5" s="7">
        <v>0</v>
      </c>
      <c r="L5" s="7"/>
      <c r="M5" s="7">
        <v>0</v>
      </c>
      <c r="N5" s="7">
        <v>0</v>
      </c>
      <c r="O5" s="7">
        <v>0</v>
      </c>
      <c r="P5" s="7" t="s">
        <v>55</v>
      </c>
      <c r="Q5" s="9" t="str">
        <f>[3]普通关卡副本掉落规划!$AO3</f>
        <v>311_40101020|40101080|40102020|40102080|40103020|40103080</v>
      </c>
      <c r="R5" s="7" t="s">
        <v>56</v>
      </c>
    </row>
    <row r="6" ht="17.25" spans="1:18">
      <c r="A6" s="7">
        <v>31001012</v>
      </c>
      <c r="B6" s="7">
        <v>31001012</v>
      </c>
      <c r="C6" s="7">
        <v>1</v>
      </c>
      <c r="D6" s="7">
        <v>1</v>
      </c>
      <c r="E6" s="7">
        <v>3</v>
      </c>
      <c r="F6" s="7">
        <v>99999</v>
      </c>
      <c r="G6" s="7">
        <v>99999</v>
      </c>
      <c r="H6" s="7">
        <v>1</v>
      </c>
      <c r="I6" s="7">
        <v>1</v>
      </c>
      <c r="J6" s="7" t="str">
        <f t="shared" ref="J6:J23" si="0">"3_"&amp;E6*50</f>
        <v>3_150</v>
      </c>
      <c r="K6" s="7">
        <v>0</v>
      </c>
      <c r="L6" s="7"/>
      <c r="M6" s="7">
        <v>0</v>
      </c>
      <c r="N6" s="7">
        <v>0</v>
      </c>
      <c r="O6" s="7">
        <v>0</v>
      </c>
      <c r="P6" s="7" t="s">
        <v>57</v>
      </c>
      <c r="Q6" s="9" t="str">
        <f>[3]普通关卡副本掉落规划!$AO4</f>
        <v>311_40104020|40104080|40105020|40105080|40106020|40106080|40107020</v>
      </c>
      <c r="R6" s="7" t="s">
        <v>58</v>
      </c>
    </row>
    <row r="7" ht="17.25" spans="1:18">
      <c r="A7" s="7">
        <v>31001013</v>
      </c>
      <c r="B7" s="7">
        <v>31001013</v>
      </c>
      <c r="C7" s="7">
        <v>1</v>
      </c>
      <c r="D7" s="7">
        <v>1</v>
      </c>
      <c r="E7" s="7">
        <v>4</v>
      </c>
      <c r="F7" s="7">
        <v>99999</v>
      </c>
      <c r="G7" s="7">
        <v>99999</v>
      </c>
      <c r="H7" s="7">
        <v>1</v>
      </c>
      <c r="I7" s="7">
        <v>1</v>
      </c>
      <c r="J7" s="7" t="str">
        <f t="shared" si="0"/>
        <v>3_200</v>
      </c>
      <c r="K7" s="7">
        <v>0</v>
      </c>
      <c r="L7" s="7"/>
      <c r="M7" s="7">
        <v>0</v>
      </c>
      <c r="N7" s="7">
        <v>0</v>
      </c>
      <c r="O7" s="7">
        <v>0</v>
      </c>
      <c r="P7" s="7" t="s">
        <v>59</v>
      </c>
      <c r="Q7" s="9" t="str">
        <f>[3]普通关卡副本掉落规划!$AO5</f>
        <v>311_40108020|40108080|40109020|40109080|40110020|40110080|40111020|40112020|40112080|40113020</v>
      </c>
      <c r="R7" s="7" t="s">
        <v>60</v>
      </c>
    </row>
    <row r="8" ht="17.25" spans="1:18">
      <c r="A8" s="7">
        <v>31001021</v>
      </c>
      <c r="B8" s="7">
        <v>31001021</v>
      </c>
      <c r="C8" s="7">
        <v>1</v>
      </c>
      <c r="D8" s="7">
        <v>1</v>
      </c>
      <c r="E8" s="7">
        <v>2</v>
      </c>
      <c r="F8" s="7">
        <v>99999</v>
      </c>
      <c r="G8" s="7">
        <v>99999</v>
      </c>
      <c r="H8" s="7">
        <v>1</v>
      </c>
      <c r="I8" s="7">
        <v>1</v>
      </c>
      <c r="J8" s="7" t="str">
        <f t="shared" si="0"/>
        <v>3_100</v>
      </c>
      <c r="K8" s="7">
        <v>0</v>
      </c>
      <c r="L8" s="7"/>
      <c r="M8" s="7">
        <v>0</v>
      </c>
      <c r="N8" s="7">
        <v>0</v>
      </c>
      <c r="O8" s="7">
        <v>0</v>
      </c>
      <c r="P8" s="7" t="s">
        <v>61</v>
      </c>
      <c r="Q8" s="9" t="str">
        <f>[3]普通关卡副本掉落规划!$AO6</f>
        <v>311_40101030|40101090|40102030|40102090|40103030|40103090</v>
      </c>
      <c r="R8" s="7" t="s">
        <v>62</v>
      </c>
    </row>
    <row r="9" ht="17.25" spans="1:18">
      <c r="A9" s="7">
        <v>31001022</v>
      </c>
      <c r="B9" s="7">
        <v>31001022</v>
      </c>
      <c r="C9" s="7">
        <v>1</v>
      </c>
      <c r="D9" s="7">
        <v>1</v>
      </c>
      <c r="E9" s="7">
        <v>3</v>
      </c>
      <c r="F9" s="7">
        <v>99999</v>
      </c>
      <c r="G9" s="7">
        <v>99999</v>
      </c>
      <c r="H9" s="7">
        <v>1</v>
      </c>
      <c r="I9" s="7">
        <v>1</v>
      </c>
      <c r="J9" s="7" t="str">
        <f t="shared" si="0"/>
        <v>3_150</v>
      </c>
      <c r="K9" s="7">
        <v>0</v>
      </c>
      <c r="L9" s="7"/>
      <c r="M9" s="7">
        <v>0</v>
      </c>
      <c r="N9" s="7">
        <v>0</v>
      </c>
      <c r="O9" s="7">
        <v>0</v>
      </c>
      <c r="P9" s="7" t="s">
        <v>63</v>
      </c>
      <c r="Q9" s="9" t="str">
        <f>[3]普通关卡副本掉落规划!$AO7</f>
        <v>311_40104030|40104090|40105030|40105090|40106030|40106090|40107030</v>
      </c>
      <c r="R9" s="7" t="s">
        <v>64</v>
      </c>
    </row>
    <row r="10" ht="17.25" spans="1:18">
      <c r="A10" s="7">
        <v>31001023</v>
      </c>
      <c r="B10" s="7">
        <v>31001023</v>
      </c>
      <c r="C10" s="7">
        <v>1</v>
      </c>
      <c r="D10" s="7">
        <v>1</v>
      </c>
      <c r="E10" s="7">
        <v>4</v>
      </c>
      <c r="F10" s="7">
        <v>99999</v>
      </c>
      <c r="G10" s="7">
        <v>99999</v>
      </c>
      <c r="H10" s="7">
        <v>1</v>
      </c>
      <c r="I10" s="7">
        <v>1</v>
      </c>
      <c r="J10" s="7" t="str">
        <f t="shared" si="0"/>
        <v>3_200</v>
      </c>
      <c r="K10" s="7">
        <v>0</v>
      </c>
      <c r="L10" s="7"/>
      <c r="M10" s="7">
        <v>0</v>
      </c>
      <c r="N10" s="7">
        <v>0</v>
      </c>
      <c r="O10" s="7">
        <v>0</v>
      </c>
      <c r="P10" s="7" t="s">
        <v>65</v>
      </c>
      <c r="Q10" s="9" t="str">
        <f>[3]普通关卡副本掉落规划!$AO8</f>
        <v>311_40108030|40108090|40109030|40109090|40110030|40110090|40111030|40112030|40112090|40113030</v>
      </c>
      <c r="R10" s="7" t="s">
        <v>66</v>
      </c>
    </row>
    <row r="11" ht="17.25" spans="1:18">
      <c r="A11" s="7">
        <v>31001031</v>
      </c>
      <c r="B11" s="7">
        <v>31001031</v>
      </c>
      <c r="C11" s="7">
        <v>1</v>
      </c>
      <c r="D11" s="7">
        <v>1</v>
      </c>
      <c r="E11" s="7">
        <v>2</v>
      </c>
      <c r="F11" s="7">
        <v>99999</v>
      </c>
      <c r="G11" s="7">
        <v>99999</v>
      </c>
      <c r="H11" s="7">
        <v>1</v>
      </c>
      <c r="I11" s="7">
        <v>1</v>
      </c>
      <c r="J11" s="7" t="str">
        <f t="shared" si="0"/>
        <v>3_100</v>
      </c>
      <c r="K11" s="7">
        <v>0</v>
      </c>
      <c r="L11" s="7"/>
      <c r="M11" s="7">
        <v>0</v>
      </c>
      <c r="N11" s="7">
        <v>0</v>
      </c>
      <c r="O11" s="7">
        <v>0</v>
      </c>
      <c r="P11" s="7" t="s">
        <v>67</v>
      </c>
      <c r="Q11" s="9" t="str">
        <f>[3]普通关卡副本掉落规划!$AO9</f>
        <v>311_40101050|40101110|40102050|40102110|40103050|40103110</v>
      </c>
      <c r="R11" s="7" t="s">
        <v>68</v>
      </c>
    </row>
    <row r="12" ht="17.25" spans="1:18">
      <c r="A12" s="7">
        <v>31001032</v>
      </c>
      <c r="B12" s="7">
        <v>31001032</v>
      </c>
      <c r="C12" s="7">
        <v>1</v>
      </c>
      <c r="D12" s="7">
        <v>1</v>
      </c>
      <c r="E12" s="7">
        <v>3</v>
      </c>
      <c r="F12" s="7">
        <v>99999</v>
      </c>
      <c r="G12" s="7">
        <v>99999</v>
      </c>
      <c r="H12" s="7">
        <v>1</v>
      </c>
      <c r="I12" s="7">
        <v>1</v>
      </c>
      <c r="J12" s="7" t="str">
        <f t="shared" si="0"/>
        <v>3_150</v>
      </c>
      <c r="K12" s="7">
        <v>0</v>
      </c>
      <c r="L12" s="7"/>
      <c r="M12" s="7">
        <v>0</v>
      </c>
      <c r="N12" s="7">
        <v>0</v>
      </c>
      <c r="O12" s="7">
        <v>0</v>
      </c>
      <c r="P12" s="7" t="s">
        <v>69</v>
      </c>
      <c r="Q12" s="9" t="str">
        <f>[3]普通关卡副本掉落规划!$AO10</f>
        <v>311_40104050|40104110|40105050|40105110|40106050|40106110|40107050</v>
      </c>
      <c r="R12" s="7" t="s">
        <v>70</v>
      </c>
    </row>
    <row r="13" ht="17.25" spans="1:18">
      <c r="A13" s="7">
        <v>31001033</v>
      </c>
      <c r="B13" s="7">
        <v>31001033</v>
      </c>
      <c r="C13" s="7">
        <v>1</v>
      </c>
      <c r="D13" s="7">
        <v>1</v>
      </c>
      <c r="E13" s="7">
        <v>4</v>
      </c>
      <c r="F13" s="7">
        <v>99999</v>
      </c>
      <c r="G13" s="7">
        <v>99999</v>
      </c>
      <c r="H13" s="7">
        <v>1</v>
      </c>
      <c r="I13" s="7">
        <v>1</v>
      </c>
      <c r="J13" s="7" t="str">
        <f t="shared" si="0"/>
        <v>3_200</v>
      </c>
      <c r="K13" s="7">
        <v>0</v>
      </c>
      <c r="L13" s="7"/>
      <c r="M13" s="7">
        <v>0</v>
      </c>
      <c r="N13" s="7">
        <v>0</v>
      </c>
      <c r="O13" s="7">
        <v>0</v>
      </c>
      <c r="P13" s="7" t="s">
        <v>71</v>
      </c>
      <c r="Q13" s="9" t="str">
        <f>[3]普通关卡副本掉落规划!$AO11</f>
        <v>311_40108050|40108110|40109050|40109110|40110050|40110110|40111050|40112050|40112110|40113050</v>
      </c>
      <c r="R13" s="7" t="s">
        <v>72</v>
      </c>
    </row>
    <row r="14" ht="17.25" spans="1:18">
      <c r="A14" s="7">
        <v>31001041</v>
      </c>
      <c r="B14" s="7">
        <v>31001041</v>
      </c>
      <c r="C14" s="7">
        <v>1</v>
      </c>
      <c r="D14" s="7">
        <v>1</v>
      </c>
      <c r="E14" s="7">
        <v>2</v>
      </c>
      <c r="F14" s="7">
        <v>99999</v>
      </c>
      <c r="G14" s="7">
        <v>99999</v>
      </c>
      <c r="H14" s="7">
        <v>1</v>
      </c>
      <c r="I14" s="7">
        <v>1</v>
      </c>
      <c r="J14" s="7" t="str">
        <f t="shared" si="0"/>
        <v>3_100</v>
      </c>
      <c r="K14" s="7">
        <v>0</v>
      </c>
      <c r="L14" s="7"/>
      <c r="M14" s="7">
        <v>0</v>
      </c>
      <c r="N14" s="7">
        <v>0</v>
      </c>
      <c r="O14" s="7">
        <v>0</v>
      </c>
      <c r="P14" s="7" t="s">
        <v>73</v>
      </c>
      <c r="Q14" s="9" t="str">
        <f>[3]普通关卡副本掉落规划!$AO12</f>
        <v>311_40101060|40102060|40103060</v>
      </c>
      <c r="R14" s="7" t="s">
        <v>74</v>
      </c>
    </row>
    <row r="15" ht="17.25" spans="1:18">
      <c r="A15" s="7">
        <v>31001042</v>
      </c>
      <c r="B15" s="7">
        <v>31001042</v>
      </c>
      <c r="C15" s="7">
        <v>1</v>
      </c>
      <c r="D15" s="7">
        <v>1</v>
      </c>
      <c r="E15" s="7">
        <v>3</v>
      </c>
      <c r="F15" s="7">
        <v>99999</v>
      </c>
      <c r="G15" s="7">
        <v>99999</v>
      </c>
      <c r="H15" s="7">
        <v>1</v>
      </c>
      <c r="I15" s="7">
        <v>1</v>
      </c>
      <c r="J15" s="7" t="str">
        <f t="shared" si="0"/>
        <v>3_150</v>
      </c>
      <c r="K15" s="7">
        <v>0</v>
      </c>
      <c r="L15" s="7"/>
      <c r="M15" s="7">
        <v>0</v>
      </c>
      <c r="N15" s="7">
        <v>0</v>
      </c>
      <c r="O15" s="7">
        <v>0</v>
      </c>
      <c r="P15" s="7" t="s">
        <v>75</v>
      </c>
      <c r="Q15" s="9" t="str">
        <f>[3]普通关卡副本掉落规划!$AO13</f>
        <v>311_40104060|40105060|40106060|40107060</v>
      </c>
      <c r="R15" s="7" t="s">
        <v>76</v>
      </c>
    </row>
    <row r="16" ht="17.25" spans="1:18">
      <c r="A16" s="7">
        <v>31001043</v>
      </c>
      <c r="B16" s="7">
        <v>31001043</v>
      </c>
      <c r="C16" s="7">
        <v>1</v>
      </c>
      <c r="D16" s="7">
        <v>1</v>
      </c>
      <c r="E16" s="7">
        <v>4</v>
      </c>
      <c r="F16" s="7">
        <v>99999</v>
      </c>
      <c r="G16" s="7">
        <v>99999</v>
      </c>
      <c r="H16" s="7">
        <v>1</v>
      </c>
      <c r="I16" s="7">
        <v>1</v>
      </c>
      <c r="J16" s="7" t="str">
        <f t="shared" si="0"/>
        <v>3_200</v>
      </c>
      <c r="K16" s="7">
        <v>0</v>
      </c>
      <c r="L16" s="7"/>
      <c r="M16" s="7">
        <v>0</v>
      </c>
      <c r="N16" s="7">
        <v>0</v>
      </c>
      <c r="O16" s="7">
        <v>0</v>
      </c>
      <c r="P16" s="7" t="s">
        <v>77</v>
      </c>
      <c r="Q16" s="9" t="str">
        <f>[3]普通关卡副本掉落规划!$AO14</f>
        <v>311_40108060|40109060|40110060|40111060|40112060|40113060</v>
      </c>
      <c r="R16" s="7" t="s">
        <v>78</v>
      </c>
    </row>
    <row r="17" ht="17.25" spans="1:18">
      <c r="A17" s="7">
        <v>31002001</v>
      </c>
      <c r="B17" s="7">
        <v>31002001</v>
      </c>
      <c r="C17" s="7">
        <v>3</v>
      </c>
      <c r="D17" s="7">
        <v>2</v>
      </c>
      <c r="E17" s="7">
        <v>10</v>
      </c>
      <c r="F17" s="7">
        <v>99999</v>
      </c>
      <c r="G17" s="7">
        <v>99999</v>
      </c>
      <c r="H17" s="7">
        <v>1</v>
      </c>
      <c r="I17" s="7">
        <v>1</v>
      </c>
      <c r="J17" s="7" t="str">
        <f t="shared" si="0"/>
        <v>3_500</v>
      </c>
      <c r="K17" s="7">
        <v>0</v>
      </c>
      <c r="L17" s="7"/>
      <c r="M17" s="7">
        <v>0</v>
      </c>
      <c r="N17" s="7">
        <v>0</v>
      </c>
      <c r="O17" s="7">
        <v>0</v>
      </c>
      <c r="P17" s="7" t="s">
        <v>79</v>
      </c>
      <c r="Q17" s="8" t="str">
        <f>[3]普通关卡副本掉落规划!$AP15</f>
        <v>600&amp;311_40103120|312_40203080</v>
      </c>
      <c r="R17" s="7" t="s">
        <v>80</v>
      </c>
    </row>
    <row r="18" ht="17.25" spans="1:18">
      <c r="A18" s="7">
        <v>31002002</v>
      </c>
      <c r="B18" s="7">
        <v>31002002</v>
      </c>
      <c r="C18" s="7">
        <v>3</v>
      </c>
      <c r="D18" s="7">
        <v>2</v>
      </c>
      <c r="E18" s="7">
        <v>10</v>
      </c>
      <c r="F18" s="7">
        <v>99999</v>
      </c>
      <c r="G18" s="7">
        <v>99999</v>
      </c>
      <c r="H18" s="7">
        <v>1</v>
      </c>
      <c r="I18" s="7">
        <v>1</v>
      </c>
      <c r="J18" s="7" t="str">
        <f t="shared" si="0"/>
        <v>3_500</v>
      </c>
      <c r="K18" s="7">
        <v>0</v>
      </c>
      <c r="L18" s="7"/>
      <c r="M18" s="7">
        <v>0</v>
      </c>
      <c r="N18" s="7">
        <v>0</v>
      </c>
      <c r="O18" s="7">
        <v>0</v>
      </c>
      <c r="P18" s="7" t="s">
        <v>81</v>
      </c>
      <c r="Q18" s="8" t="str">
        <f>[3]普通关卡副本掉落规划!$AP16</f>
        <v>600&amp;311_40105120|312_40205080</v>
      </c>
      <c r="R18" s="7" t="s">
        <v>82</v>
      </c>
    </row>
    <row r="19" ht="17.25" spans="1:18">
      <c r="A19" s="7">
        <v>31002003</v>
      </c>
      <c r="B19" s="7">
        <v>31002003</v>
      </c>
      <c r="C19" s="7">
        <v>3</v>
      </c>
      <c r="D19" s="7">
        <v>2</v>
      </c>
      <c r="E19" s="7">
        <v>10</v>
      </c>
      <c r="F19" s="7">
        <v>99999</v>
      </c>
      <c r="G19" s="7">
        <v>99999</v>
      </c>
      <c r="H19" s="7">
        <v>1</v>
      </c>
      <c r="I19" s="7">
        <v>1</v>
      </c>
      <c r="J19" s="7" t="str">
        <f t="shared" si="0"/>
        <v>3_500</v>
      </c>
      <c r="K19" s="7">
        <v>0</v>
      </c>
      <c r="L19" s="7"/>
      <c r="M19" s="7">
        <v>0</v>
      </c>
      <c r="N19" s="7">
        <v>0</v>
      </c>
      <c r="O19" s="7">
        <v>0</v>
      </c>
      <c r="P19" s="7" t="s">
        <v>83</v>
      </c>
      <c r="Q19" s="8" t="str">
        <f>[3]普通关卡副本掉落规划!$AP17</f>
        <v>600&amp;311_40102120|312_40202080</v>
      </c>
      <c r="R19" s="7" t="s">
        <v>84</v>
      </c>
    </row>
    <row r="20" ht="17.25" spans="1:18">
      <c r="A20" s="7">
        <v>31002004</v>
      </c>
      <c r="B20" s="7">
        <v>31002004</v>
      </c>
      <c r="C20" s="7">
        <v>3</v>
      </c>
      <c r="D20" s="7">
        <v>2</v>
      </c>
      <c r="E20" s="7">
        <v>10</v>
      </c>
      <c r="F20" s="7">
        <v>99999</v>
      </c>
      <c r="G20" s="7">
        <v>99999</v>
      </c>
      <c r="H20" s="7">
        <v>1</v>
      </c>
      <c r="I20" s="7">
        <v>1</v>
      </c>
      <c r="J20" s="7" t="str">
        <f t="shared" si="0"/>
        <v>3_500</v>
      </c>
      <c r="K20" s="7">
        <v>0</v>
      </c>
      <c r="L20" s="7"/>
      <c r="M20" s="7">
        <v>0</v>
      </c>
      <c r="N20" s="7">
        <v>0</v>
      </c>
      <c r="O20" s="7">
        <v>0</v>
      </c>
      <c r="P20" s="7" t="s">
        <v>85</v>
      </c>
      <c r="Q20" s="8" t="str">
        <f>[3]普通关卡副本掉落规划!$AP18</f>
        <v>600</v>
      </c>
      <c r="R20" s="7" t="s">
        <v>86</v>
      </c>
    </row>
    <row r="21" ht="17.25" spans="1:18">
      <c r="A21" s="7">
        <v>31002005</v>
      </c>
      <c r="B21" s="7">
        <v>31002005</v>
      </c>
      <c r="C21" s="7">
        <v>3</v>
      </c>
      <c r="D21" s="7">
        <v>2</v>
      </c>
      <c r="E21" s="7">
        <v>10</v>
      </c>
      <c r="F21" s="7">
        <v>99999</v>
      </c>
      <c r="G21" s="7">
        <v>99999</v>
      </c>
      <c r="H21" s="7">
        <v>1</v>
      </c>
      <c r="I21" s="7">
        <v>1</v>
      </c>
      <c r="J21" s="7" t="str">
        <f t="shared" si="0"/>
        <v>3_500</v>
      </c>
      <c r="K21" s="7">
        <v>0</v>
      </c>
      <c r="L21" s="7"/>
      <c r="M21" s="7">
        <v>0</v>
      </c>
      <c r="N21" s="7">
        <v>0</v>
      </c>
      <c r="O21" s="7">
        <v>0</v>
      </c>
      <c r="P21" s="7" t="s">
        <v>87</v>
      </c>
      <c r="Q21" s="8" t="str">
        <f>[3]普通关卡副本掉落规划!$AP19</f>
        <v>600&amp;311_40109120|40112120|312_40209080|40212080</v>
      </c>
      <c r="R21" s="7" t="s">
        <v>88</v>
      </c>
    </row>
    <row r="22" ht="17.25" spans="1:18">
      <c r="A22" s="7">
        <v>31002006</v>
      </c>
      <c r="B22" s="7">
        <v>31002006</v>
      </c>
      <c r="C22" s="7">
        <v>3</v>
      </c>
      <c r="D22" s="7">
        <v>2</v>
      </c>
      <c r="E22" s="7">
        <v>10</v>
      </c>
      <c r="F22" s="7">
        <v>99999</v>
      </c>
      <c r="G22" s="7">
        <v>99999</v>
      </c>
      <c r="H22" s="7">
        <v>1</v>
      </c>
      <c r="I22" s="7">
        <v>1</v>
      </c>
      <c r="J22" s="7" t="str">
        <f t="shared" si="0"/>
        <v>3_500</v>
      </c>
      <c r="K22" s="7">
        <v>0</v>
      </c>
      <c r="L22" s="7"/>
      <c r="M22" s="7">
        <v>0</v>
      </c>
      <c r="N22" s="7">
        <v>0</v>
      </c>
      <c r="O22" s="7">
        <v>0</v>
      </c>
      <c r="P22" s="7" t="s">
        <v>89</v>
      </c>
      <c r="Q22" s="8" t="str">
        <f>[3]普通关卡副本掉落规划!$AP20</f>
        <v>600&amp;311_40108120|40111120|312_40208080|40211080</v>
      </c>
      <c r="R22" s="7" t="s">
        <v>90</v>
      </c>
    </row>
    <row r="23" ht="17.25" spans="1:18">
      <c r="A23" s="7">
        <v>31002007</v>
      </c>
      <c r="B23" s="7">
        <v>31002007</v>
      </c>
      <c r="C23" s="7">
        <v>3</v>
      </c>
      <c r="D23" s="7">
        <v>2</v>
      </c>
      <c r="E23" s="7">
        <v>10</v>
      </c>
      <c r="F23" s="7">
        <v>99999</v>
      </c>
      <c r="G23" s="7">
        <v>99999</v>
      </c>
      <c r="H23" s="7">
        <v>1</v>
      </c>
      <c r="I23" s="7">
        <v>1</v>
      </c>
      <c r="J23" s="7" t="str">
        <f t="shared" si="0"/>
        <v>3_500</v>
      </c>
      <c r="K23" s="7">
        <v>0</v>
      </c>
      <c r="L23" s="7"/>
      <c r="M23" s="7">
        <v>0</v>
      </c>
      <c r="N23" s="7">
        <v>0</v>
      </c>
      <c r="O23" s="7">
        <v>0</v>
      </c>
      <c r="P23" s="7" t="s">
        <v>91</v>
      </c>
      <c r="Q23" s="8" t="str">
        <f>[3]普通关卡副本掉落规划!$AP21</f>
        <v>600</v>
      </c>
      <c r="R23" s="7" t="s">
        <v>92</v>
      </c>
    </row>
    <row r="24" ht="17.25" spans="1:18">
      <c r="A24" s="7">
        <v>31002008</v>
      </c>
      <c r="B24" s="7">
        <v>31002008</v>
      </c>
      <c r="C24" s="7">
        <v>3</v>
      </c>
      <c r="D24" s="7">
        <v>2</v>
      </c>
      <c r="E24" s="7">
        <v>10</v>
      </c>
      <c r="F24" s="7">
        <v>99999</v>
      </c>
      <c r="G24" s="7">
        <v>99999</v>
      </c>
      <c r="H24" s="7">
        <v>1</v>
      </c>
      <c r="I24" s="7">
        <v>1</v>
      </c>
      <c r="J24" s="7" t="str">
        <f t="shared" ref="J24:J55" si="1">"3_"&amp;E24*50</f>
        <v>3_500</v>
      </c>
      <c r="K24" s="7">
        <v>0</v>
      </c>
      <c r="L24" s="7"/>
      <c r="M24" s="7">
        <v>0</v>
      </c>
      <c r="N24" s="7">
        <v>0</v>
      </c>
      <c r="O24" s="7">
        <v>0</v>
      </c>
      <c r="P24" s="7" t="s">
        <v>93</v>
      </c>
      <c r="Q24" s="8" t="str">
        <f>[3]普通关卡副本掉落规划!$AP22</f>
        <v>600&amp;311_40104120|40107120|312_40204080|40207080</v>
      </c>
      <c r="R24" s="7" t="s">
        <v>94</v>
      </c>
    </row>
    <row r="25" ht="17.25" spans="1:18">
      <c r="A25" s="7">
        <v>31002009</v>
      </c>
      <c r="B25" s="7">
        <v>31002009</v>
      </c>
      <c r="C25" s="7">
        <v>3</v>
      </c>
      <c r="D25" s="7">
        <v>2</v>
      </c>
      <c r="E25" s="7">
        <v>10</v>
      </c>
      <c r="F25" s="7">
        <v>99999</v>
      </c>
      <c r="G25" s="7">
        <v>99999</v>
      </c>
      <c r="H25" s="7">
        <v>1</v>
      </c>
      <c r="I25" s="7">
        <v>1</v>
      </c>
      <c r="J25" s="7" t="str">
        <f t="shared" si="1"/>
        <v>3_500</v>
      </c>
      <c r="K25" s="7">
        <v>0</v>
      </c>
      <c r="L25" s="7"/>
      <c r="M25" s="7">
        <v>0</v>
      </c>
      <c r="N25" s="7">
        <v>0</v>
      </c>
      <c r="O25" s="7">
        <v>0</v>
      </c>
      <c r="P25" s="7" t="s">
        <v>95</v>
      </c>
      <c r="Q25" s="8" t="str">
        <f>[3]普通关卡副本掉落规划!$AP23</f>
        <v>600</v>
      </c>
      <c r="R25" s="7" t="s">
        <v>96</v>
      </c>
    </row>
    <row r="26" ht="17.25" spans="1:18">
      <c r="A26" s="7">
        <v>31002010</v>
      </c>
      <c r="B26" s="7">
        <v>31002010</v>
      </c>
      <c r="C26" s="7">
        <v>3</v>
      </c>
      <c r="D26" s="7">
        <v>2</v>
      </c>
      <c r="E26" s="7">
        <v>10</v>
      </c>
      <c r="F26" s="7">
        <v>99999</v>
      </c>
      <c r="G26" s="7">
        <v>99999</v>
      </c>
      <c r="H26" s="7">
        <v>1</v>
      </c>
      <c r="I26" s="7">
        <v>1</v>
      </c>
      <c r="J26" s="7" t="str">
        <f t="shared" si="1"/>
        <v>3_500</v>
      </c>
      <c r="K26" s="7">
        <v>0</v>
      </c>
      <c r="L26" s="7"/>
      <c r="M26" s="7">
        <v>0</v>
      </c>
      <c r="N26" s="7">
        <v>0</v>
      </c>
      <c r="O26" s="7">
        <v>0</v>
      </c>
      <c r="P26" s="7" t="s">
        <v>97</v>
      </c>
      <c r="Q26" s="8" t="str">
        <f>[3]普通关卡副本掉落规划!$AP24</f>
        <v>600&amp;311_40101120|312_40201080</v>
      </c>
      <c r="R26" s="7" t="s">
        <v>98</v>
      </c>
    </row>
    <row r="27" ht="17.25" spans="1:18">
      <c r="A27" s="7">
        <v>31002011</v>
      </c>
      <c r="B27" s="7">
        <v>31002011</v>
      </c>
      <c r="C27" s="7">
        <v>3</v>
      </c>
      <c r="D27" s="7">
        <v>2</v>
      </c>
      <c r="E27" s="7">
        <v>10</v>
      </c>
      <c r="F27" s="7">
        <v>99999</v>
      </c>
      <c r="G27" s="7">
        <v>99999</v>
      </c>
      <c r="H27" s="7">
        <v>1</v>
      </c>
      <c r="I27" s="7">
        <v>1</v>
      </c>
      <c r="J27" s="7" t="str">
        <f t="shared" si="1"/>
        <v>3_500</v>
      </c>
      <c r="K27" s="7">
        <v>0</v>
      </c>
      <c r="L27" s="7"/>
      <c r="M27" s="7">
        <v>0</v>
      </c>
      <c r="N27" s="7">
        <v>0</v>
      </c>
      <c r="O27" s="7">
        <v>0</v>
      </c>
      <c r="P27" s="7" t="s">
        <v>99</v>
      </c>
      <c r="Q27" s="8" t="str">
        <f>[3]普通关卡副本掉落规划!$AP25</f>
        <v>600</v>
      </c>
      <c r="R27" s="7" t="s">
        <v>100</v>
      </c>
    </row>
    <row r="28" ht="17.25" spans="1:18">
      <c r="A28" s="7">
        <v>31002012</v>
      </c>
      <c r="B28" s="7">
        <v>31002012</v>
      </c>
      <c r="C28" s="7">
        <v>3</v>
      </c>
      <c r="D28" s="7">
        <v>2</v>
      </c>
      <c r="E28" s="7">
        <v>10</v>
      </c>
      <c r="F28" s="7">
        <v>99999</v>
      </c>
      <c r="G28" s="7">
        <v>99999</v>
      </c>
      <c r="H28" s="7">
        <v>1</v>
      </c>
      <c r="I28" s="7">
        <v>1</v>
      </c>
      <c r="J28" s="7" t="str">
        <f t="shared" si="1"/>
        <v>3_500</v>
      </c>
      <c r="K28" s="7">
        <v>0</v>
      </c>
      <c r="L28" s="7"/>
      <c r="M28" s="7">
        <v>0</v>
      </c>
      <c r="N28" s="7">
        <v>0</v>
      </c>
      <c r="O28" s="7">
        <v>0</v>
      </c>
      <c r="P28" s="7" t="s">
        <v>101</v>
      </c>
      <c r="Q28" s="8" t="str">
        <f>[3]普通关卡副本掉落规划!$AP26</f>
        <v>600&amp;311_40106120|312_40206080</v>
      </c>
      <c r="R28" s="7" t="s">
        <v>102</v>
      </c>
    </row>
    <row r="29" ht="17.25" spans="1:18">
      <c r="A29" s="7">
        <v>31002013</v>
      </c>
      <c r="B29" s="7">
        <v>31002013</v>
      </c>
      <c r="C29" s="7">
        <v>3</v>
      </c>
      <c r="D29" s="7">
        <v>2</v>
      </c>
      <c r="E29" s="7">
        <v>10</v>
      </c>
      <c r="F29" s="7">
        <v>99999</v>
      </c>
      <c r="G29" s="7">
        <v>99999</v>
      </c>
      <c r="H29" s="7">
        <v>1</v>
      </c>
      <c r="I29" s="7">
        <v>1</v>
      </c>
      <c r="J29" s="7" t="str">
        <f t="shared" si="1"/>
        <v>3_500</v>
      </c>
      <c r="K29" s="7">
        <v>0</v>
      </c>
      <c r="L29" s="7"/>
      <c r="M29" s="7">
        <v>0</v>
      </c>
      <c r="N29" s="7">
        <v>0</v>
      </c>
      <c r="O29" s="7">
        <v>0</v>
      </c>
      <c r="P29" s="7" t="s">
        <v>103</v>
      </c>
      <c r="Q29" s="8" t="str">
        <f>[3]普通关卡副本掉落规划!$AP27</f>
        <v>600&amp;311_40110120|40113120|312_40210080|40213080</v>
      </c>
      <c r="R29" s="7" t="s">
        <v>104</v>
      </c>
    </row>
    <row r="30" ht="17.25" spans="1:18">
      <c r="A30" s="7">
        <v>31002014</v>
      </c>
      <c r="B30" s="7">
        <v>31002014</v>
      </c>
      <c r="C30" s="7">
        <v>3</v>
      </c>
      <c r="D30" s="7">
        <v>2</v>
      </c>
      <c r="E30" s="7">
        <v>10</v>
      </c>
      <c r="F30" s="7">
        <v>99999</v>
      </c>
      <c r="G30" s="7">
        <v>99999</v>
      </c>
      <c r="H30" s="7">
        <v>1</v>
      </c>
      <c r="I30" s="7">
        <v>1</v>
      </c>
      <c r="J30" s="7" t="str">
        <f t="shared" si="1"/>
        <v>3_500</v>
      </c>
      <c r="K30" s="7">
        <v>0</v>
      </c>
      <c r="L30" s="7"/>
      <c r="M30" s="7">
        <v>0</v>
      </c>
      <c r="N30" s="7">
        <v>0</v>
      </c>
      <c r="O30" s="7">
        <v>0</v>
      </c>
      <c r="P30" s="7" t="s">
        <v>105</v>
      </c>
      <c r="Q30" s="8" t="str">
        <f>[3]普通关卡副本掉落规划!$AP28</f>
        <v>600</v>
      </c>
      <c r="R30" s="7" t="s">
        <v>106</v>
      </c>
    </row>
    <row r="31" ht="17.25" spans="1:18">
      <c r="A31" s="7">
        <v>31002015</v>
      </c>
      <c r="B31" s="7">
        <v>31002015</v>
      </c>
      <c r="C31" s="7">
        <v>3</v>
      </c>
      <c r="D31" s="7">
        <v>2</v>
      </c>
      <c r="E31" s="7">
        <v>10</v>
      </c>
      <c r="F31" s="7">
        <v>99999</v>
      </c>
      <c r="G31" s="7">
        <v>99999</v>
      </c>
      <c r="H31" s="7">
        <v>1</v>
      </c>
      <c r="I31" s="7">
        <v>1</v>
      </c>
      <c r="J31" s="7" t="str">
        <f t="shared" si="1"/>
        <v>3_500</v>
      </c>
      <c r="K31" s="7">
        <v>0</v>
      </c>
      <c r="L31" s="7"/>
      <c r="M31" s="7">
        <v>0</v>
      </c>
      <c r="N31" s="7">
        <v>0</v>
      </c>
      <c r="O31" s="7">
        <v>0</v>
      </c>
      <c r="P31" s="7" t="s">
        <v>107</v>
      </c>
      <c r="Q31" s="8" t="str">
        <f>[3]普通关卡副本掉落规划!$AP29</f>
        <v>600</v>
      </c>
      <c r="R31" s="7" t="s">
        <v>108</v>
      </c>
    </row>
    <row r="32" ht="17.25" spans="1:18">
      <c r="A32" s="7">
        <v>31003011</v>
      </c>
      <c r="B32" s="7">
        <v>31003011</v>
      </c>
      <c r="C32" s="7">
        <v>1</v>
      </c>
      <c r="D32" s="7">
        <v>3</v>
      </c>
      <c r="E32" s="7">
        <v>2</v>
      </c>
      <c r="F32" s="7">
        <v>99999</v>
      </c>
      <c r="G32" s="7">
        <v>99999</v>
      </c>
      <c r="H32" s="7">
        <v>1</v>
      </c>
      <c r="I32" s="7">
        <v>1</v>
      </c>
      <c r="J32" s="7" t="str">
        <f t="shared" si="1"/>
        <v>3_100</v>
      </c>
      <c r="K32" s="7">
        <v>0</v>
      </c>
      <c r="L32" s="7"/>
      <c r="M32" s="7">
        <v>0</v>
      </c>
      <c r="N32" s="7">
        <v>0</v>
      </c>
      <c r="O32" s="7">
        <v>0</v>
      </c>
      <c r="P32" s="7" t="s">
        <v>109</v>
      </c>
      <c r="Q32" s="9" t="str">
        <f>[3]困难关卡副本掉落规划!$BC3</f>
        <v>312_40201010|40201050|40202010|40202050|40203010|40203050</v>
      </c>
      <c r="R32" s="7" t="s">
        <v>110</v>
      </c>
    </row>
    <row r="33" ht="17.25" spans="1:18">
      <c r="A33" s="7">
        <v>31003012</v>
      </c>
      <c r="B33" s="7">
        <v>31003012</v>
      </c>
      <c r="C33" s="7">
        <v>1</v>
      </c>
      <c r="D33" s="7">
        <v>3</v>
      </c>
      <c r="E33" s="7">
        <v>3</v>
      </c>
      <c r="F33" s="7">
        <v>99999</v>
      </c>
      <c r="G33" s="7">
        <v>99999</v>
      </c>
      <c r="H33" s="7">
        <v>1</v>
      </c>
      <c r="I33" s="7">
        <v>1</v>
      </c>
      <c r="J33" s="7" t="str">
        <f t="shared" si="1"/>
        <v>3_150</v>
      </c>
      <c r="K33" s="7">
        <v>0</v>
      </c>
      <c r="L33" s="7"/>
      <c r="M33" s="7">
        <v>0</v>
      </c>
      <c r="N33" s="7">
        <v>0</v>
      </c>
      <c r="O33" s="7">
        <v>0</v>
      </c>
      <c r="P33" s="7" t="s">
        <v>111</v>
      </c>
      <c r="Q33" s="9" t="str">
        <f>[3]困难关卡副本掉落规划!$BC4</f>
        <v>312_40204010|40204050|40205010|40205050|40206010|40206050|40207010</v>
      </c>
      <c r="R33" s="7" t="s">
        <v>112</v>
      </c>
    </row>
    <row r="34" ht="17.25" spans="1:18">
      <c r="A34" s="7">
        <v>31003013</v>
      </c>
      <c r="B34" s="7">
        <v>31003013</v>
      </c>
      <c r="C34" s="7">
        <v>1</v>
      </c>
      <c r="D34" s="7">
        <v>3</v>
      </c>
      <c r="E34" s="7">
        <v>4</v>
      </c>
      <c r="F34" s="7">
        <v>99999</v>
      </c>
      <c r="G34" s="7">
        <v>99999</v>
      </c>
      <c r="H34" s="7">
        <v>1</v>
      </c>
      <c r="I34" s="7">
        <v>1</v>
      </c>
      <c r="J34" s="7" t="str">
        <f t="shared" si="1"/>
        <v>3_200</v>
      </c>
      <c r="K34" s="7">
        <v>0</v>
      </c>
      <c r="L34" s="7"/>
      <c r="M34" s="7">
        <v>0</v>
      </c>
      <c r="N34" s="7">
        <v>0</v>
      </c>
      <c r="O34" s="7">
        <v>0</v>
      </c>
      <c r="P34" s="7" t="s">
        <v>113</v>
      </c>
      <c r="Q34" s="9" t="str">
        <f>[3]困难关卡副本掉落规划!$BC5</f>
        <v>312_40208010|40208050|40209010|40209050|40210010|40210050|40211010|40212010|40212050|40213010</v>
      </c>
      <c r="R34" s="7" t="s">
        <v>114</v>
      </c>
    </row>
    <row r="35" ht="17.25" spans="1:18">
      <c r="A35" s="7">
        <v>31003021</v>
      </c>
      <c r="B35" s="7">
        <v>31003021</v>
      </c>
      <c r="C35" s="7">
        <v>1</v>
      </c>
      <c r="D35" s="7">
        <v>3</v>
      </c>
      <c r="E35" s="7">
        <v>2</v>
      </c>
      <c r="F35" s="7">
        <v>99999</v>
      </c>
      <c r="G35" s="7">
        <v>99999</v>
      </c>
      <c r="H35" s="7">
        <v>1</v>
      </c>
      <c r="I35" s="7">
        <v>1</v>
      </c>
      <c r="J35" s="7" t="str">
        <f t="shared" si="1"/>
        <v>3_100</v>
      </c>
      <c r="K35" s="7">
        <v>0</v>
      </c>
      <c r="L35" s="7"/>
      <c r="M35" s="7">
        <v>0</v>
      </c>
      <c r="N35" s="7">
        <v>0</v>
      </c>
      <c r="O35" s="7">
        <v>0</v>
      </c>
      <c r="P35" s="7" t="s">
        <v>115</v>
      </c>
      <c r="Q35" s="9" t="str">
        <f>[3]困难关卡副本掉落规划!$BC6</f>
        <v>312_40201020|40201060|40202020|40202060|40203020|40203060</v>
      </c>
      <c r="R35" s="7" t="s">
        <v>116</v>
      </c>
    </row>
    <row r="36" ht="17.25" spans="1:18">
      <c r="A36" s="7">
        <v>31003022</v>
      </c>
      <c r="B36" s="7">
        <v>31003022</v>
      </c>
      <c r="C36" s="7">
        <v>1</v>
      </c>
      <c r="D36" s="7">
        <v>3</v>
      </c>
      <c r="E36" s="7">
        <v>3</v>
      </c>
      <c r="F36" s="7">
        <v>99999</v>
      </c>
      <c r="G36" s="7">
        <v>99999</v>
      </c>
      <c r="H36" s="7">
        <v>1</v>
      </c>
      <c r="I36" s="7">
        <v>1</v>
      </c>
      <c r="J36" s="7" t="str">
        <f t="shared" si="1"/>
        <v>3_150</v>
      </c>
      <c r="K36" s="7">
        <v>0</v>
      </c>
      <c r="L36" s="7"/>
      <c r="M36" s="7">
        <v>0</v>
      </c>
      <c r="N36" s="7">
        <v>0</v>
      </c>
      <c r="O36" s="7">
        <v>0</v>
      </c>
      <c r="P36" s="7" t="s">
        <v>117</v>
      </c>
      <c r="Q36" s="9" t="str">
        <f>[3]困难关卡副本掉落规划!$BC7</f>
        <v>312_40204020|40204060|40205020|40205060|40206020|40206060|40207020</v>
      </c>
      <c r="R36" s="7" t="s">
        <v>118</v>
      </c>
    </row>
    <row r="37" ht="17.25" spans="1:18">
      <c r="A37" s="7">
        <v>31003023</v>
      </c>
      <c r="B37" s="7">
        <v>31003023</v>
      </c>
      <c r="C37" s="7">
        <v>1</v>
      </c>
      <c r="D37" s="7">
        <v>3</v>
      </c>
      <c r="E37" s="7">
        <v>4</v>
      </c>
      <c r="F37" s="7">
        <v>99999</v>
      </c>
      <c r="G37" s="7">
        <v>99999</v>
      </c>
      <c r="H37" s="7">
        <v>1</v>
      </c>
      <c r="I37" s="7">
        <v>1</v>
      </c>
      <c r="J37" s="7" t="str">
        <f t="shared" si="1"/>
        <v>3_200</v>
      </c>
      <c r="K37" s="7">
        <v>0</v>
      </c>
      <c r="L37" s="7"/>
      <c r="M37" s="7">
        <v>0</v>
      </c>
      <c r="N37" s="7">
        <v>0</v>
      </c>
      <c r="O37" s="7">
        <v>0</v>
      </c>
      <c r="P37" s="7" t="s">
        <v>119</v>
      </c>
      <c r="Q37" s="9" t="str">
        <f>[3]困难关卡副本掉落规划!$BC8</f>
        <v>312_40208020|40208060|40209020|40209060|40210020|40210060|40211020|40212020|40212060|40213020</v>
      </c>
      <c r="R37" s="7" t="s">
        <v>120</v>
      </c>
    </row>
    <row r="38" ht="17.25" spans="1:18">
      <c r="A38" s="7">
        <v>31003031</v>
      </c>
      <c r="B38" s="7">
        <v>31003031</v>
      </c>
      <c r="C38" s="7">
        <v>1</v>
      </c>
      <c r="D38" s="7">
        <v>3</v>
      </c>
      <c r="E38" s="7">
        <v>2</v>
      </c>
      <c r="F38" s="7">
        <v>99999</v>
      </c>
      <c r="G38" s="7">
        <v>99999</v>
      </c>
      <c r="H38" s="7">
        <v>1</v>
      </c>
      <c r="I38" s="7">
        <v>1</v>
      </c>
      <c r="J38" s="7" t="str">
        <f t="shared" si="1"/>
        <v>3_100</v>
      </c>
      <c r="K38" s="7">
        <v>0</v>
      </c>
      <c r="L38" s="7"/>
      <c r="M38" s="7">
        <v>0</v>
      </c>
      <c r="N38" s="7">
        <v>0</v>
      </c>
      <c r="O38" s="7">
        <v>0</v>
      </c>
      <c r="P38" s="7" t="s">
        <v>121</v>
      </c>
      <c r="Q38" s="9" t="str">
        <f>[3]困难关卡副本掉落规划!$BC9</f>
        <v>312_40201030|40201070|40202030|40202070|40203030|40203070</v>
      </c>
      <c r="R38" s="7" t="s">
        <v>122</v>
      </c>
    </row>
    <row r="39" ht="17.25" spans="1:18">
      <c r="A39" s="7">
        <v>31003032</v>
      </c>
      <c r="B39" s="7">
        <v>31003032</v>
      </c>
      <c r="C39" s="7">
        <v>1</v>
      </c>
      <c r="D39" s="7">
        <v>3</v>
      </c>
      <c r="E39" s="7">
        <v>3</v>
      </c>
      <c r="F39" s="7">
        <v>99999</v>
      </c>
      <c r="G39" s="7">
        <v>99999</v>
      </c>
      <c r="H39" s="7">
        <v>1</v>
      </c>
      <c r="I39" s="7">
        <v>1</v>
      </c>
      <c r="J39" s="7" t="str">
        <f t="shared" si="1"/>
        <v>3_150</v>
      </c>
      <c r="K39" s="7">
        <v>0</v>
      </c>
      <c r="L39" s="7"/>
      <c r="M39" s="7">
        <v>0</v>
      </c>
      <c r="N39" s="7">
        <v>0</v>
      </c>
      <c r="O39" s="7">
        <v>0</v>
      </c>
      <c r="P39" s="7" t="s">
        <v>123</v>
      </c>
      <c r="Q39" s="9" t="str">
        <f>[3]困难关卡副本掉落规划!$BC10</f>
        <v>312_40204030|40204070|40205030|40205070|40206030|40206070|40207030</v>
      </c>
      <c r="R39" s="7" t="s">
        <v>124</v>
      </c>
    </row>
    <row r="40" ht="17.25" spans="1:18">
      <c r="A40" s="7">
        <v>31003033</v>
      </c>
      <c r="B40" s="7">
        <v>31003033</v>
      </c>
      <c r="C40" s="7">
        <v>1</v>
      </c>
      <c r="D40" s="7">
        <v>3</v>
      </c>
      <c r="E40" s="7">
        <v>4</v>
      </c>
      <c r="F40" s="7">
        <v>99999</v>
      </c>
      <c r="G40" s="7">
        <v>99999</v>
      </c>
      <c r="H40" s="7">
        <v>1</v>
      </c>
      <c r="I40" s="7">
        <v>1</v>
      </c>
      <c r="J40" s="7" t="str">
        <f t="shared" si="1"/>
        <v>3_200</v>
      </c>
      <c r="K40" s="7">
        <v>0</v>
      </c>
      <c r="L40" s="7"/>
      <c r="M40" s="7">
        <v>0</v>
      </c>
      <c r="N40" s="7">
        <v>0</v>
      </c>
      <c r="O40" s="7">
        <v>0</v>
      </c>
      <c r="P40" s="7" t="s">
        <v>125</v>
      </c>
      <c r="Q40" s="9" t="str">
        <f>[3]困难关卡副本掉落规划!$BC11</f>
        <v>312_40208030|40208070|40209030|40209070|40210030|40210070|40211030|40212030|40212070|40213030</v>
      </c>
      <c r="R40" s="7" t="s">
        <v>126</v>
      </c>
    </row>
    <row r="41" ht="17.25" spans="1:18">
      <c r="A41" s="7">
        <v>31003041</v>
      </c>
      <c r="B41" s="7">
        <v>31003041</v>
      </c>
      <c r="C41" s="7">
        <v>1</v>
      </c>
      <c r="D41" s="7">
        <v>3</v>
      </c>
      <c r="E41" s="7">
        <v>2</v>
      </c>
      <c r="F41" s="7">
        <v>99999</v>
      </c>
      <c r="G41" s="7">
        <v>99999</v>
      </c>
      <c r="H41" s="7">
        <v>1</v>
      </c>
      <c r="I41" s="7">
        <v>1</v>
      </c>
      <c r="J41" s="7" t="str">
        <f t="shared" si="1"/>
        <v>3_100</v>
      </c>
      <c r="K41" s="7">
        <v>0</v>
      </c>
      <c r="L41" s="7"/>
      <c r="M41" s="7">
        <v>0</v>
      </c>
      <c r="N41" s="7">
        <v>0</v>
      </c>
      <c r="O41" s="7">
        <v>0</v>
      </c>
      <c r="P41" s="7" t="s">
        <v>127</v>
      </c>
      <c r="Q41" s="9" t="str">
        <f>[3]困难关卡副本掉落规划!$BC12</f>
        <v>312_40201040</v>
      </c>
      <c r="R41" s="7" t="s">
        <v>128</v>
      </c>
    </row>
    <row r="42" ht="17.25" spans="1:18">
      <c r="A42" s="7">
        <v>31003042</v>
      </c>
      <c r="B42" s="7">
        <v>31003042</v>
      </c>
      <c r="C42" s="7">
        <v>1</v>
      </c>
      <c r="D42" s="7">
        <v>3</v>
      </c>
      <c r="E42" s="7">
        <v>2</v>
      </c>
      <c r="F42" s="7">
        <v>99999</v>
      </c>
      <c r="G42" s="7">
        <v>99999</v>
      </c>
      <c r="H42" s="7">
        <v>1</v>
      </c>
      <c r="I42" s="7">
        <v>1</v>
      </c>
      <c r="J42" s="7" t="str">
        <f t="shared" si="1"/>
        <v>3_100</v>
      </c>
      <c r="K42" s="7">
        <v>0</v>
      </c>
      <c r="L42" s="7"/>
      <c r="M42" s="7">
        <v>0</v>
      </c>
      <c r="N42" s="7">
        <v>0</v>
      </c>
      <c r="O42" s="7">
        <v>0</v>
      </c>
      <c r="P42" s="7" t="s">
        <v>127</v>
      </c>
      <c r="Q42" s="9" t="str">
        <f>[3]困难关卡副本掉落规划!$BC13</f>
        <v>312_40202040|40203040</v>
      </c>
      <c r="R42" s="7" t="s">
        <v>129</v>
      </c>
    </row>
    <row r="43" ht="17.25" spans="1:18">
      <c r="A43" s="7">
        <v>31003043</v>
      </c>
      <c r="B43" s="7">
        <v>31003043</v>
      </c>
      <c r="C43" s="7">
        <v>1</v>
      </c>
      <c r="D43" s="7">
        <v>3</v>
      </c>
      <c r="E43" s="7">
        <v>3</v>
      </c>
      <c r="F43" s="7">
        <v>99999</v>
      </c>
      <c r="G43" s="7">
        <v>99999</v>
      </c>
      <c r="H43" s="7">
        <v>1</v>
      </c>
      <c r="I43" s="7">
        <v>1</v>
      </c>
      <c r="J43" s="7" t="str">
        <f t="shared" si="1"/>
        <v>3_150</v>
      </c>
      <c r="K43" s="7">
        <v>0</v>
      </c>
      <c r="L43" s="7"/>
      <c r="M43" s="7">
        <v>0</v>
      </c>
      <c r="N43" s="7">
        <v>0</v>
      </c>
      <c r="O43" s="7">
        <v>0</v>
      </c>
      <c r="P43" s="7" t="s">
        <v>130</v>
      </c>
      <c r="Q43" s="9" t="str">
        <f>[3]困难关卡副本掉落规划!$BC14</f>
        <v>312_40204040</v>
      </c>
      <c r="R43" s="7" t="s">
        <v>131</v>
      </c>
    </row>
    <row r="44" ht="17.25" spans="1:18">
      <c r="A44" s="7">
        <v>31003044</v>
      </c>
      <c r="B44" s="7">
        <v>31003044</v>
      </c>
      <c r="C44" s="7">
        <v>1</v>
      </c>
      <c r="D44" s="7">
        <v>3</v>
      </c>
      <c r="E44" s="7">
        <v>3</v>
      </c>
      <c r="F44" s="7">
        <v>99999</v>
      </c>
      <c r="G44" s="7">
        <v>99999</v>
      </c>
      <c r="H44" s="7">
        <v>1</v>
      </c>
      <c r="I44" s="7">
        <v>1</v>
      </c>
      <c r="J44" s="7" t="str">
        <f t="shared" si="1"/>
        <v>3_150</v>
      </c>
      <c r="K44" s="7">
        <v>0</v>
      </c>
      <c r="L44" s="7"/>
      <c r="M44" s="7">
        <v>0</v>
      </c>
      <c r="N44" s="7">
        <v>0</v>
      </c>
      <c r="O44" s="7">
        <v>0</v>
      </c>
      <c r="P44" s="7" t="s">
        <v>130</v>
      </c>
      <c r="Q44" s="9" t="str">
        <f>[3]困难关卡副本掉落规划!$BC15</f>
        <v>312_40205040</v>
      </c>
      <c r="R44" s="7" t="s">
        <v>132</v>
      </c>
    </row>
    <row r="45" ht="17.25" spans="1:18">
      <c r="A45" s="7">
        <v>31003045</v>
      </c>
      <c r="B45" s="7">
        <v>31003045</v>
      </c>
      <c r="C45" s="7">
        <v>1</v>
      </c>
      <c r="D45" s="7">
        <v>3</v>
      </c>
      <c r="E45" s="7">
        <v>3</v>
      </c>
      <c r="F45" s="7">
        <v>99999</v>
      </c>
      <c r="G45" s="7">
        <v>99999</v>
      </c>
      <c r="H45" s="7">
        <v>1</v>
      </c>
      <c r="I45" s="7">
        <v>1</v>
      </c>
      <c r="J45" s="7" t="str">
        <f t="shared" si="1"/>
        <v>3_150</v>
      </c>
      <c r="K45" s="7">
        <v>0</v>
      </c>
      <c r="L45" s="7"/>
      <c r="M45" s="7">
        <v>0</v>
      </c>
      <c r="N45" s="7">
        <v>0</v>
      </c>
      <c r="O45" s="7">
        <v>0</v>
      </c>
      <c r="P45" s="7" t="s">
        <v>130</v>
      </c>
      <c r="Q45" s="9" t="str">
        <f>[3]困难关卡副本掉落规划!$BC16</f>
        <v>312_40206040|40207040</v>
      </c>
      <c r="R45" s="7" t="s">
        <v>133</v>
      </c>
    </row>
    <row r="46" ht="17.25" spans="1:18">
      <c r="A46" s="7">
        <v>31003046</v>
      </c>
      <c r="B46" s="7">
        <v>31003046</v>
      </c>
      <c r="C46" s="7">
        <v>1</v>
      </c>
      <c r="D46" s="7">
        <v>3</v>
      </c>
      <c r="E46" s="7">
        <v>4</v>
      </c>
      <c r="F46" s="7">
        <v>99999</v>
      </c>
      <c r="G46" s="7">
        <v>99999</v>
      </c>
      <c r="H46" s="7">
        <v>1</v>
      </c>
      <c r="I46" s="7">
        <v>1</v>
      </c>
      <c r="J46" s="7" t="str">
        <f t="shared" si="1"/>
        <v>3_200</v>
      </c>
      <c r="K46" s="7">
        <v>0</v>
      </c>
      <c r="L46" s="7"/>
      <c r="M46" s="7">
        <v>0</v>
      </c>
      <c r="N46" s="7">
        <v>0</v>
      </c>
      <c r="O46" s="7">
        <v>0</v>
      </c>
      <c r="P46" s="7" t="s">
        <v>134</v>
      </c>
      <c r="Q46" s="9" t="str">
        <f>[3]困难关卡副本掉落规划!$BC17</f>
        <v>312_40208040</v>
      </c>
      <c r="R46" s="7" t="s">
        <v>135</v>
      </c>
    </row>
    <row r="47" ht="17.25" spans="1:18">
      <c r="A47" s="7">
        <v>31003047</v>
      </c>
      <c r="B47" s="7">
        <v>31003047</v>
      </c>
      <c r="C47" s="7">
        <v>1</v>
      </c>
      <c r="D47" s="7">
        <v>3</v>
      </c>
      <c r="E47" s="7">
        <v>4</v>
      </c>
      <c r="F47" s="7">
        <v>99999</v>
      </c>
      <c r="G47" s="7">
        <v>99999</v>
      </c>
      <c r="H47" s="7">
        <v>1</v>
      </c>
      <c r="I47" s="7">
        <v>1</v>
      </c>
      <c r="J47" s="7" t="str">
        <f t="shared" si="1"/>
        <v>3_200</v>
      </c>
      <c r="K47" s="7">
        <v>0</v>
      </c>
      <c r="L47" s="7"/>
      <c r="M47" s="7">
        <v>0</v>
      </c>
      <c r="N47" s="7">
        <v>0</v>
      </c>
      <c r="O47" s="7">
        <v>0</v>
      </c>
      <c r="P47" s="7" t="s">
        <v>134</v>
      </c>
      <c r="Q47" s="9" t="str">
        <f>[3]困难关卡副本掉落规划!$BC18</f>
        <v>312_40209040|40210040</v>
      </c>
      <c r="R47" s="7" t="s">
        <v>136</v>
      </c>
    </row>
    <row r="48" ht="17.25" spans="1:18">
      <c r="A48" s="7">
        <v>31003048</v>
      </c>
      <c r="B48" s="7">
        <v>31003048</v>
      </c>
      <c r="C48" s="7">
        <v>1</v>
      </c>
      <c r="D48" s="7">
        <v>3</v>
      </c>
      <c r="E48" s="7">
        <v>4</v>
      </c>
      <c r="F48" s="7">
        <v>99999</v>
      </c>
      <c r="G48" s="7">
        <v>99999</v>
      </c>
      <c r="H48" s="7">
        <v>1</v>
      </c>
      <c r="I48" s="7">
        <v>1</v>
      </c>
      <c r="J48" s="7" t="str">
        <f t="shared" si="1"/>
        <v>3_200</v>
      </c>
      <c r="K48" s="7">
        <v>0</v>
      </c>
      <c r="L48" s="7"/>
      <c r="M48" s="7">
        <v>0</v>
      </c>
      <c r="N48" s="7">
        <v>0</v>
      </c>
      <c r="O48" s="7">
        <v>0</v>
      </c>
      <c r="P48" s="7" t="s">
        <v>134</v>
      </c>
      <c r="Q48" s="9" t="str">
        <f>[3]困难关卡副本掉落规划!$BC19</f>
        <v>312_40211040|40212040|40213040</v>
      </c>
      <c r="R48" s="7" t="s">
        <v>137</v>
      </c>
    </row>
    <row r="49" ht="17.25" spans="1:18">
      <c r="A49" s="7">
        <v>31003049</v>
      </c>
      <c r="B49" s="7">
        <v>31003049</v>
      </c>
      <c r="C49" s="7">
        <v>1</v>
      </c>
      <c r="D49" s="7">
        <v>3</v>
      </c>
      <c r="E49" s="7">
        <v>4</v>
      </c>
      <c r="F49" s="7">
        <v>99999</v>
      </c>
      <c r="G49" s="7">
        <v>99999</v>
      </c>
      <c r="H49" s="7">
        <v>1</v>
      </c>
      <c r="I49" s="7">
        <v>1</v>
      </c>
      <c r="J49" s="7" t="str">
        <f t="shared" si="1"/>
        <v>3_200</v>
      </c>
      <c r="K49" s="7">
        <v>0</v>
      </c>
      <c r="L49" s="7"/>
      <c r="M49" s="7">
        <v>0</v>
      </c>
      <c r="N49" s="7">
        <v>0</v>
      </c>
      <c r="O49" s="7">
        <v>0</v>
      </c>
      <c r="P49" s="7" t="s">
        <v>134</v>
      </c>
      <c r="Q49" s="9" t="str">
        <f>[3]困难关卡副本掉落规划!$BC20</f>
        <v/>
      </c>
      <c r="R49" s="7" t="s">
        <v>138</v>
      </c>
    </row>
    <row r="50" ht="17.25" spans="1:18">
      <c r="A50" s="7">
        <v>31004001</v>
      </c>
      <c r="B50" s="7">
        <v>31004001</v>
      </c>
      <c r="C50" s="7">
        <v>1</v>
      </c>
      <c r="D50" s="7">
        <v>4</v>
      </c>
      <c r="E50" s="7">
        <v>2</v>
      </c>
      <c r="F50" s="7">
        <v>99999</v>
      </c>
      <c r="G50" s="7">
        <v>99999</v>
      </c>
      <c r="H50" s="7">
        <v>1</v>
      </c>
      <c r="I50" s="7">
        <v>1</v>
      </c>
      <c r="J50" s="7" t="str">
        <f t="shared" si="1"/>
        <v>3_100</v>
      </c>
      <c r="K50" s="7">
        <v>0</v>
      </c>
      <c r="L50" s="8">
        <f>[1]主角经验规划!$U29</f>
        <v>10</v>
      </c>
      <c r="M50" s="7">
        <v>0</v>
      </c>
      <c r="N50" s="7">
        <v>0</v>
      </c>
      <c r="O50" s="7">
        <v>0</v>
      </c>
      <c r="P50" s="7" t="s">
        <v>139</v>
      </c>
      <c r="Q50" s="7">
        <v>332</v>
      </c>
      <c r="R50" s="7" t="s">
        <v>140</v>
      </c>
    </row>
    <row r="51" ht="17.25" spans="1:18">
      <c r="A51" s="7">
        <v>31004002</v>
      </c>
      <c r="B51" s="7">
        <v>31004002</v>
      </c>
      <c r="C51" s="7">
        <v>1</v>
      </c>
      <c r="D51" s="7">
        <v>4</v>
      </c>
      <c r="E51" s="7">
        <v>2</v>
      </c>
      <c r="F51" s="7">
        <v>99999</v>
      </c>
      <c r="G51" s="7">
        <v>99999</v>
      </c>
      <c r="H51" s="7">
        <v>1</v>
      </c>
      <c r="I51" s="7">
        <v>1</v>
      </c>
      <c r="J51" s="7" t="str">
        <f t="shared" si="1"/>
        <v>3_100</v>
      </c>
      <c r="K51" s="7">
        <v>0</v>
      </c>
      <c r="L51" s="8">
        <f>[1]主角经验规划!$U30</f>
        <v>50</v>
      </c>
      <c r="M51" s="7">
        <v>0</v>
      </c>
      <c r="N51" s="7">
        <v>0</v>
      </c>
      <c r="O51" s="7">
        <v>0</v>
      </c>
      <c r="P51" s="7" t="s">
        <v>141</v>
      </c>
      <c r="Q51" s="7">
        <v>332</v>
      </c>
      <c r="R51" s="7" t="s">
        <v>142</v>
      </c>
    </row>
    <row r="52" ht="17.25" spans="1:18">
      <c r="A52" s="7">
        <v>31004003</v>
      </c>
      <c r="B52" s="7">
        <v>31004003</v>
      </c>
      <c r="C52" s="7">
        <v>1</v>
      </c>
      <c r="D52" s="7">
        <v>4</v>
      </c>
      <c r="E52" s="7">
        <v>3</v>
      </c>
      <c r="F52" s="7">
        <v>99999</v>
      </c>
      <c r="G52" s="7">
        <v>99999</v>
      </c>
      <c r="H52" s="7">
        <v>1</v>
      </c>
      <c r="I52" s="7">
        <v>1</v>
      </c>
      <c r="J52" s="7" t="str">
        <f t="shared" si="1"/>
        <v>3_150</v>
      </c>
      <c r="K52" s="7">
        <v>0</v>
      </c>
      <c r="L52" s="8">
        <f>[1]主角经验规划!$U31</f>
        <v>100</v>
      </c>
      <c r="M52" s="7">
        <v>0</v>
      </c>
      <c r="N52" s="7">
        <v>0</v>
      </c>
      <c r="O52" s="7">
        <v>0</v>
      </c>
      <c r="P52" s="7" t="s">
        <v>143</v>
      </c>
      <c r="Q52" s="7">
        <v>332</v>
      </c>
      <c r="R52" s="7" t="s">
        <v>144</v>
      </c>
    </row>
    <row r="53" ht="17.25" spans="1:18">
      <c r="A53" s="7">
        <v>31004004</v>
      </c>
      <c r="B53" s="7">
        <v>31004004</v>
      </c>
      <c r="C53" s="7">
        <v>1</v>
      </c>
      <c r="D53" s="7">
        <v>4</v>
      </c>
      <c r="E53" s="7">
        <v>3</v>
      </c>
      <c r="F53" s="7">
        <v>99999</v>
      </c>
      <c r="G53" s="7">
        <v>99999</v>
      </c>
      <c r="H53" s="7">
        <v>1</v>
      </c>
      <c r="I53" s="7">
        <v>1</v>
      </c>
      <c r="J53" s="7" t="str">
        <f t="shared" si="1"/>
        <v>3_150</v>
      </c>
      <c r="K53" s="7">
        <v>0</v>
      </c>
      <c r="L53" s="8">
        <f>[1]主角经验规划!$U32</f>
        <v>200</v>
      </c>
      <c r="M53" s="7">
        <v>0</v>
      </c>
      <c r="N53" s="7">
        <v>0</v>
      </c>
      <c r="O53" s="7">
        <v>0</v>
      </c>
      <c r="P53" s="7" t="s">
        <v>145</v>
      </c>
      <c r="Q53" s="7">
        <v>332</v>
      </c>
      <c r="R53" s="7" t="s">
        <v>146</v>
      </c>
    </row>
    <row r="54" ht="17.25" spans="1:18">
      <c r="A54" s="7">
        <v>31004005</v>
      </c>
      <c r="B54" s="7">
        <v>31004005</v>
      </c>
      <c r="C54" s="7">
        <v>1</v>
      </c>
      <c r="D54" s="7">
        <v>4</v>
      </c>
      <c r="E54" s="7">
        <v>4</v>
      </c>
      <c r="F54" s="7">
        <v>99999</v>
      </c>
      <c r="G54" s="7">
        <v>99999</v>
      </c>
      <c r="H54" s="7">
        <v>1</v>
      </c>
      <c r="I54" s="7">
        <v>1</v>
      </c>
      <c r="J54" s="7" t="str">
        <f t="shared" si="1"/>
        <v>3_200</v>
      </c>
      <c r="K54" s="7">
        <v>0</v>
      </c>
      <c r="L54" s="8">
        <f>[1]主角经验规划!$U33</f>
        <v>500</v>
      </c>
      <c r="M54" s="7">
        <v>0</v>
      </c>
      <c r="N54" s="7">
        <v>0</v>
      </c>
      <c r="O54" s="7">
        <v>0</v>
      </c>
      <c r="P54" s="7" t="s">
        <v>147</v>
      </c>
      <c r="Q54" s="7">
        <v>332</v>
      </c>
      <c r="R54" s="7" t="s">
        <v>148</v>
      </c>
    </row>
    <row r="55" ht="17.25" spans="1:18">
      <c r="A55" s="7">
        <v>31005001</v>
      </c>
      <c r="B55" s="7">
        <v>31005001</v>
      </c>
      <c r="C55" s="7">
        <v>1</v>
      </c>
      <c r="D55" s="7">
        <v>5</v>
      </c>
      <c r="E55" s="7">
        <v>4</v>
      </c>
      <c r="F55" s="7">
        <v>99999</v>
      </c>
      <c r="G55" s="7">
        <v>99999</v>
      </c>
      <c r="H55" s="7">
        <v>1</v>
      </c>
      <c r="I55" s="7">
        <v>1</v>
      </c>
      <c r="J55" s="7" t="str">
        <f t="shared" si="1"/>
        <v>3_200</v>
      </c>
      <c r="K55" s="7">
        <v>0</v>
      </c>
      <c r="L55" s="7"/>
      <c r="M55" s="7">
        <v>0</v>
      </c>
      <c r="N55" s="7">
        <v>0</v>
      </c>
      <c r="O55" s="7">
        <v>0</v>
      </c>
      <c r="P55" s="7" t="s">
        <v>149</v>
      </c>
      <c r="Q55" s="7"/>
      <c r="R55" s="7" t="s">
        <v>150</v>
      </c>
    </row>
    <row r="56" ht="17.25" spans="1:18">
      <c r="A56" s="7">
        <v>31006001</v>
      </c>
      <c r="B56" s="7">
        <v>31006001</v>
      </c>
      <c r="C56" s="7">
        <v>5</v>
      </c>
      <c r="D56" s="7">
        <v>98</v>
      </c>
      <c r="E56" s="7">
        <v>2</v>
      </c>
      <c r="F56" s="7">
        <v>99999</v>
      </c>
      <c r="G56" s="7">
        <v>99999</v>
      </c>
      <c r="H56" s="7">
        <v>1</v>
      </c>
      <c r="I56" s="7">
        <v>1</v>
      </c>
      <c r="J56" s="7" t="str">
        <f t="shared" ref="J56:J87" si="2">"3_"&amp;E56*50</f>
        <v>3_100</v>
      </c>
      <c r="K56" s="7">
        <v>0</v>
      </c>
      <c r="L56" s="9">
        <f>[2]亲密度规划!$Q17</f>
        <v>600</v>
      </c>
      <c r="M56" s="7">
        <v>0</v>
      </c>
      <c r="N56" s="7">
        <v>0</v>
      </c>
      <c r="O56" s="7">
        <v>0</v>
      </c>
      <c r="P56" s="7" t="s">
        <v>151</v>
      </c>
      <c r="Q56" s="7">
        <v>600</v>
      </c>
      <c r="R56" s="7" t="s">
        <v>152</v>
      </c>
    </row>
    <row r="57" ht="17.25" spans="1:18">
      <c r="A57" s="7">
        <v>31006002</v>
      </c>
      <c r="B57" s="7">
        <v>31006002</v>
      </c>
      <c r="C57" s="7">
        <v>5</v>
      </c>
      <c r="D57" s="7">
        <v>98</v>
      </c>
      <c r="E57" s="7">
        <v>3</v>
      </c>
      <c r="F57" s="7">
        <v>99999</v>
      </c>
      <c r="G57" s="7">
        <v>99999</v>
      </c>
      <c r="H57" s="7">
        <v>1</v>
      </c>
      <c r="I57" s="7">
        <v>1</v>
      </c>
      <c r="J57" s="7" t="str">
        <f t="shared" si="2"/>
        <v>3_150</v>
      </c>
      <c r="K57" s="7">
        <v>0</v>
      </c>
      <c r="L57" s="9">
        <f>[2]亲密度规划!$Q18</f>
        <v>3600</v>
      </c>
      <c r="M57" s="7">
        <v>0</v>
      </c>
      <c r="N57" s="7">
        <v>0</v>
      </c>
      <c r="O57" s="7">
        <v>0</v>
      </c>
      <c r="P57" s="7" t="s">
        <v>153</v>
      </c>
      <c r="Q57" s="7">
        <v>600</v>
      </c>
      <c r="R57" s="7" t="s">
        <v>154</v>
      </c>
    </row>
    <row r="58" ht="17.25" spans="1:18">
      <c r="A58" s="7">
        <v>31006003</v>
      </c>
      <c r="B58" s="7">
        <v>31006003</v>
      </c>
      <c r="C58" s="7">
        <v>5</v>
      </c>
      <c r="D58" s="7">
        <v>98</v>
      </c>
      <c r="E58" s="7">
        <v>3</v>
      </c>
      <c r="F58" s="7">
        <v>99999</v>
      </c>
      <c r="G58" s="7">
        <v>99999</v>
      </c>
      <c r="H58" s="7">
        <v>1</v>
      </c>
      <c r="I58" s="7">
        <v>1</v>
      </c>
      <c r="J58" s="7" t="str">
        <f t="shared" si="2"/>
        <v>3_150</v>
      </c>
      <c r="K58" s="7">
        <v>0</v>
      </c>
      <c r="L58" s="9">
        <f>[2]亲密度规划!$Q19</f>
        <v>14400</v>
      </c>
      <c r="M58" s="7">
        <v>0</v>
      </c>
      <c r="N58" s="7">
        <v>0</v>
      </c>
      <c r="O58" s="7">
        <v>0</v>
      </c>
      <c r="P58" s="7" t="s">
        <v>155</v>
      </c>
      <c r="Q58" s="7">
        <v>600</v>
      </c>
      <c r="R58" s="7" t="s">
        <v>156</v>
      </c>
    </row>
    <row r="59" ht="17.25" spans="1:18">
      <c r="A59" s="7">
        <v>31006004</v>
      </c>
      <c r="B59" s="7">
        <v>31006004</v>
      </c>
      <c r="C59" s="7">
        <v>5</v>
      </c>
      <c r="D59" s="7">
        <v>98</v>
      </c>
      <c r="E59" s="7">
        <v>4</v>
      </c>
      <c r="F59" s="7">
        <v>99999</v>
      </c>
      <c r="G59" s="7">
        <v>99999</v>
      </c>
      <c r="H59" s="7">
        <v>1</v>
      </c>
      <c r="I59" s="7">
        <v>1</v>
      </c>
      <c r="J59" s="7" t="str">
        <f t="shared" si="2"/>
        <v>3_200</v>
      </c>
      <c r="K59" s="7">
        <v>0</v>
      </c>
      <c r="L59" s="9">
        <f>[2]亲密度规划!$Q20</f>
        <v>28800</v>
      </c>
      <c r="M59" s="7">
        <v>0</v>
      </c>
      <c r="N59" s="7">
        <v>0</v>
      </c>
      <c r="O59" s="7">
        <v>0</v>
      </c>
      <c r="P59" s="7" t="s">
        <v>157</v>
      </c>
      <c r="Q59" s="7">
        <v>600</v>
      </c>
      <c r="R59" s="7" t="s">
        <v>158</v>
      </c>
    </row>
    <row r="60" ht="17.25" spans="1:18">
      <c r="A60" s="7">
        <v>31007001</v>
      </c>
      <c r="B60" s="7">
        <v>31007001</v>
      </c>
      <c r="C60" s="7">
        <v>4</v>
      </c>
      <c r="D60" s="7">
        <v>99</v>
      </c>
      <c r="E60" s="7">
        <v>2</v>
      </c>
      <c r="F60" s="7">
        <v>99999</v>
      </c>
      <c r="G60" s="7">
        <v>99999</v>
      </c>
      <c r="H60" s="7">
        <v>1</v>
      </c>
      <c r="I60" s="7">
        <v>0</v>
      </c>
      <c r="J60" s="7" t="str">
        <f t="shared" si="2"/>
        <v>3_100</v>
      </c>
      <c r="K60" s="7">
        <v>0</v>
      </c>
      <c r="L60" s="8" t="str">
        <f>[2]亲密度规划!$U16</f>
        <v>10|2</v>
      </c>
      <c r="M60" s="7">
        <v>0</v>
      </c>
      <c r="N60" s="7">
        <v>0</v>
      </c>
      <c r="O60" s="7">
        <v>0</v>
      </c>
      <c r="P60" s="7" t="s">
        <v>159</v>
      </c>
      <c r="Q60" s="7">
        <v>334</v>
      </c>
      <c r="R60" s="7" t="s">
        <v>160</v>
      </c>
    </row>
    <row r="61" ht="17.25" spans="1:18">
      <c r="A61" s="7">
        <v>31007002</v>
      </c>
      <c r="B61" s="7">
        <v>31007002</v>
      </c>
      <c r="C61" s="7">
        <v>4</v>
      </c>
      <c r="D61" s="7">
        <v>99</v>
      </c>
      <c r="E61" s="7">
        <v>2</v>
      </c>
      <c r="F61" s="7">
        <v>99999</v>
      </c>
      <c r="G61" s="7">
        <v>99999</v>
      </c>
      <c r="H61" s="7">
        <v>1</v>
      </c>
      <c r="I61" s="7">
        <v>0</v>
      </c>
      <c r="J61" s="7" t="str">
        <f t="shared" si="2"/>
        <v>3_100</v>
      </c>
      <c r="K61" s="7">
        <v>0</v>
      </c>
      <c r="L61" s="8" t="str">
        <f>[2]亲密度规划!$U17</f>
        <v>10|2</v>
      </c>
      <c r="M61" s="7">
        <v>0</v>
      </c>
      <c r="N61" s="7">
        <v>0</v>
      </c>
      <c r="O61" s="7">
        <v>0</v>
      </c>
      <c r="P61" s="7" t="s">
        <v>161</v>
      </c>
      <c r="Q61" s="7">
        <v>334</v>
      </c>
      <c r="R61" s="7" t="s">
        <v>162</v>
      </c>
    </row>
    <row r="62" ht="17.25" spans="1:18">
      <c r="A62" s="7">
        <v>31007003</v>
      </c>
      <c r="B62" s="7">
        <v>31007003</v>
      </c>
      <c r="C62" s="7">
        <v>4</v>
      </c>
      <c r="D62" s="7">
        <v>99</v>
      </c>
      <c r="E62" s="7">
        <v>2</v>
      </c>
      <c r="F62" s="7">
        <v>99999</v>
      </c>
      <c r="G62" s="7">
        <v>99999</v>
      </c>
      <c r="H62" s="7">
        <v>1</v>
      </c>
      <c r="I62" s="7">
        <v>0</v>
      </c>
      <c r="J62" s="7" t="str">
        <f t="shared" si="2"/>
        <v>3_100</v>
      </c>
      <c r="K62" s="7">
        <v>0</v>
      </c>
      <c r="L62" s="8" t="str">
        <f>[2]亲密度规划!$U18</f>
        <v>10|2</v>
      </c>
      <c r="M62" s="7">
        <v>0</v>
      </c>
      <c r="N62" s="7">
        <v>0</v>
      </c>
      <c r="O62" s="7">
        <v>0</v>
      </c>
      <c r="P62" s="7" t="s">
        <v>163</v>
      </c>
      <c r="Q62" s="7">
        <v>334</v>
      </c>
      <c r="R62" s="7" t="s">
        <v>164</v>
      </c>
    </row>
    <row r="63" ht="17.25" spans="1:18">
      <c r="A63" s="7">
        <v>31007004</v>
      </c>
      <c r="B63" s="7">
        <v>31007004</v>
      </c>
      <c r="C63" s="7">
        <v>4</v>
      </c>
      <c r="D63" s="7">
        <v>99</v>
      </c>
      <c r="E63" s="7">
        <v>2</v>
      </c>
      <c r="F63" s="7">
        <v>99999</v>
      </c>
      <c r="G63" s="7">
        <v>99999</v>
      </c>
      <c r="H63" s="7">
        <v>1</v>
      </c>
      <c r="I63" s="7">
        <v>0</v>
      </c>
      <c r="J63" s="7" t="str">
        <f t="shared" si="2"/>
        <v>3_100</v>
      </c>
      <c r="K63" s="7">
        <v>0</v>
      </c>
      <c r="L63" s="8" t="str">
        <f>[2]亲密度规划!$U19</f>
        <v>10|2</v>
      </c>
      <c r="M63" s="7">
        <v>0</v>
      </c>
      <c r="N63" s="7">
        <v>0</v>
      </c>
      <c r="O63" s="7">
        <v>0</v>
      </c>
      <c r="P63" s="7" t="s">
        <v>165</v>
      </c>
      <c r="Q63" s="7">
        <v>334</v>
      </c>
      <c r="R63" s="7" t="s">
        <v>166</v>
      </c>
    </row>
    <row r="64" ht="17.25" spans="1:18">
      <c r="A64" s="7">
        <v>31007005</v>
      </c>
      <c r="B64" s="7">
        <v>31007005</v>
      </c>
      <c r="C64" s="7">
        <v>4</v>
      </c>
      <c r="D64" s="7">
        <v>99</v>
      </c>
      <c r="E64" s="7">
        <v>2</v>
      </c>
      <c r="F64" s="7">
        <v>99999</v>
      </c>
      <c r="G64" s="7">
        <v>99999</v>
      </c>
      <c r="H64" s="7">
        <v>1</v>
      </c>
      <c r="I64" s="7">
        <v>0</v>
      </c>
      <c r="J64" s="7" t="str">
        <f t="shared" si="2"/>
        <v>3_100</v>
      </c>
      <c r="K64" s="7">
        <v>0</v>
      </c>
      <c r="L64" s="8" t="str">
        <f>[2]亲密度规划!$U20</f>
        <v>10|2</v>
      </c>
      <c r="M64" s="7">
        <v>0</v>
      </c>
      <c r="N64" s="7">
        <v>0</v>
      </c>
      <c r="O64" s="7">
        <v>0</v>
      </c>
      <c r="P64" s="7" t="s">
        <v>167</v>
      </c>
      <c r="Q64" s="7">
        <v>334</v>
      </c>
      <c r="R64" s="7" t="s">
        <v>168</v>
      </c>
    </row>
    <row r="65" ht="17.25" spans="1:18">
      <c r="A65" s="7">
        <v>31007006</v>
      </c>
      <c r="B65" s="7">
        <v>31007006</v>
      </c>
      <c r="C65" s="7">
        <v>4</v>
      </c>
      <c r="D65" s="7">
        <v>99</v>
      </c>
      <c r="E65" s="7">
        <v>2</v>
      </c>
      <c r="F65" s="7">
        <v>99999</v>
      </c>
      <c r="G65" s="7">
        <v>99999</v>
      </c>
      <c r="H65" s="7">
        <v>1</v>
      </c>
      <c r="I65" s="7">
        <v>0</v>
      </c>
      <c r="J65" s="7" t="str">
        <f t="shared" si="2"/>
        <v>3_100</v>
      </c>
      <c r="K65" s="7">
        <v>0</v>
      </c>
      <c r="L65" s="8" t="str">
        <f>[2]亲密度规划!$U21</f>
        <v>10|2</v>
      </c>
      <c r="M65" s="7">
        <v>0</v>
      </c>
      <c r="N65" s="7">
        <v>0</v>
      </c>
      <c r="O65" s="7">
        <v>0</v>
      </c>
      <c r="P65" s="7" t="s">
        <v>169</v>
      </c>
      <c r="Q65" s="7">
        <v>334</v>
      </c>
      <c r="R65" s="7" t="s">
        <v>170</v>
      </c>
    </row>
    <row r="66" ht="17.25" spans="1:18">
      <c r="A66" s="7">
        <v>31007007</v>
      </c>
      <c r="B66" s="7">
        <v>31007007</v>
      </c>
      <c r="C66" s="7">
        <v>4</v>
      </c>
      <c r="D66" s="7">
        <v>99</v>
      </c>
      <c r="E66" s="7">
        <v>2</v>
      </c>
      <c r="F66" s="7">
        <v>99999</v>
      </c>
      <c r="G66" s="7">
        <v>99999</v>
      </c>
      <c r="H66" s="7">
        <v>1</v>
      </c>
      <c r="I66" s="7">
        <v>0</v>
      </c>
      <c r="J66" s="7" t="str">
        <f t="shared" si="2"/>
        <v>3_100</v>
      </c>
      <c r="K66" s="7">
        <v>0</v>
      </c>
      <c r="L66" s="8" t="str">
        <f>[2]亲密度规划!$U22</f>
        <v>10|2</v>
      </c>
      <c r="M66" s="7">
        <v>0</v>
      </c>
      <c r="N66" s="7">
        <v>0</v>
      </c>
      <c r="O66" s="7">
        <v>0</v>
      </c>
      <c r="P66" s="7" t="s">
        <v>171</v>
      </c>
      <c r="Q66" s="7">
        <v>334</v>
      </c>
      <c r="R66" s="7" t="s">
        <v>172</v>
      </c>
    </row>
    <row r="67" ht="17.25" spans="1:18">
      <c r="A67" s="7">
        <v>31007008</v>
      </c>
      <c r="B67" s="7">
        <v>31007008</v>
      </c>
      <c r="C67" s="7">
        <v>4</v>
      </c>
      <c r="D67" s="7">
        <v>99</v>
      </c>
      <c r="E67" s="7">
        <v>2</v>
      </c>
      <c r="F67" s="7">
        <v>99999</v>
      </c>
      <c r="G67" s="7">
        <v>99999</v>
      </c>
      <c r="H67" s="7">
        <v>1</v>
      </c>
      <c r="I67" s="7">
        <v>0</v>
      </c>
      <c r="J67" s="7" t="str">
        <f t="shared" si="2"/>
        <v>3_100</v>
      </c>
      <c r="K67" s="7">
        <v>0</v>
      </c>
      <c r="L67" s="8" t="str">
        <f>[2]亲密度规划!$U23</f>
        <v>10|2</v>
      </c>
      <c r="M67" s="7">
        <v>0</v>
      </c>
      <c r="N67" s="7">
        <v>0</v>
      </c>
      <c r="O67" s="7">
        <v>0</v>
      </c>
      <c r="P67" s="7" t="s">
        <v>173</v>
      </c>
      <c r="Q67" s="7">
        <v>334</v>
      </c>
      <c r="R67" s="7" t="s">
        <v>174</v>
      </c>
    </row>
    <row r="68" ht="17.25" spans="1:18">
      <c r="A68" s="7">
        <v>31007009</v>
      </c>
      <c r="B68" s="7">
        <v>31007009</v>
      </c>
      <c r="C68" s="7">
        <v>4</v>
      </c>
      <c r="D68" s="7">
        <v>99</v>
      </c>
      <c r="E68" s="7">
        <v>2</v>
      </c>
      <c r="F68" s="7">
        <v>99999</v>
      </c>
      <c r="G68" s="7">
        <v>99999</v>
      </c>
      <c r="H68" s="7">
        <v>1</v>
      </c>
      <c r="I68" s="7">
        <v>0</v>
      </c>
      <c r="J68" s="7" t="str">
        <f t="shared" si="2"/>
        <v>3_100</v>
      </c>
      <c r="K68" s="7">
        <v>0</v>
      </c>
      <c r="L68" s="8" t="str">
        <f>[2]亲密度规划!$U24</f>
        <v>10|2</v>
      </c>
      <c r="M68" s="7">
        <v>0</v>
      </c>
      <c r="N68" s="7">
        <v>0</v>
      </c>
      <c r="O68" s="7">
        <v>0</v>
      </c>
      <c r="P68" s="7" t="s">
        <v>175</v>
      </c>
      <c r="Q68" s="7">
        <v>334</v>
      </c>
      <c r="R68" s="7" t="s">
        <v>176</v>
      </c>
    </row>
    <row r="69" ht="17.25" spans="1:18">
      <c r="A69" s="7">
        <v>31097001</v>
      </c>
      <c r="B69" s="7">
        <v>31097001</v>
      </c>
      <c r="C69" s="7">
        <v>1</v>
      </c>
      <c r="D69" s="7">
        <v>97</v>
      </c>
      <c r="E69" s="7">
        <v>3</v>
      </c>
      <c r="F69" s="7">
        <v>99999</v>
      </c>
      <c r="G69" s="7">
        <v>99999</v>
      </c>
      <c r="H69" s="7">
        <v>1</v>
      </c>
      <c r="I69" s="7">
        <v>0</v>
      </c>
      <c r="J69" s="7" t="str">
        <f t="shared" ref="J69:J87" si="3">"3_"&amp;E69*50</f>
        <v>3_150</v>
      </c>
      <c r="K69" s="7">
        <v>0</v>
      </c>
      <c r="L69" s="7"/>
      <c r="M69" s="7">
        <v>0</v>
      </c>
      <c r="N69" s="7">
        <v>0</v>
      </c>
      <c r="O69" s="7">
        <v>0</v>
      </c>
      <c r="P69" s="7" t="s">
        <v>177</v>
      </c>
      <c r="Q69" s="7">
        <v>600</v>
      </c>
      <c r="R69" s="7" t="s">
        <v>178</v>
      </c>
    </row>
    <row r="70" ht="17.25" spans="1:18">
      <c r="A70" s="7">
        <v>31097002</v>
      </c>
      <c r="B70" s="7">
        <v>31097002</v>
      </c>
      <c r="C70" s="7">
        <v>1</v>
      </c>
      <c r="D70" s="7">
        <v>97</v>
      </c>
      <c r="E70" s="7">
        <v>4</v>
      </c>
      <c r="F70" s="7">
        <v>99999</v>
      </c>
      <c r="G70" s="7">
        <v>99999</v>
      </c>
      <c r="H70" s="7">
        <v>1</v>
      </c>
      <c r="I70" s="7">
        <v>0</v>
      </c>
      <c r="J70" s="7" t="str">
        <f t="shared" si="3"/>
        <v>3_200</v>
      </c>
      <c r="K70" s="7">
        <v>0</v>
      </c>
      <c r="L70" s="7"/>
      <c r="M70" s="7">
        <v>0</v>
      </c>
      <c r="N70" s="7">
        <v>0</v>
      </c>
      <c r="O70" s="7">
        <v>0</v>
      </c>
      <c r="P70" s="7" t="s">
        <v>179</v>
      </c>
      <c r="Q70" s="7">
        <v>600</v>
      </c>
      <c r="R70" s="7" t="s">
        <v>180</v>
      </c>
    </row>
    <row r="71" ht="17.25" spans="1:18">
      <c r="A71" s="7">
        <v>32001001</v>
      </c>
      <c r="B71" s="7">
        <v>32001001</v>
      </c>
      <c r="C71" s="7">
        <v>2</v>
      </c>
      <c r="D71" s="7">
        <v>101</v>
      </c>
      <c r="E71" s="7">
        <v>4</v>
      </c>
      <c r="F71" s="7">
        <v>99999</v>
      </c>
      <c r="G71" s="7">
        <v>99999</v>
      </c>
      <c r="H71" s="7">
        <v>1</v>
      </c>
      <c r="I71" s="7">
        <v>1</v>
      </c>
      <c r="J71" s="7" t="str">
        <f t="shared" si="3"/>
        <v>3_200</v>
      </c>
      <c r="K71" s="7">
        <v>1</v>
      </c>
      <c r="L71" s="7">
        <v>50</v>
      </c>
      <c r="M71" s="7">
        <v>6</v>
      </c>
      <c r="N71" s="7">
        <v>0</v>
      </c>
      <c r="O71" s="7">
        <v>0</v>
      </c>
      <c r="P71" s="7" t="s">
        <v>147</v>
      </c>
      <c r="Q71" s="7"/>
      <c r="R71" s="7" t="s">
        <v>181</v>
      </c>
    </row>
    <row r="72" ht="17.25" spans="1:18">
      <c r="A72" s="7">
        <v>32003001</v>
      </c>
      <c r="B72" s="7">
        <v>32003001</v>
      </c>
      <c r="C72" s="7">
        <v>2</v>
      </c>
      <c r="D72" s="7">
        <v>103</v>
      </c>
      <c r="E72" s="7">
        <v>4</v>
      </c>
      <c r="F72" s="7">
        <v>99999</v>
      </c>
      <c r="G72" s="7">
        <v>99999</v>
      </c>
      <c r="H72" s="7">
        <v>1</v>
      </c>
      <c r="I72" s="7">
        <v>1</v>
      </c>
      <c r="J72" s="7" t="str">
        <f t="shared" si="3"/>
        <v>3_200</v>
      </c>
      <c r="K72" s="7">
        <v>3</v>
      </c>
      <c r="L72" s="7">
        <v>10000</v>
      </c>
      <c r="M72" s="7">
        <v>3</v>
      </c>
      <c r="N72" s="7">
        <v>0</v>
      </c>
      <c r="O72" s="7">
        <v>0</v>
      </c>
      <c r="P72" s="7" t="s">
        <v>182</v>
      </c>
      <c r="Q72" s="7"/>
      <c r="R72" s="7" t="s">
        <v>183</v>
      </c>
    </row>
    <row r="73" ht="17.25" spans="1:18">
      <c r="A73" s="7">
        <v>32004001</v>
      </c>
      <c r="B73" s="7">
        <v>32004001</v>
      </c>
      <c r="C73" s="7">
        <v>2</v>
      </c>
      <c r="D73" s="7">
        <v>104</v>
      </c>
      <c r="E73" s="7">
        <v>4</v>
      </c>
      <c r="F73" s="7">
        <v>99999</v>
      </c>
      <c r="G73" s="7">
        <v>99999</v>
      </c>
      <c r="H73" s="7">
        <v>1</v>
      </c>
      <c r="I73" s="7">
        <v>1</v>
      </c>
      <c r="J73" s="7" t="str">
        <f t="shared" si="3"/>
        <v>3_200</v>
      </c>
      <c r="K73" s="7">
        <v>4</v>
      </c>
      <c r="L73" s="7">
        <v>100</v>
      </c>
      <c r="M73" s="7">
        <v>4</v>
      </c>
      <c r="N73" s="7">
        <v>0</v>
      </c>
      <c r="O73" s="7">
        <v>0</v>
      </c>
      <c r="P73" s="7" t="s">
        <v>184</v>
      </c>
      <c r="Q73" s="7"/>
      <c r="R73" s="7" t="s">
        <v>185</v>
      </c>
    </row>
    <row r="74" ht="17.25" spans="1:18">
      <c r="A74" s="7">
        <v>32005001</v>
      </c>
      <c r="B74" s="7">
        <v>32005001</v>
      </c>
      <c r="C74" s="7">
        <v>2</v>
      </c>
      <c r="D74" s="7">
        <v>105</v>
      </c>
      <c r="E74" s="7">
        <v>4</v>
      </c>
      <c r="F74" s="7">
        <v>99999</v>
      </c>
      <c r="G74" s="7">
        <v>99999</v>
      </c>
      <c r="H74" s="7">
        <v>1</v>
      </c>
      <c r="I74" s="7">
        <v>1</v>
      </c>
      <c r="J74" s="7" t="str">
        <f t="shared" si="3"/>
        <v>3_200</v>
      </c>
      <c r="K74" s="7">
        <v>5</v>
      </c>
      <c r="L74" s="7">
        <v>100</v>
      </c>
      <c r="M74" s="7">
        <v>5</v>
      </c>
      <c r="N74" s="7">
        <v>0</v>
      </c>
      <c r="O74" s="7">
        <v>0</v>
      </c>
      <c r="P74" s="7" t="s">
        <v>147</v>
      </c>
      <c r="Q74" s="7"/>
      <c r="R74" s="7" t="s">
        <v>186</v>
      </c>
    </row>
    <row r="75" ht="17.25" spans="1:18">
      <c r="A75" s="7">
        <v>32006001</v>
      </c>
      <c r="B75" s="7">
        <v>32006001</v>
      </c>
      <c r="C75" s="7">
        <v>2</v>
      </c>
      <c r="D75" s="7">
        <v>106</v>
      </c>
      <c r="E75" s="7">
        <v>4</v>
      </c>
      <c r="F75" s="7">
        <v>99999</v>
      </c>
      <c r="G75" s="7">
        <v>99999</v>
      </c>
      <c r="H75" s="7">
        <v>1</v>
      </c>
      <c r="I75" s="7">
        <v>1</v>
      </c>
      <c r="J75" s="7" t="str">
        <f t="shared" si="3"/>
        <v>3_200</v>
      </c>
      <c r="K75" s="7">
        <v>6</v>
      </c>
      <c r="L75" s="7" t="s">
        <v>187</v>
      </c>
      <c r="M75" s="7">
        <v>2</v>
      </c>
      <c r="N75" s="7">
        <v>0</v>
      </c>
      <c r="O75" s="7">
        <v>0</v>
      </c>
      <c r="P75" s="7" t="s">
        <v>147</v>
      </c>
      <c r="Q75" s="7"/>
      <c r="R75" s="7" t="s">
        <v>188</v>
      </c>
    </row>
    <row r="76" ht="17.25" spans="1:18">
      <c r="A76" s="7">
        <v>32007001</v>
      </c>
      <c r="B76" s="7">
        <v>32007001</v>
      </c>
      <c r="C76" s="7">
        <v>2</v>
      </c>
      <c r="D76" s="7">
        <v>107</v>
      </c>
      <c r="E76" s="7">
        <v>4</v>
      </c>
      <c r="F76" s="7">
        <v>99999</v>
      </c>
      <c r="G76" s="7">
        <v>99999</v>
      </c>
      <c r="H76" s="7">
        <v>1</v>
      </c>
      <c r="I76" s="7">
        <v>1</v>
      </c>
      <c r="J76" s="7" t="str">
        <f t="shared" si="3"/>
        <v>3_200</v>
      </c>
      <c r="K76" s="7">
        <v>7</v>
      </c>
      <c r="L76" s="7">
        <v>61010101</v>
      </c>
      <c r="M76" s="7">
        <v>2</v>
      </c>
      <c r="N76" s="7">
        <v>0</v>
      </c>
      <c r="O76" s="7">
        <v>0</v>
      </c>
      <c r="P76" s="7" t="s">
        <v>147</v>
      </c>
      <c r="Q76" s="7"/>
      <c r="R76" s="7" t="s">
        <v>189</v>
      </c>
    </row>
    <row r="77" ht="17.25" spans="1:18">
      <c r="A77" s="7">
        <v>32990001</v>
      </c>
      <c r="B77" s="7">
        <v>32990001</v>
      </c>
      <c r="C77" s="7">
        <v>2</v>
      </c>
      <c r="D77" s="7">
        <v>106</v>
      </c>
      <c r="E77" s="7">
        <v>4</v>
      </c>
      <c r="F77" s="7">
        <v>99999</v>
      </c>
      <c r="G77" s="7">
        <v>99999</v>
      </c>
      <c r="H77" s="7">
        <v>1</v>
      </c>
      <c r="I77" s="7">
        <v>0</v>
      </c>
      <c r="J77" s="7" t="str">
        <f t="shared" si="3"/>
        <v>3_200</v>
      </c>
      <c r="K77" s="7">
        <v>6</v>
      </c>
      <c r="L77" s="7" t="s">
        <v>190</v>
      </c>
      <c r="M77" s="7">
        <v>2</v>
      </c>
      <c r="N77" s="7">
        <v>0</v>
      </c>
      <c r="O77" s="7">
        <v>0</v>
      </c>
      <c r="P77" s="7" t="s">
        <v>191</v>
      </c>
      <c r="Q77" s="7"/>
      <c r="R77" s="7" t="s">
        <v>192</v>
      </c>
    </row>
    <row r="78" ht="17.25" spans="1:18">
      <c r="A78" s="7">
        <v>32990002</v>
      </c>
      <c r="B78" s="7">
        <v>32990002</v>
      </c>
      <c r="C78" s="7">
        <v>2</v>
      </c>
      <c r="D78" s="7">
        <v>106</v>
      </c>
      <c r="E78" s="7">
        <v>4</v>
      </c>
      <c r="F78" s="7">
        <v>99999</v>
      </c>
      <c r="G78" s="7">
        <v>99999</v>
      </c>
      <c r="H78" s="7">
        <v>1</v>
      </c>
      <c r="I78" s="7">
        <v>0</v>
      </c>
      <c r="J78" s="7" t="str">
        <f t="shared" si="3"/>
        <v>3_200</v>
      </c>
      <c r="K78" s="7">
        <v>6</v>
      </c>
      <c r="L78" s="7" t="s">
        <v>193</v>
      </c>
      <c r="M78" s="7">
        <v>2</v>
      </c>
      <c r="N78" s="7">
        <v>0</v>
      </c>
      <c r="O78" s="7">
        <v>0</v>
      </c>
      <c r="P78" s="7" t="s">
        <v>191</v>
      </c>
      <c r="Q78" s="7"/>
      <c r="R78" s="7" t="s">
        <v>194</v>
      </c>
    </row>
    <row r="79" ht="17.25" spans="1:18">
      <c r="A79" s="7">
        <v>32990003</v>
      </c>
      <c r="B79" s="7">
        <v>32990003</v>
      </c>
      <c r="C79" s="7">
        <v>2</v>
      </c>
      <c r="D79" s="7">
        <v>106</v>
      </c>
      <c r="E79" s="7">
        <v>4</v>
      </c>
      <c r="F79" s="7">
        <v>99999</v>
      </c>
      <c r="G79" s="7">
        <v>99999</v>
      </c>
      <c r="H79" s="7">
        <v>1</v>
      </c>
      <c r="I79" s="7">
        <v>0</v>
      </c>
      <c r="J79" s="7" t="str">
        <f t="shared" si="3"/>
        <v>3_200</v>
      </c>
      <c r="K79" s="7">
        <v>6</v>
      </c>
      <c r="L79" s="7" t="s">
        <v>195</v>
      </c>
      <c r="M79" s="7">
        <v>2</v>
      </c>
      <c r="N79" s="7">
        <v>0</v>
      </c>
      <c r="O79" s="7">
        <v>0</v>
      </c>
      <c r="P79" s="7" t="s">
        <v>191</v>
      </c>
      <c r="Q79" s="7"/>
      <c r="R79" s="7" t="s">
        <v>196</v>
      </c>
    </row>
    <row r="80" ht="17.25" spans="1:18">
      <c r="A80" s="7">
        <v>32990004</v>
      </c>
      <c r="B80" s="7">
        <v>32990004</v>
      </c>
      <c r="C80" s="7">
        <v>2</v>
      </c>
      <c r="D80" s="7">
        <v>106</v>
      </c>
      <c r="E80" s="7">
        <v>4</v>
      </c>
      <c r="F80" s="7">
        <v>99999</v>
      </c>
      <c r="G80" s="7">
        <v>99999</v>
      </c>
      <c r="H80" s="7">
        <v>1</v>
      </c>
      <c r="I80" s="7">
        <v>0</v>
      </c>
      <c r="J80" s="7" t="str">
        <f t="shared" si="3"/>
        <v>3_200</v>
      </c>
      <c r="K80" s="7">
        <v>6</v>
      </c>
      <c r="L80" s="7" t="s">
        <v>197</v>
      </c>
      <c r="M80" s="7">
        <v>2</v>
      </c>
      <c r="N80" s="7">
        <v>0</v>
      </c>
      <c r="O80" s="7">
        <v>0</v>
      </c>
      <c r="P80" s="7" t="s">
        <v>191</v>
      </c>
      <c r="Q80" s="7"/>
      <c r="R80" s="7" t="s">
        <v>198</v>
      </c>
    </row>
    <row r="81" ht="17.25" spans="1:18">
      <c r="A81" s="7">
        <v>32990005</v>
      </c>
      <c r="B81" s="7">
        <v>32990005</v>
      </c>
      <c r="C81" s="7">
        <v>2</v>
      </c>
      <c r="D81" s="7">
        <v>106</v>
      </c>
      <c r="E81" s="7">
        <v>4</v>
      </c>
      <c r="F81" s="7">
        <v>99999</v>
      </c>
      <c r="G81" s="7">
        <v>99999</v>
      </c>
      <c r="H81" s="7">
        <v>1</v>
      </c>
      <c r="I81" s="7">
        <v>0</v>
      </c>
      <c r="J81" s="7" t="str">
        <f t="shared" si="3"/>
        <v>3_200</v>
      </c>
      <c r="K81" s="7">
        <v>6</v>
      </c>
      <c r="L81" s="7" t="s">
        <v>199</v>
      </c>
      <c r="M81" s="7">
        <v>2</v>
      </c>
      <c r="N81" s="7">
        <v>0</v>
      </c>
      <c r="O81" s="7">
        <v>0</v>
      </c>
      <c r="P81" s="7" t="s">
        <v>191</v>
      </c>
      <c r="Q81" s="7"/>
      <c r="R81" s="7" t="s">
        <v>200</v>
      </c>
    </row>
    <row r="82" ht="17.25" spans="1:18">
      <c r="A82" s="7">
        <v>32990006</v>
      </c>
      <c r="B82" s="7">
        <v>32990006</v>
      </c>
      <c r="C82" s="7">
        <v>2</v>
      </c>
      <c r="D82" s="7">
        <v>106</v>
      </c>
      <c r="E82" s="7">
        <v>4</v>
      </c>
      <c r="F82" s="7">
        <v>99999</v>
      </c>
      <c r="G82" s="7">
        <v>99999</v>
      </c>
      <c r="H82" s="7">
        <v>1</v>
      </c>
      <c r="I82" s="7">
        <v>0</v>
      </c>
      <c r="J82" s="7" t="str">
        <f t="shared" si="3"/>
        <v>3_200</v>
      </c>
      <c r="K82" s="7">
        <v>6</v>
      </c>
      <c r="L82" s="7" t="s">
        <v>201</v>
      </c>
      <c r="M82" s="7">
        <v>2</v>
      </c>
      <c r="N82" s="7">
        <v>0</v>
      </c>
      <c r="O82" s="7">
        <v>0</v>
      </c>
      <c r="P82" s="7" t="s">
        <v>191</v>
      </c>
      <c r="Q82" s="7"/>
      <c r="R82" s="7" t="s">
        <v>202</v>
      </c>
    </row>
    <row r="83" ht="17.25" spans="1:18">
      <c r="A83" s="7">
        <v>32990007</v>
      </c>
      <c r="B83" s="7">
        <v>32990007</v>
      </c>
      <c r="C83" s="7">
        <v>2</v>
      </c>
      <c r="D83" s="7">
        <v>106</v>
      </c>
      <c r="E83" s="7">
        <v>4</v>
      </c>
      <c r="F83" s="7">
        <v>99999</v>
      </c>
      <c r="G83" s="7">
        <v>99999</v>
      </c>
      <c r="H83" s="7">
        <v>1</v>
      </c>
      <c r="I83" s="7">
        <v>0</v>
      </c>
      <c r="J83" s="7" t="str">
        <f t="shared" si="3"/>
        <v>3_200</v>
      </c>
      <c r="K83" s="7">
        <v>3</v>
      </c>
      <c r="L83" s="7">
        <v>10000</v>
      </c>
      <c r="M83" s="7">
        <v>3</v>
      </c>
      <c r="N83" s="7">
        <v>0</v>
      </c>
      <c r="O83" s="7">
        <v>0</v>
      </c>
      <c r="P83" s="7" t="s">
        <v>191</v>
      </c>
      <c r="Q83" s="7"/>
      <c r="R83" s="7" t="s">
        <v>203</v>
      </c>
    </row>
    <row r="84" ht="17.25" spans="1:18">
      <c r="A84" s="7">
        <v>32990008</v>
      </c>
      <c r="B84" s="7">
        <v>32990008</v>
      </c>
      <c r="C84" s="7">
        <v>2</v>
      </c>
      <c r="D84" s="7">
        <v>106</v>
      </c>
      <c r="E84" s="7">
        <v>4</v>
      </c>
      <c r="F84" s="7">
        <v>99999</v>
      </c>
      <c r="G84" s="7">
        <v>99999</v>
      </c>
      <c r="H84" s="7">
        <v>1</v>
      </c>
      <c r="I84" s="7">
        <v>0</v>
      </c>
      <c r="J84" s="7" t="str">
        <f t="shared" si="3"/>
        <v>3_200</v>
      </c>
      <c r="K84" s="7">
        <v>4</v>
      </c>
      <c r="L84" s="7">
        <v>100</v>
      </c>
      <c r="M84" s="7">
        <v>4</v>
      </c>
      <c r="N84" s="7">
        <v>0</v>
      </c>
      <c r="O84" s="7">
        <v>0</v>
      </c>
      <c r="P84" s="7" t="s">
        <v>191</v>
      </c>
      <c r="Q84" s="7"/>
      <c r="R84" s="7" t="s">
        <v>204</v>
      </c>
    </row>
    <row r="85" ht="17.25" spans="1:18">
      <c r="A85" s="7">
        <v>32990009</v>
      </c>
      <c r="B85" s="7">
        <v>32990009</v>
      </c>
      <c r="C85" s="7">
        <v>2</v>
      </c>
      <c r="D85" s="7">
        <v>106</v>
      </c>
      <c r="E85" s="7">
        <v>4</v>
      </c>
      <c r="F85" s="7">
        <v>99999</v>
      </c>
      <c r="G85" s="7">
        <v>99999</v>
      </c>
      <c r="H85" s="7">
        <v>1</v>
      </c>
      <c r="I85" s="7">
        <v>0</v>
      </c>
      <c r="J85" s="7" t="str">
        <f t="shared" si="3"/>
        <v>3_200</v>
      </c>
      <c r="K85" s="7">
        <v>5</v>
      </c>
      <c r="L85" s="7">
        <v>100</v>
      </c>
      <c r="M85" s="7">
        <v>5</v>
      </c>
      <c r="N85" s="7">
        <v>0</v>
      </c>
      <c r="O85" s="7">
        <v>0</v>
      </c>
      <c r="P85" s="7" t="s">
        <v>191</v>
      </c>
      <c r="Q85" s="7"/>
      <c r="R85" s="7" t="s">
        <v>205</v>
      </c>
    </row>
    <row r="86" ht="17.25" spans="1:18">
      <c r="A86" s="7">
        <v>32990010</v>
      </c>
      <c r="B86" s="7">
        <v>32990010</v>
      </c>
      <c r="C86" s="7">
        <v>2</v>
      </c>
      <c r="D86" s="7">
        <v>106</v>
      </c>
      <c r="E86" s="7">
        <v>4</v>
      </c>
      <c r="F86" s="7">
        <v>99999</v>
      </c>
      <c r="G86" s="7">
        <v>99999</v>
      </c>
      <c r="H86" s="7">
        <v>1</v>
      </c>
      <c r="I86" s="7">
        <v>0</v>
      </c>
      <c r="J86" s="7" t="str">
        <f t="shared" si="3"/>
        <v>3_200</v>
      </c>
      <c r="K86" s="7">
        <v>1</v>
      </c>
      <c r="L86" s="7">
        <v>100</v>
      </c>
      <c r="M86" s="7">
        <v>6</v>
      </c>
      <c r="N86" s="7">
        <v>0</v>
      </c>
      <c r="O86" s="7">
        <v>0</v>
      </c>
      <c r="P86" s="7" t="s">
        <v>191</v>
      </c>
      <c r="Q86" s="7"/>
      <c r="R86" s="7" t="s">
        <v>206</v>
      </c>
    </row>
    <row r="87" ht="17.25" spans="1:18">
      <c r="A87" s="7">
        <v>32990011</v>
      </c>
      <c r="B87" s="7">
        <v>32990011</v>
      </c>
      <c r="C87" s="7">
        <v>2</v>
      </c>
      <c r="D87" s="7">
        <v>106</v>
      </c>
      <c r="E87" s="7">
        <v>4</v>
      </c>
      <c r="F87" s="7">
        <v>99999</v>
      </c>
      <c r="G87" s="7">
        <v>99999</v>
      </c>
      <c r="H87" s="7">
        <v>1</v>
      </c>
      <c r="I87" s="7">
        <v>0</v>
      </c>
      <c r="J87" s="7" t="str">
        <f t="shared" si="3"/>
        <v>3_200</v>
      </c>
      <c r="K87" s="7">
        <v>6</v>
      </c>
      <c r="L87" s="7" t="s">
        <v>207</v>
      </c>
      <c r="M87" s="7">
        <v>2</v>
      </c>
      <c r="N87" s="7">
        <v>0</v>
      </c>
      <c r="O87" s="7">
        <v>0</v>
      </c>
      <c r="P87" s="7" t="s">
        <v>191</v>
      </c>
      <c r="Q87" s="7"/>
      <c r="R87" s="7" t="s">
        <v>208</v>
      </c>
    </row>
  </sheetData>
  <conditionalFormatting sqref="B1">
    <cfRule type="duplicateValues" dxfId="0" priority="7"/>
  </conditionalFormatting>
  <conditionalFormatting sqref="B2">
    <cfRule type="duplicateValues" dxfId="0" priority="5"/>
  </conditionalFormatting>
  <conditionalFormatting sqref="A69">
    <cfRule type="duplicateValues" dxfId="0" priority="9"/>
  </conditionalFormatting>
  <conditionalFormatting sqref="B69">
    <cfRule type="duplicateValues" dxfId="0" priority="3"/>
  </conditionalFormatting>
  <conditionalFormatting sqref="A70">
    <cfRule type="duplicateValues" dxfId="0" priority="8"/>
  </conditionalFormatting>
  <conditionalFormatting sqref="B70">
    <cfRule type="duplicateValues" dxfId="0" priority="2"/>
  </conditionalFormatting>
  <conditionalFormatting sqref="A1:A68 A71:A87">
    <cfRule type="duplicateValues" dxfId="0" priority="10"/>
  </conditionalFormatting>
  <conditionalFormatting sqref="B5:B68 B71:B87">
    <cfRule type="duplicateValues" dxfId="0" priority="4"/>
  </conditionalFormatting>
  <pageMargins left="0.75" right="0.75" top="1" bottom="1" header="0.511805555555556" footer="0.511805555555556"/>
  <headerFooter/>
  <legacyDrawing r:id="rId2"/>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s_item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joker</dc:creator>
  <dcterms:created xsi:type="dcterms:W3CDTF">2016-11-18T10:08:00Z</dcterms:created>
  <dcterms:modified xsi:type="dcterms:W3CDTF">2017-03-28T02:48:22Z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2052-10.1.0.6260</vt:lpwstr>
  </property>
</Properties>
</file>