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dc-my.sharepoint.com/personal/mfl3_cdc_gov/Documents/Rabies/Rabies_R0/RabiesEcon_in_R/Racoon_rabies/"/>
    </mc:Choice>
  </mc:AlternateContent>
  <xr:revisionPtr revIDLastSave="40" documentId="8_{35A984FF-8A85-4D1E-BFD9-E6A278027942}" xr6:coauthVersionLast="47" xr6:coauthVersionMax="47" xr10:uidLastSave="{9B57B071-EE34-46CE-A9C7-ED76ED525C94}"/>
  <bookViews>
    <workbookView xWindow="-110" yWindow="-110" windowWidth="19420" windowHeight="10420" xr2:uid="{00000000-000D-0000-FFFF-FFFF00000000}"/>
  </bookViews>
  <sheets>
    <sheet name="Sheet1" sheetId="1" r:id="rId1"/>
    <sheet name="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L81" i="1" l="1"/>
  <c r="L80" i="1"/>
  <c r="L79" i="1"/>
  <c r="L78" i="1"/>
  <c r="L77" i="1"/>
  <c r="L71" i="1"/>
  <c r="L70" i="1"/>
  <c r="L69" i="1"/>
  <c r="L68" i="1"/>
  <c r="L67" i="1"/>
  <c r="L51" i="1"/>
  <c r="L50" i="1"/>
  <c r="L49" i="1"/>
  <c r="L48" i="1"/>
  <c r="L47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1" i="1"/>
  <c r="L10" i="1"/>
  <c r="L9" i="1"/>
  <c r="L8" i="1"/>
  <c r="L7" i="1"/>
  <c r="L6" i="1"/>
  <c r="L5" i="1"/>
  <c r="L4" i="1"/>
  <c r="L3" i="1"/>
  <c r="L2" i="1"/>
  <c r="L12" i="1"/>
  <c r="L13" i="1"/>
  <c r="L14" i="1"/>
  <c r="L15" i="1"/>
  <c r="L16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72" i="1"/>
  <c r="L73" i="1"/>
  <c r="L74" i="1"/>
  <c r="L75" i="1"/>
  <c r="L76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</calcChain>
</file>

<file path=xl/sharedStrings.xml><?xml version="1.0" encoding="utf-8"?>
<sst xmlns="http://schemas.openxmlformats.org/spreadsheetml/2006/main" count="111" uniqueCount="39">
  <si>
    <t>METRO_NAME</t>
  </si>
  <si>
    <t>REPORT_YEAR</t>
  </si>
  <si>
    <t>RAC_TESTED</t>
  </si>
  <si>
    <t>RAC_HUMANEXP</t>
  </si>
  <si>
    <t>HUMANEXP_NUM</t>
  </si>
  <si>
    <t>RAC_POSITIVE</t>
  </si>
  <si>
    <t>RAC_HUMANEXP_POS</t>
  </si>
  <si>
    <t>HUMANEXP_NUM_POS</t>
  </si>
  <si>
    <t>POPULATION</t>
  </si>
  <si>
    <t>AREA_KM2</t>
  </si>
  <si>
    <t>Atlanta</t>
  </si>
  <si>
    <t>Boston</t>
  </si>
  <si>
    <t>Chicago</t>
  </si>
  <si>
    <t>Cincinnati</t>
  </si>
  <si>
    <t>Cleveland</t>
  </si>
  <si>
    <t>Columbus</t>
  </si>
  <si>
    <t>Detroit</t>
  </si>
  <si>
    <t>Indianapolis</t>
  </si>
  <si>
    <t>Kansas City</t>
  </si>
  <si>
    <t>Miami</t>
  </si>
  <si>
    <t>Milwauke</t>
  </si>
  <si>
    <t>Minneapolis/St. Paul</t>
  </si>
  <si>
    <t>Omaha</t>
  </si>
  <si>
    <t>Philadelphia</t>
  </si>
  <si>
    <t>St. Louis</t>
  </si>
  <si>
    <t>Washington DC</t>
  </si>
  <si>
    <t># of raccoons submitted for testing</t>
  </si>
  <si>
    <t># of raccoons with a human exposure</t>
  </si>
  <si>
    <t># of humans exposed to raccoons</t>
  </si>
  <si>
    <t># of positive raccoons</t>
  </si>
  <si>
    <t># of positive raccoons with a human exposure</t>
  </si>
  <si>
    <t>Number of positive raccons with HUMAN_EXPOSURE (Y/N) that did not specify NO</t>
  </si>
  <si>
    <t># of humans exposed to positive raccoons</t>
  </si>
  <si>
    <t>Number of people exposed by positive raccoons using HUMAN_EXPOSURE_N if provided; if not provided and HUMAN_EXPOSURE was not NO, HUMAN_EXPOSURE_N was estimated at 1.4 (based on GA 2023 data)</t>
  </si>
  <si>
    <t>population of metro area from 2020 census</t>
  </si>
  <si>
    <t>Land area of metro in km2</t>
  </si>
  <si>
    <t>AREA_KM3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</si>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</sst>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C6D21-856D-482B-9CFB-100A1E53CC72}" name="Table1" displayName="Table1" ref="A1:M81" totalsRowShown="0" headerRowDxfId="3">
  <autoFilter ref="A1:M81" xr:uid="{4C6C6D21-856D-482B-9CFB-100A1E53CC72}">
    <filterColumn colId="0">
      <filters>
        <filter val="Atlanta"/>
        <filter val="Boston"/>
        <filter val="Cincinnati"/>
        <filter val="Cleveland"/>
        <filter val="Columbus"/>
        <filter val="Miami"/>
        <filter val="Philadelphia"/>
        <filter val="Washington DC"/>
      </filters>
    </filterColumn>
  </autoFilter>
  <tableColumns count="13">
    <tableColumn id="1" xr3:uid="{78D99EE9-10A5-4D41-B1C3-55F4C2C1D414}" name="METRO_NAME"/>
    <tableColumn id="2" xr3:uid="{16F77174-485A-4F32-8AED-D00F5342EF17}" name="REPORT_YEAR"/>
    <tableColumn id="3" xr3:uid="{D9276C42-B5EB-42F4-89A5-2F59730F279E}" name="RAC_TESTED"/>
    <tableColumn id="4" xr3:uid="{4D215DBD-DF41-463F-8FD0-0AFC4761DF5B}" name="RAC_HUMANEXP"/>
    <tableColumn id="5" xr3:uid="{45280E96-37DC-4C33-84C8-38151212FC31}" name="HUMANEXP_NUM"/>
    <tableColumn id="6" xr3:uid="{615C9122-0BD1-439A-A91A-2534C36E901D}" name="RAC_POSITIVE"/>
    <tableColumn id="7" xr3:uid="{3903B731-0158-4E98-A013-7AB56EC2DB41}" name="RAC_HUMANEXP_POS"/>
    <tableColumn id="8" xr3:uid="{0AB402B4-109C-4A93-B46D-901666133A2B}" name="HUMANEXP_NUM_POS"/>
    <tableColumn id="9" xr3:uid="{55C7B305-6C8E-4124-8A44-8300CEA05274}" name="POPULATION"/>
    <tableColumn id="10" xr3:uid="{888D77F2-942D-4CA7-86B0-3A11AFBD3FC0}" name="AREA_KM2"/>
    <tableColumn id="11" xr3:uid="{05A31679-56EB-4C54-A842-51573BA4A6FC}" name="AREA_KM3" dataDxfId="2">
      <calculatedColumnFormula>(Table1[[#This Row],[POPULATION]]/Table1[[#This Row],[AREA_KM2]])</calculatedColumnFormula>
    </tableColumn>
    <tableColumn id="12" xr3:uid="{55F21B41-F8BA-423C-AFBF-5B7000AAB374}" name="Column1" dataDxfId="1">
      <calculatedColumnFormula>D2/J2/52</calculatedColumnFormula>
    </tableColumn>
    <tableColumn id="13" xr3:uid="{00ABB951-8FA7-4D01-8D6E-F4A743F3AF8A}" name="Column2" dataDxfId="0">
      <calculatedColumnFormula>1/Table1[[#This Row],[HUMANEXP_NUM_POS]]/52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topLeftCell="E22" zoomScale="76" zoomScaleNormal="80" workbookViewId="0">
      <selection activeCell="M2" sqref="M2:M81"/>
    </sheetView>
  </sheetViews>
  <sheetFormatPr defaultRowHeight="14.5" x14ac:dyDescent="0.35"/>
  <cols>
    <col min="1" max="1" width="22.08984375" customWidth="1"/>
    <col min="2" max="2" width="21.54296875" customWidth="1"/>
    <col min="3" max="3" width="21.6328125" customWidth="1"/>
    <col min="4" max="4" width="23.453125" customWidth="1"/>
    <col min="5" max="5" width="27.7265625" customWidth="1"/>
    <col min="6" max="6" width="19.08984375" customWidth="1"/>
    <col min="7" max="7" width="20.6328125" customWidth="1"/>
    <col min="8" max="8" width="24.7265625" customWidth="1"/>
    <col min="9" max="9" width="13.26953125" customWidth="1"/>
    <col min="10" max="10" width="17.453125" customWidth="1"/>
    <col min="11" max="11" width="21.1796875" customWidth="1"/>
    <col min="12" max="12" width="31.6328125" customWidth="1"/>
    <col min="13" max="13" width="21.453125" customWidth="1"/>
  </cols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36</v>
      </c>
      <c r="L1" s="1" t="s">
        <v>37</v>
      </c>
      <c r="M1" s="1" t="s">
        <v>38</v>
      </c>
    </row>
    <row r="2" spans="1:13" x14ac:dyDescent="0.35">
      <c r="A2" t="s">
        <v>10</v>
      </c>
      <c r="B2">
        <v>2018</v>
      </c>
      <c r="C2">
        <v>84</v>
      </c>
      <c r="D2">
        <v>84</v>
      </c>
      <c r="E2">
        <v>117.6</v>
      </c>
      <c r="F2">
        <v>42</v>
      </c>
      <c r="G2">
        <v>42</v>
      </c>
      <c r="H2">
        <v>58.8</v>
      </c>
      <c r="I2">
        <v>4766661</v>
      </c>
      <c r="J2">
        <v>18054.455696000001</v>
      </c>
      <c r="K2">
        <f>(Table1[[#This Row],[POPULATION]]/Table1[[#This Row],[AREA_KM2]])</f>
        <v>264.0157687531983</v>
      </c>
      <c r="L2">
        <f t="shared" ref="L2:L33" si="0">D2/J2/52</f>
        <v>8.9472905890068281E-5</v>
      </c>
      <c r="M2">
        <f>1/Table1[[#This Row],[HUMANEXP_NUM_POS]]/52</f>
        <v>3.2705389848246996E-4</v>
      </c>
    </row>
    <row r="3" spans="1:13" x14ac:dyDescent="0.35">
      <c r="A3" t="s">
        <v>10</v>
      </c>
      <c r="B3">
        <v>2019</v>
      </c>
      <c r="C3">
        <v>95</v>
      </c>
      <c r="D3">
        <v>95</v>
      </c>
      <c r="E3">
        <v>133</v>
      </c>
      <c r="F3">
        <v>27</v>
      </c>
      <c r="G3">
        <v>27</v>
      </c>
      <c r="H3">
        <v>37.799999999999997</v>
      </c>
      <c r="I3">
        <v>4766661</v>
      </c>
      <c r="J3">
        <v>18054.455696000001</v>
      </c>
      <c r="K3">
        <f>(Table1[[#This Row],[POPULATION]]/Table1[[#This Row],[AREA_KM2]])</f>
        <v>264.0157687531983</v>
      </c>
      <c r="L3">
        <f t="shared" si="0"/>
        <v>1.0118959594710104E-4</v>
      </c>
      <c r="M3">
        <f>1/Table1[[#This Row],[HUMANEXP_NUM_POS]]/52</f>
        <v>5.0875050875050882E-4</v>
      </c>
    </row>
    <row r="4" spans="1:13" x14ac:dyDescent="0.35">
      <c r="A4" t="s">
        <v>10</v>
      </c>
      <c r="B4">
        <v>2020</v>
      </c>
      <c r="C4">
        <v>54</v>
      </c>
      <c r="D4">
        <v>54</v>
      </c>
      <c r="E4">
        <v>75.599999999999994</v>
      </c>
      <c r="F4">
        <v>22</v>
      </c>
      <c r="G4">
        <v>22</v>
      </c>
      <c r="H4">
        <v>30.8</v>
      </c>
      <c r="I4">
        <v>4766661</v>
      </c>
      <c r="J4">
        <v>18054.455696000001</v>
      </c>
      <c r="K4">
        <f>(Table1[[#This Row],[POPULATION]]/Table1[[#This Row],[AREA_KM2]])</f>
        <v>264.0157687531983</v>
      </c>
      <c r="L4">
        <f t="shared" si="0"/>
        <v>5.7518296643615332E-5</v>
      </c>
      <c r="M4">
        <f>1/Table1[[#This Row],[HUMANEXP_NUM_POS]]/52</f>
        <v>6.2437562437562427E-4</v>
      </c>
    </row>
    <row r="5" spans="1:13" x14ac:dyDescent="0.35">
      <c r="A5" t="s">
        <v>10</v>
      </c>
      <c r="B5">
        <v>2021</v>
      </c>
      <c r="C5">
        <v>60</v>
      </c>
      <c r="D5">
        <v>60</v>
      </c>
      <c r="E5">
        <v>84</v>
      </c>
      <c r="F5">
        <v>19</v>
      </c>
      <c r="G5">
        <v>19</v>
      </c>
      <c r="H5">
        <v>26.6</v>
      </c>
      <c r="I5">
        <v>4766661</v>
      </c>
      <c r="J5">
        <v>18054.455696000001</v>
      </c>
      <c r="K5">
        <f>(Table1[[#This Row],[POPULATION]]/Table1[[#This Row],[AREA_KM2]])</f>
        <v>264.0157687531983</v>
      </c>
      <c r="L5">
        <f t="shared" si="0"/>
        <v>6.3909218492905911E-5</v>
      </c>
      <c r="M5">
        <f>1/Table1[[#This Row],[HUMANEXP_NUM_POS]]/52</f>
        <v>7.2296124927703873E-4</v>
      </c>
    </row>
    <row r="6" spans="1:13" x14ac:dyDescent="0.35">
      <c r="A6" t="s">
        <v>10</v>
      </c>
      <c r="B6">
        <v>2022</v>
      </c>
      <c r="C6">
        <v>44</v>
      </c>
      <c r="D6">
        <v>44</v>
      </c>
      <c r="E6">
        <v>61.599999999999987</v>
      </c>
      <c r="F6">
        <v>9</v>
      </c>
      <c r="G6">
        <v>9</v>
      </c>
      <c r="H6">
        <v>12.6</v>
      </c>
      <c r="I6">
        <v>4766661</v>
      </c>
      <c r="J6">
        <v>18054.455696000001</v>
      </c>
      <c r="K6">
        <f>(Table1[[#This Row],[POPULATION]]/Table1[[#This Row],[AREA_KM2]])</f>
        <v>264.0157687531983</v>
      </c>
      <c r="L6">
        <f t="shared" si="0"/>
        <v>4.6866760228131005E-5</v>
      </c>
      <c r="M6">
        <f>1/Table1[[#This Row],[HUMANEXP_NUM_POS]]/52</f>
        <v>1.5262515262515263E-3</v>
      </c>
    </row>
    <row r="7" spans="1:13" x14ac:dyDescent="0.35">
      <c r="A7" t="s">
        <v>11</v>
      </c>
      <c r="B7">
        <v>2018</v>
      </c>
      <c r="C7">
        <v>63</v>
      </c>
      <c r="D7">
        <v>63</v>
      </c>
      <c r="E7">
        <v>88.199999999999989</v>
      </c>
      <c r="F7">
        <v>26</v>
      </c>
      <c r="G7">
        <v>26</v>
      </c>
      <c r="H7">
        <v>36.4</v>
      </c>
      <c r="I7">
        <v>4944611</v>
      </c>
      <c r="J7">
        <v>9028.9775590000008</v>
      </c>
      <c r="K7">
        <f>(Table1[[#This Row],[POPULATION]]/Table1[[#This Row],[AREA_KM2]])</f>
        <v>547.63797646957903</v>
      </c>
      <c r="L7">
        <f t="shared" si="0"/>
        <v>1.3418335061989508E-4</v>
      </c>
      <c r="M7">
        <f>1/Table1[[#This Row],[HUMANEXP_NUM_POS]]/52</f>
        <v>5.2831783601014364E-4</v>
      </c>
    </row>
    <row r="8" spans="1:13" x14ac:dyDescent="0.35">
      <c r="A8" t="s">
        <v>11</v>
      </c>
      <c r="B8">
        <v>2019</v>
      </c>
      <c r="C8">
        <v>89</v>
      </c>
      <c r="D8">
        <v>89</v>
      </c>
      <c r="E8">
        <v>124.6</v>
      </c>
      <c r="F8">
        <v>32</v>
      </c>
      <c r="G8">
        <v>32</v>
      </c>
      <c r="H8">
        <v>44.8</v>
      </c>
      <c r="I8">
        <v>4944611</v>
      </c>
      <c r="J8">
        <v>9028.9775590000008</v>
      </c>
      <c r="K8">
        <f>(Table1[[#This Row],[POPULATION]]/Table1[[#This Row],[AREA_KM2]])</f>
        <v>547.63797646957903</v>
      </c>
      <c r="L8">
        <f t="shared" si="0"/>
        <v>1.8956060643128038E-4</v>
      </c>
      <c r="M8">
        <f>1/Table1[[#This Row],[HUMANEXP_NUM_POS]]/52</f>
        <v>4.2925824175824175E-4</v>
      </c>
    </row>
    <row r="9" spans="1:13" x14ac:dyDescent="0.35">
      <c r="A9" t="s">
        <v>11</v>
      </c>
      <c r="B9">
        <v>2020</v>
      </c>
      <c r="C9">
        <v>109</v>
      </c>
      <c r="D9">
        <v>109</v>
      </c>
      <c r="E9">
        <v>152.6</v>
      </c>
      <c r="F9">
        <v>48</v>
      </c>
      <c r="G9">
        <v>48</v>
      </c>
      <c r="H9">
        <v>67.199999999999989</v>
      </c>
      <c r="I9">
        <v>4944611</v>
      </c>
      <c r="J9">
        <v>9028.9775590000008</v>
      </c>
      <c r="K9">
        <f>(Table1[[#This Row],[POPULATION]]/Table1[[#This Row],[AREA_KM2]])</f>
        <v>547.63797646957903</v>
      </c>
      <c r="L9">
        <f t="shared" si="0"/>
        <v>2.3215849551696133E-4</v>
      </c>
      <c r="M9">
        <f>1/Table1[[#This Row],[HUMANEXP_NUM_POS]]/52</f>
        <v>2.8617216117216124E-4</v>
      </c>
    </row>
    <row r="10" spans="1:13" x14ac:dyDescent="0.35">
      <c r="A10" t="s">
        <v>11</v>
      </c>
      <c r="B10">
        <v>2021</v>
      </c>
      <c r="C10">
        <v>108</v>
      </c>
      <c r="D10">
        <v>104</v>
      </c>
      <c r="E10">
        <v>145.6</v>
      </c>
      <c r="F10">
        <v>45</v>
      </c>
      <c r="G10">
        <v>41</v>
      </c>
      <c r="H10">
        <v>57.4</v>
      </c>
      <c r="I10">
        <v>4944611</v>
      </c>
      <c r="J10">
        <v>9028.9775590000008</v>
      </c>
      <c r="K10">
        <f>(Table1[[#This Row],[POPULATION]]/Table1[[#This Row],[AREA_KM2]])</f>
        <v>547.63797646957903</v>
      </c>
      <c r="L10">
        <f t="shared" si="0"/>
        <v>2.2150902324554109E-4</v>
      </c>
      <c r="M10">
        <f>1/Table1[[#This Row],[HUMANEXP_NUM_POS]]/52</f>
        <v>3.3503082283570088E-4</v>
      </c>
    </row>
    <row r="11" spans="1:13" x14ac:dyDescent="0.35">
      <c r="A11" t="s">
        <v>11</v>
      </c>
      <c r="B11">
        <v>2022</v>
      </c>
      <c r="C11">
        <v>77</v>
      </c>
      <c r="D11">
        <v>77</v>
      </c>
      <c r="E11">
        <v>107.8</v>
      </c>
      <c r="F11">
        <v>21</v>
      </c>
      <c r="G11">
        <v>21</v>
      </c>
      <c r="H11">
        <v>29.4</v>
      </c>
      <c r="I11">
        <v>4944611</v>
      </c>
      <c r="J11">
        <v>9028.9775590000008</v>
      </c>
      <c r="K11">
        <f>(Table1[[#This Row],[POPULATION]]/Table1[[#This Row],[AREA_KM2]])</f>
        <v>547.63797646957903</v>
      </c>
      <c r="L11">
        <f t="shared" si="0"/>
        <v>1.6400187297987179E-4</v>
      </c>
      <c r="M11">
        <f>1/Table1[[#This Row],[HUMANEXP_NUM_POS]]/52</f>
        <v>6.5410779696493991E-4</v>
      </c>
    </row>
    <row r="12" spans="1:13" hidden="1" x14ac:dyDescent="0.35">
      <c r="A12" t="s">
        <v>12</v>
      </c>
      <c r="B12">
        <v>2018</v>
      </c>
      <c r="C12">
        <v>61</v>
      </c>
      <c r="D12">
        <v>61</v>
      </c>
      <c r="E12">
        <v>85.399999999999991</v>
      </c>
      <c r="F12">
        <v>0</v>
      </c>
      <c r="G12">
        <v>0</v>
      </c>
      <c r="H12">
        <v>0</v>
      </c>
      <c r="I12">
        <v>9450304</v>
      </c>
      <c r="J12">
        <v>17930.625824999999</v>
      </c>
      <c r="K12">
        <f>(Table1[[#This Row],[POPULATION]]/Table1[[#This Row],[AREA_KM2]])</f>
        <v>527.04819632250621</v>
      </c>
      <c r="L12">
        <f t="shared" si="0"/>
        <v>6.5423088659925403E-5</v>
      </c>
      <c r="M12" t="e">
        <f>1/Table1[[#This Row],[HUMANEXP_NUM_POS]]/52</f>
        <v>#DIV/0!</v>
      </c>
    </row>
    <row r="13" spans="1:13" hidden="1" x14ac:dyDescent="0.35">
      <c r="A13" t="s">
        <v>12</v>
      </c>
      <c r="B13">
        <v>2019</v>
      </c>
      <c r="C13">
        <v>63</v>
      </c>
      <c r="D13">
        <v>63</v>
      </c>
      <c r="E13">
        <v>88.199999999999989</v>
      </c>
      <c r="F13">
        <v>0</v>
      </c>
      <c r="G13">
        <v>0</v>
      </c>
      <c r="H13">
        <v>0</v>
      </c>
      <c r="I13">
        <v>9450304</v>
      </c>
      <c r="J13">
        <v>17930.625824999999</v>
      </c>
      <c r="K13">
        <f>(Table1[[#This Row],[POPULATION]]/Table1[[#This Row],[AREA_KM2]])</f>
        <v>527.04819632250621</v>
      </c>
      <c r="L13">
        <f t="shared" si="0"/>
        <v>6.7568107960250834E-5</v>
      </c>
      <c r="M13" t="e">
        <f>1/Table1[[#This Row],[HUMANEXP_NUM_POS]]/52</f>
        <v>#DIV/0!</v>
      </c>
    </row>
    <row r="14" spans="1:13" hidden="1" x14ac:dyDescent="0.35">
      <c r="A14" t="s">
        <v>12</v>
      </c>
      <c r="B14">
        <v>2020</v>
      </c>
      <c r="C14">
        <v>34</v>
      </c>
      <c r="D14">
        <v>34</v>
      </c>
      <c r="E14">
        <v>47.599999999999987</v>
      </c>
      <c r="F14">
        <v>0</v>
      </c>
      <c r="G14">
        <v>0</v>
      </c>
      <c r="H14">
        <v>0</v>
      </c>
      <c r="I14">
        <v>9450304</v>
      </c>
      <c r="J14">
        <v>17930.625824999999</v>
      </c>
      <c r="K14">
        <f>(Table1[[#This Row],[POPULATION]]/Table1[[#This Row],[AREA_KM2]])</f>
        <v>527.04819632250621</v>
      </c>
      <c r="L14">
        <f t="shared" si="0"/>
        <v>3.6465328105532189E-5</v>
      </c>
      <c r="M14" t="e">
        <f>1/Table1[[#This Row],[HUMANEXP_NUM_POS]]/52</f>
        <v>#DIV/0!</v>
      </c>
    </row>
    <row r="15" spans="1:13" hidden="1" x14ac:dyDescent="0.35">
      <c r="A15" t="s">
        <v>12</v>
      </c>
      <c r="B15">
        <v>2021</v>
      </c>
      <c r="C15">
        <v>39</v>
      </c>
      <c r="D15">
        <v>39</v>
      </c>
      <c r="E15">
        <v>54.599999999999987</v>
      </c>
      <c r="F15">
        <v>0</v>
      </c>
      <c r="G15">
        <v>0</v>
      </c>
      <c r="H15">
        <v>0</v>
      </c>
      <c r="I15">
        <v>9450304</v>
      </c>
      <c r="J15">
        <v>17930.625824999999</v>
      </c>
      <c r="K15">
        <f>(Table1[[#This Row],[POPULATION]]/Table1[[#This Row],[AREA_KM2]])</f>
        <v>527.04819632250621</v>
      </c>
      <c r="L15">
        <f t="shared" si="0"/>
        <v>4.1827876356345752E-5</v>
      </c>
      <c r="M15" t="e">
        <f>1/Table1[[#This Row],[HUMANEXP_NUM_POS]]/52</f>
        <v>#DIV/0!</v>
      </c>
    </row>
    <row r="16" spans="1:13" hidden="1" x14ac:dyDescent="0.35">
      <c r="A16" t="s">
        <v>12</v>
      </c>
      <c r="B16">
        <v>2022</v>
      </c>
      <c r="C16">
        <v>37</v>
      </c>
      <c r="D16">
        <v>36</v>
      </c>
      <c r="E16">
        <v>50.4</v>
      </c>
      <c r="F16">
        <v>0</v>
      </c>
      <c r="G16">
        <v>0</v>
      </c>
      <c r="H16">
        <v>0</v>
      </c>
      <c r="I16">
        <v>9450304</v>
      </c>
      <c r="J16">
        <v>17930.625824999999</v>
      </c>
      <c r="K16">
        <f>(Table1[[#This Row],[POPULATION]]/Table1[[#This Row],[AREA_KM2]])</f>
        <v>527.04819632250621</v>
      </c>
      <c r="L16">
        <f t="shared" si="0"/>
        <v>3.8610347405857613E-5</v>
      </c>
      <c r="M16" t="e">
        <f>1/Table1[[#This Row],[HUMANEXP_NUM_POS]]/52</f>
        <v>#DIV/0!</v>
      </c>
    </row>
    <row r="17" spans="1:13" x14ac:dyDescent="0.35">
      <c r="A17" t="s">
        <v>13</v>
      </c>
      <c r="B17">
        <v>2018</v>
      </c>
      <c r="C17">
        <v>21</v>
      </c>
      <c r="D17">
        <v>16</v>
      </c>
      <c r="E17">
        <v>22.4</v>
      </c>
      <c r="F17">
        <v>0</v>
      </c>
      <c r="G17">
        <v>0</v>
      </c>
      <c r="H17">
        <v>0</v>
      </c>
      <c r="I17">
        <v>2316013</v>
      </c>
      <c r="J17">
        <v>13455.805641000001</v>
      </c>
      <c r="K17">
        <f>(Table1[[#This Row],[POPULATION]]/Table1[[#This Row],[AREA_KM2]])</f>
        <v>172.1199801625464</v>
      </c>
      <c r="L17">
        <f t="shared" si="0"/>
        <v>2.2866881099617367E-5</v>
      </c>
      <c r="M17">
        <v>0</v>
      </c>
    </row>
    <row r="18" spans="1:13" x14ac:dyDescent="0.35">
      <c r="A18" t="s">
        <v>13</v>
      </c>
      <c r="B18">
        <v>2019</v>
      </c>
      <c r="C18">
        <v>24</v>
      </c>
      <c r="D18">
        <v>17</v>
      </c>
      <c r="E18">
        <v>23.8</v>
      </c>
      <c r="F18">
        <v>0</v>
      </c>
      <c r="G18">
        <v>0</v>
      </c>
      <c r="H18">
        <v>0</v>
      </c>
      <c r="I18">
        <v>2316013</v>
      </c>
      <c r="J18">
        <v>13455.805641000001</v>
      </c>
      <c r="K18">
        <f>(Table1[[#This Row],[POPULATION]]/Table1[[#This Row],[AREA_KM2]])</f>
        <v>172.1199801625464</v>
      </c>
      <c r="L18">
        <f t="shared" si="0"/>
        <v>2.4296061168343454E-5</v>
      </c>
      <c r="M18">
        <v>0</v>
      </c>
    </row>
    <row r="19" spans="1:13" x14ac:dyDescent="0.35">
      <c r="A19" t="s">
        <v>13</v>
      </c>
      <c r="B19">
        <v>2020</v>
      </c>
      <c r="C19">
        <v>15</v>
      </c>
      <c r="D19">
        <v>10</v>
      </c>
      <c r="E19">
        <v>14</v>
      </c>
      <c r="F19">
        <v>0</v>
      </c>
      <c r="G19">
        <v>0</v>
      </c>
      <c r="H19">
        <v>0</v>
      </c>
      <c r="I19">
        <v>2316013</v>
      </c>
      <c r="J19">
        <v>13455.805641000001</v>
      </c>
      <c r="K19">
        <f>(Table1[[#This Row],[POPULATION]]/Table1[[#This Row],[AREA_KM2]])</f>
        <v>172.1199801625464</v>
      </c>
      <c r="L19">
        <f t="shared" si="0"/>
        <v>1.4291800687260855E-5</v>
      </c>
      <c r="M19">
        <v>0</v>
      </c>
    </row>
    <row r="20" spans="1:13" x14ac:dyDescent="0.35">
      <c r="A20" t="s">
        <v>13</v>
      </c>
      <c r="B20">
        <v>2021</v>
      </c>
      <c r="C20">
        <v>13</v>
      </c>
      <c r="D20">
        <v>11</v>
      </c>
      <c r="E20">
        <v>15.4</v>
      </c>
      <c r="F20">
        <v>0</v>
      </c>
      <c r="G20">
        <v>0</v>
      </c>
      <c r="H20">
        <v>0</v>
      </c>
      <c r="I20">
        <v>2316013</v>
      </c>
      <c r="J20">
        <v>13455.805641000001</v>
      </c>
      <c r="K20">
        <f>(Table1[[#This Row],[POPULATION]]/Table1[[#This Row],[AREA_KM2]])</f>
        <v>172.1199801625464</v>
      </c>
      <c r="L20">
        <f t="shared" si="0"/>
        <v>1.572098075598694E-5</v>
      </c>
      <c r="M20">
        <v>0</v>
      </c>
    </row>
    <row r="21" spans="1:13" x14ac:dyDescent="0.35">
      <c r="A21" t="s">
        <v>13</v>
      </c>
      <c r="B21">
        <v>2022</v>
      </c>
      <c r="C21">
        <v>17</v>
      </c>
      <c r="D21">
        <v>10</v>
      </c>
      <c r="E21">
        <v>14</v>
      </c>
      <c r="F21">
        <v>0</v>
      </c>
      <c r="G21">
        <v>0</v>
      </c>
      <c r="H21">
        <v>0</v>
      </c>
      <c r="I21">
        <v>2316013</v>
      </c>
      <c r="J21">
        <v>13455.805641000001</v>
      </c>
      <c r="K21">
        <f>(Table1[[#This Row],[POPULATION]]/Table1[[#This Row],[AREA_KM2]])</f>
        <v>172.1199801625464</v>
      </c>
      <c r="L21">
        <f t="shared" si="0"/>
        <v>1.4291800687260855E-5</v>
      </c>
      <c r="M21">
        <v>0</v>
      </c>
    </row>
    <row r="22" spans="1:13" x14ac:dyDescent="0.35">
      <c r="A22" t="s">
        <v>14</v>
      </c>
      <c r="B22">
        <v>2018</v>
      </c>
      <c r="C22">
        <v>38</v>
      </c>
      <c r="D22">
        <v>22</v>
      </c>
      <c r="E22">
        <v>30.8</v>
      </c>
      <c r="F22">
        <v>0</v>
      </c>
      <c r="G22">
        <v>0</v>
      </c>
      <c r="H22">
        <v>0</v>
      </c>
      <c r="I22">
        <v>2185727</v>
      </c>
      <c r="J22">
        <v>6995.1508199999998</v>
      </c>
      <c r="K22">
        <f>(Table1[[#This Row],[POPULATION]]/Table1[[#This Row],[AREA_KM2]])</f>
        <v>312.46317002211543</v>
      </c>
      <c r="L22">
        <f t="shared" si="0"/>
        <v>6.0481458365028231E-5</v>
      </c>
      <c r="M22">
        <v>0</v>
      </c>
    </row>
    <row r="23" spans="1:13" x14ac:dyDescent="0.35">
      <c r="A23" t="s">
        <v>14</v>
      </c>
      <c r="B23">
        <v>2019</v>
      </c>
      <c r="C23">
        <v>53</v>
      </c>
      <c r="D23">
        <v>30</v>
      </c>
      <c r="E23">
        <v>42</v>
      </c>
      <c r="F23">
        <v>0</v>
      </c>
      <c r="G23">
        <v>0</v>
      </c>
      <c r="H23">
        <v>0</v>
      </c>
      <c r="I23">
        <v>2185727</v>
      </c>
      <c r="J23">
        <v>6995.1508199999998</v>
      </c>
      <c r="K23">
        <f>(Table1[[#This Row],[POPULATION]]/Table1[[#This Row],[AREA_KM2]])</f>
        <v>312.46317002211543</v>
      </c>
      <c r="L23">
        <f t="shared" si="0"/>
        <v>8.2474715952311227E-5</v>
      </c>
      <c r="M23">
        <v>0</v>
      </c>
    </row>
    <row r="24" spans="1:13" x14ac:dyDescent="0.35">
      <c r="A24" t="s">
        <v>14</v>
      </c>
      <c r="B24">
        <v>2020</v>
      </c>
      <c r="C24">
        <v>29</v>
      </c>
      <c r="D24">
        <v>15</v>
      </c>
      <c r="E24">
        <v>21</v>
      </c>
      <c r="F24">
        <v>0</v>
      </c>
      <c r="G24">
        <v>0</v>
      </c>
      <c r="H24">
        <v>0</v>
      </c>
      <c r="I24">
        <v>2185727</v>
      </c>
      <c r="J24">
        <v>6995.1508199999998</v>
      </c>
      <c r="K24">
        <f>(Table1[[#This Row],[POPULATION]]/Table1[[#This Row],[AREA_KM2]])</f>
        <v>312.46317002211543</v>
      </c>
      <c r="L24">
        <f t="shared" si="0"/>
        <v>4.1237357976155614E-5</v>
      </c>
      <c r="M24">
        <v>0</v>
      </c>
    </row>
    <row r="25" spans="1:13" x14ac:dyDescent="0.35">
      <c r="A25" t="s">
        <v>14</v>
      </c>
      <c r="B25">
        <v>2021</v>
      </c>
      <c r="C25">
        <v>37</v>
      </c>
      <c r="D25">
        <v>23</v>
      </c>
      <c r="E25">
        <v>32.200000000000003</v>
      </c>
      <c r="F25">
        <v>0</v>
      </c>
      <c r="G25">
        <v>0</v>
      </c>
      <c r="H25">
        <v>0</v>
      </c>
      <c r="I25">
        <v>2185727</v>
      </c>
      <c r="J25">
        <v>6995.1508199999998</v>
      </c>
      <c r="K25">
        <f>(Table1[[#This Row],[POPULATION]]/Table1[[#This Row],[AREA_KM2]])</f>
        <v>312.46317002211543</v>
      </c>
      <c r="L25">
        <f t="shared" si="0"/>
        <v>6.3230615563438603E-5</v>
      </c>
      <c r="M25">
        <v>0</v>
      </c>
    </row>
    <row r="26" spans="1:13" x14ac:dyDescent="0.35">
      <c r="A26" t="s">
        <v>14</v>
      </c>
      <c r="B26">
        <v>2022</v>
      </c>
      <c r="C26">
        <v>53</v>
      </c>
      <c r="D26">
        <v>36</v>
      </c>
      <c r="E26">
        <v>50.4</v>
      </c>
      <c r="F26">
        <v>0</v>
      </c>
      <c r="G26">
        <v>0</v>
      </c>
      <c r="H26">
        <v>0</v>
      </c>
      <c r="I26">
        <v>2185727</v>
      </c>
      <c r="J26">
        <v>6995.1508199999998</v>
      </c>
      <c r="K26">
        <f>(Table1[[#This Row],[POPULATION]]/Table1[[#This Row],[AREA_KM2]])</f>
        <v>312.46317002211543</v>
      </c>
      <c r="L26">
        <f t="shared" si="0"/>
        <v>9.8969659142773465E-5</v>
      </c>
      <c r="M26">
        <v>0</v>
      </c>
    </row>
    <row r="27" spans="1:13" x14ac:dyDescent="0.35">
      <c r="A27" t="s">
        <v>15</v>
      </c>
      <c r="B27">
        <v>2018</v>
      </c>
      <c r="C27">
        <v>22</v>
      </c>
      <c r="D27">
        <v>17</v>
      </c>
      <c r="E27">
        <v>23.8</v>
      </c>
      <c r="F27">
        <v>0</v>
      </c>
      <c r="G27">
        <v>0</v>
      </c>
      <c r="H27">
        <v>0</v>
      </c>
      <c r="I27">
        <v>2138941</v>
      </c>
      <c r="J27">
        <v>12422.979449</v>
      </c>
      <c r="K27">
        <f>(Table1[[#This Row],[POPULATION]]/Table1[[#This Row],[AREA_KM2]])</f>
        <v>172.17616826792514</v>
      </c>
      <c r="L27">
        <f t="shared" si="0"/>
        <v>2.6315995954528679E-5</v>
      </c>
      <c r="M27">
        <v>0</v>
      </c>
    </row>
    <row r="28" spans="1:13" x14ac:dyDescent="0.35">
      <c r="A28" t="s">
        <v>15</v>
      </c>
      <c r="B28">
        <v>2019</v>
      </c>
      <c r="C28">
        <v>36</v>
      </c>
      <c r="D28">
        <v>17</v>
      </c>
      <c r="E28">
        <v>23.8</v>
      </c>
      <c r="F28">
        <v>0</v>
      </c>
      <c r="G28">
        <v>0</v>
      </c>
      <c r="H28">
        <v>0</v>
      </c>
      <c r="I28">
        <v>2138941</v>
      </c>
      <c r="J28">
        <v>12422.979449</v>
      </c>
      <c r="K28">
        <f>(Table1[[#This Row],[POPULATION]]/Table1[[#This Row],[AREA_KM2]])</f>
        <v>172.17616826792514</v>
      </c>
      <c r="L28">
        <f t="shared" si="0"/>
        <v>2.6315995954528679E-5</v>
      </c>
      <c r="M28">
        <v>0</v>
      </c>
    </row>
    <row r="29" spans="1:13" x14ac:dyDescent="0.35">
      <c r="A29" t="s">
        <v>15</v>
      </c>
      <c r="B29">
        <v>2020</v>
      </c>
      <c r="C29">
        <v>41</v>
      </c>
      <c r="D29">
        <v>35</v>
      </c>
      <c r="E29">
        <v>49</v>
      </c>
      <c r="F29">
        <v>0</v>
      </c>
      <c r="G29">
        <v>0</v>
      </c>
      <c r="H29">
        <v>0</v>
      </c>
      <c r="I29">
        <v>2138941</v>
      </c>
      <c r="J29">
        <v>12422.979449</v>
      </c>
      <c r="K29">
        <f>(Table1[[#This Row],[POPULATION]]/Table1[[#This Row],[AREA_KM2]])</f>
        <v>172.17616826792514</v>
      </c>
      <c r="L29">
        <f t="shared" si="0"/>
        <v>5.4179991671088458E-5</v>
      </c>
      <c r="M29">
        <v>0</v>
      </c>
    </row>
    <row r="30" spans="1:13" x14ac:dyDescent="0.35">
      <c r="A30" t="s">
        <v>15</v>
      </c>
      <c r="B30">
        <v>2021</v>
      </c>
      <c r="C30">
        <v>22</v>
      </c>
      <c r="D30">
        <v>17</v>
      </c>
      <c r="E30">
        <v>23.8</v>
      </c>
      <c r="F30">
        <v>0</v>
      </c>
      <c r="G30">
        <v>0</v>
      </c>
      <c r="H30">
        <v>0</v>
      </c>
      <c r="I30">
        <v>2138941</v>
      </c>
      <c r="J30">
        <v>12422.979449</v>
      </c>
      <c r="K30">
        <f>(Table1[[#This Row],[POPULATION]]/Table1[[#This Row],[AREA_KM2]])</f>
        <v>172.17616826792514</v>
      </c>
      <c r="L30">
        <f t="shared" si="0"/>
        <v>2.6315995954528679E-5</v>
      </c>
      <c r="M30">
        <v>0</v>
      </c>
    </row>
    <row r="31" spans="1:13" x14ac:dyDescent="0.35">
      <c r="A31" t="s">
        <v>15</v>
      </c>
      <c r="B31">
        <v>2022</v>
      </c>
      <c r="C31">
        <v>47</v>
      </c>
      <c r="D31">
        <v>33</v>
      </c>
      <c r="E31">
        <v>46.2</v>
      </c>
      <c r="F31">
        <v>0</v>
      </c>
      <c r="G31">
        <v>0</v>
      </c>
      <c r="H31">
        <v>0</v>
      </c>
      <c r="I31">
        <v>2138941</v>
      </c>
      <c r="J31">
        <v>12422.979449</v>
      </c>
      <c r="K31">
        <f>(Table1[[#This Row],[POPULATION]]/Table1[[#This Row],[AREA_KM2]])</f>
        <v>172.17616826792514</v>
      </c>
      <c r="L31">
        <f t="shared" si="0"/>
        <v>5.1083992147026257E-5</v>
      </c>
      <c r="M31">
        <v>0</v>
      </c>
    </row>
    <row r="32" spans="1:13" hidden="1" x14ac:dyDescent="0.35">
      <c r="A32" t="s">
        <v>16</v>
      </c>
      <c r="B32">
        <v>2018</v>
      </c>
      <c r="C32">
        <v>35</v>
      </c>
      <c r="D32">
        <v>35</v>
      </c>
      <c r="E32">
        <v>49</v>
      </c>
      <c r="F32">
        <v>0</v>
      </c>
      <c r="G32">
        <v>0</v>
      </c>
      <c r="H32">
        <v>0</v>
      </c>
      <c r="I32">
        <v>4392390</v>
      </c>
      <c r="J32">
        <v>10080.965984</v>
      </c>
      <c r="K32">
        <f>(Table1[[#This Row],[POPULATION]]/Table1[[#This Row],[AREA_KM2]])</f>
        <v>435.71122122338073</v>
      </c>
      <c r="L32">
        <f t="shared" si="0"/>
        <v>6.6767105865171724E-5</v>
      </c>
      <c r="M32" t="e">
        <f>1/Table1[[#This Row],[HUMANEXP_NUM_POS]]/52</f>
        <v>#DIV/0!</v>
      </c>
    </row>
    <row r="33" spans="1:13" hidden="1" x14ac:dyDescent="0.35">
      <c r="A33" t="s">
        <v>16</v>
      </c>
      <c r="B33">
        <v>2019</v>
      </c>
      <c r="C33">
        <v>51</v>
      </c>
      <c r="D33">
        <v>41</v>
      </c>
      <c r="E33">
        <v>57.4</v>
      </c>
      <c r="F33">
        <v>0</v>
      </c>
      <c r="G33">
        <v>0</v>
      </c>
      <c r="H33">
        <v>0</v>
      </c>
      <c r="I33">
        <v>4392390</v>
      </c>
      <c r="J33">
        <v>10080.965984</v>
      </c>
      <c r="K33">
        <f>(Table1[[#This Row],[POPULATION]]/Table1[[#This Row],[AREA_KM2]])</f>
        <v>435.71122122338073</v>
      </c>
      <c r="L33">
        <f t="shared" si="0"/>
        <v>7.82128954420583E-5</v>
      </c>
      <c r="M33" t="e">
        <f>1/Table1[[#This Row],[HUMANEXP_NUM_POS]]/52</f>
        <v>#DIV/0!</v>
      </c>
    </row>
    <row r="34" spans="1:13" hidden="1" x14ac:dyDescent="0.35">
      <c r="A34" t="s">
        <v>16</v>
      </c>
      <c r="B34">
        <v>2020</v>
      </c>
      <c r="C34">
        <v>27</v>
      </c>
      <c r="D34">
        <v>23</v>
      </c>
      <c r="E34">
        <v>32.200000000000003</v>
      </c>
      <c r="F34">
        <v>0</v>
      </c>
      <c r="G34">
        <v>0</v>
      </c>
      <c r="H34">
        <v>0</v>
      </c>
      <c r="I34">
        <v>4392390</v>
      </c>
      <c r="J34">
        <v>10080.965984</v>
      </c>
      <c r="K34">
        <f>(Table1[[#This Row],[POPULATION]]/Table1[[#This Row],[AREA_KM2]])</f>
        <v>435.71122122338073</v>
      </c>
      <c r="L34">
        <f t="shared" ref="L34:L65" si="1">D34/J34/52</f>
        <v>4.3875526711398566E-5</v>
      </c>
      <c r="M34" t="e">
        <f>1/Table1[[#This Row],[HUMANEXP_NUM_POS]]/52</f>
        <v>#DIV/0!</v>
      </c>
    </row>
    <row r="35" spans="1:13" hidden="1" x14ac:dyDescent="0.35">
      <c r="A35" t="s">
        <v>16</v>
      </c>
      <c r="B35">
        <v>2021</v>
      </c>
      <c r="C35">
        <v>27</v>
      </c>
      <c r="D35">
        <v>11</v>
      </c>
      <c r="E35">
        <v>15.4</v>
      </c>
      <c r="F35">
        <v>0</v>
      </c>
      <c r="G35">
        <v>0</v>
      </c>
      <c r="H35">
        <v>0</v>
      </c>
      <c r="I35">
        <v>4392390</v>
      </c>
      <c r="J35">
        <v>10080.965984</v>
      </c>
      <c r="K35">
        <f>(Table1[[#This Row],[POPULATION]]/Table1[[#This Row],[AREA_KM2]])</f>
        <v>435.71122122338073</v>
      </c>
      <c r="L35">
        <f t="shared" si="1"/>
        <v>2.09839475576254E-5</v>
      </c>
      <c r="M35" t="e">
        <f>1/Table1[[#This Row],[HUMANEXP_NUM_POS]]/52</f>
        <v>#DIV/0!</v>
      </c>
    </row>
    <row r="36" spans="1:13" hidden="1" x14ac:dyDescent="0.35">
      <c r="A36" t="s">
        <v>16</v>
      </c>
      <c r="B36">
        <v>2022</v>
      </c>
      <c r="C36">
        <v>37</v>
      </c>
      <c r="D36">
        <v>0</v>
      </c>
      <c r="E36">
        <v>0</v>
      </c>
      <c r="F36">
        <v>0</v>
      </c>
      <c r="G36">
        <v>0</v>
      </c>
      <c r="H36">
        <v>0</v>
      </c>
      <c r="I36">
        <v>4392390</v>
      </c>
      <c r="J36">
        <v>10080.965984</v>
      </c>
      <c r="K36">
        <f>(Table1[[#This Row],[POPULATION]]/Table1[[#This Row],[AREA_KM2]])</f>
        <v>435.71122122338073</v>
      </c>
      <c r="L36">
        <f t="shared" si="1"/>
        <v>0</v>
      </c>
      <c r="M36" t="e">
        <f>1/Table1[[#This Row],[HUMANEXP_NUM_POS]]/52</f>
        <v>#DIV/0!</v>
      </c>
    </row>
    <row r="37" spans="1:13" hidden="1" x14ac:dyDescent="0.35">
      <c r="A37" t="s">
        <v>17</v>
      </c>
      <c r="B37">
        <v>2018</v>
      </c>
      <c r="C37">
        <v>18</v>
      </c>
      <c r="D37">
        <v>18</v>
      </c>
      <c r="E37">
        <v>25.2</v>
      </c>
      <c r="F37">
        <v>0</v>
      </c>
      <c r="G37">
        <v>0</v>
      </c>
      <c r="H37">
        <v>0</v>
      </c>
      <c r="I37">
        <v>2089636</v>
      </c>
      <c r="J37">
        <v>10584.138249</v>
      </c>
      <c r="K37">
        <f>(Table1[[#This Row],[POPULATION]]/Table1[[#This Row],[AREA_KM2]])</f>
        <v>197.43090564764978</v>
      </c>
      <c r="L37">
        <f t="shared" si="1"/>
        <v>3.2704962653577502E-5</v>
      </c>
      <c r="M37" t="e">
        <f>1/Table1[[#This Row],[HUMANEXP_NUM_POS]]/52</f>
        <v>#DIV/0!</v>
      </c>
    </row>
    <row r="38" spans="1:13" hidden="1" x14ac:dyDescent="0.35">
      <c r="A38" t="s">
        <v>17</v>
      </c>
      <c r="B38">
        <v>2019</v>
      </c>
      <c r="C38">
        <v>22</v>
      </c>
      <c r="D38">
        <v>22</v>
      </c>
      <c r="E38">
        <v>30.8</v>
      </c>
      <c r="F38">
        <v>0</v>
      </c>
      <c r="G38">
        <v>0</v>
      </c>
      <c r="H38">
        <v>0</v>
      </c>
      <c r="I38">
        <v>2089636</v>
      </c>
      <c r="J38">
        <v>10584.138249</v>
      </c>
      <c r="K38">
        <f>(Table1[[#This Row],[POPULATION]]/Table1[[#This Row],[AREA_KM2]])</f>
        <v>197.43090564764978</v>
      </c>
      <c r="L38">
        <f t="shared" si="1"/>
        <v>3.9972732132150277E-5</v>
      </c>
      <c r="M38" t="e">
        <f>1/Table1[[#This Row],[HUMANEXP_NUM_POS]]/52</f>
        <v>#DIV/0!</v>
      </c>
    </row>
    <row r="39" spans="1:13" hidden="1" x14ac:dyDescent="0.35">
      <c r="A39" t="s">
        <v>17</v>
      </c>
      <c r="B39">
        <v>2020</v>
      </c>
      <c r="C39">
        <v>13</v>
      </c>
      <c r="D39">
        <v>9</v>
      </c>
      <c r="E39">
        <v>12.6</v>
      </c>
      <c r="F39">
        <v>0</v>
      </c>
      <c r="G39">
        <v>0</v>
      </c>
      <c r="H39">
        <v>0</v>
      </c>
      <c r="I39">
        <v>2089636</v>
      </c>
      <c r="J39">
        <v>10584.138249</v>
      </c>
      <c r="K39">
        <f>(Table1[[#This Row],[POPULATION]]/Table1[[#This Row],[AREA_KM2]])</f>
        <v>197.43090564764978</v>
      </c>
      <c r="L39">
        <f t="shared" si="1"/>
        <v>1.6352481326788751E-5</v>
      </c>
      <c r="M39" t="e">
        <f>1/Table1[[#This Row],[HUMANEXP_NUM_POS]]/52</f>
        <v>#DIV/0!</v>
      </c>
    </row>
    <row r="40" spans="1:13" hidden="1" x14ac:dyDescent="0.35">
      <c r="A40" t="s">
        <v>17</v>
      </c>
      <c r="B40">
        <v>2021</v>
      </c>
      <c r="C40">
        <v>16</v>
      </c>
      <c r="D40">
        <v>16</v>
      </c>
      <c r="E40">
        <v>22.4</v>
      </c>
      <c r="F40">
        <v>0</v>
      </c>
      <c r="G40">
        <v>0</v>
      </c>
      <c r="H40">
        <v>0</v>
      </c>
      <c r="I40">
        <v>2089636</v>
      </c>
      <c r="J40">
        <v>10584.138249</v>
      </c>
      <c r="K40">
        <f>(Table1[[#This Row],[POPULATION]]/Table1[[#This Row],[AREA_KM2]])</f>
        <v>197.43090564764978</v>
      </c>
      <c r="L40">
        <f t="shared" si="1"/>
        <v>2.9071077914291115E-5</v>
      </c>
      <c r="M40" t="e">
        <f>1/Table1[[#This Row],[HUMANEXP_NUM_POS]]/52</f>
        <v>#DIV/0!</v>
      </c>
    </row>
    <row r="41" spans="1:13" hidden="1" x14ac:dyDescent="0.35">
      <c r="A41" t="s">
        <v>17</v>
      </c>
      <c r="B41">
        <v>2022</v>
      </c>
      <c r="C41">
        <v>17</v>
      </c>
      <c r="D41">
        <v>14</v>
      </c>
      <c r="E41">
        <v>19.600000000000001</v>
      </c>
      <c r="F41">
        <v>0</v>
      </c>
      <c r="G41">
        <v>0</v>
      </c>
      <c r="H41">
        <v>0</v>
      </c>
      <c r="I41">
        <v>2089636</v>
      </c>
      <c r="J41">
        <v>10584.138249</v>
      </c>
      <c r="K41">
        <f>(Table1[[#This Row],[POPULATION]]/Table1[[#This Row],[AREA_KM2]])</f>
        <v>197.43090564764978</v>
      </c>
      <c r="L41">
        <f t="shared" si="1"/>
        <v>2.5437193175004724E-5</v>
      </c>
      <c r="M41" t="e">
        <f>1/Table1[[#This Row],[HUMANEXP_NUM_POS]]/52</f>
        <v>#DIV/0!</v>
      </c>
    </row>
    <row r="42" spans="1:13" hidden="1" x14ac:dyDescent="0.35">
      <c r="A42" t="s">
        <v>18</v>
      </c>
      <c r="B42">
        <v>2018</v>
      </c>
      <c r="C42">
        <v>26</v>
      </c>
      <c r="D42">
        <v>26</v>
      </c>
      <c r="E42">
        <v>36.4</v>
      </c>
      <c r="F42">
        <v>0</v>
      </c>
      <c r="G42">
        <v>0</v>
      </c>
      <c r="H42">
        <v>0</v>
      </c>
      <c r="I42">
        <v>2192065</v>
      </c>
      <c r="J42">
        <v>18794.256913000001</v>
      </c>
      <c r="K42">
        <f>(Table1[[#This Row],[POPULATION]]/Table1[[#This Row],[AREA_KM2]])</f>
        <v>116.6348321270285</v>
      </c>
      <c r="L42">
        <f t="shared" si="1"/>
        <v>2.6603871720735587E-5</v>
      </c>
      <c r="M42" t="e">
        <f>1/Table1[[#This Row],[HUMANEXP_NUM_POS]]/52</f>
        <v>#DIV/0!</v>
      </c>
    </row>
    <row r="43" spans="1:13" hidden="1" x14ac:dyDescent="0.35">
      <c r="A43" t="s">
        <v>18</v>
      </c>
      <c r="B43">
        <v>2019</v>
      </c>
      <c r="C43">
        <v>14</v>
      </c>
      <c r="D43">
        <v>14</v>
      </c>
      <c r="E43">
        <v>19.600000000000001</v>
      </c>
      <c r="F43">
        <v>0</v>
      </c>
      <c r="G43">
        <v>0</v>
      </c>
      <c r="H43">
        <v>0</v>
      </c>
      <c r="I43">
        <v>2192065</v>
      </c>
      <c r="J43">
        <v>18794.256913000001</v>
      </c>
      <c r="K43">
        <f>(Table1[[#This Row],[POPULATION]]/Table1[[#This Row],[AREA_KM2]])</f>
        <v>116.6348321270285</v>
      </c>
      <c r="L43">
        <f t="shared" si="1"/>
        <v>1.4325161695780699E-5</v>
      </c>
      <c r="M43" t="e">
        <f>1/Table1[[#This Row],[HUMANEXP_NUM_POS]]/52</f>
        <v>#DIV/0!</v>
      </c>
    </row>
    <row r="44" spans="1:13" hidden="1" x14ac:dyDescent="0.35">
      <c r="A44" t="s">
        <v>18</v>
      </c>
      <c r="B44">
        <v>2020</v>
      </c>
      <c r="C44">
        <v>22</v>
      </c>
      <c r="D44">
        <v>22</v>
      </c>
      <c r="E44">
        <v>30.8</v>
      </c>
      <c r="F44">
        <v>0</v>
      </c>
      <c r="G44">
        <v>0</v>
      </c>
      <c r="H44">
        <v>0</v>
      </c>
      <c r="I44">
        <v>2192065</v>
      </c>
      <c r="J44">
        <v>18794.256913000001</v>
      </c>
      <c r="K44">
        <f>(Table1[[#This Row],[POPULATION]]/Table1[[#This Row],[AREA_KM2]])</f>
        <v>116.6348321270285</v>
      </c>
      <c r="L44">
        <f t="shared" si="1"/>
        <v>2.2510968379083955E-5</v>
      </c>
      <c r="M44" t="e">
        <f>1/Table1[[#This Row],[HUMANEXP_NUM_POS]]/52</f>
        <v>#DIV/0!</v>
      </c>
    </row>
    <row r="45" spans="1:13" hidden="1" x14ac:dyDescent="0.35">
      <c r="A45" t="s">
        <v>18</v>
      </c>
      <c r="B45">
        <v>2021</v>
      </c>
      <c r="C45">
        <v>22</v>
      </c>
      <c r="D45">
        <v>22</v>
      </c>
      <c r="E45">
        <v>30.8</v>
      </c>
      <c r="F45">
        <v>0</v>
      </c>
      <c r="G45">
        <v>0</v>
      </c>
      <c r="H45">
        <v>0</v>
      </c>
      <c r="I45">
        <v>2192065</v>
      </c>
      <c r="J45">
        <v>18794.256913000001</v>
      </c>
      <c r="K45">
        <f>(Table1[[#This Row],[POPULATION]]/Table1[[#This Row],[AREA_KM2]])</f>
        <v>116.6348321270285</v>
      </c>
      <c r="L45">
        <f t="shared" si="1"/>
        <v>2.2510968379083955E-5</v>
      </c>
      <c r="M45" t="e">
        <f>1/Table1[[#This Row],[HUMANEXP_NUM_POS]]/52</f>
        <v>#DIV/0!</v>
      </c>
    </row>
    <row r="46" spans="1:13" hidden="1" x14ac:dyDescent="0.35">
      <c r="A46" t="s">
        <v>18</v>
      </c>
      <c r="B46">
        <v>2022</v>
      </c>
      <c r="C46">
        <v>33</v>
      </c>
      <c r="D46">
        <v>33</v>
      </c>
      <c r="E46">
        <v>46.2</v>
      </c>
      <c r="F46">
        <v>0</v>
      </c>
      <c r="G46">
        <v>0</v>
      </c>
      <c r="H46">
        <v>0</v>
      </c>
      <c r="I46">
        <v>2192065</v>
      </c>
      <c r="J46">
        <v>18794.256913000001</v>
      </c>
      <c r="K46">
        <f>(Table1[[#This Row],[POPULATION]]/Table1[[#This Row],[AREA_KM2]])</f>
        <v>116.6348321270285</v>
      </c>
      <c r="L46">
        <f t="shared" si="1"/>
        <v>3.3766452568625935E-5</v>
      </c>
      <c r="M46" t="e">
        <f>1/Table1[[#This Row],[HUMANEXP_NUM_POS]]/52</f>
        <v>#DIV/0!</v>
      </c>
    </row>
    <row r="47" spans="1:13" x14ac:dyDescent="0.35">
      <c r="A47" t="s">
        <v>19</v>
      </c>
      <c r="B47">
        <v>2018</v>
      </c>
      <c r="C47">
        <v>116</v>
      </c>
      <c r="D47">
        <v>116</v>
      </c>
      <c r="E47">
        <v>162.4</v>
      </c>
      <c r="F47">
        <v>12</v>
      </c>
      <c r="G47">
        <v>12</v>
      </c>
      <c r="H47">
        <v>16.8</v>
      </c>
      <c r="I47">
        <v>6138356</v>
      </c>
      <c r="J47">
        <v>13123.595256000001</v>
      </c>
      <c r="K47">
        <f>(Table1[[#This Row],[POPULATION]]/Table1[[#This Row],[AREA_KM2]])</f>
        <v>467.73432738971388</v>
      </c>
      <c r="L47">
        <f t="shared" si="1"/>
        <v>1.6998156276949652E-4</v>
      </c>
      <c r="M47">
        <f>1/Table1[[#This Row],[HUMANEXP_NUM_POS]]/52</f>
        <v>1.1446886446886445E-3</v>
      </c>
    </row>
    <row r="48" spans="1:13" x14ac:dyDescent="0.35">
      <c r="A48" t="s">
        <v>19</v>
      </c>
      <c r="B48">
        <v>2019</v>
      </c>
      <c r="C48">
        <v>83</v>
      </c>
      <c r="D48">
        <v>83</v>
      </c>
      <c r="E48">
        <v>116.2</v>
      </c>
      <c r="F48">
        <v>7</v>
      </c>
      <c r="G48">
        <v>7</v>
      </c>
      <c r="H48">
        <v>9.7999999999999989</v>
      </c>
      <c r="I48">
        <v>6138356</v>
      </c>
      <c r="J48">
        <v>13123.595256000001</v>
      </c>
      <c r="K48">
        <f>(Table1[[#This Row],[POPULATION]]/Table1[[#This Row],[AREA_KM2]])</f>
        <v>467.73432738971388</v>
      </c>
      <c r="L48">
        <f t="shared" si="1"/>
        <v>1.2162473887817423E-4</v>
      </c>
      <c r="M48">
        <f>1/Table1[[#This Row],[HUMANEXP_NUM_POS]]/52</f>
        <v>1.9623233908948197E-3</v>
      </c>
    </row>
    <row r="49" spans="1:13" x14ac:dyDescent="0.35">
      <c r="A49" t="s">
        <v>19</v>
      </c>
      <c r="B49">
        <v>2020</v>
      </c>
      <c r="C49">
        <v>38</v>
      </c>
      <c r="D49">
        <v>14</v>
      </c>
      <c r="E49">
        <v>19.600000000000001</v>
      </c>
      <c r="F49">
        <v>1</v>
      </c>
      <c r="G49">
        <v>1</v>
      </c>
      <c r="H49">
        <v>1.4</v>
      </c>
      <c r="I49">
        <v>6138356</v>
      </c>
      <c r="J49">
        <v>13123.595256000001</v>
      </c>
      <c r="K49">
        <f>(Table1[[#This Row],[POPULATION]]/Table1[[#This Row],[AREA_KM2]])</f>
        <v>467.73432738971388</v>
      </c>
      <c r="L49">
        <f t="shared" si="1"/>
        <v>2.0515016196318547E-5</v>
      </c>
      <c r="M49">
        <f>1/Table1[[#This Row],[HUMANEXP_NUM_POS]]/52</f>
        <v>1.3736263736263736E-2</v>
      </c>
    </row>
    <row r="50" spans="1:13" x14ac:dyDescent="0.35">
      <c r="A50" t="s">
        <v>19</v>
      </c>
      <c r="B50">
        <v>2021</v>
      </c>
      <c r="C50">
        <v>53</v>
      </c>
      <c r="D50">
        <v>17</v>
      </c>
      <c r="E50">
        <v>23.8</v>
      </c>
      <c r="F50">
        <v>2</v>
      </c>
      <c r="G50">
        <v>2</v>
      </c>
      <c r="H50">
        <v>2.8</v>
      </c>
      <c r="I50">
        <v>6138356</v>
      </c>
      <c r="J50">
        <v>13123.595256000001</v>
      </c>
      <c r="K50">
        <f>(Table1[[#This Row],[POPULATION]]/Table1[[#This Row],[AREA_KM2]])</f>
        <v>467.73432738971388</v>
      </c>
      <c r="L50">
        <f t="shared" si="1"/>
        <v>2.4911091095529661E-5</v>
      </c>
      <c r="M50">
        <f>1/Table1[[#This Row],[HUMANEXP_NUM_POS]]/52</f>
        <v>6.868131868131868E-3</v>
      </c>
    </row>
    <row r="51" spans="1:13" x14ac:dyDescent="0.35">
      <c r="A51" t="s">
        <v>19</v>
      </c>
      <c r="B51">
        <v>2022</v>
      </c>
      <c r="C51">
        <v>41</v>
      </c>
      <c r="D51">
        <v>26</v>
      </c>
      <c r="E51">
        <v>36.4</v>
      </c>
      <c r="F51">
        <v>0</v>
      </c>
      <c r="G51">
        <v>0</v>
      </c>
      <c r="H51">
        <v>0</v>
      </c>
      <c r="I51">
        <v>6138356</v>
      </c>
      <c r="J51">
        <v>13123.595256000001</v>
      </c>
      <c r="K51">
        <f>(Table1[[#This Row],[POPULATION]]/Table1[[#This Row],[AREA_KM2]])</f>
        <v>467.73432738971388</v>
      </c>
      <c r="L51">
        <f t="shared" si="1"/>
        <v>3.8099315793163011E-5</v>
      </c>
      <c r="M51">
        <v>0</v>
      </c>
    </row>
    <row r="52" spans="1:13" hidden="1" x14ac:dyDescent="0.35">
      <c r="A52" t="s">
        <v>20</v>
      </c>
      <c r="B52">
        <v>2018</v>
      </c>
      <c r="C52">
        <v>34</v>
      </c>
      <c r="D52">
        <v>34</v>
      </c>
      <c r="E52">
        <v>47.599999999999987</v>
      </c>
      <c r="F52">
        <v>0</v>
      </c>
      <c r="G52">
        <v>0</v>
      </c>
      <c r="H52">
        <v>0</v>
      </c>
      <c r="I52">
        <v>2053234</v>
      </c>
      <c r="J52">
        <v>9777.4260450000002</v>
      </c>
      <c r="K52">
        <f>(Table1[[#This Row],[POPULATION]]/Table1[[#This Row],[AREA_KM2]])</f>
        <v>209.99739507618028</v>
      </c>
      <c r="L52">
        <f t="shared" si="1"/>
        <v>6.687303497227873E-5</v>
      </c>
      <c r="M52" t="e">
        <f>1/Table1[[#This Row],[HUMANEXP_NUM_POS]]/52</f>
        <v>#DIV/0!</v>
      </c>
    </row>
    <row r="53" spans="1:13" hidden="1" x14ac:dyDescent="0.35">
      <c r="A53" t="s">
        <v>20</v>
      </c>
      <c r="B53">
        <v>2019</v>
      </c>
      <c r="C53">
        <v>45</v>
      </c>
      <c r="D53">
        <v>45</v>
      </c>
      <c r="E53">
        <v>62.999999999999993</v>
      </c>
      <c r="F53">
        <v>0</v>
      </c>
      <c r="G53">
        <v>0</v>
      </c>
      <c r="H53">
        <v>0</v>
      </c>
      <c r="I53">
        <v>2053234</v>
      </c>
      <c r="J53">
        <v>9777.4260450000002</v>
      </c>
      <c r="K53">
        <f>(Table1[[#This Row],[POPULATION]]/Table1[[#This Row],[AREA_KM2]])</f>
        <v>209.99739507618028</v>
      </c>
      <c r="L53">
        <f t="shared" si="1"/>
        <v>8.8508428639780666E-5</v>
      </c>
      <c r="M53" t="e">
        <f>1/Table1[[#This Row],[HUMANEXP_NUM_POS]]/52</f>
        <v>#DIV/0!</v>
      </c>
    </row>
    <row r="54" spans="1:13" hidden="1" x14ac:dyDescent="0.35">
      <c r="A54" t="s">
        <v>20</v>
      </c>
      <c r="B54">
        <v>2020</v>
      </c>
      <c r="C54">
        <v>39</v>
      </c>
      <c r="D54">
        <v>26</v>
      </c>
      <c r="E54">
        <v>36.4</v>
      </c>
      <c r="F54">
        <v>0</v>
      </c>
      <c r="G54">
        <v>0</v>
      </c>
      <c r="H54">
        <v>0</v>
      </c>
      <c r="I54">
        <v>2053234</v>
      </c>
      <c r="J54">
        <v>9777.4260450000002</v>
      </c>
      <c r="K54">
        <f>(Table1[[#This Row],[POPULATION]]/Table1[[#This Row],[AREA_KM2]])</f>
        <v>209.99739507618028</v>
      </c>
      <c r="L54">
        <f t="shared" si="1"/>
        <v>5.1138203214095491E-5</v>
      </c>
      <c r="M54" t="e">
        <f>1/Table1[[#This Row],[HUMANEXP_NUM_POS]]/52</f>
        <v>#DIV/0!</v>
      </c>
    </row>
    <row r="55" spans="1:13" hidden="1" x14ac:dyDescent="0.35">
      <c r="A55" t="s">
        <v>20</v>
      </c>
      <c r="B55">
        <v>2021</v>
      </c>
      <c r="C55">
        <v>33</v>
      </c>
      <c r="D55">
        <v>17</v>
      </c>
      <c r="E55">
        <v>23.8</v>
      </c>
      <c r="F55">
        <v>0</v>
      </c>
      <c r="G55">
        <v>0</v>
      </c>
      <c r="H55">
        <v>0</v>
      </c>
      <c r="I55">
        <v>2053234</v>
      </c>
      <c r="J55">
        <v>9777.4260450000002</v>
      </c>
      <c r="K55">
        <f>(Table1[[#This Row],[POPULATION]]/Table1[[#This Row],[AREA_KM2]])</f>
        <v>209.99739507618028</v>
      </c>
      <c r="L55">
        <f t="shared" si="1"/>
        <v>3.3436517486139365E-5</v>
      </c>
      <c r="M55" t="e">
        <f>1/Table1[[#This Row],[HUMANEXP_NUM_POS]]/52</f>
        <v>#DIV/0!</v>
      </c>
    </row>
    <row r="56" spans="1:13" hidden="1" x14ac:dyDescent="0.35">
      <c r="A56" t="s">
        <v>20</v>
      </c>
      <c r="B56">
        <v>2022</v>
      </c>
      <c r="C56">
        <v>32</v>
      </c>
      <c r="D56">
        <v>11</v>
      </c>
      <c r="E56">
        <v>15.4</v>
      </c>
      <c r="F56">
        <v>0</v>
      </c>
      <c r="G56">
        <v>0</v>
      </c>
      <c r="H56">
        <v>0</v>
      </c>
      <c r="I56">
        <v>2053234</v>
      </c>
      <c r="J56">
        <v>9777.4260450000002</v>
      </c>
      <c r="K56">
        <f>(Table1[[#This Row],[POPULATION]]/Table1[[#This Row],[AREA_KM2]])</f>
        <v>209.99739507618028</v>
      </c>
      <c r="L56">
        <f t="shared" si="1"/>
        <v>2.1635393667501939E-5</v>
      </c>
      <c r="M56" t="e">
        <f>1/Table1[[#This Row],[HUMANEXP_NUM_POS]]/52</f>
        <v>#DIV/0!</v>
      </c>
    </row>
    <row r="57" spans="1:13" hidden="1" x14ac:dyDescent="0.35">
      <c r="A57" t="s">
        <v>21</v>
      </c>
      <c r="B57">
        <v>2018</v>
      </c>
      <c r="C57">
        <v>31</v>
      </c>
      <c r="D57">
        <v>8</v>
      </c>
      <c r="E57">
        <v>11.2</v>
      </c>
      <c r="F57">
        <v>0</v>
      </c>
      <c r="G57">
        <v>0</v>
      </c>
      <c r="H57">
        <v>0</v>
      </c>
      <c r="I57">
        <v>3690271</v>
      </c>
      <c r="J57">
        <v>18253.426746000001</v>
      </c>
      <c r="K57">
        <f>(Table1[[#This Row],[POPULATION]]/Table1[[#This Row],[AREA_KM2]])</f>
        <v>202.1686695517966</v>
      </c>
      <c r="L57">
        <f t="shared" si="1"/>
        <v>8.4283436741469493E-6</v>
      </c>
      <c r="M57" t="e">
        <f>1/Table1[[#This Row],[HUMANEXP_NUM_POS]]/52</f>
        <v>#DIV/0!</v>
      </c>
    </row>
    <row r="58" spans="1:13" hidden="1" x14ac:dyDescent="0.35">
      <c r="A58" t="s">
        <v>21</v>
      </c>
      <c r="B58">
        <v>2019</v>
      </c>
      <c r="C58">
        <v>18</v>
      </c>
      <c r="D58">
        <v>15</v>
      </c>
      <c r="E58">
        <v>21</v>
      </c>
      <c r="F58">
        <v>0</v>
      </c>
      <c r="G58">
        <v>0</v>
      </c>
      <c r="H58">
        <v>0</v>
      </c>
      <c r="I58">
        <v>3690271</v>
      </c>
      <c r="J58">
        <v>18253.426746000001</v>
      </c>
      <c r="K58">
        <f>(Table1[[#This Row],[POPULATION]]/Table1[[#This Row],[AREA_KM2]])</f>
        <v>202.1686695517966</v>
      </c>
      <c r="L58">
        <f t="shared" si="1"/>
        <v>1.5803144389025531E-5</v>
      </c>
      <c r="M58" t="e">
        <f>1/Table1[[#This Row],[HUMANEXP_NUM_POS]]/52</f>
        <v>#DIV/0!</v>
      </c>
    </row>
    <row r="59" spans="1:13" hidden="1" x14ac:dyDescent="0.35">
      <c r="A59" t="s">
        <v>21</v>
      </c>
      <c r="B59">
        <v>2020</v>
      </c>
      <c r="C59">
        <v>17</v>
      </c>
      <c r="D59">
        <v>10</v>
      </c>
      <c r="E59">
        <v>14</v>
      </c>
      <c r="F59">
        <v>0</v>
      </c>
      <c r="G59">
        <v>0</v>
      </c>
      <c r="H59">
        <v>0</v>
      </c>
      <c r="I59">
        <v>3690271</v>
      </c>
      <c r="J59">
        <v>18253.426746000001</v>
      </c>
      <c r="K59">
        <f>(Table1[[#This Row],[POPULATION]]/Table1[[#This Row],[AREA_KM2]])</f>
        <v>202.1686695517966</v>
      </c>
      <c r="L59">
        <f t="shared" si="1"/>
        <v>1.0535429592683687E-5</v>
      </c>
      <c r="M59" t="e">
        <f>1/Table1[[#This Row],[HUMANEXP_NUM_POS]]/52</f>
        <v>#DIV/0!</v>
      </c>
    </row>
    <row r="60" spans="1:13" hidden="1" x14ac:dyDescent="0.35">
      <c r="A60" t="s">
        <v>21</v>
      </c>
      <c r="B60">
        <v>2021</v>
      </c>
      <c r="C60">
        <v>24</v>
      </c>
      <c r="D60">
        <v>9</v>
      </c>
      <c r="E60">
        <v>12.6</v>
      </c>
      <c r="F60">
        <v>0</v>
      </c>
      <c r="G60">
        <v>0</v>
      </c>
      <c r="H60">
        <v>0</v>
      </c>
      <c r="I60">
        <v>3690271</v>
      </c>
      <c r="J60">
        <v>18253.426746000001</v>
      </c>
      <c r="K60">
        <f>(Table1[[#This Row],[POPULATION]]/Table1[[#This Row],[AREA_KM2]])</f>
        <v>202.1686695517966</v>
      </c>
      <c r="L60">
        <f t="shared" si="1"/>
        <v>9.4818866334153188E-6</v>
      </c>
      <c r="M60" t="e">
        <f>1/Table1[[#This Row],[HUMANEXP_NUM_POS]]/52</f>
        <v>#DIV/0!</v>
      </c>
    </row>
    <row r="61" spans="1:13" hidden="1" x14ac:dyDescent="0.35">
      <c r="A61" t="s">
        <v>21</v>
      </c>
      <c r="B61">
        <v>2022</v>
      </c>
      <c r="C61">
        <v>25</v>
      </c>
      <c r="D61">
        <v>23</v>
      </c>
      <c r="E61">
        <v>32.200000000000003</v>
      </c>
      <c r="F61">
        <v>0</v>
      </c>
      <c r="G61">
        <v>0</v>
      </c>
      <c r="H61">
        <v>0</v>
      </c>
      <c r="I61">
        <v>3690271</v>
      </c>
      <c r="J61">
        <v>18253.426746000001</v>
      </c>
      <c r="K61">
        <f>(Table1[[#This Row],[POPULATION]]/Table1[[#This Row],[AREA_KM2]])</f>
        <v>202.1686695517966</v>
      </c>
      <c r="L61">
        <f t="shared" si="1"/>
        <v>2.423148806317248E-5</v>
      </c>
      <c r="M61" t="e">
        <f>1/Table1[[#This Row],[HUMANEXP_NUM_POS]]/52</f>
        <v>#DIV/0!</v>
      </c>
    </row>
    <row r="62" spans="1:13" hidden="1" x14ac:dyDescent="0.35">
      <c r="A62" t="s">
        <v>22</v>
      </c>
      <c r="B62">
        <v>2018</v>
      </c>
      <c r="C62">
        <v>22</v>
      </c>
      <c r="D62">
        <v>12</v>
      </c>
      <c r="E62">
        <v>16.8</v>
      </c>
      <c r="F62">
        <v>0</v>
      </c>
      <c r="G62">
        <v>0</v>
      </c>
      <c r="H62">
        <v>0</v>
      </c>
      <c r="I62">
        <v>967606</v>
      </c>
      <c r="J62">
        <v>11256.901462</v>
      </c>
      <c r="K62">
        <f>(Table1[[#This Row],[POPULATION]]/Table1[[#This Row],[AREA_KM2]])</f>
        <v>85.956690947891317</v>
      </c>
      <c r="L62">
        <f t="shared" si="1"/>
        <v>2.0500244365489032E-5</v>
      </c>
      <c r="M62" t="e">
        <f>1/Table1[[#This Row],[HUMANEXP_NUM_POS]]/52</f>
        <v>#DIV/0!</v>
      </c>
    </row>
    <row r="63" spans="1:13" hidden="1" x14ac:dyDescent="0.35">
      <c r="A63" t="s">
        <v>22</v>
      </c>
      <c r="B63">
        <v>2019</v>
      </c>
      <c r="C63">
        <v>32</v>
      </c>
      <c r="D63">
        <v>25</v>
      </c>
      <c r="E63">
        <v>35</v>
      </c>
      <c r="F63">
        <v>0</v>
      </c>
      <c r="G63">
        <v>0</v>
      </c>
      <c r="H63">
        <v>0</v>
      </c>
      <c r="I63">
        <v>967606</v>
      </c>
      <c r="J63">
        <v>11256.901462</v>
      </c>
      <c r="K63">
        <f>(Table1[[#This Row],[POPULATION]]/Table1[[#This Row],[AREA_KM2]])</f>
        <v>85.956690947891317</v>
      </c>
      <c r="L63">
        <f t="shared" si="1"/>
        <v>4.2708842428102156E-5</v>
      </c>
      <c r="M63" t="e">
        <f>1/Table1[[#This Row],[HUMANEXP_NUM_POS]]/52</f>
        <v>#DIV/0!</v>
      </c>
    </row>
    <row r="64" spans="1:13" hidden="1" x14ac:dyDescent="0.35">
      <c r="A64" t="s">
        <v>22</v>
      </c>
      <c r="B64">
        <v>2020</v>
      </c>
      <c r="C64">
        <v>22</v>
      </c>
      <c r="D64">
        <v>10</v>
      </c>
      <c r="E64">
        <v>14</v>
      </c>
      <c r="F64">
        <v>0</v>
      </c>
      <c r="G64">
        <v>0</v>
      </c>
      <c r="H64">
        <v>0</v>
      </c>
      <c r="I64">
        <v>967606</v>
      </c>
      <c r="J64">
        <v>11256.901462</v>
      </c>
      <c r="K64">
        <f>(Table1[[#This Row],[POPULATION]]/Table1[[#This Row],[AREA_KM2]])</f>
        <v>85.956690947891317</v>
      </c>
      <c r="L64">
        <f t="shared" si="1"/>
        <v>1.7083536971240861E-5</v>
      </c>
      <c r="M64" t="e">
        <f>1/Table1[[#This Row],[HUMANEXP_NUM_POS]]/52</f>
        <v>#DIV/0!</v>
      </c>
    </row>
    <row r="65" spans="1:13" hidden="1" x14ac:dyDescent="0.35">
      <c r="A65" t="s">
        <v>22</v>
      </c>
      <c r="B65">
        <v>2021</v>
      </c>
      <c r="C65">
        <v>35</v>
      </c>
      <c r="D65">
        <v>34</v>
      </c>
      <c r="E65">
        <v>47.599999999999987</v>
      </c>
      <c r="F65">
        <v>0</v>
      </c>
      <c r="G65">
        <v>0</v>
      </c>
      <c r="H65">
        <v>0</v>
      </c>
      <c r="I65">
        <v>967606</v>
      </c>
      <c r="J65">
        <v>11256.901462</v>
      </c>
      <c r="K65">
        <f>(Table1[[#This Row],[POPULATION]]/Table1[[#This Row],[AREA_KM2]])</f>
        <v>85.956690947891317</v>
      </c>
      <c r="L65">
        <f t="shared" si="1"/>
        <v>5.8084025702218926E-5</v>
      </c>
      <c r="M65" t="e">
        <f>1/Table1[[#This Row],[HUMANEXP_NUM_POS]]/52</f>
        <v>#DIV/0!</v>
      </c>
    </row>
    <row r="66" spans="1:13" hidden="1" x14ac:dyDescent="0.35">
      <c r="A66" t="s">
        <v>22</v>
      </c>
      <c r="B66">
        <v>2022</v>
      </c>
      <c r="C66">
        <v>50</v>
      </c>
      <c r="D66">
        <v>49</v>
      </c>
      <c r="E66">
        <v>68.599999999999994</v>
      </c>
      <c r="F66">
        <v>0</v>
      </c>
      <c r="G66">
        <v>0</v>
      </c>
      <c r="H66">
        <v>0</v>
      </c>
      <c r="I66">
        <v>967606</v>
      </c>
      <c r="J66">
        <v>11256.901462</v>
      </c>
      <c r="K66">
        <f>(Table1[[#This Row],[POPULATION]]/Table1[[#This Row],[AREA_KM2]])</f>
        <v>85.956690947891317</v>
      </c>
      <c r="L66">
        <f t="shared" ref="L66:L81" si="2">D66/J66/52</f>
        <v>8.3709331159080228E-5</v>
      </c>
      <c r="M66" t="e">
        <f>1/Table1[[#This Row],[HUMANEXP_NUM_POS]]/52</f>
        <v>#DIV/0!</v>
      </c>
    </row>
    <row r="67" spans="1:13" x14ac:dyDescent="0.35">
      <c r="A67" t="s">
        <v>23</v>
      </c>
      <c r="B67">
        <v>2018</v>
      </c>
      <c r="C67">
        <v>156</v>
      </c>
      <c r="D67">
        <v>155</v>
      </c>
      <c r="E67">
        <v>217</v>
      </c>
      <c r="F67">
        <v>43</v>
      </c>
      <c r="G67">
        <v>42</v>
      </c>
      <c r="H67">
        <v>58.8</v>
      </c>
      <c r="I67">
        <v>6245020</v>
      </c>
      <c r="J67">
        <v>11922.245235</v>
      </c>
      <c r="K67">
        <f>(Table1[[#This Row],[POPULATION]]/Table1[[#This Row],[AREA_KM2]])</f>
        <v>523.81240923199312</v>
      </c>
      <c r="L67">
        <f t="shared" si="2"/>
        <v>2.500174398374746E-4</v>
      </c>
      <c r="M67">
        <f>1/Table1[[#This Row],[HUMANEXP_NUM_POS]]/52</f>
        <v>3.2705389848246996E-4</v>
      </c>
    </row>
    <row r="68" spans="1:13" x14ac:dyDescent="0.35">
      <c r="A68" t="s">
        <v>23</v>
      </c>
      <c r="B68">
        <v>2019</v>
      </c>
      <c r="C68">
        <v>173</v>
      </c>
      <c r="D68">
        <v>136</v>
      </c>
      <c r="E68">
        <v>190.4</v>
      </c>
      <c r="F68">
        <v>62</v>
      </c>
      <c r="G68">
        <v>49</v>
      </c>
      <c r="H68">
        <v>68.599999999999994</v>
      </c>
      <c r="I68">
        <v>6245020</v>
      </c>
      <c r="J68">
        <v>11922.245235</v>
      </c>
      <c r="K68">
        <f>(Table1[[#This Row],[POPULATION]]/Table1[[#This Row],[AREA_KM2]])</f>
        <v>523.81240923199312</v>
      </c>
      <c r="L68">
        <f t="shared" si="2"/>
        <v>2.1937014076062287E-4</v>
      </c>
      <c r="M68">
        <f>1/Table1[[#This Row],[HUMANEXP_NUM_POS]]/52</f>
        <v>2.8033191298497423E-4</v>
      </c>
    </row>
    <row r="69" spans="1:13" x14ac:dyDescent="0.35">
      <c r="A69" t="s">
        <v>23</v>
      </c>
      <c r="B69">
        <v>2020</v>
      </c>
      <c r="C69">
        <v>126</v>
      </c>
      <c r="D69">
        <v>124</v>
      </c>
      <c r="E69">
        <v>173.6</v>
      </c>
      <c r="F69">
        <v>40</v>
      </c>
      <c r="G69">
        <v>40</v>
      </c>
      <c r="H69">
        <v>56</v>
      </c>
      <c r="I69">
        <v>6245020</v>
      </c>
      <c r="J69">
        <v>11922.245235</v>
      </c>
      <c r="K69">
        <f>(Table1[[#This Row],[POPULATION]]/Table1[[#This Row],[AREA_KM2]])</f>
        <v>523.81240923199312</v>
      </c>
      <c r="L69">
        <f t="shared" si="2"/>
        <v>2.000139518699797E-4</v>
      </c>
      <c r="M69">
        <f>1/Table1[[#This Row],[HUMANEXP_NUM_POS]]/52</f>
        <v>3.4340659340659338E-4</v>
      </c>
    </row>
    <row r="70" spans="1:13" x14ac:dyDescent="0.35">
      <c r="A70" t="s">
        <v>23</v>
      </c>
      <c r="B70">
        <v>2021</v>
      </c>
      <c r="C70">
        <v>95</v>
      </c>
      <c r="D70">
        <v>94</v>
      </c>
      <c r="E70">
        <v>129</v>
      </c>
      <c r="F70">
        <v>31</v>
      </c>
      <c r="G70">
        <v>30</v>
      </c>
      <c r="H70">
        <v>40.200000000000003</v>
      </c>
      <c r="I70">
        <v>6245020</v>
      </c>
      <c r="J70">
        <v>11922.245235</v>
      </c>
      <c r="K70">
        <f>(Table1[[#This Row],[POPULATION]]/Table1[[#This Row],[AREA_KM2]])</f>
        <v>523.81240923199312</v>
      </c>
      <c r="L70">
        <f t="shared" si="2"/>
        <v>1.5162347964337169E-4</v>
      </c>
      <c r="M70">
        <f>1/Table1[[#This Row],[HUMANEXP_NUM_POS]]/52</f>
        <v>4.783773440489858E-4</v>
      </c>
    </row>
    <row r="71" spans="1:13" x14ac:dyDescent="0.35">
      <c r="A71" t="s">
        <v>23</v>
      </c>
      <c r="B71">
        <v>2022</v>
      </c>
      <c r="C71">
        <v>93</v>
      </c>
      <c r="D71">
        <v>91</v>
      </c>
      <c r="E71">
        <v>127.4</v>
      </c>
      <c r="F71">
        <v>44</v>
      </c>
      <c r="G71">
        <v>43</v>
      </c>
      <c r="H71">
        <v>60.2</v>
      </c>
      <c r="I71">
        <v>6245020</v>
      </c>
      <c r="J71">
        <v>11922.245235</v>
      </c>
      <c r="K71">
        <f>(Table1[[#This Row],[POPULATION]]/Table1[[#This Row],[AREA_KM2]])</f>
        <v>523.81240923199312</v>
      </c>
      <c r="L71">
        <f t="shared" si="2"/>
        <v>1.467844324207109E-4</v>
      </c>
      <c r="M71">
        <f>1/Table1[[#This Row],[HUMANEXP_NUM_POS]]/52</f>
        <v>3.194479938665985E-4</v>
      </c>
    </row>
    <row r="72" spans="1:13" hidden="1" x14ac:dyDescent="0.35">
      <c r="A72" t="s">
        <v>24</v>
      </c>
      <c r="B72">
        <v>2018</v>
      </c>
      <c r="C72">
        <v>23</v>
      </c>
      <c r="D72">
        <v>23</v>
      </c>
      <c r="E72">
        <v>32.200000000000003</v>
      </c>
      <c r="F72">
        <v>0</v>
      </c>
      <c r="G72">
        <v>0</v>
      </c>
      <c r="H72">
        <v>0</v>
      </c>
      <c r="I72">
        <v>2843339</v>
      </c>
      <c r="J72">
        <v>22289.497074999999</v>
      </c>
      <c r="K72">
        <f>(Table1[[#This Row],[POPULATION]]/Table1[[#This Row],[AREA_KM2]])</f>
        <v>127.56407156396104</v>
      </c>
      <c r="L72">
        <f t="shared" si="2"/>
        <v>1.9843771746819116E-5</v>
      </c>
      <c r="M72" t="e">
        <f>1/Table1[[#This Row],[HUMANEXP_NUM_POS]]/52</f>
        <v>#DIV/0!</v>
      </c>
    </row>
    <row r="73" spans="1:13" hidden="1" x14ac:dyDescent="0.35">
      <c r="A73" t="s">
        <v>24</v>
      </c>
      <c r="B73">
        <v>2019</v>
      </c>
      <c r="C73">
        <v>28</v>
      </c>
      <c r="D73">
        <v>28</v>
      </c>
      <c r="E73">
        <v>39.200000000000003</v>
      </c>
      <c r="F73">
        <v>0</v>
      </c>
      <c r="G73">
        <v>0</v>
      </c>
      <c r="H73">
        <v>0</v>
      </c>
      <c r="I73">
        <v>2843339</v>
      </c>
      <c r="J73">
        <v>22289.497074999999</v>
      </c>
      <c r="K73">
        <f>(Table1[[#This Row],[POPULATION]]/Table1[[#This Row],[AREA_KM2]])</f>
        <v>127.56407156396104</v>
      </c>
      <c r="L73">
        <f t="shared" si="2"/>
        <v>2.4157635170040661E-5</v>
      </c>
      <c r="M73" t="e">
        <f>1/Table1[[#This Row],[HUMANEXP_NUM_POS]]/52</f>
        <v>#DIV/0!</v>
      </c>
    </row>
    <row r="74" spans="1:13" hidden="1" x14ac:dyDescent="0.35">
      <c r="A74" t="s">
        <v>24</v>
      </c>
      <c r="B74">
        <v>2020</v>
      </c>
      <c r="C74">
        <v>34</v>
      </c>
      <c r="D74">
        <v>34</v>
      </c>
      <c r="E74">
        <v>47.599999999999987</v>
      </c>
      <c r="F74">
        <v>0</v>
      </c>
      <c r="G74">
        <v>0</v>
      </c>
      <c r="H74">
        <v>0</v>
      </c>
      <c r="I74">
        <v>2843339</v>
      </c>
      <c r="J74">
        <v>22289.497074999999</v>
      </c>
      <c r="K74">
        <f>(Table1[[#This Row],[POPULATION]]/Table1[[#This Row],[AREA_KM2]])</f>
        <v>127.56407156396104</v>
      </c>
      <c r="L74">
        <f t="shared" si="2"/>
        <v>2.9334271277906518E-5</v>
      </c>
      <c r="M74" t="e">
        <f>1/Table1[[#This Row],[HUMANEXP_NUM_POS]]/52</f>
        <v>#DIV/0!</v>
      </c>
    </row>
    <row r="75" spans="1:13" hidden="1" x14ac:dyDescent="0.35">
      <c r="A75" t="s">
        <v>24</v>
      </c>
      <c r="B75">
        <v>2021</v>
      </c>
      <c r="C75">
        <v>28</v>
      </c>
      <c r="D75">
        <v>28</v>
      </c>
      <c r="E75">
        <v>39.200000000000003</v>
      </c>
      <c r="F75">
        <v>0</v>
      </c>
      <c r="G75">
        <v>0</v>
      </c>
      <c r="H75">
        <v>0</v>
      </c>
      <c r="I75">
        <v>2843339</v>
      </c>
      <c r="J75">
        <v>22289.497074999999</v>
      </c>
      <c r="K75">
        <f>(Table1[[#This Row],[POPULATION]]/Table1[[#This Row],[AREA_KM2]])</f>
        <v>127.56407156396104</v>
      </c>
      <c r="L75">
        <f t="shared" si="2"/>
        <v>2.4157635170040661E-5</v>
      </c>
      <c r="M75" t="e">
        <f>1/Table1[[#This Row],[HUMANEXP_NUM_POS]]/52</f>
        <v>#DIV/0!</v>
      </c>
    </row>
    <row r="76" spans="1:13" hidden="1" x14ac:dyDescent="0.35">
      <c r="A76" t="s">
        <v>24</v>
      </c>
      <c r="B76">
        <v>2022</v>
      </c>
      <c r="C76">
        <v>26</v>
      </c>
      <c r="D76">
        <v>26</v>
      </c>
      <c r="E76">
        <v>36.4</v>
      </c>
      <c r="F76">
        <v>0</v>
      </c>
      <c r="G76">
        <v>0</v>
      </c>
      <c r="H76">
        <v>0</v>
      </c>
      <c r="I76">
        <v>2843339</v>
      </c>
      <c r="J76">
        <v>22289.497074999999</v>
      </c>
      <c r="K76">
        <f>(Table1[[#This Row],[POPULATION]]/Table1[[#This Row],[AREA_KM2]])</f>
        <v>127.56407156396104</v>
      </c>
      <c r="L76">
        <f t="shared" si="2"/>
        <v>2.2432089800752044E-5</v>
      </c>
      <c r="M76" t="e">
        <f>1/Table1[[#This Row],[HUMANEXP_NUM_POS]]/52</f>
        <v>#DIV/0!</v>
      </c>
    </row>
    <row r="77" spans="1:13" x14ac:dyDescent="0.35">
      <c r="A77" t="s">
        <v>25</v>
      </c>
      <c r="B77">
        <v>2018</v>
      </c>
      <c r="C77">
        <v>314</v>
      </c>
      <c r="D77">
        <v>197</v>
      </c>
      <c r="E77">
        <v>275.8</v>
      </c>
      <c r="F77">
        <v>123</v>
      </c>
      <c r="G77">
        <v>78</v>
      </c>
      <c r="H77">
        <v>109.2</v>
      </c>
      <c r="I77">
        <v>6385224</v>
      </c>
      <c r="J77">
        <v>17010.273437</v>
      </c>
      <c r="K77">
        <f>(Table1[[#This Row],[POPULATION]]/Table1[[#This Row],[AREA_KM2]])</f>
        <v>375.37456547354151</v>
      </c>
      <c r="L77">
        <f t="shared" si="2"/>
        <v>2.2271608698664675E-4</v>
      </c>
      <c r="M77">
        <f>1/Table1[[#This Row],[HUMANEXP_NUM_POS]]/52</f>
        <v>1.7610594533671458E-4</v>
      </c>
    </row>
    <row r="78" spans="1:13" x14ac:dyDescent="0.35">
      <c r="A78" t="s">
        <v>25</v>
      </c>
      <c r="B78">
        <v>2019</v>
      </c>
      <c r="C78">
        <v>354</v>
      </c>
      <c r="D78">
        <v>186</v>
      </c>
      <c r="E78">
        <v>260.39999999999998</v>
      </c>
      <c r="F78">
        <v>143</v>
      </c>
      <c r="G78">
        <v>60</v>
      </c>
      <c r="H78">
        <v>84</v>
      </c>
      <c r="I78">
        <v>6385224</v>
      </c>
      <c r="J78">
        <v>17010.273437</v>
      </c>
      <c r="K78">
        <f>(Table1[[#This Row],[POPULATION]]/Table1[[#This Row],[AREA_KM2]])</f>
        <v>375.37456547354151</v>
      </c>
      <c r="L78">
        <f t="shared" si="2"/>
        <v>2.1028016334779845E-4</v>
      </c>
      <c r="M78">
        <f>1/Table1[[#This Row],[HUMANEXP_NUM_POS]]/52</f>
        <v>2.2893772893772894E-4</v>
      </c>
    </row>
    <row r="79" spans="1:13" x14ac:dyDescent="0.35">
      <c r="A79" t="s">
        <v>25</v>
      </c>
      <c r="B79">
        <v>2020</v>
      </c>
      <c r="C79">
        <v>391</v>
      </c>
      <c r="D79">
        <v>239</v>
      </c>
      <c r="E79">
        <v>321.2</v>
      </c>
      <c r="F79">
        <v>147</v>
      </c>
      <c r="G79">
        <v>80</v>
      </c>
      <c r="H79">
        <v>107.2</v>
      </c>
      <c r="I79">
        <v>6385224</v>
      </c>
      <c r="J79">
        <v>17010.273437</v>
      </c>
      <c r="K79">
        <f>(Table1[[#This Row],[POPULATION]]/Table1[[#This Row],[AREA_KM2]])</f>
        <v>375.37456547354151</v>
      </c>
      <c r="L79">
        <f t="shared" si="2"/>
        <v>2.7019870451679476E-4</v>
      </c>
      <c r="M79">
        <f>1/Table1[[#This Row],[HUMANEXP_NUM_POS]]/52</f>
        <v>1.7939150401836967E-4</v>
      </c>
    </row>
    <row r="80" spans="1:13" x14ac:dyDescent="0.35">
      <c r="A80" t="s">
        <v>25</v>
      </c>
      <c r="B80">
        <v>2021</v>
      </c>
      <c r="C80">
        <v>304</v>
      </c>
      <c r="D80">
        <v>146</v>
      </c>
      <c r="E80">
        <v>192.8</v>
      </c>
      <c r="F80">
        <v>91</v>
      </c>
      <c r="G80">
        <v>47</v>
      </c>
      <c r="H80">
        <v>64.2</v>
      </c>
      <c r="I80">
        <v>6385224</v>
      </c>
      <c r="J80">
        <v>17010.273437</v>
      </c>
      <c r="K80">
        <f>(Table1[[#This Row],[POPULATION]]/Table1[[#This Row],[AREA_KM2]])</f>
        <v>375.37456547354151</v>
      </c>
      <c r="L80">
        <f t="shared" si="2"/>
        <v>1.6505862284289555E-4</v>
      </c>
      <c r="M80">
        <f>1/Table1[[#This Row],[HUMANEXP_NUM_POS]]/52</f>
        <v>2.9954469206805657E-4</v>
      </c>
    </row>
    <row r="81" spans="1:13" x14ac:dyDescent="0.35">
      <c r="A81" t="s">
        <v>25</v>
      </c>
      <c r="B81">
        <v>2022</v>
      </c>
      <c r="C81">
        <v>272</v>
      </c>
      <c r="D81">
        <v>134</v>
      </c>
      <c r="E81">
        <v>185.2</v>
      </c>
      <c r="F81">
        <v>114</v>
      </c>
      <c r="G81">
        <v>49</v>
      </c>
      <c r="H81">
        <v>69.399999999999991</v>
      </c>
      <c r="I81">
        <v>6385224</v>
      </c>
      <c r="J81">
        <v>17010.273437</v>
      </c>
      <c r="K81">
        <f>(Table1[[#This Row],[POPULATION]]/Table1[[#This Row],[AREA_KM2]])</f>
        <v>375.37456547354151</v>
      </c>
      <c r="L81">
        <f t="shared" si="2"/>
        <v>1.5149216069142466E-4</v>
      </c>
      <c r="M81">
        <f>1/Table1[[#This Row],[HUMANEXP_NUM_POS]]/52</f>
        <v>2.7710042119264024E-4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0507-3B43-414D-A6FB-4B4DDA25A7A2}">
  <dimension ref="A1:C9"/>
  <sheetViews>
    <sheetView workbookViewId="0">
      <selection activeCell="B6" sqref="B6"/>
    </sheetView>
  </sheetViews>
  <sheetFormatPr defaultRowHeight="14.5" x14ac:dyDescent="0.35"/>
  <cols>
    <col min="1" max="1" width="22.54296875" customWidth="1"/>
    <col min="2" max="2" width="36.90625" bestFit="1" customWidth="1"/>
  </cols>
  <sheetData>
    <row r="1" spans="1:3" x14ac:dyDescent="0.35">
      <c r="A1" s="2" t="s">
        <v>2</v>
      </c>
      <c r="B1" s="3" t="s">
        <v>26</v>
      </c>
    </row>
    <row r="2" spans="1:3" x14ac:dyDescent="0.35">
      <c r="A2" s="2" t="s">
        <v>3</v>
      </c>
      <c r="B2" s="3" t="s">
        <v>27</v>
      </c>
    </row>
    <row r="3" spans="1:3" x14ac:dyDescent="0.35">
      <c r="A3" s="2" t="s">
        <v>4</v>
      </c>
      <c r="B3" s="3" t="s">
        <v>28</v>
      </c>
    </row>
    <row r="4" spans="1:3" x14ac:dyDescent="0.35">
      <c r="A4" s="2" t="s">
        <v>5</v>
      </c>
      <c r="B4" s="3" t="s">
        <v>29</v>
      </c>
    </row>
    <row r="5" spans="1:3" x14ac:dyDescent="0.35">
      <c r="A5" s="2" t="s">
        <v>6</v>
      </c>
      <c r="B5" s="3" t="s">
        <v>30</v>
      </c>
      <c r="C5" t="s">
        <v>31</v>
      </c>
    </row>
    <row r="6" spans="1:3" x14ac:dyDescent="0.35">
      <c r="A6" s="2" t="s">
        <v>7</v>
      </c>
      <c r="B6" s="3" t="s">
        <v>32</v>
      </c>
      <c r="C6" t="s">
        <v>33</v>
      </c>
    </row>
    <row r="7" spans="1:3" x14ac:dyDescent="0.35">
      <c r="A7" s="2" t="s">
        <v>8</v>
      </c>
      <c r="B7" s="3" t="s">
        <v>34</v>
      </c>
    </row>
    <row r="8" spans="1:3" x14ac:dyDescent="0.35">
      <c r="A8" s="2" t="s">
        <v>9</v>
      </c>
      <c r="B8" s="3" t="s">
        <v>35</v>
      </c>
    </row>
    <row r="9" spans="1:3" x14ac:dyDescent="0.35">
      <c r="A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 Murthy, Ravikiran (CDC/NCEZID/DHCPP/PRB)</dc:creator>
  <cp:lastModifiedBy>Keshava Murthy, Ravikiran (CDC/NCEZID/DHCPP/PRB)</cp:lastModifiedBy>
  <dcterms:created xsi:type="dcterms:W3CDTF">2024-05-15T17:12:08Z</dcterms:created>
  <dcterms:modified xsi:type="dcterms:W3CDTF">2025-01-10T20:01:23Z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2024-05-15T17:14:20Z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15b1d49f-2969-4b13-b8d9-958deb4291fc</vt:lpwstr>
  </property>
  <property fmtid="{D5CDD505-2E9C-101B-9397-08002B2CF9AE}" pid="8" name="MSIP_Label_7b94a7b8-f06c-4dfe-bdcc-9b548fd58c31_ContentBits">
    <vt:lpwstr>0</vt:lpwstr>
  </property>
</Properties>
</file>