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vindra1\Desktop\Evaluation and share path\160819\"/>
    </mc:Choice>
  </mc:AlternateContent>
  <bookViews>
    <workbookView xWindow="0" yWindow="0" windowWidth="20496" windowHeight="8916" tabRatio="591"/>
  </bookViews>
  <sheets>
    <sheet name="Summary" sheetId="4" r:id="rId1"/>
    <sheet name="Overall Score" sheetId="8" r:id="rId2"/>
    <sheet name="Enablement" sheetId="5" r:id="rId3"/>
    <sheet name="Practice Check" sheetId="6" r:id="rId4"/>
    <sheet name="Final Check" sheetId="2" r:id="rId5"/>
    <sheet name="Evaluation Criteria" sheetId="7" r:id="rId6"/>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5" l="1"/>
  <c r="H5" i="5" l="1"/>
  <c r="J5" i="5" s="1"/>
  <c r="L5" i="5" s="1"/>
  <c r="D5" i="8" s="1"/>
  <c r="H6" i="5"/>
  <c r="H7" i="5"/>
  <c r="H8" i="5"/>
  <c r="J8" i="5" s="1"/>
  <c r="L8" i="5" s="1"/>
  <c r="D8" i="8" s="1"/>
  <c r="H9" i="5"/>
  <c r="J9" i="5" s="1"/>
  <c r="L9" i="5" s="1"/>
  <c r="D9" i="8" s="1"/>
  <c r="H10" i="5"/>
  <c r="J10" i="5" s="1"/>
  <c r="L10" i="5" s="1"/>
  <c r="D10" i="8" s="1"/>
  <c r="H11" i="5"/>
  <c r="H12" i="5"/>
  <c r="J12" i="5" s="1"/>
  <c r="L12" i="5" s="1"/>
  <c r="D12" i="8" s="1"/>
  <c r="H13" i="5"/>
  <c r="H14" i="5"/>
  <c r="J14" i="5" s="1"/>
  <c r="L14" i="5" s="1"/>
  <c r="D14" i="8" s="1"/>
  <c r="H15" i="5"/>
  <c r="H16" i="5"/>
  <c r="J16" i="5" s="1"/>
  <c r="L16" i="5" s="1"/>
  <c r="D16" i="8" s="1"/>
  <c r="H17" i="5"/>
  <c r="J17" i="5" s="1"/>
  <c r="L17" i="5" s="1"/>
  <c r="D17" i="8" s="1"/>
  <c r="H18" i="5"/>
  <c r="H19" i="5"/>
  <c r="H20" i="5"/>
  <c r="J20" i="5" s="1"/>
  <c r="L20" i="5" s="1"/>
  <c r="D20" i="8" s="1"/>
  <c r="H21" i="5"/>
  <c r="J21" i="5" s="1"/>
  <c r="L21" i="5" s="1"/>
  <c r="D21" i="8" s="1"/>
  <c r="H22" i="5"/>
  <c r="H23" i="5"/>
  <c r="H24" i="5"/>
  <c r="J24" i="5" s="1"/>
  <c r="L24" i="5" s="1"/>
  <c r="D24" i="8" s="1"/>
  <c r="H25" i="5"/>
  <c r="J25" i="5" s="1"/>
  <c r="L25" i="5" s="1"/>
  <c r="D25" i="8" s="1"/>
  <c r="H26" i="5"/>
  <c r="H27" i="5"/>
  <c r="H28" i="5"/>
  <c r="J28" i="5" s="1"/>
  <c r="L28" i="5" s="1"/>
  <c r="D28" i="8" s="1"/>
  <c r="H29" i="5"/>
  <c r="H30" i="5"/>
  <c r="H31" i="5"/>
  <c r="H32" i="5"/>
  <c r="H33" i="5"/>
  <c r="H34" i="5"/>
  <c r="G5" i="5"/>
  <c r="G6" i="5"/>
  <c r="I6" i="5" s="1"/>
  <c r="K6" i="5" s="1"/>
  <c r="C6" i="8" s="1"/>
  <c r="G7" i="5"/>
  <c r="I7" i="5" s="1"/>
  <c r="K7" i="5" s="1"/>
  <c r="C7" i="8" s="1"/>
  <c r="G8" i="5"/>
  <c r="G9" i="5"/>
  <c r="G10" i="5"/>
  <c r="I10" i="5" s="1"/>
  <c r="K10" i="5" s="1"/>
  <c r="C10" i="8" s="1"/>
  <c r="G11" i="5"/>
  <c r="I11" i="5" s="1"/>
  <c r="K11" i="5" s="1"/>
  <c r="C11" i="8" s="1"/>
  <c r="G12" i="5"/>
  <c r="G13" i="5"/>
  <c r="G14" i="5"/>
  <c r="G15" i="5"/>
  <c r="K15" i="5" s="1"/>
  <c r="C15" i="8" s="1"/>
  <c r="G16" i="5"/>
  <c r="G17" i="5"/>
  <c r="G18" i="5"/>
  <c r="I18" i="5" s="1"/>
  <c r="K18" i="5" s="1"/>
  <c r="C18" i="8" s="1"/>
  <c r="G19" i="5"/>
  <c r="I19" i="5" s="1"/>
  <c r="K19" i="5" s="1"/>
  <c r="C19" i="8" s="1"/>
  <c r="G20" i="5"/>
  <c r="G21" i="5"/>
  <c r="G22" i="5"/>
  <c r="I22" i="5" s="1"/>
  <c r="K22" i="5" s="1"/>
  <c r="C22" i="8" s="1"/>
  <c r="G23" i="5"/>
  <c r="I23" i="5" s="1"/>
  <c r="K23" i="5" s="1"/>
  <c r="C23" i="8" s="1"/>
  <c r="G24" i="5"/>
  <c r="G25" i="5"/>
  <c r="G26" i="5"/>
  <c r="I26" i="5" s="1"/>
  <c r="K26" i="5" s="1"/>
  <c r="C26" i="8" s="1"/>
  <c r="G27" i="5"/>
  <c r="I27" i="5" s="1"/>
  <c r="K27" i="5" s="1"/>
  <c r="C27" i="8" s="1"/>
  <c r="G28" i="5"/>
  <c r="G29" i="5"/>
  <c r="G30" i="5"/>
  <c r="G31" i="5"/>
  <c r="I31" i="5" s="1"/>
  <c r="K31" i="5" s="1"/>
  <c r="G32" i="5"/>
  <c r="G33" i="5"/>
  <c r="G34" i="5"/>
  <c r="I34" i="5" s="1"/>
  <c r="K34" i="5" s="1"/>
  <c r="H4" i="5"/>
  <c r="G4" i="5"/>
  <c r="J6" i="5"/>
  <c r="L6" i="5" s="1"/>
  <c r="D6" i="8" s="1"/>
  <c r="J7" i="5"/>
  <c r="L7" i="5" s="1"/>
  <c r="D7" i="8" s="1"/>
  <c r="J11" i="5"/>
  <c r="J13" i="5"/>
  <c r="L13" i="5" s="1"/>
  <c r="D13" i="8" s="1"/>
  <c r="J15" i="5"/>
  <c r="J18" i="5"/>
  <c r="L18" i="5" s="1"/>
  <c r="D18" i="8" s="1"/>
  <c r="J19" i="5"/>
  <c r="J22" i="5"/>
  <c r="L22" i="5" s="1"/>
  <c r="D22" i="8" s="1"/>
  <c r="J23" i="5"/>
  <c r="L23" i="5" s="1"/>
  <c r="D23" i="8" s="1"/>
  <c r="J26" i="5"/>
  <c r="L26" i="5" s="1"/>
  <c r="D26" i="8" s="1"/>
  <c r="J27" i="5"/>
  <c r="L27" i="5" s="1"/>
  <c r="D27" i="8" s="1"/>
  <c r="J29" i="5"/>
  <c r="L29" i="5" s="1"/>
  <c r="D29" i="8" s="1"/>
  <c r="J30" i="5"/>
  <c r="J31" i="5"/>
  <c r="J32" i="5"/>
  <c r="J33" i="5"/>
  <c r="L33" i="5" s="1"/>
  <c r="J34" i="5"/>
  <c r="I5" i="5"/>
  <c r="K5" i="5" s="1"/>
  <c r="C5" i="8" s="1"/>
  <c r="I8" i="5"/>
  <c r="I9" i="5"/>
  <c r="K9" i="5" s="1"/>
  <c r="C9" i="8" s="1"/>
  <c r="I12" i="5"/>
  <c r="I13" i="5"/>
  <c r="I14" i="5"/>
  <c r="K14" i="5" s="1"/>
  <c r="C14" i="8" s="1"/>
  <c r="I16" i="5"/>
  <c r="I17" i="5"/>
  <c r="K17" i="5" s="1"/>
  <c r="C17" i="8" s="1"/>
  <c r="I20" i="5"/>
  <c r="K20" i="5" s="1"/>
  <c r="C20" i="8" s="1"/>
  <c r="I21" i="5"/>
  <c r="K21" i="5" s="1"/>
  <c r="C21" i="8" s="1"/>
  <c r="I24" i="5"/>
  <c r="I25" i="5"/>
  <c r="K25" i="5" s="1"/>
  <c r="C25" i="8" s="1"/>
  <c r="I28" i="5"/>
  <c r="I29" i="5"/>
  <c r="K29" i="5" s="1"/>
  <c r="C29" i="8" s="1"/>
  <c r="I30" i="5"/>
  <c r="K30" i="5" s="1"/>
  <c r="C30" i="8" s="1"/>
  <c r="I32" i="5"/>
  <c r="I33" i="5"/>
  <c r="K33" i="5" s="1"/>
  <c r="J4" i="5"/>
  <c r="I4" i="5"/>
  <c r="L5" i="6"/>
  <c r="E5" i="8"/>
  <c r="L5" i="2"/>
  <c r="F5" i="8"/>
  <c r="L6" i="2"/>
  <c r="L7" i="2"/>
  <c r="F7" i="8" s="1"/>
  <c r="L8" i="2"/>
  <c r="L9" i="2"/>
  <c r="L10" i="2"/>
  <c r="L11" i="2"/>
  <c r="F11" i="8" s="1"/>
  <c r="L12" i="2"/>
  <c r="L13" i="2"/>
  <c r="L14" i="2"/>
  <c r="F14" i="8" s="1"/>
  <c r="L15" i="2"/>
  <c r="F15" i="8" s="1"/>
  <c r="L16" i="2"/>
  <c r="L17" i="2"/>
  <c r="L18" i="2"/>
  <c r="L19" i="2"/>
  <c r="F19" i="8" s="1"/>
  <c r="L20" i="2"/>
  <c r="L21" i="2"/>
  <c r="L22" i="2"/>
  <c r="L23" i="2"/>
  <c r="F23" i="8" s="1"/>
  <c r="L24" i="2"/>
  <c r="L25" i="2"/>
  <c r="L26" i="2"/>
  <c r="F26" i="8" s="1"/>
  <c r="L27" i="2"/>
  <c r="F27" i="8" s="1"/>
  <c r="L28" i="2"/>
  <c r="L29" i="2"/>
  <c r="F29" i="8"/>
  <c r="L30" i="2"/>
  <c r="L31" i="2"/>
  <c r="L32" i="2"/>
  <c r="L33" i="2"/>
  <c r="L34" i="2"/>
  <c r="L26" i="6"/>
  <c r="E26" i="8" s="1"/>
  <c r="L27" i="6"/>
  <c r="E27" i="8"/>
  <c r="L28" i="6"/>
  <c r="E28" i="8" s="1"/>
  <c r="F28" i="8"/>
  <c r="L29" i="6"/>
  <c r="E29" i="8" s="1"/>
  <c r="L30" i="6"/>
  <c r="E30" i="8"/>
  <c r="F30" i="8"/>
  <c r="L6" i="6"/>
  <c r="E6" i="8" s="1"/>
  <c r="L7" i="6"/>
  <c r="L8" i="6"/>
  <c r="E8" i="8" s="1"/>
  <c r="L9" i="6"/>
  <c r="E9" i="8" s="1"/>
  <c r="L10" i="6"/>
  <c r="E10" i="8" s="1"/>
  <c r="L11" i="6"/>
  <c r="E11" i="8" s="1"/>
  <c r="L12" i="6"/>
  <c r="E12" i="8" s="1"/>
  <c r="L13" i="6"/>
  <c r="E13" i="8" s="1"/>
  <c r="L14" i="6"/>
  <c r="E14" i="8" s="1"/>
  <c r="L15" i="6"/>
  <c r="E15" i="8" s="1"/>
  <c r="L16" i="6"/>
  <c r="E16" i="8" s="1"/>
  <c r="L17" i="6"/>
  <c r="E17" i="8" s="1"/>
  <c r="L18" i="6"/>
  <c r="E18" i="8" s="1"/>
  <c r="L19" i="6"/>
  <c r="L20" i="6"/>
  <c r="E20" i="8" s="1"/>
  <c r="L21" i="6"/>
  <c r="E21" i="8" s="1"/>
  <c r="L22" i="6"/>
  <c r="E22" i="8" s="1"/>
  <c r="L23" i="6"/>
  <c r="E23" i="8" s="1"/>
  <c r="L24" i="6"/>
  <c r="E24" i="8" s="1"/>
  <c r="L25" i="6"/>
  <c r="E25" i="8" s="1"/>
  <c r="L31" i="6"/>
  <c r="L32" i="6"/>
  <c r="L33" i="6"/>
  <c r="L34" i="6"/>
  <c r="L35" i="6"/>
  <c r="L19" i="5"/>
  <c r="L11" i="5"/>
  <c r="D11" i="8" s="1"/>
  <c r="L31" i="5"/>
  <c r="L15" i="5"/>
  <c r="L32" i="5"/>
  <c r="L30" i="5"/>
  <c r="D30" i="8" s="1"/>
  <c r="L34" i="5"/>
  <c r="F25" i="8"/>
  <c r="F24" i="8"/>
  <c r="F22" i="8"/>
  <c r="F21" i="8"/>
  <c r="F20" i="8"/>
  <c r="F18" i="8"/>
  <c r="F17" i="8"/>
  <c r="F16" i="8"/>
  <c r="F13" i="8"/>
  <c r="F12" i="8"/>
  <c r="F10" i="8"/>
  <c r="F9" i="8"/>
  <c r="F8" i="8"/>
  <c r="F6" i="8"/>
  <c r="E19" i="8"/>
  <c r="E7" i="8"/>
  <c r="K28" i="5"/>
  <c r="C28" i="8" s="1"/>
  <c r="K12" i="5"/>
  <c r="K24" i="5"/>
  <c r="C24" i="8" s="1"/>
  <c r="K8" i="5"/>
  <c r="C8" i="8" s="1"/>
  <c r="K32" i="5"/>
  <c r="K13" i="5"/>
  <c r="C13" i="8" s="1"/>
  <c r="K16" i="5"/>
  <c r="C16" i="8" s="1"/>
  <c r="C12" i="8"/>
  <c r="D15" i="8"/>
  <c r="D19" i="8"/>
  <c r="G12" i="8" l="1"/>
  <c r="G30" i="8"/>
  <c r="H30" i="8" s="1"/>
  <c r="G29" i="8"/>
  <c r="G13" i="8"/>
  <c r="G25" i="8"/>
  <c r="G26" i="8"/>
  <c r="G10" i="8"/>
  <c r="G28" i="8"/>
  <c r="G9" i="8"/>
  <c r="G18" i="8"/>
  <c r="G8" i="8"/>
  <c r="G21" i="8"/>
  <c r="G14" i="8"/>
  <c r="G17" i="8"/>
  <c r="G22" i="8"/>
  <c r="G6" i="8"/>
  <c r="G16" i="8"/>
  <c r="G24" i="8"/>
  <c r="G20" i="8"/>
  <c r="G5" i="8"/>
  <c r="G27" i="8"/>
  <c r="G23" i="8"/>
  <c r="G19" i="8"/>
  <c r="G15" i="8"/>
  <c r="G11" i="8"/>
  <c r="G7" i="8"/>
</calcChain>
</file>

<file path=xl/sharedStrings.xml><?xml version="1.0" encoding="utf-8"?>
<sst xmlns="http://schemas.openxmlformats.org/spreadsheetml/2006/main" count="866" uniqueCount="118">
  <si>
    <t>Module</t>
  </si>
  <si>
    <t>GenC - Web UI</t>
  </si>
  <si>
    <t>Course</t>
  </si>
  <si>
    <t>Java Web Developer</t>
  </si>
  <si>
    <t>Cohort</t>
  </si>
  <si>
    <t>Code</t>
  </si>
  <si>
    <t>Location</t>
  </si>
  <si>
    <t>Begin Date</t>
  </si>
  <si>
    <t>Coach ID</t>
  </si>
  <si>
    <t>Coach Name</t>
  </si>
  <si>
    <t>Facilitator Name</t>
  </si>
  <si>
    <t>Associate ID</t>
  </si>
  <si>
    <t>Associate Name</t>
  </si>
  <si>
    <t>Enablement</t>
  </si>
  <si>
    <t>Practice Check</t>
  </si>
  <si>
    <t>Final Check</t>
  </si>
  <si>
    <t>Total</t>
  </si>
  <si>
    <t>Status</t>
  </si>
  <si>
    <t>Feedback</t>
  </si>
  <si>
    <t>Hands-On</t>
  </si>
  <si>
    <t>Quiz</t>
  </si>
  <si>
    <t>JDBC</t>
  </si>
  <si>
    <t>Module Total</t>
  </si>
  <si>
    <t>Module Total %</t>
  </si>
  <si>
    <t>Introduction, Connection, Statement</t>
  </si>
  <si>
    <t>Execute DML using PreparedStatement, Closing Connection and Transactions</t>
  </si>
  <si>
    <t>Hands-On - # of hands on completed</t>
  </si>
  <si>
    <t>Quiz  - Final Score of quiz</t>
  </si>
  <si>
    <t>truYum</t>
  </si>
  <si>
    <t>Associate</t>
  </si>
  <si>
    <t>View Menu Item List</t>
  </si>
  <si>
    <t>Edit Menu Item</t>
  </si>
  <si>
    <t>Add to Cart</t>
  </si>
  <si>
    <t>View Cart</t>
  </si>
  <si>
    <t>Remove item from Cart</t>
  </si>
  <si>
    <t>Functional Completion</t>
  </si>
  <si>
    <t>Standards &amp; Best Practices</t>
  </si>
  <si>
    <t>Weightage</t>
  </si>
  <si>
    <t>yes</t>
  </si>
  <si>
    <t>Yes</t>
  </si>
  <si>
    <t>Movie Cruiser</t>
  </si>
  <si>
    <t>View Movie List</t>
  </si>
  <si>
    <t>Edit Movie</t>
  </si>
  <si>
    <t>Add to Favorites</t>
  </si>
  <si>
    <t>View Favorites</t>
  </si>
  <si>
    <t>Remove Favorite</t>
  </si>
  <si>
    <t>Evaluation Area</t>
  </si>
  <si>
    <t>Criteria</t>
  </si>
  <si>
    <t>Detailed Description</t>
  </si>
  <si>
    <t>Servlet &amp; JSP</t>
  </si>
  <si>
    <t>All DAO classes and methods implemented</t>
  </si>
  <si>
    <t>All the methods implemented in compliance with the specification</t>
  </si>
  <si>
    <t>All Test classes implemented</t>
  </si>
  <si>
    <t>All the test classes and it's methods are implemented to check with DAO methods are working correctly. For example, if addProduct(product) method is call check if the data has got inserted into the table.</t>
  </si>
  <si>
    <t>All methods integrated with Servlet</t>
  </si>
  <si>
    <t>Make changes in all the Servlets to ensure that the DAO methods that connect with database is called. Test all the features of the application to ensure that all the use cases are incorporated.</t>
  </si>
  <si>
    <t>DAO Standards</t>
  </si>
  <si>
    <t>All java naming conventions followed and code formatting implemented</t>
  </si>
  <si>
    <t>The variable names defined within the DAO classes should be in compliance with Java naming standards.</t>
  </si>
  <si>
    <t>Connection is closed within finally block</t>
  </si>
  <si>
    <t>As per the reference application check if connection is closed within finally block.</t>
  </si>
  <si>
    <t>Database details obtained from configuration file</t>
  </si>
  <si>
    <t>Check if the database configuration details are obtained from the properties files as per the specification</t>
  </si>
  <si>
    <t>799491</t>
  </si>
  <si>
    <t>Hemanth  Nallanchakravarthula</t>
  </si>
  <si>
    <t>799488</t>
  </si>
  <si>
    <t>Kowsik  Narravula</t>
  </si>
  <si>
    <t>799470</t>
  </si>
  <si>
    <t>Paleti Surya Teja</t>
  </si>
  <si>
    <t>799467</t>
  </si>
  <si>
    <t>Sai Nikhil Muvvala</t>
  </si>
  <si>
    <t>799460</t>
  </si>
  <si>
    <t>Laurence Finny Bob Gathala</t>
  </si>
  <si>
    <t>799495</t>
  </si>
  <si>
    <t>abhishek  sikarwar</t>
  </si>
  <si>
    <t>799463</t>
  </si>
  <si>
    <t>Sumanta  Ghosh</t>
  </si>
  <si>
    <t>799428</t>
  </si>
  <si>
    <t>Kavipriya  Ilango</t>
  </si>
  <si>
    <t>799416</t>
  </si>
  <si>
    <t>SHIVANGI  GULATI</t>
  </si>
  <si>
    <t>799443</t>
  </si>
  <si>
    <t>Arun  P M</t>
  </si>
  <si>
    <t>799439</t>
  </si>
  <si>
    <t>Dhana Prabha  Venkatesan</t>
  </si>
  <si>
    <t>799432</t>
  </si>
  <si>
    <t>Vidhya Sree  C</t>
  </si>
  <si>
    <t>799474</t>
  </si>
  <si>
    <t>Roshel  Infan</t>
  </si>
  <si>
    <t>799466</t>
  </si>
  <si>
    <t>Syamanth  Mocherla</t>
  </si>
  <si>
    <t>799457</t>
  </si>
  <si>
    <t>Divya Yamparala</t>
  </si>
  <si>
    <t>799486</t>
  </si>
  <si>
    <t>Thribhuvana Deepak Adari</t>
  </si>
  <si>
    <t>799357</t>
  </si>
  <si>
    <t>Sankalp Kishor Khawade</t>
  </si>
  <si>
    <t>799440</t>
  </si>
  <si>
    <t>Kavitha  Raman</t>
  </si>
  <si>
    <t>799469</t>
  </si>
  <si>
    <t>Hashwanth  Alla</t>
  </si>
  <si>
    <t>799468</t>
  </si>
  <si>
    <t>Viswa Teja  Challa</t>
  </si>
  <si>
    <t>799444</t>
  </si>
  <si>
    <t>Nitish Kumar Reddy Vintha</t>
  </si>
  <si>
    <t>799431</t>
  </si>
  <si>
    <t>PABBISETTY  ABHISHEK</t>
  </si>
  <si>
    <t>799355</t>
  </si>
  <si>
    <t>Ishita  Agnihotri</t>
  </si>
  <si>
    <t>799471</t>
  </si>
  <si>
    <t>Sri Naga Mahalakshmi Sowmya  Maturi</t>
  </si>
  <si>
    <t>799487</t>
  </si>
  <si>
    <t xml:space="preserve"> Bharath Kudumula</t>
  </si>
  <si>
    <t>HYD19IJ002</t>
  </si>
  <si>
    <t>Hyderabad</t>
  </si>
  <si>
    <t>1</t>
  </si>
  <si>
    <t>100.0</t>
  </si>
  <si>
    <t>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</si>
</sst>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1"/>
      <color theme="1"/>
      <name val="Calibri"/>
      <family val="2"/>
      <scheme val="minor"/>
    </font>
    <font>
      <b/>
      <u/>
      <sz val="11"/>
      <color theme="1"/>
      <name val="Calibri"/>
      <family val="2"/>
      <scheme val="minor"/>
    </font>
    <font>
      <b/>
      <sz val="11"/>
      <color theme="0" tint="-4.9989318521683403E-2"/>
      <name val="Calibri"/>
      <family val="2"/>
      <scheme val="minor"/>
    </font>
    <font>
      <sz val="9"/>
      <color indexed="8"/>
      <name val="Times New Roman"/>
      <family val="1"/>
    </font>
    <font>
      <b/>
      <sz val="11"/>
      <color rgb="FF000000"/>
      <name val="Calibri"/>
      <family val="2"/>
    </font>
    <font>
      <sz val="10"/>
      <name val="Arial"/>
    </font>
    <font>
      <sz val="9"/>
      <color indexed="8"/>
      <name val="Times New Roman"/>
    </font>
  </fonts>
  <fills count="8">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indexed="9"/>
        <bgColor indexed="64"/>
      </patternFill>
    </fill>
    <fill>
      <patternFill patternType="solid">
        <fgColor theme="9" tint="0.79998168889431442"/>
        <bgColor indexed="64"/>
      </patternFill>
    </fill>
    <fill>
      <patternFill patternType="solid">
        <fgColor theme="8"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8"/>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9" fontId="2" fillId="0" borderId="0" applyFont="0" applyFill="0" applyBorder="0" applyAlignment="0" applyProtection="0"/>
    <xf numFmtId="0" fontId="7" fillId="0" borderId="0"/>
  </cellStyleXfs>
  <cellXfs count="74">
    <xf numFmtId="0" fontId="0" fillId="0" borderId="0" xfId="0"/>
    <xf numFmtId="0" fontId="0" fillId="0" borderId="1" xfId="0" applyBorder="1"/>
    <xf numFmtId="0" fontId="0" fillId="0" borderId="1" xfId="0" applyBorder="1" applyAlignment="1">
      <alignment horizontal="center"/>
    </xf>
    <xf numFmtId="0" fontId="1" fillId="0" borderId="1" xfId="0" applyFont="1" applyBorder="1" applyAlignment="1">
      <alignment vertical="top" wrapText="1"/>
    </xf>
    <xf numFmtId="9" fontId="1" fillId="0" borderId="1" xfId="0" applyNumberFormat="1" applyFont="1" applyBorder="1" applyAlignment="1">
      <alignment horizontal="center" vertical="top" wrapText="1"/>
    </xf>
    <xf numFmtId="9" fontId="0" fillId="0" borderId="1" xfId="1" applyFont="1" applyBorder="1" applyAlignment="1">
      <alignment horizontal="center"/>
    </xf>
    <xf numFmtId="0" fontId="1" fillId="0" borderId="0" xfId="0" applyFont="1"/>
    <xf numFmtId="0" fontId="0" fillId="0" borderId="0" xfId="0" applyAlignment="1">
      <alignment horizontal="center"/>
    </xf>
    <xf numFmtId="0" fontId="1" fillId="0" borderId="1" xfId="0" applyFont="1" applyBorder="1" applyAlignment="1">
      <alignment vertical="center"/>
    </xf>
    <xf numFmtId="0" fontId="0" fillId="3" borderId="1" xfId="0" applyFill="1" applyBorder="1" applyAlignment="1">
      <alignment vertical="center" wrapText="1"/>
    </xf>
    <xf numFmtId="0" fontId="0" fillId="4" borderId="1" xfId="0" applyFill="1" applyBorder="1" applyAlignment="1">
      <alignment vertical="center" wrapText="1"/>
    </xf>
    <xf numFmtId="0" fontId="0" fillId="0" borderId="0" xfId="0" applyAlignment="1">
      <alignment wrapText="1"/>
    </xf>
    <xf numFmtId="0" fontId="0" fillId="0" borderId="0" xfId="0" applyAlignment="1">
      <alignment horizontal="center" wrapText="1"/>
    </xf>
    <xf numFmtId="0" fontId="0" fillId="0" borderId="1" xfId="0" applyBorder="1" applyAlignment="1">
      <alignment horizontal="center" wrapText="1"/>
    </xf>
    <xf numFmtId="0" fontId="3" fillId="0" borderId="0" xfId="0" applyFont="1"/>
    <xf numFmtId="0" fontId="1" fillId="4" borderId="1" xfId="0" applyFont="1" applyFill="1" applyBorder="1" applyAlignment="1">
      <alignment horizontal="center" vertical="top" wrapText="1"/>
    </xf>
    <xf numFmtId="0" fontId="1" fillId="4" borderId="1" xfId="0" applyFont="1" applyFill="1" applyBorder="1" applyAlignment="1">
      <alignment horizontal="center" wrapText="1"/>
    </xf>
    <xf numFmtId="0" fontId="1" fillId="2" borderId="1" xfId="0" applyFont="1" applyFill="1" applyBorder="1" applyAlignment="1">
      <alignment wrapText="1"/>
    </xf>
    <xf numFmtId="1" fontId="1" fillId="0" borderId="1" xfId="1" applyNumberFormat="1" applyFont="1" applyBorder="1" applyAlignment="1">
      <alignment horizontal="center" vertical="top" wrapText="1"/>
    </xf>
    <xf numFmtId="0" fontId="1" fillId="0" borderId="0" xfId="0" applyFont="1" applyFill="1" applyBorder="1" applyAlignment="1">
      <alignment vertical="top" wrapText="1"/>
    </xf>
    <xf numFmtId="1" fontId="1" fillId="0" borderId="7" xfId="1" applyNumberFormat="1" applyFont="1" applyFill="1" applyBorder="1" applyAlignment="1">
      <alignment horizontal="center" vertical="top" wrapText="1"/>
    </xf>
    <xf numFmtId="9" fontId="1" fillId="0" borderId="7" xfId="1" applyFont="1" applyFill="1" applyBorder="1" applyAlignment="1">
      <alignment horizontal="center" vertical="top" wrapText="1"/>
    </xf>
    <xf numFmtId="9" fontId="1" fillId="0" borderId="1" xfId="0" applyNumberFormat="1" applyFont="1" applyBorder="1" applyAlignment="1">
      <alignment vertical="center"/>
    </xf>
    <xf numFmtId="0" fontId="5" fillId="5" borderId="8" xfId="0" applyFont="1" applyFill="1" applyBorder="1" applyAlignment="1" applyProtection="1">
      <alignment horizontal="center" vertical="center" wrapText="1"/>
    </xf>
    <xf numFmtId="0" fontId="1" fillId="2" borderId="1" xfId="0" applyFont="1" applyFill="1" applyBorder="1" applyAlignment="1">
      <alignment horizontal="center" vertical="top" wrapText="1"/>
    </xf>
    <xf numFmtId="0" fontId="5" fillId="5" borderId="9" xfId="0" applyFont="1" applyFill="1" applyBorder="1" applyAlignment="1" applyProtection="1">
      <alignment horizontal="center" vertical="center" wrapText="1"/>
    </xf>
    <xf numFmtId="0" fontId="0" fillId="2" borderId="1" xfId="0" applyFill="1" applyBorder="1" applyAlignment="1">
      <alignment wrapText="1"/>
    </xf>
    <xf numFmtId="9" fontId="1" fillId="2" borderId="1" xfId="1" applyFont="1" applyFill="1" applyBorder="1" applyAlignment="1">
      <alignment wrapText="1"/>
    </xf>
    <xf numFmtId="0" fontId="1" fillId="0" borderId="0" xfId="0" applyFont="1" applyFill="1" applyBorder="1"/>
    <xf numFmtId="0" fontId="1" fillId="0" borderId="0" xfId="0" applyFont="1" applyFill="1" applyBorder="1" applyAlignment="1">
      <alignment vertical="center" wrapText="1"/>
    </xf>
    <xf numFmtId="0" fontId="0" fillId="0" borderId="0" xfId="0" applyFill="1" applyBorder="1"/>
    <xf numFmtId="0" fontId="4" fillId="0" borderId="0" xfId="0" applyFont="1" applyFill="1" applyBorder="1" applyAlignment="1">
      <alignment vertical="center"/>
    </xf>
    <xf numFmtId="0" fontId="0" fillId="0" borderId="0" xfId="0" applyFill="1" applyBorder="1" applyAlignment="1">
      <alignment vertical="center" wrapText="1"/>
    </xf>
    <xf numFmtId="0" fontId="0" fillId="0" borderId="0" xfId="0" applyFill="1" applyBorder="1" applyAlignment="1">
      <alignment wrapText="1"/>
    </xf>
    <xf numFmtId="0" fontId="1" fillId="6" borderId="1" xfId="0" applyFont="1" applyFill="1" applyBorder="1" applyAlignment="1">
      <alignment vertical="center" wrapText="1"/>
    </xf>
    <xf numFmtId="0" fontId="1" fillId="4" borderId="1" xfId="0" applyFont="1" applyFill="1" applyBorder="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8" fillId="5" borderId="8" xfId="2" applyFont="1" applyFill="1" applyBorder="1" applyAlignment="1" applyProtection="1">
      <alignment horizontal="center" vertical="center" wrapText="1"/>
    </xf>
    <xf numFmtId="0" fontId="8" fillId="5" borderId="8" xfId="2" applyFont="1" applyFill="1" applyBorder="1" applyAlignment="1" applyProtection="1">
      <alignment horizontal="center" vertical="center" wrapText="1"/>
    </xf>
    <xf numFmtId="0" fontId="1" fillId="4" borderId="2" xfId="0" applyFont="1" applyFill="1" applyBorder="1" applyAlignment="1">
      <alignment horizontal="center" vertical="center"/>
    </xf>
    <xf numFmtId="0" fontId="1" fillId="4" borderId="7"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1" xfId="0" applyFont="1" applyFill="1" applyBorder="1" applyAlignment="1">
      <alignment horizontal="center"/>
    </xf>
    <xf numFmtId="0" fontId="1" fillId="4" borderId="1" xfId="0" applyFont="1" applyFill="1" applyBorder="1" applyAlignment="1">
      <alignment horizontal="center" vertical="center"/>
    </xf>
    <xf numFmtId="0" fontId="1" fillId="4" borderId="10" xfId="0" applyFont="1" applyFill="1" applyBorder="1" applyAlignment="1">
      <alignment horizontal="center" vertical="center"/>
    </xf>
    <xf numFmtId="9" fontId="6" fillId="4" borderId="2" xfId="0" applyNumberFormat="1" applyFont="1" applyFill="1" applyBorder="1" applyAlignment="1">
      <alignment horizontal="center" vertical="center"/>
    </xf>
    <xf numFmtId="9" fontId="6" fillId="4" borderId="3" xfId="0" applyNumberFormat="1" applyFont="1" applyFill="1" applyBorder="1" applyAlignment="1">
      <alignment horizontal="center" vertical="center"/>
    </xf>
    <xf numFmtId="0" fontId="1" fillId="2" borderId="11" xfId="0" applyFont="1" applyFill="1" applyBorder="1" applyAlignment="1">
      <alignment horizontal="center" vertical="top" wrapText="1"/>
    </xf>
    <xf numFmtId="0" fontId="1" fillId="2" borderId="12"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13" xfId="0" applyFont="1" applyFill="1" applyBorder="1" applyAlignment="1">
      <alignment horizontal="center" vertical="top" wrapText="1"/>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3" xfId="0" applyFont="1" applyBorder="1" applyAlignment="1">
      <alignment horizontal="center" vertical="center" wrapText="1"/>
    </xf>
    <xf numFmtId="0" fontId="1" fillId="4" borderId="4"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1" xfId="0" applyFont="1" applyBorder="1" applyAlignment="1">
      <alignment horizontal="center" vertical="top"/>
    </xf>
    <xf numFmtId="0" fontId="0" fillId="7"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7" xfId="0" applyFill="1" applyBorder="1" applyAlignment="1">
      <alignment horizontal="center" vertical="center" wrapText="1"/>
    </xf>
    <xf numFmtId="0" fontId="0" fillId="3" borderId="3" xfId="0" applyFill="1" applyBorder="1" applyAlignment="1">
      <alignment horizontal="center" vertical="center" wrapText="1"/>
    </xf>
    <xf numFmtId="0" fontId="0" fillId="4" borderId="2" xfId="0" applyFill="1" applyBorder="1" applyAlignment="1">
      <alignment horizontal="center" vertical="center" wrapText="1"/>
    </xf>
    <xf numFmtId="0" fontId="0" fillId="4" borderId="7" xfId="0" applyFill="1" applyBorder="1" applyAlignment="1">
      <alignment horizontal="center" vertical="center" wrapText="1"/>
    </xf>
    <xf numFmtId="0" fontId="0" fillId="4" borderId="3" xfId="0" applyFill="1" applyBorder="1" applyAlignment="1">
      <alignment horizontal="center" vertical="center" wrapText="1"/>
    </xf>
    <xf numFmtId="0" fontId="8" fillId="5" borderId="8" xfId="0" applyFont="1" applyFill="1" applyBorder="1" applyAlignment="1" applyProtection="1">
      <alignment horizontal="center" vertical="center" wrapText="1"/>
    </xf>
    <xf numFmtId="0" fontId="8" fillId="5" borderId="8" xfId="2" applyFont="1" applyFill="1" applyBorder="1" applyAlignment="1" applyProtection="1">
      <alignment horizontal="center" vertical="center" wrapText="1"/>
    </xf>
  </cellXfs>
  <cellStyles count="3">
    <cellStyle name="Normal" xfId="0" builtinId="0"/>
    <cellStyle name="Normal 2" xfId="2"/>
    <cellStyle name="Percent" xfId="1"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zoomScale="90" zoomScaleNormal="90" workbookViewId="0">
      <selection activeCell="B10" sqref="B10"/>
    </sheetView>
  </sheetViews>
  <sheetFormatPr defaultRowHeight="14.4" x14ac:dyDescent="0.3"/>
  <cols>
    <col min="1" max="1" width="15.6640625" bestFit="1" customWidth="1"/>
    <col min="2" max="2" width="19.33203125" bestFit="1" customWidth="1"/>
    <col min="3" max="3" width="11" bestFit="1" customWidth="1"/>
  </cols>
  <sheetData>
    <row r="1" spans="1:2" x14ac:dyDescent="0.3">
      <c r="A1" s="6" t="s">
        <v>0</v>
      </c>
      <c r="B1" t="s">
        <v>1</v>
      </c>
    </row>
    <row r="2" spans="1:2" x14ac:dyDescent="0.3">
      <c r="A2" s="6" t="s">
        <v>2</v>
      </c>
      <c r="B2" t="s">
        <v>3</v>
      </c>
    </row>
    <row r="3" spans="1:2" x14ac:dyDescent="0.3">
      <c r="A3" s="6"/>
    </row>
    <row r="4" spans="1:2" x14ac:dyDescent="0.3">
      <c r="A4" s="14" t="s">
        <v>4</v>
      </c>
    </row>
    <row r="5" spans="1:2" x14ac:dyDescent="0.3">
      <c r="A5" s="6" t="s">
        <v>5</v>
      </c>
      <c r="B5" t="s">
        <v>113</v>
      </c>
    </row>
    <row r="6" spans="1:2" x14ac:dyDescent="0.3">
      <c r="A6" s="6" t="s">
        <v>6</v>
      </c>
      <c r="B6" t="s">
        <v>114</v>
      </c>
    </row>
    <row r="7" spans="1:2" x14ac:dyDescent="0.3">
      <c r="A7" s="6" t="s">
        <v>7</v>
      </c>
    </row>
    <row r="8" spans="1:2" x14ac:dyDescent="0.3">
      <c r="A8" s="6"/>
    </row>
    <row r="9" spans="1:2" x14ac:dyDescent="0.3">
      <c r="A9" s="6" t="s">
        <v>8</v>
      </c>
    </row>
    <row r="10" spans="1:2" x14ac:dyDescent="0.3">
      <c r="A10" s="6" t="s">
        <v>9</v>
      </c>
    </row>
    <row r="12" spans="1:2" x14ac:dyDescent="0.3">
      <c r="A12" s="6" t="s">
        <v>10</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opLeftCell="A13" workbookViewId="0">
      <selection activeCell="I18" sqref="I18"/>
    </sheetView>
  </sheetViews>
  <sheetFormatPr defaultRowHeight="14.4" x14ac:dyDescent="0.3"/>
  <cols>
    <col min="1" max="1" width="17" customWidth="1"/>
    <col min="2" max="2" width="26.21875" customWidth="1"/>
    <col min="3" max="8" width="17.88671875" customWidth="1"/>
    <col min="9" max="9" width="36.5546875" customWidth="1"/>
  </cols>
  <sheetData>
    <row r="1" spans="1:9" x14ac:dyDescent="0.3">
      <c r="A1" s="41" t="s">
        <v>11</v>
      </c>
      <c r="B1" s="41" t="s">
        <v>12</v>
      </c>
      <c r="C1" s="44" t="s">
        <v>13</v>
      </c>
      <c r="D1" s="44"/>
      <c r="E1" s="45" t="s">
        <v>14</v>
      </c>
      <c r="F1" s="45" t="s">
        <v>15</v>
      </c>
      <c r="G1" s="41" t="s">
        <v>16</v>
      </c>
      <c r="H1" s="41" t="s">
        <v>17</v>
      </c>
      <c r="I1" s="41" t="s">
        <v>18</v>
      </c>
    </row>
    <row r="2" spans="1:9" s="7" customFormat="1" x14ac:dyDescent="0.3">
      <c r="A2" s="42"/>
      <c r="B2" s="42"/>
      <c r="C2" s="35" t="s">
        <v>19</v>
      </c>
      <c r="D2" s="35" t="s">
        <v>20</v>
      </c>
      <c r="E2" s="45"/>
      <c r="F2" s="45"/>
      <c r="G2" s="42"/>
      <c r="H2" s="42"/>
      <c r="I2" s="42"/>
    </row>
    <row r="3" spans="1:9" s="7" customFormat="1" x14ac:dyDescent="0.3">
      <c r="A3" s="42"/>
      <c r="B3" s="42"/>
      <c r="C3" s="47">
        <v>0.15</v>
      </c>
      <c r="D3" s="47">
        <v>0.15</v>
      </c>
      <c r="E3" s="47">
        <v>0.2</v>
      </c>
      <c r="F3" s="47">
        <v>0.5</v>
      </c>
      <c r="G3" s="42"/>
      <c r="H3" s="42"/>
      <c r="I3" s="42"/>
    </row>
    <row r="4" spans="1:9" s="7" customFormat="1" x14ac:dyDescent="0.3">
      <c r="A4" s="46"/>
      <c r="B4" s="43"/>
      <c r="C4" s="48"/>
      <c r="D4" s="48"/>
      <c r="E4" s="48"/>
      <c r="F4" s="48"/>
      <c r="G4" s="43"/>
      <c r="H4" s="43"/>
      <c r="I4" s="43"/>
    </row>
    <row r="5" spans="1:9" x14ac:dyDescent="0.3">
      <c r="A5" s="1" t="s">
        <v>63</v>
      </c>
      <c r="B5" s="1" t="s">
        <v>64</v>
      </c>
      <c r="C5" s="22">
        <f>Enablement!K5</f>
        <v>1</v>
      </c>
      <c r="D5" s="22">
        <f>Enablement!L5</f>
        <v>1</v>
      </c>
      <c r="E5" s="22">
        <f>'Practice Check'!L5</f>
        <v>1</v>
      </c>
      <c r="F5" s="22">
        <f>'Final Check'!L5</f>
        <v>1</v>
      </c>
      <c r="G5" s="22">
        <f>C5*C$3+D5*D$3+E5*E$3+F5*F$3</f>
        <v>1</v>
      </c>
      <c r="H5" s="22" t="s">
        <v>117</v>
      </c>
      <c r="I5" s="8"/>
    </row>
    <row r="6" spans="1:9" x14ac:dyDescent="0.3">
      <c r="A6" s="1" t="s">
        <v>65</v>
      </c>
      <c r="B6" s="1" t="s">
        <v>66</v>
      </c>
      <c r="C6" s="22">
        <f>Enablement!K6</f>
        <v>1</v>
      </c>
      <c r="D6" s="22">
        <f>Enablement!L6</f>
        <v>1</v>
      </c>
      <c r="E6" s="22">
        <f>'Practice Check'!L6</f>
        <v>1</v>
      </c>
      <c r="F6" s="22">
        <f>'Final Check'!L6</f>
        <v>1</v>
      </c>
      <c r="G6" s="22">
        <f>C6*C$3+D6*D$3+E6*E$3+F6*F$3</f>
        <v>1</v>
      </c>
      <c r="H6" s="22" t="s">
        <v>117</v>
      </c>
      <c r="I6" s="8"/>
    </row>
    <row r="7" spans="1:9" x14ac:dyDescent="0.3">
      <c r="A7" s="1" t="s">
        <v>67</v>
      </c>
      <c r="B7" s="1" t="s">
        <v>68</v>
      </c>
      <c r="C7" s="22">
        <f>Enablement!K7</f>
        <v>1</v>
      </c>
      <c r="D7" s="22">
        <f>Enablement!L7</f>
        <v>1</v>
      </c>
      <c r="E7" s="22">
        <f>'Practice Check'!L7</f>
        <v>1</v>
      </c>
      <c r="F7" s="22">
        <f>'Final Check'!L7</f>
        <v>1</v>
      </c>
      <c r="G7" s="22">
        <f t="shared" ref="G7:G25" si="0">C7*C$3+D7*D$3+E7*E$3+F7*F$3</f>
        <v>1</v>
      </c>
      <c r="H7" s="22" t="s">
        <v>117</v>
      </c>
      <c r="I7" s="8"/>
    </row>
    <row r="8" spans="1:9" x14ac:dyDescent="0.3">
      <c r="A8" s="1" t="s">
        <v>69</v>
      </c>
      <c r="B8" s="1" t="s">
        <v>70</v>
      </c>
      <c r="C8" s="22">
        <f>Enablement!K8</f>
        <v>1</v>
      </c>
      <c r="D8" s="22">
        <f>Enablement!L8</f>
        <v>1</v>
      </c>
      <c r="E8" s="22">
        <f>'Practice Check'!L8</f>
        <v>1</v>
      </c>
      <c r="F8" s="22">
        <f>'Final Check'!L8</f>
        <v>1</v>
      </c>
      <c r="G8" s="22">
        <f t="shared" si="0"/>
        <v>1</v>
      </c>
      <c r="H8" s="22" t="s">
        <v>117</v>
      </c>
      <c r="I8" s="8"/>
    </row>
    <row r="9" spans="1:9" x14ac:dyDescent="0.3">
      <c r="A9" s="1" t="s">
        <v>71</v>
      </c>
      <c r="B9" s="1" t="s">
        <v>72</v>
      </c>
      <c r="C9" s="22">
        <f>Enablement!K9</f>
        <v>1</v>
      </c>
      <c r="D9" s="22">
        <f>Enablement!L9</f>
        <v>1</v>
      </c>
      <c r="E9" s="22">
        <f>'Practice Check'!L9</f>
        <v>1</v>
      </c>
      <c r="F9" s="22">
        <f>'Final Check'!L9</f>
        <v>1</v>
      </c>
      <c r="G9" s="22">
        <f t="shared" si="0"/>
        <v>1</v>
      </c>
      <c r="H9" s="22" t="s">
        <v>117</v>
      </c>
      <c r="I9" s="8"/>
    </row>
    <row r="10" spans="1:9" x14ac:dyDescent="0.3">
      <c r="A10" s="1" t="s">
        <v>73</v>
      </c>
      <c r="B10" s="1" t="s">
        <v>74</v>
      </c>
      <c r="C10" s="22">
        <f>Enablement!K10</f>
        <v>1</v>
      </c>
      <c r="D10" s="22">
        <f>Enablement!L10</f>
        <v>1</v>
      </c>
      <c r="E10" s="22">
        <f>'Practice Check'!L10</f>
        <v>1</v>
      </c>
      <c r="F10" s="22">
        <f>'Final Check'!L10</f>
        <v>1</v>
      </c>
      <c r="G10" s="22">
        <f t="shared" si="0"/>
        <v>1</v>
      </c>
      <c r="H10" s="22" t="s">
        <v>117</v>
      </c>
      <c r="I10" s="8"/>
    </row>
    <row r="11" spans="1:9" x14ac:dyDescent="0.3">
      <c r="A11" s="1" t="s">
        <v>75</v>
      </c>
      <c r="B11" s="1" t="s">
        <v>76</v>
      </c>
      <c r="C11" s="22">
        <f>Enablement!K11</f>
        <v>1</v>
      </c>
      <c r="D11" s="22">
        <f>Enablement!L11</f>
        <v>1</v>
      </c>
      <c r="E11" s="22">
        <f>'Practice Check'!L11</f>
        <v>1</v>
      </c>
      <c r="F11" s="22">
        <f>'Final Check'!L11</f>
        <v>1</v>
      </c>
      <c r="G11" s="22">
        <f t="shared" si="0"/>
        <v>1</v>
      </c>
      <c r="H11" s="22" t="s">
        <v>117</v>
      </c>
      <c r="I11" s="8"/>
    </row>
    <row r="12" spans="1:9" x14ac:dyDescent="0.3">
      <c r="A12" s="1" t="s">
        <v>77</v>
      </c>
      <c r="B12" s="1" t="s">
        <v>78</v>
      </c>
      <c r="C12" s="22">
        <f>Enablement!K12</f>
        <v>1</v>
      </c>
      <c r="D12" s="22">
        <f>Enablement!L12</f>
        <v>1</v>
      </c>
      <c r="E12" s="22">
        <f>'Practice Check'!L12</f>
        <v>1</v>
      </c>
      <c r="F12" s="22">
        <f>'Final Check'!L12</f>
        <v>1</v>
      </c>
      <c r="G12" s="22">
        <f t="shared" si="0"/>
        <v>1</v>
      </c>
      <c r="H12" s="22" t="s">
        <v>117</v>
      </c>
      <c r="I12" s="8"/>
    </row>
    <row r="13" spans="1:9" x14ac:dyDescent="0.3">
      <c r="A13" s="1" t="s">
        <v>79</v>
      </c>
      <c r="B13" s="1" t="s">
        <v>80</v>
      </c>
      <c r="C13" s="22">
        <f>Enablement!K13</f>
        <v>1</v>
      </c>
      <c r="D13" s="22">
        <f>Enablement!L13</f>
        <v>1</v>
      </c>
      <c r="E13" s="22">
        <f>'Practice Check'!L13</f>
        <v>1</v>
      </c>
      <c r="F13" s="22">
        <f>'Final Check'!L13</f>
        <v>1</v>
      </c>
      <c r="G13" s="22">
        <f t="shared" si="0"/>
        <v>1</v>
      </c>
      <c r="H13" s="22" t="s">
        <v>117</v>
      </c>
      <c r="I13" s="8"/>
    </row>
    <row r="14" spans="1:9" x14ac:dyDescent="0.3">
      <c r="A14" s="1" t="s">
        <v>81</v>
      </c>
      <c r="B14" s="1" t="s">
        <v>82</v>
      </c>
      <c r="C14" s="22">
        <f>Enablement!K14</f>
        <v>1</v>
      </c>
      <c r="D14" s="22">
        <f>Enablement!L14</f>
        <v>0.89729999999999988</v>
      </c>
      <c r="E14" s="22">
        <f>'Practice Check'!L14</f>
        <v>1</v>
      </c>
      <c r="F14" s="22">
        <f>'Final Check'!L14</f>
        <v>1</v>
      </c>
      <c r="G14" s="22">
        <f t="shared" si="0"/>
        <v>0.98459499999999989</v>
      </c>
      <c r="H14" s="22" t="s">
        <v>117</v>
      </c>
      <c r="I14" s="8"/>
    </row>
    <row r="15" spans="1:9" x14ac:dyDescent="0.3">
      <c r="A15" s="1" t="s">
        <v>83</v>
      </c>
      <c r="B15" s="1" t="s">
        <v>84</v>
      </c>
      <c r="C15" s="22">
        <f>Enablement!K15</f>
        <v>1</v>
      </c>
      <c r="D15" s="22">
        <f>Enablement!L15</f>
        <v>1</v>
      </c>
      <c r="E15" s="22">
        <f>'Practice Check'!L15</f>
        <v>1</v>
      </c>
      <c r="F15" s="22">
        <f>'Final Check'!L15</f>
        <v>1</v>
      </c>
      <c r="G15" s="22">
        <f t="shared" si="0"/>
        <v>1</v>
      </c>
      <c r="H15" s="22" t="s">
        <v>117</v>
      </c>
      <c r="I15" s="8"/>
    </row>
    <row r="16" spans="1:9" x14ac:dyDescent="0.3">
      <c r="A16" s="1" t="s">
        <v>85</v>
      </c>
      <c r="B16" s="1" t="s">
        <v>86</v>
      </c>
      <c r="C16" s="22">
        <f>Enablement!K16</f>
        <v>1</v>
      </c>
      <c r="D16" s="22">
        <f>Enablement!L16</f>
        <v>1</v>
      </c>
      <c r="E16" s="22">
        <f>'Practice Check'!L16</f>
        <v>1</v>
      </c>
      <c r="F16" s="22">
        <f>'Final Check'!L16</f>
        <v>1</v>
      </c>
      <c r="G16" s="22">
        <f t="shared" si="0"/>
        <v>1</v>
      </c>
      <c r="H16" s="22" t="s">
        <v>117</v>
      </c>
      <c r="I16" s="8"/>
    </row>
    <row r="17" spans="1:9" x14ac:dyDescent="0.3">
      <c r="A17" s="1" t="s">
        <v>87</v>
      </c>
      <c r="B17" s="1" t="s">
        <v>88</v>
      </c>
      <c r="C17" s="22">
        <f>Enablement!K17</f>
        <v>1</v>
      </c>
      <c r="D17" s="22">
        <f>Enablement!L17</f>
        <v>1</v>
      </c>
      <c r="E17" s="22">
        <f>'Practice Check'!L17</f>
        <v>1</v>
      </c>
      <c r="F17" s="22">
        <f>'Final Check'!L17</f>
        <v>1</v>
      </c>
      <c r="G17" s="22">
        <f t="shared" si="0"/>
        <v>1</v>
      </c>
      <c r="H17" s="22" t="s">
        <v>117</v>
      </c>
      <c r="I17" s="8"/>
    </row>
    <row r="18" spans="1:9" x14ac:dyDescent="0.3">
      <c r="A18" s="1" t="s">
        <v>89</v>
      </c>
      <c r="B18" s="1" t="s">
        <v>90</v>
      </c>
      <c r="C18" s="22">
        <f>Enablement!K18</f>
        <v>1</v>
      </c>
      <c r="D18" s="22">
        <f>Enablement!L18</f>
        <v>1</v>
      </c>
      <c r="E18" s="22">
        <f>'Practice Check'!L18</f>
        <v>1</v>
      </c>
      <c r="F18" s="22">
        <f>'Final Check'!L18</f>
        <v>1</v>
      </c>
      <c r="G18" s="22">
        <f t="shared" si="0"/>
        <v>1</v>
      </c>
      <c r="H18" s="22" t="s">
        <v>117</v>
      </c>
      <c r="I18" s="8"/>
    </row>
    <row r="19" spans="1:9" x14ac:dyDescent="0.3">
      <c r="A19" s="1" t="s">
        <v>91</v>
      </c>
      <c r="B19" s="1" t="s">
        <v>92</v>
      </c>
      <c r="C19" s="22">
        <f>Enablement!K19</f>
        <v>1</v>
      </c>
      <c r="D19" s="22">
        <f>Enablement!L19</f>
        <v>1</v>
      </c>
      <c r="E19" s="22">
        <f>'Practice Check'!L19</f>
        <v>1</v>
      </c>
      <c r="F19" s="22">
        <f>'Final Check'!L19</f>
        <v>1</v>
      </c>
      <c r="G19" s="22">
        <f t="shared" si="0"/>
        <v>1</v>
      </c>
      <c r="H19" s="22" t="s">
        <v>117</v>
      </c>
      <c r="I19" s="8"/>
    </row>
    <row r="20" spans="1:9" x14ac:dyDescent="0.3">
      <c r="A20" s="1" t="s">
        <v>93</v>
      </c>
      <c r="B20" s="1" t="s">
        <v>94</v>
      </c>
      <c r="C20" s="22">
        <f>Enablement!K20</f>
        <v>1</v>
      </c>
      <c r="D20" s="22">
        <f>Enablement!L20</f>
        <v>1</v>
      </c>
      <c r="E20" s="22">
        <f>'Practice Check'!L20</f>
        <v>1</v>
      </c>
      <c r="F20" s="22">
        <f>'Final Check'!L20</f>
        <v>1</v>
      </c>
      <c r="G20" s="22">
        <f t="shared" si="0"/>
        <v>1</v>
      </c>
      <c r="H20" s="22" t="s">
        <v>117</v>
      </c>
      <c r="I20" s="8"/>
    </row>
    <row r="21" spans="1:9" x14ac:dyDescent="0.3">
      <c r="A21" s="1" t="s">
        <v>95</v>
      </c>
      <c r="B21" s="1" t="s">
        <v>96</v>
      </c>
      <c r="C21" s="22">
        <f>Enablement!K21</f>
        <v>1</v>
      </c>
      <c r="D21" s="22">
        <f>Enablement!L21</f>
        <v>1</v>
      </c>
      <c r="E21" s="22">
        <f>'Practice Check'!L21</f>
        <v>1</v>
      </c>
      <c r="F21" s="22">
        <f>'Final Check'!L21</f>
        <v>1</v>
      </c>
      <c r="G21" s="22">
        <f t="shared" si="0"/>
        <v>1</v>
      </c>
      <c r="H21" s="22" t="s">
        <v>117</v>
      </c>
      <c r="I21" s="8"/>
    </row>
    <row r="22" spans="1:9" x14ac:dyDescent="0.3">
      <c r="A22" s="1" t="s">
        <v>97</v>
      </c>
      <c r="B22" s="1" t="s">
        <v>98</v>
      </c>
      <c r="C22" s="22">
        <f>Enablement!K22</f>
        <v>1</v>
      </c>
      <c r="D22" s="22">
        <f>Enablement!L22</f>
        <v>1</v>
      </c>
      <c r="E22" s="22">
        <f>'Practice Check'!L22</f>
        <v>1</v>
      </c>
      <c r="F22" s="22">
        <f>'Final Check'!L22</f>
        <v>1</v>
      </c>
      <c r="G22" s="22">
        <f t="shared" si="0"/>
        <v>1</v>
      </c>
      <c r="H22" s="22" t="s">
        <v>117</v>
      </c>
      <c r="I22" s="8"/>
    </row>
    <row r="23" spans="1:9" x14ac:dyDescent="0.3">
      <c r="A23" s="1" t="s">
        <v>99</v>
      </c>
      <c r="B23" s="1" t="s">
        <v>100</v>
      </c>
      <c r="C23" s="22">
        <f>Enablement!K23</f>
        <v>1</v>
      </c>
      <c r="D23" s="22">
        <f>Enablement!L23</f>
        <v>1</v>
      </c>
      <c r="E23" s="22">
        <f>'Practice Check'!L23</f>
        <v>1</v>
      </c>
      <c r="F23" s="22">
        <f>'Final Check'!L23</f>
        <v>1</v>
      </c>
      <c r="G23" s="22">
        <f t="shared" si="0"/>
        <v>1</v>
      </c>
      <c r="H23" s="22" t="s">
        <v>117</v>
      </c>
      <c r="I23" s="8"/>
    </row>
    <row r="24" spans="1:9" x14ac:dyDescent="0.3">
      <c r="A24" s="1" t="s">
        <v>101</v>
      </c>
      <c r="B24" s="1" t="s">
        <v>102</v>
      </c>
      <c r="C24" s="22">
        <f>Enablement!K24</f>
        <v>1</v>
      </c>
      <c r="D24" s="22">
        <f>Enablement!L24</f>
        <v>1</v>
      </c>
      <c r="E24" s="22">
        <f>'Practice Check'!L24</f>
        <v>1</v>
      </c>
      <c r="F24" s="22">
        <f>'Final Check'!L24</f>
        <v>1</v>
      </c>
      <c r="G24" s="22">
        <f t="shared" si="0"/>
        <v>1</v>
      </c>
      <c r="H24" s="22" t="s">
        <v>117</v>
      </c>
      <c r="I24" s="8"/>
    </row>
    <row r="25" spans="1:9" x14ac:dyDescent="0.3">
      <c r="A25" s="1" t="s">
        <v>103</v>
      </c>
      <c r="B25" s="1" t="s">
        <v>104</v>
      </c>
      <c r="C25" s="22">
        <f>Enablement!K25</f>
        <v>1</v>
      </c>
      <c r="D25" s="22">
        <f>Enablement!L25</f>
        <v>1</v>
      </c>
      <c r="E25" s="22">
        <f>'Practice Check'!L25</f>
        <v>1</v>
      </c>
      <c r="F25" s="22">
        <f>'Final Check'!L25</f>
        <v>1</v>
      </c>
      <c r="G25" s="22">
        <f t="shared" si="0"/>
        <v>1</v>
      </c>
      <c r="H25" s="22" t="s">
        <v>117</v>
      </c>
      <c r="I25" s="8"/>
    </row>
    <row r="26" spans="1:9" x14ac:dyDescent="0.3">
      <c r="A26" s="1" t="s">
        <v>105</v>
      </c>
      <c r="B26" s="1" t="s">
        <v>106</v>
      </c>
      <c r="C26" s="22">
        <f>Enablement!K26</f>
        <v>1</v>
      </c>
      <c r="D26" s="22">
        <f>Enablement!L26</f>
        <v>1</v>
      </c>
      <c r="E26" s="22">
        <f>'Practice Check'!L26</f>
        <v>1</v>
      </c>
      <c r="F26" s="22">
        <f>'Final Check'!L26</f>
        <v>1</v>
      </c>
      <c r="G26" s="22">
        <f t="shared" ref="G26:G30" si="1">C26*C$3+D26*D$3+E26*E$3+F26*F$3</f>
        <v>1</v>
      </c>
      <c r="H26" s="22" t="s">
        <v>117</v>
      </c>
      <c r="I26" s="8"/>
    </row>
    <row r="27" spans="1:9" x14ac:dyDescent="0.3">
      <c r="A27" s="1" t="s">
        <v>107</v>
      </c>
      <c r="B27" s="1" t="s">
        <v>108</v>
      </c>
      <c r="C27" s="22">
        <f>Enablement!K27</f>
        <v>1</v>
      </c>
      <c r="D27" s="22">
        <f>Enablement!L27</f>
        <v>1</v>
      </c>
      <c r="E27" s="22">
        <f>'Practice Check'!L27</f>
        <v>1</v>
      </c>
      <c r="F27" s="22">
        <f>'Final Check'!L27</f>
        <v>1</v>
      </c>
      <c r="G27" s="22">
        <f t="shared" si="1"/>
        <v>1</v>
      </c>
      <c r="H27" s="22" t="s">
        <v>117</v>
      </c>
      <c r="I27" s="8"/>
    </row>
    <row r="28" spans="1:9" x14ac:dyDescent="0.3">
      <c r="A28" s="1" t="s">
        <v>109</v>
      </c>
      <c r="B28" s="1" t="s">
        <v>110</v>
      </c>
      <c r="C28" s="22">
        <f>Enablement!K28</f>
        <v>1</v>
      </c>
      <c r="D28" s="22">
        <f>Enablement!L28</f>
        <v>0.90625</v>
      </c>
      <c r="E28" s="22">
        <f>'Practice Check'!L28</f>
        <v>1</v>
      </c>
      <c r="F28" s="22">
        <f>'Final Check'!L28</f>
        <v>1</v>
      </c>
      <c r="G28" s="22">
        <f t="shared" si="1"/>
        <v>0.98593749999999991</v>
      </c>
      <c r="H28" s="22" t="s">
        <v>117</v>
      </c>
      <c r="I28" s="8"/>
    </row>
    <row r="29" spans="1:9" x14ac:dyDescent="0.3">
      <c r="A29" s="1" t="s">
        <v>111</v>
      </c>
      <c r="B29" s="1" t="s">
        <v>112</v>
      </c>
      <c r="C29" s="22">
        <f>Enablement!K29</f>
        <v>1</v>
      </c>
      <c r="D29" s="22">
        <f>Enablement!L29</f>
        <v>1</v>
      </c>
      <c r="E29" s="22">
        <f>'Practice Check'!L29</f>
        <v>1</v>
      </c>
      <c r="F29" s="22">
        <f>'Final Check'!L29</f>
        <v>1</v>
      </c>
      <c r="G29" s="22">
        <f t="shared" si="1"/>
        <v>1</v>
      </c>
      <c r="H29" s="22" t="s">
        <v>117</v>
      </c>
      <c r="I29" s="8"/>
    </row>
    <row r="30" spans="1:9" x14ac:dyDescent="0.3">
      <c r="A30" s="13"/>
      <c r="B30" s="8"/>
      <c r="C30" s="22">
        <f>Enablement!K30</f>
        <v>0</v>
      </c>
      <c r="D30" s="22">
        <f>Enablement!L30</f>
        <v>0</v>
      </c>
      <c r="E30" s="22">
        <f>'Practice Check'!L30</f>
        <v>0</v>
      </c>
      <c r="F30" s="22">
        <f>'Final Check'!L30</f>
        <v>0</v>
      </c>
      <c r="G30" s="22">
        <f t="shared" si="1"/>
        <v>0</v>
      </c>
      <c r="H30" s="22" t="str">
        <f t="shared" ref="H6:H30" si="2">IF(G30&lt;70,"Not Completed","Completed")</f>
        <v>Not Completed</v>
      </c>
      <c r="I30" s="8"/>
    </row>
  </sheetData>
  <mergeCells count="12">
    <mergeCell ref="I1:I4"/>
    <mergeCell ref="C1:D1"/>
    <mergeCell ref="E1:E2"/>
    <mergeCell ref="F1:F2"/>
    <mergeCell ref="A1:A4"/>
    <mergeCell ref="B1:B4"/>
    <mergeCell ref="C3:C4"/>
    <mergeCell ref="D3:D4"/>
    <mergeCell ref="E3:E4"/>
    <mergeCell ref="F3:F4"/>
    <mergeCell ref="G1:G4"/>
    <mergeCell ref="H1:H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7" zoomScaleNormal="100" workbookViewId="0">
      <selection activeCell="N10" sqref="N10"/>
    </sheetView>
  </sheetViews>
  <sheetFormatPr defaultColWidth="9.109375" defaultRowHeight="14.4" x14ac:dyDescent="0.3"/>
  <cols>
    <col min="1" max="1" width="17.88671875" style="11" customWidth="1"/>
    <col min="2" max="2" width="33" style="11" customWidth="1"/>
    <col min="3" max="3" width="16" style="11" customWidth="1"/>
    <col min="4" max="4" width="14.6640625" style="11" customWidth="1"/>
    <col min="5" max="5" width="12.6640625" style="11" customWidth="1"/>
    <col min="6" max="6" width="15.44140625" style="11" customWidth="1"/>
    <col min="7" max="8" width="9.6640625" style="11" customWidth="1"/>
    <col min="9" max="9" width="12.5546875" style="11" customWidth="1"/>
    <col min="10" max="16384" width="9.109375" style="11"/>
  </cols>
  <sheetData>
    <row r="1" spans="1:12" ht="15" customHeight="1" x14ac:dyDescent="0.3">
      <c r="C1" s="58" t="s">
        <v>21</v>
      </c>
      <c r="D1" s="58"/>
      <c r="E1" s="58"/>
      <c r="F1" s="58"/>
      <c r="G1" s="58"/>
      <c r="H1" s="58"/>
      <c r="I1" s="49" t="s">
        <v>22</v>
      </c>
      <c r="J1" s="50"/>
      <c r="K1" s="49" t="s">
        <v>23</v>
      </c>
      <c r="L1" s="50"/>
    </row>
    <row r="2" spans="1:12" ht="50.25" customHeight="1" x14ac:dyDescent="0.3">
      <c r="A2" s="53" t="s">
        <v>11</v>
      </c>
      <c r="B2" s="53" t="s">
        <v>12</v>
      </c>
      <c r="C2" s="59" t="s">
        <v>24</v>
      </c>
      <c r="D2" s="59"/>
      <c r="E2" s="59" t="s">
        <v>25</v>
      </c>
      <c r="F2" s="59"/>
      <c r="G2" s="56" t="s">
        <v>16</v>
      </c>
      <c r="H2" s="57"/>
      <c r="I2" s="51"/>
      <c r="J2" s="52"/>
      <c r="K2" s="51"/>
      <c r="L2" s="52"/>
    </row>
    <row r="3" spans="1:12" s="12" customFormat="1" ht="54.75" customHeight="1" x14ac:dyDescent="0.3">
      <c r="A3" s="54"/>
      <c r="B3" s="54"/>
      <c r="C3" s="37" t="s">
        <v>26</v>
      </c>
      <c r="D3" s="37" t="s">
        <v>27</v>
      </c>
      <c r="E3" s="37" t="s">
        <v>26</v>
      </c>
      <c r="F3" s="37" t="s">
        <v>27</v>
      </c>
      <c r="G3" s="15" t="s">
        <v>19</v>
      </c>
      <c r="H3" s="15" t="s">
        <v>20</v>
      </c>
      <c r="I3" s="24" t="s">
        <v>19</v>
      </c>
      <c r="J3" s="24" t="s">
        <v>20</v>
      </c>
      <c r="K3" s="24" t="s">
        <v>19</v>
      </c>
      <c r="L3" s="24" t="s">
        <v>20</v>
      </c>
    </row>
    <row r="4" spans="1:12" x14ac:dyDescent="0.3">
      <c r="A4" s="55"/>
      <c r="B4" s="55"/>
      <c r="C4" s="36">
        <v>1</v>
      </c>
      <c r="D4" s="36">
        <v>100</v>
      </c>
      <c r="E4" s="36">
        <v>1</v>
      </c>
      <c r="F4" s="36">
        <v>100</v>
      </c>
      <c r="G4" s="16">
        <f>C4+E4</f>
        <v>2</v>
      </c>
      <c r="H4" s="16">
        <f>D4+F4</f>
        <v>200</v>
      </c>
      <c r="I4" s="17">
        <f>G4</f>
        <v>2</v>
      </c>
      <c r="J4" s="17">
        <f>H4</f>
        <v>200</v>
      </c>
      <c r="K4" s="26"/>
      <c r="L4" s="26"/>
    </row>
    <row r="5" spans="1:12" x14ac:dyDescent="0.3">
      <c r="A5" s="1" t="s">
        <v>63</v>
      </c>
      <c r="B5" s="1" t="s">
        <v>64</v>
      </c>
      <c r="C5" s="39" t="s">
        <v>115</v>
      </c>
      <c r="D5" s="72" t="s">
        <v>116</v>
      </c>
      <c r="E5" s="40" t="s">
        <v>115</v>
      </c>
      <c r="F5" s="73" t="s">
        <v>116</v>
      </c>
      <c r="G5" s="16">
        <f t="shared" ref="G5:G34" si="0">C5+E5</f>
        <v>2</v>
      </c>
      <c r="H5" s="16">
        <f t="shared" ref="H5:H34" si="1">D5+F5</f>
        <v>200</v>
      </c>
      <c r="I5" s="17">
        <f t="shared" ref="I5:I34" si="2">G5</f>
        <v>2</v>
      </c>
      <c r="J5" s="17">
        <f t="shared" ref="J5:J34" si="3">H5</f>
        <v>200</v>
      </c>
      <c r="K5" s="27">
        <f>I5/I$4</f>
        <v>1</v>
      </c>
      <c r="L5" s="27">
        <f>J5/J$4</f>
        <v>1</v>
      </c>
    </row>
    <row r="6" spans="1:12" x14ac:dyDescent="0.3">
      <c r="A6" s="1" t="s">
        <v>65</v>
      </c>
      <c r="B6" s="1" t="s">
        <v>66</v>
      </c>
      <c r="C6" s="39" t="s">
        <v>115</v>
      </c>
      <c r="D6" s="72" t="s">
        <v>116</v>
      </c>
      <c r="E6" s="40" t="s">
        <v>115</v>
      </c>
      <c r="F6" s="73" t="s">
        <v>116</v>
      </c>
      <c r="G6" s="16">
        <f t="shared" si="0"/>
        <v>2</v>
      </c>
      <c r="H6" s="16">
        <f t="shared" si="1"/>
        <v>200</v>
      </c>
      <c r="I6" s="17">
        <f t="shared" si="2"/>
        <v>2</v>
      </c>
      <c r="J6" s="17">
        <f t="shared" si="3"/>
        <v>200</v>
      </c>
      <c r="K6" s="27">
        <f t="shared" ref="K6:K34" si="4">I6/I$4</f>
        <v>1</v>
      </c>
      <c r="L6" s="27">
        <f t="shared" ref="L6:L34" si="5">J6/J$4</f>
        <v>1</v>
      </c>
    </row>
    <row r="7" spans="1:12" x14ac:dyDescent="0.3">
      <c r="A7" s="1" t="s">
        <v>67</v>
      </c>
      <c r="B7" s="1" t="s">
        <v>68</v>
      </c>
      <c r="C7" s="39" t="s">
        <v>115</v>
      </c>
      <c r="D7" s="72" t="s">
        <v>116</v>
      </c>
      <c r="E7" s="40" t="s">
        <v>115</v>
      </c>
      <c r="F7" s="73" t="s">
        <v>116</v>
      </c>
      <c r="G7" s="16">
        <f t="shared" si="0"/>
        <v>2</v>
      </c>
      <c r="H7" s="16">
        <f t="shared" si="1"/>
        <v>200</v>
      </c>
      <c r="I7" s="17">
        <f t="shared" si="2"/>
        <v>2</v>
      </c>
      <c r="J7" s="17">
        <f t="shared" si="3"/>
        <v>200</v>
      </c>
      <c r="K7" s="27">
        <f t="shared" si="4"/>
        <v>1</v>
      </c>
      <c r="L7" s="27">
        <f t="shared" si="5"/>
        <v>1</v>
      </c>
    </row>
    <row r="8" spans="1:12" x14ac:dyDescent="0.3">
      <c r="A8" s="1" t="s">
        <v>69</v>
      </c>
      <c r="B8" s="1" t="s">
        <v>70</v>
      </c>
      <c r="C8" s="39" t="s">
        <v>115</v>
      </c>
      <c r="D8" s="72" t="s">
        <v>116</v>
      </c>
      <c r="E8" s="40" t="s">
        <v>115</v>
      </c>
      <c r="F8" s="73" t="s">
        <v>116</v>
      </c>
      <c r="G8" s="16">
        <f t="shared" si="0"/>
        <v>2</v>
      </c>
      <c r="H8" s="16">
        <f t="shared" si="1"/>
        <v>200</v>
      </c>
      <c r="I8" s="17">
        <f t="shared" si="2"/>
        <v>2</v>
      </c>
      <c r="J8" s="17">
        <f t="shared" si="3"/>
        <v>200</v>
      </c>
      <c r="K8" s="27">
        <f t="shared" si="4"/>
        <v>1</v>
      </c>
      <c r="L8" s="27">
        <f t="shared" si="5"/>
        <v>1</v>
      </c>
    </row>
    <row r="9" spans="1:12" x14ac:dyDescent="0.3">
      <c r="A9" s="1" t="s">
        <v>71</v>
      </c>
      <c r="B9" s="1" t="s">
        <v>72</v>
      </c>
      <c r="C9" s="39" t="s">
        <v>115</v>
      </c>
      <c r="D9" s="72">
        <v>100</v>
      </c>
      <c r="E9" s="40" t="s">
        <v>115</v>
      </c>
      <c r="F9" s="73" t="s">
        <v>116</v>
      </c>
      <c r="G9" s="16">
        <f t="shared" si="0"/>
        <v>2</v>
      </c>
      <c r="H9" s="16">
        <f t="shared" si="1"/>
        <v>200</v>
      </c>
      <c r="I9" s="17">
        <f t="shared" si="2"/>
        <v>2</v>
      </c>
      <c r="J9" s="17">
        <f t="shared" si="3"/>
        <v>200</v>
      </c>
      <c r="K9" s="27">
        <f t="shared" si="4"/>
        <v>1</v>
      </c>
      <c r="L9" s="27">
        <f t="shared" si="5"/>
        <v>1</v>
      </c>
    </row>
    <row r="10" spans="1:12" x14ac:dyDescent="0.3">
      <c r="A10" s="1" t="s">
        <v>73</v>
      </c>
      <c r="B10" s="1" t="s">
        <v>74</v>
      </c>
      <c r="C10" s="39" t="s">
        <v>115</v>
      </c>
      <c r="D10" s="72" t="s">
        <v>116</v>
      </c>
      <c r="E10" s="40" t="s">
        <v>115</v>
      </c>
      <c r="F10" s="73">
        <v>100</v>
      </c>
      <c r="G10" s="16">
        <f t="shared" si="0"/>
        <v>2</v>
      </c>
      <c r="H10" s="16">
        <f t="shared" si="1"/>
        <v>200</v>
      </c>
      <c r="I10" s="17">
        <f t="shared" si="2"/>
        <v>2</v>
      </c>
      <c r="J10" s="17">
        <f t="shared" si="3"/>
        <v>200</v>
      </c>
      <c r="K10" s="27">
        <f t="shared" si="4"/>
        <v>1</v>
      </c>
      <c r="L10" s="27">
        <f t="shared" si="5"/>
        <v>1</v>
      </c>
    </row>
    <row r="11" spans="1:12" x14ac:dyDescent="0.3">
      <c r="A11" s="1" t="s">
        <v>75</v>
      </c>
      <c r="B11" s="1" t="s">
        <v>76</v>
      </c>
      <c r="C11" s="39" t="s">
        <v>115</v>
      </c>
      <c r="D11" s="72" t="s">
        <v>116</v>
      </c>
      <c r="E11" s="40" t="s">
        <v>115</v>
      </c>
      <c r="F11" s="73">
        <v>100</v>
      </c>
      <c r="G11" s="16">
        <f t="shared" si="0"/>
        <v>2</v>
      </c>
      <c r="H11" s="16">
        <f t="shared" si="1"/>
        <v>200</v>
      </c>
      <c r="I11" s="17">
        <f t="shared" si="2"/>
        <v>2</v>
      </c>
      <c r="J11" s="17">
        <f t="shared" si="3"/>
        <v>200</v>
      </c>
      <c r="K11" s="27">
        <f t="shared" si="4"/>
        <v>1</v>
      </c>
      <c r="L11" s="27">
        <f t="shared" si="5"/>
        <v>1</v>
      </c>
    </row>
    <row r="12" spans="1:12" x14ac:dyDescent="0.3">
      <c r="A12" s="1" t="s">
        <v>77</v>
      </c>
      <c r="B12" s="1" t="s">
        <v>78</v>
      </c>
      <c r="C12" s="39" t="s">
        <v>115</v>
      </c>
      <c r="D12" s="72" t="s">
        <v>116</v>
      </c>
      <c r="E12" s="40" t="s">
        <v>115</v>
      </c>
      <c r="F12" s="73" t="s">
        <v>116</v>
      </c>
      <c r="G12" s="16">
        <f t="shared" si="0"/>
        <v>2</v>
      </c>
      <c r="H12" s="16">
        <f t="shared" si="1"/>
        <v>200</v>
      </c>
      <c r="I12" s="17">
        <f t="shared" si="2"/>
        <v>2</v>
      </c>
      <c r="J12" s="17">
        <f t="shared" si="3"/>
        <v>200</v>
      </c>
      <c r="K12" s="27">
        <f t="shared" si="4"/>
        <v>1</v>
      </c>
      <c r="L12" s="27">
        <f t="shared" si="5"/>
        <v>1</v>
      </c>
    </row>
    <row r="13" spans="1:12" x14ac:dyDescent="0.3">
      <c r="A13" s="1" t="s">
        <v>79</v>
      </c>
      <c r="B13" s="1" t="s">
        <v>80</v>
      </c>
      <c r="C13" s="39" t="s">
        <v>115</v>
      </c>
      <c r="D13" s="72" t="s">
        <v>116</v>
      </c>
      <c r="E13" s="40" t="s">
        <v>115</v>
      </c>
      <c r="F13" s="73" t="s">
        <v>116</v>
      </c>
      <c r="G13" s="16">
        <f t="shared" si="0"/>
        <v>2</v>
      </c>
      <c r="H13" s="16">
        <f t="shared" si="1"/>
        <v>200</v>
      </c>
      <c r="I13" s="17">
        <f t="shared" si="2"/>
        <v>2</v>
      </c>
      <c r="J13" s="17">
        <f t="shared" si="3"/>
        <v>200</v>
      </c>
      <c r="K13" s="27">
        <f t="shared" si="4"/>
        <v>1</v>
      </c>
      <c r="L13" s="27">
        <f t="shared" si="5"/>
        <v>1</v>
      </c>
    </row>
    <row r="14" spans="1:12" x14ac:dyDescent="0.3">
      <c r="A14" s="1" t="s">
        <v>81</v>
      </c>
      <c r="B14" s="1" t="s">
        <v>82</v>
      </c>
      <c r="C14" s="39" t="s">
        <v>115</v>
      </c>
      <c r="D14" s="72">
        <v>93.75</v>
      </c>
      <c r="E14" s="40" t="s">
        <v>115</v>
      </c>
      <c r="F14" s="73">
        <v>85.71</v>
      </c>
      <c r="G14" s="16">
        <f t="shared" si="0"/>
        <v>2</v>
      </c>
      <c r="H14" s="16">
        <f t="shared" si="1"/>
        <v>179.45999999999998</v>
      </c>
      <c r="I14" s="17">
        <f t="shared" si="2"/>
        <v>2</v>
      </c>
      <c r="J14" s="17">
        <f t="shared" si="3"/>
        <v>179.45999999999998</v>
      </c>
      <c r="K14" s="27">
        <f t="shared" si="4"/>
        <v>1</v>
      </c>
      <c r="L14" s="27">
        <f t="shared" si="5"/>
        <v>0.89729999999999988</v>
      </c>
    </row>
    <row r="15" spans="1:12" x14ac:dyDescent="0.3">
      <c r="A15" s="1" t="s">
        <v>83</v>
      </c>
      <c r="B15" s="1" t="s">
        <v>84</v>
      </c>
      <c r="C15" s="39" t="s">
        <v>115</v>
      </c>
      <c r="D15" s="72" t="s">
        <v>116</v>
      </c>
      <c r="E15" s="40" t="s">
        <v>115</v>
      </c>
      <c r="F15" s="73" t="s">
        <v>116</v>
      </c>
      <c r="G15" s="16">
        <f t="shared" si="0"/>
        <v>2</v>
      </c>
      <c r="H15" s="16">
        <f t="shared" si="1"/>
        <v>200</v>
      </c>
      <c r="I15" s="17">
        <f>G15</f>
        <v>2</v>
      </c>
      <c r="J15" s="17">
        <f t="shared" si="3"/>
        <v>200</v>
      </c>
      <c r="K15" s="27">
        <f t="shared" si="4"/>
        <v>1</v>
      </c>
      <c r="L15" s="27">
        <f t="shared" si="5"/>
        <v>1</v>
      </c>
    </row>
    <row r="16" spans="1:12" x14ac:dyDescent="0.3">
      <c r="A16" s="1" t="s">
        <v>85</v>
      </c>
      <c r="B16" s="1" t="s">
        <v>86</v>
      </c>
      <c r="C16" s="39" t="s">
        <v>115</v>
      </c>
      <c r="D16" s="72" t="s">
        <v>116</v>
      </c>
      <c r="E16" s="40" t="s">
        <v>115</v>
      </c>
      <c r="F16" s="73" t="s">
        <v>116</v>
      </c>
      <c r="G16" s="16">
        <f t="shared" si="0"/>
        <v>2</v>
      </c>
      <c r="H16" s="16">
        <f t="shared" si="1"/>
        <v>200</v>
      </c>
      <c r="I16" s="17">
        <f t="shared" si="2"/>
        <v>2</v>
      </c>
      <c r="J16" s="17">
        <f t="shared" si="3"/>
        <v>200</v>
      </c>
      <c r="K16" s="27">
        <f t="shared" si="4"/>
        <v>1</v>
      </c>
      <c r="L16" s="27">
        <f t="shared" si="5"/>
        <v>1</v>
      </c>
    </row>
    <row r="17" spans="1:12" x14ac:dyDescent="0.3">
      <c r="A17" s="1" t="s">
        <v>87</v>
      </c>
      <c r="B17" s="1" t="s">
        <v>88</v>
      </c>
      <c r="C17" s="39" t="s">
        <v>115</v>
      </c>
      <c r="D17" s="72" t="s">
        <v>116</v>
      </c>
      <c r="E17" s="40" t="s">
        <v>115</v>
      </c>
      <c r="F17" s="73" t="s">
        <v>116</v>
      </c>
      <c r="G17" s="16">
        <f t="shared" si="0"/>
        <v>2</v>
      </c>
      <c r="H17" s="16">
        <f t="shared" si="1"/>
        <v>200</v>
      </c>
      <c r="I17" s="17">
        <f t="shared" si="2"/>
        <v>2</v>
      </c>
      <c r="J17" s="17">
        <f t="shared" si="3"/>
        <v>200</v>
      </c>
      <c r="K17" s="27">
        <f t="shared" si="4"/>
        <v>1</v>
      </c>
      <c r="L17" s="27">
        <f t="shared" si="5"/>
        <v>1</v>
      </c>
    </row>
    <row r="18" spans="1:12" x14ac:dyDescent="0.3">
      <c r="A18" s="1" t="s">
        <v>89</v>
      </c>
      <c r="B18" s="1" t="s">
        <v>90</v>
      </c>
      <c r="C18" s="39" t="s">
        <v>115</v>
      </c>
      <c r="D18" s="72" t="s">
        <v>116</v>
      </c>
      <c r="E18" s="40" t="s">
        <v>115</v>
      </c>
      <c r="F18" s="73" t="s">
        <v>116</v>
      </c>
      <c r="G18" s="16">
        <f t="shared" si="0"/>
        <v>2</v>
      </c>
      <c r="H18" s="16">
        <f t="shared" si="1"/>
        <v>200</v>
      </c>
      <c r="I18" s="17">
        <f t="shared" si="2"/>
        <v>2</v>
      </c>
      <c r="J18" s="17">
        <f t="shared" si="3"/>
        <v>200</v>
      </c>
      <c r="K18" s="27">
        <f t="shared" si="4"/>
        <v>1</v>
      </c>
      <c r="L18" s="27">
        <f t="shared" si="5"/>
        <v>1</v>
      </c>
    </row>
    <row r="19" spans="1:12" x14ac:dyDescent="0.3">
      <c r="A19" s="1" t="s">
        <v>91</v>
      </c>
      <c r="B19" s="1" t="s">
        <v>92</v>
      </c>
      <c r="C19" s="39" t="s">
        <v>115</v>
      </c>
      <c r="D19" s="72" t="s">
        <v>116</v>
      </c>
      <c r="E19" s="40" t="s">
        <v>115</v>
      </c>
      <c r="F19" s="73" t="s">
        <v>116</v>
      </c>
      <c r="G19" s="16">
        <f t="shared" si="0"/>
        <v>2</v>
      </c>
      <c r="H19" s="16">
        <f t="shared" si="1"/>
        <v>200</v>
      </c>
      <c r="I19" s="17">
        <f t="shared" si="2"/>
        <v>2</v>
      </c>
      <c r="J19" s="17">
        <f t="shared" si="3"/>
        <v>200</v>
      </c>
      <c r="K19" s="27">
        <f t="shared" si="4"/>
        <v>1</v>
      </c>
      <c r="L19" s="27">
        <f t="shared" si="5"/>
        <v>1</v>
      </c>
    </row>
    <row r="20" spans="1:12" x14ac:dyDescent="0.3">
      <c r="A20" s="1" t="s">
        <v>93</v>
      </c>
      <c r="B20" s="1" t="s">
        <v>94</v>
      </c>
      <c r="C20" s="39" t="s">
        <v>115</v>
      </c>
      <c r="D20" s="72" t="s">
        <v>116</v>
      </c>
      <c r="E20" s="40" t="s">
        <v>115</v>
      </c>
      <c r="F20" s="73" t="s">
        <v>116</v>
      </c>
      <c r="G20" s="16">
        <f t="shared" si="0"/>
        <v>2</v>
      </c>
      <c r="H20" s="16">
        <f t="shared" si="1"/>
        <v>200</v>
      </c>
      <c r="I20" s="17">
        <f t="shared" si="2"/>
        <v>2</v>
      </c>
      <c r="J20" s="17">
        <f t="shared" si="3"/>
        <v>200</v>
      </c>
      <c r="K20" s="27">
        <f t="shared" si="4"/>
        <v>1</v>
      </c>
      <c r="L20" s="27">
        <f t="shared" si="5"/>
        <v>1</v>
      </c>
    </row>
    <row r="21" spans="1:12" x14ac:dyDescent="0.3">
      <c r="A21" s="1" t="s">
        <v>95</v>
      </c>
      <c r="B21" s="1" t="s">
        <v>96</v>
      </c>
      <c r="C21" s="39" t="s">
        <v>115</v>
      </c>
      <c r="D21" s="72" t="s">
        <v>116</v>
      </c>
      <c r="E21" s="40" t="s">
        <v>115</v>
      </c>
      <c r="F21" s="73" t="s">
        <v>116</v>
      </c>
      <c r="G21" s="16">
        <f t="shared" si="0"/>
        <v>2</v>
      </c>
      <c r="H21" s="16">
        <f t="shared" si="1"/>
        <v>200</v>
      </c>
      <c r="I21" s="17">
        <f t="shared" si="2"/>
        <v>2</v>
      </c>
      <c r="J21" s="17">
        <f t="shared" si="3"/>
        <v>200</v>
      </c>
      <c r="K21" s="27">
        <f t="shared" si="4"/>
        <v>1</v>
      </c>
      <c r="L21" s="27">
        <f t="shared" si="5"/>
        <v>1</v>
      </c>
    </row>
    <row r="22" spans="1:12" x14ac:dyDescent="0.3">
      <c r="A22" s="1" t="s">
        <v>97</v>
      </c>
      <c r="B22" s="1" t="s">
        <v>98</v>
      </c>
      <c r="C22" s="39" t="s">
        <v>115</v>
      </c>
      <c r="D22" s="72" t="s">
        <v>116</v>
      </c>
      <c r="E22" s="40" t="s">
        <v>115</v>
      </c>
      <c r="F22" s="73" t="s">
        <v>116</v>
      </c>
      <c r="G22" s="16">
        <f t="shared" si="0"/>
        <v>2</v>
      </c>
      <c r="H22" s="16">
        <f t="shared" si="1"/>
        <v>200</v>
      </c>
      <c r="I22" s="17">
        <f t="shared" si="2"/>
        <v>2</v>
      </c>
      <c r="J22" s="17">
        <f t="shared" si="3"/>
        <v>200</v>
      </c>
      <c r="K22" s="27">
        <f t="shared" si="4"/>
        <v>1</v>
      </c>
      <c r="L22" s="27">
        <f t="shared" si="5"/>
        <v>1</v>
      </c>
    </row>
    <row r="23" spans="1:12" x14ac:dyDescent="0.3">
      <c r="A23" s="1" t="s">
        <v>99</v>
      </c>
      <c r="B23" s="1" t="s">
        <v>100</v>
      </c>
      <c r="C23" s="39" t="s">
        <v>115</v>
      </c>
      <c r="D23" s="72">
        <v>100</v>
      </c>
      <c r="E23" s="40" t="s">
        <v>115</v>
      </c>
      <c r="F23" s="73" t="s">
        <v>116</v>
      </c>
      <c r="G23" s="16">
        <f t="shared" si="0"/>
        <v>2</v>
      </c>
      <c r="H23" s="16">
        <f t="shared" si="1"/>
        <v>200</v>
      </c>
      <c r="I23" s="17">
        <f t="shared" si="2"/>
        <v>2</v>
      </c>
      <c r="J23" s="17">
        <f t="shared" si="3"/>
        <v>200</v>
      </c>
      <c r="K23" s="27">
        <f t="shared" si="4"/>
        <v>1</v>
      </c>
      <c r="L23" s="27">
        <f t="shared" si="5"/>
        <v>1</v>
      </c>
    </row>
    <row r="24" spans="1:12" x14ac:dyDescent="0.3">
      <c r="A24" s="1" t="s">
        <v>101</v>
      </c>
      <c r="B24" s="1" t="s">
        <v>102</v>
      </c>
      <c r="C24" s="39" t="s">
        <v>115</v>
      </c>
      <c r="D24" s="72" t="s">
        <v>116</v>
      </c>
      <c r="E24" s="40" t="s">
        <v>115</v>
      </c>
      <c r="F24" s="73" t="s">
        <v>116</v>
      </c>
      <c r="G24" s="16">
        <f t="shared" si="0"/>
        <v>2</v>
      </c>
      <c r="H24" s="16">
        <f t="shared" si="1"/>
        <v>200</v>
      </c>
      <c r="I24" s="17">
        <f t="shared" si="2"/>
        <v>2</v>
      </c>
      <c r="J24" s="17">
        <f t="shared" si="3"/>
        <v>200</v>
      </c>
      <c r="K24" s="27">
        <f t="shared" si="4"/>
        <v>1</v>
      </c>
      <c r="L24" s="27">
        <f t="shared" si="5"/>
        <v>1</v>
      </c>
    </row>
    <row r="25" spans="1:12" x14ac:dyDescent="0.3">
      <c r="A25" s="1" t="s">
        <v>103</v>
      </c>
      <c r="B25" s="1" t="s">
        <v>104</v>
      </c>
      <c r="C25" s="39" t="s">
        <v>115</v>
      </c>
      <c r="D25" s="72" t="s">
        <v>116</v>
      </c>
      <c r="E25" s="40" t="s">
        <v>115</v>
      </c>
      <c r="F25" s="73" t="s">
        <v>116</v>
      </c>
      <c r="G25" s="16">
        <f t="shared" si="0"/>
        <v>2</v>
      </c>
      <c r="H25" s="16">
        <f t="shared" si="1"/>
        <v>200</v>
      </c>
      <c r="I25" s="17">
        <f t="shared" si="2"/>
        <v>2</v>
      </c>
      <c r="J25" s="17">
        <f t="shared" si="3"/>
        <v>200</v>
      </c>
      <c r="K25" s="27">
        <f t="shared" si="4"/>
        <v>1</v>
      </c>
      <c r="L25" s="27">
        <f t="shared" si="5"/>
        <v>1</v>
      </c>
    </row>
    <row r="26" spans="1:12" x14ac:dyDescent="0.3">
      <c r="A26" s="1" t="s">
        <v>105</v>
      </c>
      <c r="B26" s="1" t="s">
        <v>106</v>
      </c>
      <c r="C26" s="39" t="s">
        <v>115</v>
      </c>
      <c r="D26" s="72" t="s">
        <v>116</v>
      </c>
      <c r="E26" s="40" t="s">
        <v>115</v>
      </c>
      <c r="F26" s="73" t="s">
        <v>116</v>
      </c>
      <c r="G26" s="16">
        <f t="shared" si="0"/>
        <v>2</v>
      </c>
      <c r="H26" s="16">
        <f t="shared" si="1"/>
        <v>200</v>
      </c>
      <c r="I26" s="17">
        <f t="shared" si="2"/>
        <v>2</v>
      </c>
      <c r="J26" s="17">
        <f t="shared" si="3"/>
        <v>200</v>
      </c>
      <c r="K26" s="27">
        <f t="shared" si="4"/>
        <v>1</v>
      </c>
      <c r="L26" s="27">
        <f t="shared" si="5"/>
        <v>1</v>
      </c>
    </row>
    <row r="27" spans="1:12" x14ac:dyDescent="0.3">
      <c r="A27" s="1" t="s">
        <v>107</v>
      </c>
      <c r="B27" s="1" t="s">
        <v>108</v>
      </c>
      <c r="C27" s="39" t="s">
        <v>115</v>
      </c>
      <c r="D27" s="72" t="s">
        <v>116</v>
      </c>
      <c r="E27" s="40" t="s">
        <v>115</v>
      </c>
      <c r="F27" s="73" t="s">
        <v>116</v>
      </c>
      <c r="G27" s="16">
        <f t="shared" si="0"/>
        <v>2</v>
      </c>
      <c r="H27" s="16">
        <f t="shared" si="1"/>
        <v>200</v>
      </c>
      <c r="I27" s="17">
        <f t="shared" si="2"/>
        <v>2</v>
      </c>
      <c r="J27" s="17">
        <f t="shared" si="3"/>
        <v>200</v>
      </c>
      <c r="K27" s="27">
        <f t="shared" si="4"/>
        <v>1</v>
      </c>
      <c r="L27" s="27">
        <f t="shared" si="5"/>
        <v>1</v>
      </c>
    </row>
    <row r="28" spans="1:12" x14ac:dyDescent="0.3">
      <c r="A28" s="1" t="s">
        <v>109</v>
      </c>
      <c r="B28" s="1" t="s">
        <v>110</v>
      </c>
      <c r="C28" s="39" t="s">
        <v>115</v>
      </c>
      <c r="D28" s="72">
        <v>81.25</v>
      </c>
      <c r="E28" s="40" t="s">
        <v>115</v>
      </c>
      <c r="F28" s="73" t="s">
        <v>116</v>
      </c>
      <c r="G28" s="16">
        <f t="shared" si="0"/>
        <v>2</v>
      </c>
      <c r="H28" s="16">
        <f t="shared" si="1"/>
        <v>181.25</v>
      </c>
      <c r="I28" s="17">
        <f t="shared" si="2"/>
        <v>2</v>
      </c>
      <c r="J28" s="17">
        <f t="shared" si="3"/>
        <v>181.25</v>
      </c>
      <c r="K28" s="27">
        <f t="shared" si="4"/>
        <v>1</v>
      </c>
      <c r="L28" s="27">
        <f t="shared" si="5"/>
        <v>0.90625</v>
      </c>
    </row>
    <row r="29" spans="1:12" x14ac:dyDescent="0.3">
      <c r="A29" s="1" t="s">
        <v>111</v>
      </c>
      <c r="B29" s="1" t="s">
        <v>112</v>
      </c>
      <c r="C29" s="40" t="s">
        <v>115</v>
      </c>
      <c r="D29" s="72" t="s">
        <v>116</v>
      </c>
      <c r="E29" s="40" t="s">
        <v>115</v>
      </c>
      <c r="F29" s="73" t="s">
        <v>116</v>
      </c>
      <c r="G29" s="16">
        <f t="shared" si="0"/>
        <v>2</v>
      </c>
      <c r="H29" s="16">
        <f t="shared" si="1"/>
        <v>200</v>
      </c>
      <c r="I29" s="17">
        <f t="shared" si="2"/>
        <v>2</v>
      </c>
      <c r="J29" s="17">
        <f t="shared" si="3"/>
        <v>200</v>
      </c>
      <c r="K29" s="27">
        <f t="shared" si="4"/>
        <v>1</v>
      </c>
      <c r="L29" s="27">
        <f t="shared" si="5"/>
        <v>1</v>
      </c>
    </row>
    <row r="30" spans="1:12" x14ac:dyDescent="0.3">
      <c r="A30" s="23"/>
      <c r="B30" s="13"/>
      <c r="C30" s="13"/>
      <c r="D30" s="13"/>
      <c r="E30" s="13"/>
      <c r="F30" s="13"/>
      <c r="G30" s="16">
        <f t="shared" si="0"/>
        <v>0</v>
      </c>
      <c r="H30" s="16">
        <f t="shared" si="1"/>
        <v>0</v>
      </c>
      <c r="I30" s="17">
        <f t="shared" si="2"/>
        <v>0</v>
      </c>
      <c r="J30" s="17">
        <f t="shared" si="3"/>
        <v>0</v>
      </c>
      <c r="K30" s="27">
        <f t="shared" si="4"/>
        <v>0</v>
      </c>
      <c r="L30" s="27">
        <f t="shared" si="5"/>
        <v>0</v>
      </c>
    </row>
    <row r="31" spans="1:12" x14ac:dyDescent="0.3">
      <c r="A31" s="23"/>
      <c r="B31" s="13"/>
      <c r="C31" s="13"/>
      <c r="D31" s="13"/>
      <c r="E31" s="13"/>
      <c r="F31" s="13"/>
      <c r="G31" s="16">
        <f t="shared" si="0"/>
        <v>0</v>
      </c>
      <c r="H31" s="16">
        <f t="shared" si="1"/>
        <v>0</v>
      </c>
      <c r="I31" s="17">
        <f t="shared" si="2"/>
        <v>0</v>
      </c>
      <c r="J31" s="17">
        <f t="shared" si="3"/>
        <v>0</v>
      </c>
      <c r="K31" s="27">
        <f t="shared" si="4"/>
        <v>0</v>
      </c>
      <c r="L31" s="27">
        <f t="shared" si="5"/>
        <v>0</v>
      </c>
    </row>
    <row r="32" spans="1:12" x14ac:dyDescent="0.3">
      <c r="A32" s="23"/>
      <c r="B32" s="13"/>
      <c r="C32" s="13"/>
      <c r="D32" s="13"/>
      <c r="E32" s="13"/>
      <c r="F32" s="13"/>
      <c r="G32" s="16">
        <f t="shared" si="0"/>
        <v>0</v>
      </c>
      <c r="H32" s="16">
        <f t="shared" si="1"/>
        <v>0</v>
      </c>
      <c r="I32" s="17">
        <f t="shared" si="2"/>
        <v>0</v>
      </c>
      <c r="J32" s="17">
        <f t="shared" si="3"/>
        <v>0</v>
      </c>
      <c r="K32" s="27">
        <f t="shared" si="4"/>
        <v>0</v>
      </c>
      <c r="L32" s="27">
        <f t="shared" si="5"/>
        <v>0</v>
      </c>
    </row>
    <row r="33" spans="1:12" x14ac:dyDescent="0.3">
      <c r="A33" s="23"/>
      <c r="B33" s="13"/>
      <c r="C33" s="13"/>
      <c r="D33" s="13"/>
      <c r="E33" s="13"/>
      <c r="F33" s="13"/>
      <c r="G33" s="16">
        <f t="shared" si="0"/>
        <v>0</v>
      </c>
      <c r="H33" s="16">
        <f t="shared" si="1"/>
        <v>0</v>
      </c>
      <c r="I33" s="17">
        <f t="shared" si="2"/>
        <v>0</v>
      </c>
      <c r="J33" s="17">
        <f t="shared" si="3"/>
        <v>0</v>
      </c>
      <c r="K33" s="27">
        <f t="shared" si="4"/>
        <v>0</v>
      </c>
      <c r="L33" s="27">
        <f t="shared" si="5"/>
        <v>0</v>
      </c>
    </row>
    <row r="34" spans="1:12" x14ac:dyDescent="0.3">
      <c r="A34" s="23"/>
      <c r="B34" s="13"/>
      <c r="C34" s="13"/>
      <c r="D34" s="13"/>
      <c r="E34" s="13"/>
      <c r="F34" s="13"/>
      <c r="G34" s="16">
        <f t="shared" si="0"/>
        <v>0</v>
      </c>
      <c r="H34" s="16">
        <f t="shared" si="1"/>
        <v>0</v>
      </c>
      <c r="I34" s="17">
        <f t="shared" si="2"/>
        <v>0</v>
      </c>
      <c r="J34" s="17">
        <f t="shared" si="3"/>
        <v>0</v>
      </c>
      <c r="K34" s="27">
        <f t="shared" si="4"/>
        <v>0</v>
      </c>
      <c r="L34" s="27">
        <f t="shared" si="5"/>
        <v>0</v>
      </c>
    </row>
  </sheetData>
  <mergeCells count="8">
    <mergeCell ref="K1:L2"/>
    <mergeCell ref="A2:A4"/>
    <mergeCell ref="I1:J2"/>
    <mergeCell ref="G2:H2"/>
    <mergeCell ref="C1:H1"/>
    <mergeCell ref="C2:D2"/>
    <mergeCell ref="E2:F2"/>
    <mergeCell ref="B2:B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7" zoomScale="90" zoomScaleNormal="90" workbookViewId="0">
      <selection activeCell="J29" sqref="J29"/>
    </sheetView>
  </sheetViews>
  <sheetFormatPr defaultRowHeight="14.4" x14ac:dyDescent="0.3"/>
  <cols>
    <col min="1" max="1" width="19.5546875" customWidth="1"/>
    <col min="2" max="2" width="13.33203125" customWidth="1"/>
    <col min="3" max="11" width="11.44140625" customWidth="1"/>
  </cols>
  <sheetData>
    <row r="1" spans="1:13" x14ac:dyDescent="0.3">
      <c r="B1" s="61" t="s">
        <v>28</v>
      </c>
      <c r="C1" s="61"/>
      <c r="D1" s="61"/>
      <c r="E1" s="61"/>
      <c r="F1" s="61"/>
      <c r="G1" s="61"/>
      <c r="H1" s="61"/>
      <c r="I1" s="61"/>
      <c r="J1" s="61"/>
      <c r="K1" s="61"/>
    </row>
    <row r="2" spans="1:13" x14ac:dyDescent="0.3">
      <c r="A2" s="60" t="s">
        <v>29</v>
      </c>
      <c r="B2" s="64" t="s">
        <v>30</v>
      </c>
      <c r="C2" s="64"/>
      <c r="D2" s="64" t="s">
        <v>31</v>
      </c>
      <c r="E2" s="64"/>
      <c r="F2" s="64" t="s">
        <v>32</v>
      </c>
      <c r="G2" s="64"/>
      <c r="H2" s="62" t="s">
        <v>33</v>
      </c>
      <c r="I2" s="63"/>
      <c r="J2" s="64" t="s">
        <v>34</v>
      </c>
      <c r="K2" s="64"/>
      <c r="L2" s="60" t="s">
        <v>16</v>
      </c>
    </row>
    <row r="3" spans="1:13" ht="43.2" x14ac:dyDescent="0.3">
      <c r="A3" s="60"/>
      <c r="B3" s="3" t="s">
        <v>35</v>
      </c>
      <c r="C3" s="3" t="s">
        <v>36</v>
      </c>
      <c r="D3" s="3" t="s">
        <v>35</v>
      </c>
      <c r="E3" s="3" t="s">
        <v>36</v>
      </c>
      <c r="F3" s="3" t="s">
        <v>35</v>
      </c>
      <c r="G3" s="3" t="s">
        <v>36</v>
      </c>
      <c r="H3" s="3" t="s">
        <v>35</v>
      </c>
      <c r="I3" s="3" t="s">
        <v>36</v>
      </c>
      <c r="J3" s="3" t="s">
        <v>35</v>
      </c>
      <c r="K3" s="3" t="s">
        <v>36</v>
      </c>
      <c r="L3" s="60"/>
      <c r="M3" s="19"/>
    </row>
    <row r="4" spans="1:13" x14ac:dyDescent="0.3">
      <c r="A4" s="38" t="s">
        <v>37</v>
      </c>
      <c r="B4" s="18">
        <v>60</v>
      </c>
      <c r="C4" s="18">
        <v>40</v>
      </c>
      <c r="D4" s="18">
        <v>60</v>
      </c>
      <c r="E4" s="18">
        <v>40</v>
      </c>
      <c r="F4" s="18">
        <v>60</v>
      </c>
      <c r="G4" s="18">
        <v>40</v>
      </c>
      <c r="H4" s="18">
        <v>60</v>
      </c>
      <c r="I4" s="18">
        <v>40</v>
      </c>
      <c r="J4" s="18">
        <v>60</v>
      </c>
      <c r="K4" s="18">
        <v>40</v>
      </c>
      <c r="L4" s="21">
        <v>1</v>
      </c>
      <c r="M4" s="20"/>
    </row>
    <row r="5" spans="1:13" x14ac:dyDescent="0.3">
      <c r="A5" s="1" t="s">
        <v>63</v>
      </c>
      <c r="B5" s="2" t="s">
        <v>38</v>
      </c>
      <c r="C5" s="2" t="s">
        <v>39</v>
      </c>
      <c r="D5" s="2" t="s">
        <v>38</v>
      </c>
      <c r="E5" s="2" t="s">
        <v>38</v>
      </c>
      <c r="F5" s="2" t="s">
        <v>38</v>
      </c>
      <c r="G5" s="2" t="s">
        <v>38</v>
      </c>
      <c r="H5" s="2" t="s">
        <v>38</v>
      </c>
      <c r="I5" s="2" t="s">
        <v>38</v>
      </c>
      <c r="J5" s="2" t="s">
        <v>38</v>
      </c>
      <c r="K5" s="2" t="s">
        <v>38</v>
      </c>
      <c r="L5" s="5">
        <f>(((IF(B5="Yes",50,0)+IF(C5="Yes",50,0))+(IF(D5="Yes",50,0)+IF(E5="Yes",50,0))+(IF(F5="Yes",50,0)+IF(G5="Yes",50,0))+(IF(H5="Yes",50,0)+IF(I5="Yes",50,0))+(IF(J5="Yes",50,0)+IF(K5="Yes",50,0)))/5)/100</f>
        <v>1</v>
      </c>
    </row>
    <row r="6" spans="1:13" x14ac:dyDescent="0.3">
      <c r="A6" s="1" t="s">
        <v>65</v>
      </c>
      <c r="B6" s="2" t="s">
        <v>38</v>
      </c>
      <c r="C6" s="2" t="s">
        <v>38</v>
      </c>
      <c r="D6" s="2" t="s">
        <v>38</v>
      </c>
      <c r="E6" s="2" t="s">
        <v>38</v>
      </c>
      <c r="F6" s="2" t="s">
        <v>38</v>
      </c>
      <c r="G6" s="2" t="s">
        <v>38</v>
      </c>
      <c r="H6" s="2" t="s">
        <v>38</v>
      </c>
      <c r="I6" s="2" t="s">
        <v>38</v>
      </c>
      <c r="J6" s="2" t="s">
        <v>38</v>
      </c>
      <c r="K6" s="2" t="s">
        <v>38</v>
      </c>
      <c r="L6" s="5">
        <f t="shared" ref="L6:L35" si="0">(((IF(B6="Yes",50,0)+IF(C6="Yes",50,0))+(IF(D6="Yes",50,0)+IF(E6="Yes",50,0))+(IF(F6="Yes",50,0)+IF(G6="Yes",50,0))+(IF(H6="Yes",50,0)+IF(I6="Yes",50,0))+(IF(J6="Yes",50,0)+IF(K6="Yes",50,0)))/5)/100</f>
        <v>1</v>
      </c>
    </row>
    <row r="7" spans="1:13" x14ac:dyDescent="0.3">
      <c r="A7" s="1" t="s">
        <v>67</v>
      </c>
      <c r="B7" s="2" t="s">
        <v>38</v>
      </c>
      <c r="C7" s="2" t="s">
        <v>38</v>
      </c>
      <c r="D7" s="2" t="s">
        <v>38</v>
      </c>
      <c r="E7" s="2" t="s">
        <v>38</v>
      </c>
      <c r="F7" s="2" t="s">
        <v>38</v>
      </c>
      <c r="G7" s="2" t="s">
        <v>38</v>
      </c>
      <c r="H7" s="2" t="s">
        <v>38</v>
      </c>
      <c r="I7" s="2" t="s">
        <v>38</v>
      </c>
      <c r="J7" s="2" t="s">
        <v>38</v>
      </c>
      <c r="K7" s="2" t="s">
        <v>38</v>
      </c>
      <c r="L7" s="5">
        <f t="shared" si="0"/>
        <v>1</v>
      </c>
    </row>
    <row r="8" spans="1:13" x14ac:dyDescent="0.3">
      <c r="A8" s="1" t="s">
        <v>69</v>
      </c>
      <c r="B8" s="2" t="s">
        <v>38</v>
      </c>
      <c r="C8" s="2" t="s">
        <v>38</v>
      </c>
      <c r="D8" s="2" t="s">
        <v>38</v>
      </c>
      <c r="E8" s="2" t="s">
        <v>38</v>
      </c>
      <c r="F8" s="2" t="s">
        <v>38</v>
      </c>
      <c r="G8" s="2" t="s">
        <v>38</v>
      </c>
      <c r="H8" s="2" t="s">
        <v>38</v>
      </c>
      <c r="I8" s="2" t="s">
        <v>38</v>
      </c>
      <c r="J8" s="2" t="s">
        <v>38</v>
      </c>
      <c r="K8" s="2" t="s">
        <v>38</v>
      </c>
      <c r="L8" s="5">
        <f t="shared" si="0"/>
        <v>1</v>
      </c>
    </row>
    <row r="9" spans="1:13" x14ac:dyDescent="0.3">
      <c r="A9" s="1" t="s">
        <v>71</v>
      </c>
      <c r="B9" s="2" t="s">
        <v>38</v>
      </c>
      <c r="C9" s="2" t="s">
        <v>38</v>
      </c>
      <c r="D9" s="2" t="s">
        <v>38</v>
      </c>
      <c r="E9" s="2" t="s">
        <v>38</v>
      </c>
      <c r="F9" s="2" t="s">
        <v>38</v>
      </c>
      <c r="G9" s="2" t="s">
        <v>38</v>
      </c>
      <c r="H9" s="2" t="s">
        <v>38</v>
      </c>
      <c r="I9" s="2" t="s">
        <v>38</v>
      </c>
      <c r="J9" s="2" t="s">
        <v>38</v>
      </c>
      <c r="K9" s="2" t="s">
        <v>38</v>
      </c>
      <c r="L9" s="5">
        <f t="shared" si="0"/>
        <v>1</v>
      </c>
    </row>
    <row r="10" spans="1:13" x14ac:dyDescent="0.3">
      <c r="A10" s="1" t="s">
        <v>73</v>
      </c>
      <c r="B10" s="2" t="s">
        <v>38</v>
      </c>
      <c r="C10" s="2" t="s">
        <v>38</v>
      </c>
      <c r="D10" s="2" t="s">
        <v>38</v>
      </c>
      <c r="E10" s="2" t="s">
        <v>38</v>
      </c>
      <c r="F10" s="2" t="s">
        <v>38</v>
      </c>
      <c r="G10" s="2" t="s">
        <v>38</v>
      </c>
      <c r="H10" s="2" t="s">
        <v>38</v>
      </c>
      <c r="I10" s="2" t="s">
        <v>38</v>
      </c>
      <c r="J10" s="2" t="s">
        <v>38</v>
      </c>
      <c r="K10" s="2" t="s">
        <v>38</v>
      </c>
      <c r="L10" s="5">
        <f t="shared" si="0"/>
        <v>1</v>
      </c>
    </row>
    <row r="11" spans="1:13" x14ac:dyDescent="0.3">
      <c r="A11" s="1" t="s">
        <v>75</v>
      </c>
      <c r="B11" s="2" t="s">
        <v>38</v>
      </c>
      <c r="C11" s="2" t="s">
        <v>38</v>
      </c>
      <c r="D11" s="2" t="s">
        <v>38</v>
      </c>
      <c r="E11" s="2" t="s">
        <v>38</v>
      </c>
      <c r="F11" s="2" t="s">
        <v>38</v>
      </c>
      <c r="G11" s="2" t="s">
        <v>38</v>
      </c>
      <c r="H11" s="2" t="s">
        <v>38</v>
      </c>
      <c r="I11" s="2" t="s">
        <v>38</v>
      </c>
      <c r="J11" s="2" t="s">
        <v>38</v>
      </c>
      <c r="K11" s="2" t="s">
        <v>38</v>
      </c>
      <c r="L11" s="5">
        <f t="shared" si="0"/>
        <v>1</v>
      </c>
    </row>
    <row r="12" spans="1:13" x14ac:dyDescent="0.3">
      <c r="A12" s="1" t="s">
        <v>77</v>
      </c>
      <c r="B12" s="2" t="s">
        <v>38</v>
      </c>
      <c r="C12" s="2" t="s">
        <v>38</v>
      </c>
      <c r="D12" s="2" t="s">
        <v>38</v>
      </c>
      <c r="E12" s="2" t="s">
        <v>38</v>
      </c>
      <c r="F12" s="2" t="s">
        <v>38</v>
      </c>
      <c r="G12" s="2" t="s">
        <v>38</v>
      </c>
      <c r="H12" s="2" t="s">
        <v>38</v>
      </c>
      <c r="I12" s="2" t="s">
        <v>38</v>
      </c>
      <c r="J12" s="2" t="s">
        <v>38</v>
      </c>
      <c r="K12" s="2" t="s">
        <v>38</v>
      </c>
      <c r="L12" s="5">
        <f t="shared" si="0"/>
        <v>1</v>
      </c>
    </row>
    <row r="13" spans="1:13" x14ac:dyDescent="0.3">
      <c r="A13" s="1" t="s">
        <v>79</v>
      </c>
      <c r="B13" s="2" t="s">
        <v>38</v>
      </c>
      <c r="C13" s="2" t="s">
        <v>38</v>
      </c>
      <c r="D13" s="2" t="s">
        <v>38</v>
      </c>
      <c r="E13" s="2" t="s">
        <v>38</v>
      </c>
      <c r="F13" s="2" t="s">
        <v>38</v>
      </c>
      <c r="G13" s="2" t="s">
        <v>38</v>
      </c>
      <c r="H13" s="2" t="s">
        <v>38</v>
      </c>
      <c r="I13" s="2" t="s">
        <v>38</v>
      </c>
      <c r="J13" s="2" t="s">
        <v>38</v>
      </c>
      <c r="K13" s="2" t="s">
        <v>38</v>
      </c>
      <c r="L13" s="5">
        <f t="shared" si="0"/>
        <v>1</v>
      </c>
    </row>
    <row r="14" spans="1:13" x14ac:dyDescent="0.3">
      <c r="A14" s="1" t="s">
        <v>81</v>
      </c>
      <c r="B14" s="2" t="s">
        <v>38</v>
      </c>
      <c r="C14" s="2" t="s">
        <v>38</v>
      </c>
      <c r="D14" s="2" t="s">
        <v>38</v>
      </c>
      <c r="E14" s="2" t="s">
        <v>38</v>
      </c>
      <c r="F14" s="2" t="s">
        <v>38</v>
      </c>
      <c r="G14" s="2" t="s">
        <v>38</v>
      </c>
      <c r="H14" s="2" t="s">
        <v>38</v>
      </c>
      <c r="I14" s="2" t="s">
        <v>38</v>
      </c>
      <c r="J14" s="2" t="s">
        <v>38</v>
      </c>
      <c r="K14" s="2" t="s">
        <v>38</v>
      </c>
      <c r="L14" s="5">
        <f t="shared" si="0"/>
        <v>1</v>
      </c>
    </row>
    <row r="15" spans="1:13" x14ac:dyDescent="0.3">
      <c r="A15" s="1" t="s">
        <v>83</v>
      </c>
      <c r="B15" s="2" t="s">
        <v>38</v>
      </c>
      <c r="C15" s="2" t="s">
        <v>38</v>
      </c>
      <c r="D15" s="2" t="s">
        <v>38</v>
      </c>
      <c r="E15" s="2" t="s">
        <v>38</v>
      </c>
      <c r="F15" s="2" t="s">
        <v>38</v>
      </c>
      <c r="G15" s="2" t="s">
        <v>38</v>
      </c>
      <c r="H15" s="2" t="s">
        <v>38</v>
      </c>
      <c r="I15" s="2" t="s">
        <v>38</v>
      </c>
      <c r="J15" s="2" t="s">
        <v>38</v>
      </c>
      <c r="K15" s="2" t="s">
        <v>38</v>
      </c>
      <c r="L15" s="5">
        <f t="shared" si="0"/>
        <v>1</v>
      </c>
    </row>
    <row r="16" spans="1:13" x14ac:dyDescent="0.3">
      <c r="A16" s="1" t="s">
        <v>85</v>
      </c>
      <c r="B16" s="2" t="s">
        <v>38</v>
      </c>
      <c r="C16" s="2" t="s">
        <v>38</v>
      </c>
      <c r="D16" s="2" t="s">
        <v>38</v>
      </c>
      <c r="E16" s="2" t="s">
        <v>38</v>
      </c>
      <c r="F16" s="2" t="s">
        <v>38</v>
      </c>
      <c r="G16" s="2" t="s">
        <v>38</v>
      </c>
      <c r="H16" s="2" t="s">
        <v>38</v>
      </c>
      <c r="I16" s="2" t="s">
        <v>38</v>
      </c>
      <c r="J16" s="2" t="s">
        <v>38</v>
      </c>
      <c r="K16" s="2" t="s">
        <v>38</v>
      </c>
      <c r="L16" s="5">
        <f t="shared" si="0"/>
        <v>1</v>
      </c>
    </row>
    <row r="17" spans="1:12" x14ac:dyDescent="0.3">
      <c r="A17" s="1" t="s">
        <v>87</v>
      </c>
      <c r="B17" s="2" t="s">
        <v>38</v>
      </c>
      <c r="C17" s="2" t="s">
        <v>38</v>
      </c>
      <c r="D17" s="2" t="s">
        <v>38</v>
      </c>
      <c r="E17" s="2" t="s">
        <v>38</v>
      </c>
      <c r="F17" s="2" t="s">
        <v>38</v>
      </c>
      <c r="G17" s="2" t="s">
        <v>38</v>
      </c>
      <c r="H17" s="2" t="s">
        <v>38</v>
      </c>
      <c r="I17" s="2" t="s">
        <v>38</v>
      </c>
      <c r="J17" s="2" t="s">
        <v>38</v>
      </c>
      <c r="K17" s="2" t="s">
        <v>38</v>
      </c>
      <c r="L17" s="5">
        <f t="shared" si="0"/>
        <v>1</v>
      </c>
    </row>
    <row r="18" spans="1:12" x14ac:dyDescent="0.3">
      <c r="A18" s="1" t="s">
        <v>89</v>
      </c>
      <c r="B18" s="2" t="s">
        <v>38</v>
      </c>
      <c r="C18" s="2" t="s">
        <v>38</v>
      </c>
      <c r="D18" s="2" t="s">
        <v>38</v>
      </c>
      <c r="E18" s="2" t="s">
        <v>38</v>
      </c>
      <c r="F18" s="2" t="s">
        <v>38</v>
      </c>
      <c r="G18" s="2" t="s">
        <v>38</v>
      </c>
      <c r="H18" s="2" t="s">
        <v>38</v>
      </c>
      <c r="I18" s="2" t="s">
        <v>38</v>
      </c>
      <c r="J18" s="2" t="s">
        <v>38</v>
      </c>
      <c r="K18" s="2" t="s">
        <v>38</v>
      </c>
      <c r="L18" s="5">
        <f t="shared" si="0"/>
        <v>1</v>
      </c>
    </row>
    <row r="19" spans="1:12" x14ac:dyDescent="0.3">
      <c r="A19" s="1" t="s">
        <v>91</v>
      </c>
      <c r="B19" s="2" t="s">
        <v>38</v>
      </c>
      <c r="C19" s="2" t="s">
        <v>38</v>
      </c>
      <c r="D19" s="2" t="s">
        <v>38</v>
      </c>
      <c r="E19" s="2" t="s">
        <v>38</v>
      </c>
      <c r="F19" s="2" t="s">
        <v>38</v>
      </c>
      <c r="G19" s="2" t="s">
        <v>38</v>
      </c>
      <c r="H19" s="2" t="s">
        <v>38</v>
      </c>
      <c r="I19" s="2" t="s">
        <v>38</v>
      </c>
      <c r="J19" s="2" t="s">
        <v>38</v>
      </c>
      <c r="K19" s="2" t="s">
        <v>38</v>
      </c>
      <c r="L19" s="5">
        <f t="shared" si="0"/>
        <v>1</v>
      </c>
    </row>
    <row r="20" spans="1:12" x14ac:dyDescent="0.3">
      <c r="A20" s="1" t="s">
        <v>93</v>
      </c>
      <c r="B20" s="2" t="s">
        <v>38</v>
      </c>
      <c r="C20" s="2" t="s">
        <v>38</v>
      </c>
      <c r="D20" s="2" t="s">
        <v>38</v>
      </c>
      <c r="E20" s="2" t="s">
        <v>38</v>
      </c>
      <c r="F20" s="2" t="s">
        <v>38</v>
      </c>
      <c r="G20" s="2" t="s">
        <v>38</v>
      </c>
      <c r="H20" s="2" t="s">
        <v>38</v>
      </c>
      <c r="I20" s="2" t="s">
        <v>38</v>
      </c>
      <c r="J20" s="2" t="s">
        <v>38</v>
      </c>
      <c r="K20" s="2" t="s">
        <v>38</v>
      </c>
      <c r="L20" s="5">
        <f t="shared" si="0"/>
        <v>1</v>
      </c>
    </row>
    <row r="21" spans="1:12" x14ac:dyDescent="0.3">
      <c r="A21" s="1" t="s">
        <v>95</v>
      </c>
      <c r="B21" s="2" t="s">
        <v>38</v>
      </c>
      <c r="C21" s="2" t="s">
        <v>38</v>
      </c>
      <c r="D21" s="2" t="s">
        <v>38</v>
      </c>
      <c r="E21" s="2" t="s">
        <v>38</v>
      </c>
      <c r="F21" s="2" t="s">
        <v>38</v>
      </c>
      <c r="G21" s="2" t="s">
        <v>38</v>
      </c>
      <c r="H21" s="2" t="s">
        <v>38</v>
      </c>
      <c r="I21" s="2" t="s">
        <v>38</v>
      </c>
      <c r="J21" s="2" t="s">
        <v>38</v>
      </c>
      <c r="K21" s="2" t="s">
        <v>38</v>
      </c>
      <c r="L21" s="5">
        <f t="shared" si="0"/>
        <v>1</v>
      </c>
    </row>
    <row r="22" spans="1:12" x14ac:dyDescent="0.3">
      <c r="A22" s="1" t="s">
        <v>97</v>
      </c>
      <c r="B22" s="2" t="s">
        <v>38</v>
      </c>
      <c r="C22" s="2" t="s">
        <v>38</v>
      </c>
      <c r="D22" s="2" t="s">
        <v>38</v>
      </c>
      <c r="E22" s="2" t="s">
        <v>38</v>
      </c>
      <c r="F22" s="2" t="s">
        <v>38</v>
      </c>
      <c r="G22" s="2" t="s">
        <v>38</v>
      </c>
      <c r="H22" s="2" t="s">
        <v>38</v>
      </c>
      <c r="I22" s="2" t="s">
        <v>38</v>
      </c>
      <c r="J22" s="2" t="s">
        <v>38</v>
      </c>
      <c r="K22" s="2" t="s">
        <v>38</v>
      </c>
      <c r="L22" s="5">
        <f t="shared" si="0"/>
        <v>1</v>
      </c>
    </row>
    <row r="23" spans="1:12" x14ac:dyDescent="0.3">
      <c r="A23" s="1" t="s">
        <v>99</v>
      </c>
      <c r="B23" s="2" t="s">
        <v>38</v>
      </c>
      <c r="C23" s="2" t="s">
        <v>38</v>
      </c>
      <c r="D23" s="2" t="s">
        <v>38</v>
      </c>
      <c r="E23" s="2" t="s">
        <v>38</v>
      </c>
      <c r="F23" s="2" t="s">
        <v>38</v>
      </c>
      <c r="G23" s="2" t="s">
        <v>38</v>
      </c>
      <c r="H23" s="2" t="s">
        <v>38</v>
      </c>
      <c r="I23" s="2" t="s">
        <v>38</v>
      </c>
      <c r="J23" s="2" t="s">
        <v>38</v>
      </c>
      <c r="K23" s="2" t="s">
        <v>38</v>
      </c>
      <c r="L23" s="5">
        <f t="shared" si="0"/>
        <v>1</v>
      </c>
    </row>
    <row r="24" spans="1:12" x14ac:dyDescent="0.3">
      <c r="A24" s="1" t="s">
        <v>101</v>
      </c>
      <c r="B24" s="2" t="s">
        <v>38</v>
      </c>
      <c r="C24" s="2" t="s">
        <v>38</v>
      </c>
      <c r="D24" s="2" t="s">
        <v>38</v>
      </c>
      <c r="E24" s="2" t="s">
        <v>38</v>
      </c>
      <c r="F24" s="2" t="s">
        <v>38</v>
      </c>
      <c r="G24" s="2" t="s">
        <v>38</v>
      </c>
      <c r="H24" s="2" t="s">
        <v>38</v>
      </c>
      <c r="I24" s="2" t="s">
        <v>38</v>
      </c>
      <c r="J24" s="2" t="s">
        <v>38</v>
      </c>
      <c r="K24" s="2" t="s">
        <v>38</v>
      </c>
      <c r="L24" s="5">
        <f t="shared" si="0"/>
        <v>1</v>
      </c>
    </row>
    <row r="25" spans="1:12" x14ac:dyDescent="0.3">
      <c r="A25" s="1" t="s">
        <v>103</v>
      </c>
      <c r="B25" s="2" t="s">
        <v>38</v>
      </c>
      <c r="C25" s="2" t="s">
        <v>38</v>
      </c>
      <c r="D25" s="2" t="s">
        <v>38</v>
      </c>
      <c r="E25" s="2" t="s">
        <v>38</v>
      </c>
      <c r="F25" s="2" t="s">
        <v>38</v>
      </c>
      <c r="G25" s="2" t="s">
        <v>38</v>
      </c>
      <c r="H25" s="2" t="s">
        <v>38</v>
      </c>
      <c r="I25" s="2" t="s">
        <v>38</v>
      </c>
      <c r="J25" s="2" t="s">
        <v>38</v>
      </c>
      <c r="K25" s="2" t="s">
        <v>38</v>
      </c>
      <c r="L25" s="5">
        <f t="shared" si="0"/>
        <v>1</v>
      </c>
    </row>
    <row r="26" spans="1:12" x14ac:dyDescent="0.3">
      <c r="A26" s="1" t="s">
        <v>105</v>
      </c>
      <c r="B26" s="2" t="s">
        <v>38</v>
      </c>
      <c r="C26" s="2" t="s">
        <v>38</v>
      </c>
      <c r="D26" s="2" t="s">
        <v>38</v>
      </c>
      <c r="E26" s="2" t="s">
        <v>38</v>
      </c>
      <c r="F26" s="2" t="s">
        <v>38</v>
      </c>
      <c r="G26" s="2" t="s">
        <v>38</v>
      </c>
      <c r="H26" s="2" t="s">
        <v>38</v>
      </c>
      <c r="I26" s="2" t="s">
        <v>38</v>
      </c>
      <c r="J26" s="2" t="s">
        <v>38</v>
      </c>
      <c r="K26" s="2" t="s">
        <v>38</v>
      </c>
      <c r="L26" s="5">
        <f t="shared" si="0"/>
        <v>1</v>
      </c>
    </row>
    <row r="27" spans="1:12" x14ac:dyDescent="0.3">
      <c r="A27" s="1" t="s">
        <v>107</v>
      </c>
      <c r="B27" s="2" t="s">
        <v>38</v>
      </c>
      <c r="C27" s="2" t="s">
        <v>38</v>
      </c>
      <c r="D27" s="2" t="s">
        <v>38</v>
      </c>
      <c r="E27" s="2" t="s">
        <v>38</v>
      </c>
      <c r="F27" s="2" t="s">
        <v>38</v>
      </c>
      <c r="G27" s="2" t="s">
        <v>38</v>
      </c>
      <c r="H27" s="2" t="s">
        <v>38</v>
      </c>
      <c r="I27" s="2" t="s">
        <v>38</v>
      </c>
      <c r="J27" s="2" t="s">
        <v>38</v>
      </c>
      <c r="K27" s="2" t="s">
        <v>38</v>
      </c>
      <c r="L27" s="5">
        <f t="shared" si="0"/>
        <v>1</v>
      </c>
    </row>
    <row r="28" spans="1:12" x14ac:dyDescent="0.3">
      <c r="A28" s="1" t="s">
        <v>109</v>
      </c>
      <c r="B28" s="2" t="s">
        <v>38</v>
      </c>
      <c r="C28" s="2" t="s">
        <v>38</v>
      </c>
      <c r="D28" s="2" t="s">
        <v>38</v>
      </c>
      <c r="E28" s="2" t="s">
        <v>38</v>
      </c>
      <c r="F28" s="2" t="s">
        <v>38</v>
      </c>
      <c r="G28" s="2" t="s">
        <v>38</v>
      </c>
      <c r="H28" s="2" t="s">
        <v>38</v>
      </c>
      <c r="I28" s="2" t="s">
        <v>38</v>
      </c>
      <c r="J28" s="2" t="s">
        <v>38</v>
      </c>
      <c r="K28" s="2" t="s">
        <v>38</v>
      </c>
      <c r="L28" s="5">
        <f t="shared" si="0"/>
        <v>1</v>
      </c>
    </row>
    <row r="29" spans="1:12" x14ac:dyDescent="0.3">
      <c r="A29" s="1" t="s">
        <v>111</v>
      </c>
      <c r="B29" s="2" t="s">
        <v>38</v>
      </c>
      <c r="C29" s="2" t="s">
        <v>38</v>
      </c>
      <c r="D29" s="2" t="s">
        <v>38</v>
      </c>
      <c r="E29" s="2" t="s">
        <v>38</v>
      </c>
      <c r="F29" s="2" t="s">
        <v>38</v>
      </c>
      <c r="G29" s="2" t="s">
        <v>38</v>
      </c>
      <c r="H29" s="2" t="s">
        <v>38</v>
      </c>
      <c r="I29" s="2" t="s">
        <v>38</v>
      </c>
      <c r="J29" s="2" t="s">
        <v>38</v>
      </c>
      <c r="K29" s="2" t="s">
        <v>38</v>
      </c>
      <c r="L29" s="5">
        <f t="shared" si="0"/>
        <v>1</v>
      </c>
    </row>
    <row r="30" spans="1:12" x14ac:dyDescent="0.3">
      <c r="A30" s="25"/>
      <c r="B30" s="1"/>
      <c r="C30" s="1"/>
      <c r="D30" s="1"/>
      <c r="E30" s="1"/>
      <c r="F30" s="1"/>
      <c r="G30" s="1"/>
      <c r="H30" s="1"/>
      <c r="I30" s="1"/>
      <c r="J30" s="1"/>
      <c r="K30" s="1"/>
      <c r="L30" s="5">
        <f t="shared" si="0"/>
        <v>0</v>
      </c>
    </row>
    <row r="31" spans="1:12" x14ac:dyDescent="0.3">
      <c r="A31" s="25"/>
      <c r="B31" s="1"/>
      <c r="C31" s="1"/>
      <c r="D31" s="1"/>
      <c r="E31" s="1"/>
      <c r="F31" s="1"/>
      <c r="G31" s="1"/>
      <c r="H31" s="1"/>
      <c r="I31" s="1"/>
      <c r="J31" s="1"/>
      <c r="K31" s="1"/>
      <c r="L31" s="5">
        <f t="shared" si="0"/>
        <v>0</v>
      </c>
    </row>
    <row r="32" spans="1:12" x14ac:dyDescent="0.3">
      <c r="A32" s="25"/>
      <c r="B32" s="1"/>
      <c r="C32" s="1"/>
      <c r="D32" s="1"/>
      <c r="E32" s="1"/>
      <c r="F32" s="1"/>
      <c r="G32" s="1"/>
      <c r="H32" s="1"/>
      <c r="I32" s="1"/>
      <c r="J32" s="1"/>
      <c r="K32" s="1"/>
      <c r="L32" s="5">
        <f t="shared" si="0"/>
        <v>0</v>
      </c>
    </row>
    <row r="33" spans="1:12" x14ac:dyDescent="0.3">
      <c r="A33" s="25"/>
      <c r="B33" s="1"/>
      <c r="C33" s="1"/>
      <c r="D33" s="1"/>
      <c r="E33" s="1"/>
      <c r="F33" s="1"/>
      <c r="G33" s="1"/>
      <c r="H33" s="1"/>
      <c r="I33" s="1"/>
      <c r="J33" s="1"/>
      <c r="K33" s="1"/>
      <c r="L33" s="5">
        <f t="shared" si="0"/>
        <v>0</v>
      </c>
    </row>
    <row r="34" spans="1:12" x14ac:dyDescent="0.3">
      <c r="A34" s="25"/>
      <c r="B34" s="1"/>
      <c r="C34" s="1"/>
      <c r="D34" s="1"/>
      <c r="E34" s="1"/>
      <c r="F34" s="1"/>
      <c r="G34" s="1"/>
      <c r="H34" s="1"/>
      <c r="I34" s="1"/>
      <c r="J34" s="1"/>
      <c r="K34" s="1"/>
      <c r="L34" s="5">
        <f t="shared" si="0"/>
        <v>0</v>
      </c>
    </row>
    <row r="35" spans="1:12" x14ac:dyDescent="0.3">
      <c r="L35" s="5">
        <f t="shared" si="0"/>
        <v>0</v>
      </c>
    </row>
  </sheetData>
  <mergeCells count="8">
    <mergeCell ref="L2:L3"/>
    <mergeCell ref="B1:K1"/>
    <mergeCell ref="H2:I2"/>
    <mergeCell ref="A2:A3"/>
    <mergeCell ref="B2:C2"/>
    <mergeCell ref="D2:E2"/>
    <mergeCell ref="F2:G2"/>
    <mergeCell ref="J2:K2"/>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topLeftCell="A4" zoomScale="90" zoomScaleNormal="90" workbookViewId="0">
      <selection activeCell="O27" sqref="O27"/>
    </sheetView>
  </sheetViews>
  <sheetFormatPr defaultRowHeight="14.4" x14ac:dyDescent="0.3"/>
  <cols>
    <col min="1" max="1" width="16.6640625" customWidth="1"/>
    <col min="2" max="11" width="11.44140625" customWidth="1"/>
  </cols>
  <sheetData>
    <row r="1" spans="1:12" x14ac:dyDescent="0.3">
      <c r="B1" s="61" t="s">
        <v>40</v>
      </c>
      <c r="C1" s="61"/>
      <c r="D1" s="61"/>
      <c r="E1" s="61"/>
      <c r="F1" s="61"/>
      <c r="G1" s="61"/>
      <c r="H1" s="61"/>
      <c r="I1" s="61"/>
      <c r="J1" s="61"/>
      <c r="K1" s="61"/>
    </row>
    <row r="2" spans="1:12" x14ac:dyDescent="0.3">
      <c r="A2" s="60" t="s">
        <v>29</v>
      </c>
      <c r="B2" s="64" t="s">
        <v>41</v>
      </c>
      <c r="C2" s="64"/>
      <c r="D2" s="64" t="s">
        <v>42</v>
      </c>
      <c r="E2" s="64"/>
      <c r="F2" s="64" t="s">
        <v>43</v>
      </c>
      <c r="G2" s="64"/>
      <c r="H2" s="62" t="s">
        <v>44</v>
      </c>
      <c r="I2" s="63"/>
      <c r="J2" s="64" t="s">
        <v>45</v>
      </c>
      <c r="K2" s="64"/>
      <c r="L2" s="60" t="s">
        <v>16</v>
      </c>
    </row>
    <row r="3" spans="1:12" ht="43.2" x14ac:dyDescent="0.3">
      <c r="A3" s="60"/>
      <c r="B3" s="3" t="s">
        <v>35</v>
      </c>
      <c r="C3" s="3" t="s">
        <v>36</v>
      </c>
      <c r="D3" s="3" t="s">
        <v>35</v>
      </c>
      <c r="E3" s="3" t="s">
        <v>36</v>
      </c>
      <c r="F3" s="3" t="s">
        <v>35</v>
      </c>
      <c r="G3" s="3" t="s">
        <v>36</v>
      </c>
      <c r="H3" s="3" t="s">
        <v>35</v>
      </c>
      <c r="I3" s="3" t="s">
        <v>36</v>
      </c>
      <c r="J3" s="3" t="s">
        <v>35</v>
      </c>
      <c r="K3" s="3" t="s">
        <v>36</v>
      </c>
      <c r="L3" s="60"/>
    </row>
    <row r="4" spans="1:12" x14ac:dyDescent="0.3">
      <c r="A4" s="38" t="s">
        <v>37</v>
      </c>
      <c r="B4" s="4">
        <v>0.6</v>
      </c>
      <c r="C4" s="4">
        <v>0.4</v>
      </c>
      <c r="D4" s="4">
        <v>0.6</v>
      </c>
      <c r="E4" s="4">
        <v>0.4</v>
      </c>
      <c r="F4" s="4">
        <v>0.6</v>
      </c>
      <c r="G4" s="4">
        <v>0.4</v>
      </c>
      <c r="H4" s="4">
        <v>0.6</v>
      </c>
      <c r="I4" s="4">
        <v>0.4</v>
      </c>
      <c r="J4" s="4">
        <v>0.6</v>
      </c>
      <c r="K4" s="4">
        <v>0.4</v>
      </c>
      <c r="L4" s="1">
        <v>100</v>
      </c>
    </row>
    <row r="5" spans="1:12" x14ac:dyDescent="0.3">
      <c r="A5" s="1" t="s">
        <v>63</v>
      </c>
      <c r="B5" s="2" t="s">
        <v>39</v>
      </c>
      <c r="C5" s="2" t="s">
        <v>39</v>
      </c>
      <c r="D5" s="2" t="s">
        <v>39</v>
      </c>
      <c r="E5" s="2" t="s">
        <v>39</v>
      </c>
      <c r="F5" s="2" t="s">
        <v>39</v>
      </c>
      <c r="G5" s="2" t="s">
        <v>39</v>
      </c>
      <c r="H5" s="2" t="s">
        <v>39</v>
      </c>
      <c r="I5" s="2" t="s">
        <v>39</v>
      </c>
      <c r="J5" s="2" t="s">
        <v>39</v>
      </c>
      <c r="K5" s="2" t="s">
        <v>39</v>
      </c>
      <c r="L5" s="5">
        <f>(((IF(B5="Yes",50,0)+IF(C5="Yes",50,0))+(IF(D5="Yes",50,0)+IF(E5="Yes",50,0))+(IF(F5="Yes",50,0)+IF(G5="Yes",50,0))+(IF(H5="Yes",50,0)+IF(I5="Yes",50,0))+(IF(J5="Yes",50,0)+IF(K5="Yes",50,0)))/5)/100</f>
        <v>1</v>
      </c>
    </row>
    <row r="6" spans="1:12" x14ac:dyDescent="0.3">
      <c r="A6" s="1" t="s">
        <v>65</v>
      </c>
      <c r="B6" s="2" t="s">
        <v>39</v>
      </c>
      <c r="C6" s="2" t="s">
        <v>39</v>
      </c>
      <c r="D6" s="2" t="s">
        <v>39</v>
      </c>
      <c r="E6" s="2" t="s">
        <v>39</v>
      </c>
      <c r="F6" s="2" t="s">
        <v>39</v>
      </c>
      <c r="G6" s="2" t="s">
        <v>39</v>
      </c>
      <c r="H6" s="2" t="s">
        <v>39</v>
      </c>
      <c r="I6" s="2" t="s">
        <v>39</v>
      </c>
      <c r="J6" s="2" t="s">
        <v>39</v>
      </c>
      <c r="K6" s="2" t="s">
        <v>39</v>
      </c>
      <c r="L6" s="5">
        <f t="shared" ref="L6:L34" si="0">(((IF(B6="Yes",50,0)+IF(C6="Yes",50,0))+(IF(D6="Yes",50,0)+IF(E6="Yes",50,0))+(IF(F6="Yes",50,0)+IF(G6="Yes",50,0))+(IF(H6="Yes",50,0)+IF(I6="Yes",50,0))+(IF(J6="Yes",50,0)+IF(K6="Yes",50,0)))/5)/100</f>
        <v>1</v>
      </c>
    </row>
    <row r="7" spans="1:12" x14ac:dyDescent="0.3">
      <c r="A7" s="1" t="s">
        <v>67</v>
      </c>
      <c r="B7" s="2" t="s">
        <v>39</v>
      </c>
      <c r="C7" s="2" t="s">
        <v>39</v>
      </c>
      <c r="D7" s="2" t="s">
        <v>39</v>
      </c>
      <c r="E7" s="2" t="s">
        <v>39</v>
      </c>
      <c r="F7" s="2" t="s">
        <v>39</v>
      </c>
      <c r="G7" s="2" t="s">
        <v>39</v>
      </c>
      <c r="H7" s="2" t="s">
        <v>39</v>
      </c>
      <c r="I7" s="2" t="s">
        <v>39</v>
      </c>
      <c r="J7" s="2" t="s">
        <v>39</v>
      </c>
      <c r="K7" s="2" t="s">
        <v>39</v>
      </c>
      <c r="L7" s="5">
        <f t="shared" si="0"/>
        <v>1</v>
      </c>
    </row>
    <row r="8" spans="1:12" x14ac:dyDescent="0.3">
      <c r="A8" s="1" t="s">
        <v>69</v>
      </c>
      <c r="B8" s="2" t="s">
        <v>39</v>
      </c>
      <c r="C8" s="2" t="s">
        <v>39</v>
      </c>
      <c r="D8" s="2" t="s">
        <v>39</v>
      </c>
      <c r="E8" s="2" t="s">
        <v>39</v>
      </c>
      <c r="F8" s="2" t="s">
        <v>39</v>
      </c>
      <c r="G8" s="2" t="s">
        <v>39</v>
      </c>
      <c r="H8" s="2" t="s">
        <v>39</v>
      </c>
      <c r="I8" s="2" t="s">
        <v>39</v>
      </c>
      <c r="J8" s="2" t="s">
        <v>39</v>
      </c>
      <c r="K8" s="2" t="s">
        <v>39</v>
      </c>
      <c r="L8" s="5">
        <f t="shared" si="0"/>
        <v>1</v>
      </c>
    </row>
    <row r="9" spans="1:12" x14ac:dyDescent="0.3">
      <c r="A9" s="1" t="s">
        <v>71</v>
      </c>
      <c r="B9" s="2" t="s">
        <v>39</v>
      </c>
      <c r="C9" s="2" t="s">
        <v>39</v>
      </c>
      <c r="D9" s="2" t="s">
        <v>39</v>
      </c>
      <c r="E9" s="2" t="s">
        <v>39</v>
      </c>
      <c r="F9" s="2" t="s">
        <v>39</v>
      </c>
      <c r="G9" s="2" t="s">
        <v>39</v>
      </c>
      <c r="H9" s="2" t="s">
        <v>39</v>
      </c>
      <c r="I9" s="2" t="s">
        <v>39</v>
      </c>
      <c r="J9" s="2" t="s">
        <v>39</v>
      </c>
      <c r="K9" s="2" t="s">
        <v>39</v>
      </c>
      <c r="L9" s="5">
        <f t="shared" si="0"/>
        <v>1</v>
      </c>
    </row>
    <row r="10" spans="1:12" x14ac:dyDescent="0.3">
      <c r="A10" s="1" t="s">
        <v>73</v>
      </c>
      <c r="B10" s="2" t="s">
        <v>39</v>
      </c>
      <c r="C10" s="2" t="s">
        <v>39</v>
      </c>
      <c r="D10" s="2" t="s">
        <v>39</v>
      </c>
      <c r="E10" s="2" t="s">
        <v>39</v>
      </c>
      <c r="F10" s="2" t="s">
        <v>39</v>
      </c>
      <c r="G10" s="2" t="s">
        <v>39</v>
      </c>
      <c r="H10" s="2" t="s">
        <v>39</v>
      </c>
      <c r="I10" s="2" t="s">
        <v>39</v>
      </c>
      <c r="J10" s="2" t="s">
        <v>39</v>
      </c>
      <c r="K10" s="2" t="s">
        <v>39</v>
      </c>
      <c r="L10" s="5">
        <f t="shared" si="0"/>
        <v>1</v>
      </c>
    </row>
    <row r="11" spans="1:12" x14ac:dyDescent="0.3">
      <c r="A11" s="1" t="s">
        <v>75</v>
      </c>
      <c r="B11" s="2" t="s">
        <v>39</v>
      </c>
      <c r="C11" s="2" t="s">
        <v>39</v>
      </c>
      <c r="D11" s="2" t="s">
        <v>39</v>
      </c>
      <c r="E11" s="2" t="s">
        <v>39</v>
      </c>
      <c r="F11" s="2" t="s">
        <v>39</v>
      </c>
      <c r="G11" s="2" t="s">
        <v>39</v>
      </c>
      <c r="H11" s="2" t="s">
        <v>39</v>
      </c>
      <c r="I11" s="2" t="s">
        <v>39</v>
      </c>
      <c r="J11" s="2" t="s">
        <v>39</v>
      </c>
      <c r="K11" s="2" t="s">
        <v>39</v>
      </c>
      <c r="L11" s="5">
        <f t="shared" si="0"/>
        <v>1</v>
      </c>
    </row>
    <row r="12" spans="1:12" x14ac:dyDescent="0.3">
      <c r="A12" s="1" t="s">
        <v>77</v>
      </c>
      <c r="B12" s="2" t="s">
        <v>39</v>
      </c>
      <c r="C12" s="2" t="s">
        <v>39</v>
      </c>
      <c r="D12" s="2" t="s">
        <v>39</v>
      </c>
      <c r="E12" s="2" t="s">
        <v>39</v>
      </c>
      <c r="F12" s="2" t="s">
        <v>39</v>
      </c>
      <c r="G12" s="2" t="s">
        <v>39</v>
      </c>
      <c r="H12" s="2" t="s">
        <v>39</v>
      </c>
      <c r="I12" s="2" t="s">
        <v>39</v>
      </c>
      <c r="J12" s="2" t="s">
        <v>39</v>
      </c>
      <c r="K12" s="2" t="s">
        <v>39</v>
      </c>
      <c r="L12" s="5">
        <f t="shared" si="0"/>
        <v>1</v>
      </c>
    </row>
    <row r="13" spans="1:12" x14ac:dyDescent="0.3">
      <c r="A13" s="1" t="s">
        <v>79</v>
      </c>
      <c r="B13" s="2" t="s">
        <v>39</v>
      </c>
      <c r="C13" s="2" t="s">
        <v>39</v>
      </c>
      <c r="D13" s="2" t="s">
        <v>39</v>
      </c>
      <c r="E13" s="2" t="s">
        <v>39</v>
      </c>
      <c r="F13" s="2" t="s">
        <v>39</v>
      </c>
      <c r="G13" s="2" t="s">
        <v>39</v>
      </c>
      <c r="H13" s="2" t="s">
        <v>39</v>
      </c>
      <c r="I13" s="2" t="s">
        <v>39</v>
      </c>
      <c r="J13" s="2" t="s">
        <v>39</v>
      </c>
      <c r="K13" s="2" t="s">
        <v>39</v>
      </c>
      <c r="L13" s="5">
        <f t="shared" si="0"/>
        <v>1</v>
      </c>
    </row>
    <row r="14" spans="1:12" x14ac:dyDescent="0.3">
      <c r="A14" s="1" t="s">
        <v>81</v>
      </c>
      <c r="B14" s="2" t="s">
        <v>39</v>
      </c>
      <c r="C14" s="2" t="s">
        <v>39</v>
      </c>
      <c r="D14" s="2" t="s">
        <v>39</v>
      </c>
      <c r="E14" s="2" t="s">
        <v>39</v>
      </c>
      <c r="F14" s="2" t="s">
        <v>39</v>
      </c>
      <c r="G14" s="2" t="s">
        <v>39</v>
      </c>
      <c r="H14" s="2" t="s">
        <v>39</v>
      </c>
      <c r="I14" s="2" t="s">
        <v>39</v>
      </c>
      <c r="J14" s="2" t="s">
        <v>39</v>
      </c>
      <c r="K14" s="2" t="s">
        <v>39</v>
      </c>
      <c r="L14" s="5">
        <f t="shared" si="0"/>
        <v>1</v>
      </c>
    </row>
    <row r="15" spans="1:12" x14ac:dyDescent="0.3">
      <c r="A15" s="1" t="s">
        <v>83</v>
      </c>
      <c r="B15" s="2" t="s">
        <v>39</v>
      </c>
      <c r="C15" s="2" t="s">
        <v>39</v>
      </c>
      <c r="D15" s="2" t="s">
        <v>39</v>
      </c>
      <c r="E15" s="2" t="s">
        <v>39</v>
      </c>
      <c r="F15" s="2" t="s">
        <v>39</v>
      </c>
      <c r="G15" s="2" t="s">
        <v>39</v>
      </c>
      <c r="H15" s="2" t="s">
        <v>39</v>
      </c>
      <c r="I15" s="2" t="s">
        <v>39</v>
      </c>
      <c r="J15" s="2" t="s">
        <v>39</v>
      </c>
      <c r="K15" s="2" t="s">
        <v>39</v>
      </c>
      <c r="L15" s="5">
        <f t="shared" si="0"/>
        <v>1</v>
      </c>
    </row>
    <row r="16" spans="1:12" x14ac:dyDescent="0.3">
      <c r="A16" s="1" t="s">
        <v>85</v>
      </c>
      <c r="B16" s="2" t="s">
        <v>39</v>
      </c>
      <c r="C16" s="2" t="s">
        <v>39</v>
      </c>
      <c r="D16" s="2" t="s">
        <v>39</v>
      </c>
      <c r="E16" s="2" t="s">
        <v>39</v>
      </c>
      <c r="F16" s="2" t="s">
        <v>39</v>
      </c>
      <c r="G16" s="2" t="s">
        <v>39</v>
      </c>
      <c r="H16" s="2" t="s">
        <v>39</v>
      </c>
      <c r="I16" s="2" t="s">
        <v>39</v>
      </c>
      <c r="J16" s="2" t="s">
        <v>39</v>
      </c>
      <c r="K16" s="2" t="s">
        <v>39</v>
      </c>
      <c r="L16" s="5">
        <f t="shared" si="0"/>
        <v>1</v>
      </c>
    </row>
    <row r="17" spans="1:12" x14ac:dyDescent="0.3">
      <c r="A17" s="1" t="s">
        <v>87</v>
      </c>
      <c r="B17" s="2" t="s">
        <v>39</v>
      </c>
      <c r="C17" s="2" t="s">
        <v>39</v>
      </c>
      <c r="D17" s="2" t="s">
        <v>39</v>
      </c>
      <c r="E17" s="2" t="s">
        <v>39</v>
      </c>
      <c r="F17" s="2" t="s">
        <v>39</v>
      </c>
      <c r="G17" s="2" t="s">
        <v>39</v>
      </c>
      <c r="H17" s="2" t="s">
        <v>39</v>
      </c>
      <c r="I17" s="2" t="s">
        <v>39</v>
      </c>
      <c r="J17" s="2" t="s">
        <v>39</v>
      </c>
      <c r="K17" s="2" t="s">
        <v>39</v>
      </c>
      <c r="L17" s="5">
        <f t="shared" si="0"/>
        <v>1</v>
      </c>
    </row>
    <row r="18" spans="1:12" x14ac:dyDescent="0.3">
      <c r="A18" s="1" t="s">
        <v>89</v>
      </c>
      <c r="B18" s="2" t="s">
        <v>39</v>
      </c>
      <c r="C18" s="2" t="s">
        <v>39</v>
      </c>
      <c r="D18" s="2" t="s">
        <v>39</v>
      </c>
      <c r="E18" s="2" t="s">
        <v>39</v>
      </c>
      <c r="F18" s="2" t="s">
        <v>39</v>
      </c>
      <c r="G18" s="2" t="s">
        <v>39</v>
      </c>
      <c r="H18" s="2" t="s">
        <v>39</v>
      </c>
      <c r="I18" s="2" t="s">
        <v>39</v>
      </c>
      <c r="J18" s="2" t="s">
        <v>39</v>
      </c>
      <c r="K18" s="2" t="s">
        <v>39</v>
      </c>
      <c r="L18" s="5">
        <f t="shared" si="0"/>
        <v>1</v>
      </c>
    </row>
    <row r="19" spans="1:12" x14ac:dyDescent="0.3">
      <c r="A19" s="1" t="s">
        <v>91</v>
      </c>
      <c r="B19" s="2" t="s">
        <v>39</v>
      </c>
      <c r="C19" s="2" t="s">
        <v>39</v>
      </c>
      <c r="D19" s="2" t="s">
        <v>39</v>
      </c>
      <c r="E19" s="2" t="s">
        <v>39</v>
      </c>
      <c r="F19" s="2" t="s">
        <v>39</v>
      </c>
      <c r="G19" s="2" t="s">
        <v>39</v>
      </c>
      <c r="H19" s="2" t="s">
        <v>39</v>
      </c>
      <c r="I19" s="2" t="s">
        <v>39</v>
      </c>
      <c r="J19" s="2" t="s">
        <v>39</v>
      </c>
      <c r="K19" s="2" t="s">
        <v>39</v>
      </c>
      <c r="L19" s="5">
        <f t="shared" si="0"/>
        <v>1</v>
      </c>
    </row>
    <row r="20" spans="1:12" x14ac:dyDescent="0.3">
      <c r="A20" s="1" t="s">
        <v>93</v>
      </c>
      <c r="B20" s="2" t="s">
        <v>39</v>
      </c>
      <c r="C20" s="2" t="s">
        <v>39</v>
      </c>
      <c r="D20" s="2" t="s">
        <v>39</v>
      </c>
      <c r="E20" s="2" t="s">
        <v>39</v>
      </c>
      <c r="F20" s="2" t="s">
        <v>39</v>
      </c>
      <c r="G20" s="2" t="s">
        <v>39</v>
      </c>
      <c r="H20" s="2" t="s">
        <v>39</v>
      </c>
      <c r="I20" s="2" t="s">
        <v>39</v>
      </c>
      <c r="J20" s="2" t="s">
        <v>39</v>
      </c>
      <c r="K20" s="2" t="s">
        <v>39</v>
      </c>
      <c r="L20" s="5">
        <f t="shared" si="0"/>
        <v>1</v>
      </c>
    </row>
    <row r="21" spans="1:12" x14ac:dyDescent="0.3">
      <c r="A21" s="1" t="s">
        <v>95</v>
      </c>
      <c r="B21" s="2" t="s">
        <v>39</v>
      </c>
      <c r="C21" s="2" t="s">
        <v>39</v>
      </c>
      <c r="D21" s="2" t="s">
        <v>39</v>
      </c>
      <c r="E21" s="2" t="s">
        <v>39</v>
      </c>
      <c r="F21" s="2" t="s">
        <v>39</v>
      </c>
      <c r="G21" s="2" t="s">
        <v>39</v>
      </c>
      <c r="H21" s="2" t="s">
        <v>39</v>
      </c>
      <c r="I21" s="2" t="s">
        <v>39</v>
      </c>
      <c r="J21" s="2" t="s">
        <v>39</v>
      </c>
      <c r="K21" s="2" t="s">
        <v>39</v>
      </c>
      <c r="L21" s="5">
        <f t="shared" si="0"/>
        <v>1</v>
      </c>
    </row>
    <row r="22" spans="1:12" x14ac:dyDescent="0.3">
      <c r="A22" s="1" t="s">
        <v>97</v>
      </c>
      <c r="B22" s="2" t="s">
        <v>39</v>
      </c>
      <c r="C22" s="2" t="s">
        <v>39</v>
      </c>
      <c r="D22" s="2" t="s">
        <v>39</v>
      </c>
      <c r="E22" s="2" t="s">
        <v>39</v>
      </c>
      <c r="F22" s="2" t="s">
        <v>39</v>
      </c>
      <c r="G22" s="2" t="s">
        <v>39</v>
      </c>
      <c r="H22" s="2" t="s">
        <v>39</v>
      </c>
      <c r="I22" s="2" t="s">
        <v>39</v>
      </c>
      <c r="J22" s="2" t="s">
        <v>39</v>
      </c>
      <c r="K22" s="2" t="s">
        <v>39</v>
      </c>
      <c r="L22" s="5">
        <f t="shared" si="0"/>
        <v>1</v>
      </c>
    </row>
    <row r="23" spans="1:12" x14ac:dyDescent="0.3">
      <c r="A23" s="1" t="s">
        <v>99</v>
      </c>
      <c r="B23" s="2" t="s">
        <v>39</v>
      </c>
      <c r="C23" s="2" t="s">
        <v>39</v>
      </c>
      <c r="D23" s="2" t="s">
        <v>39</v>
      </c>
      <c r="E23" s="2" t="s">
        <v>39</v>
      </c>
      <c r="F23" s="2" t="s">
        <v>39</v>
      </c>
      <c r="G23" s="2" t="s">
        <v>39</v>
      </c>
      <c r="H23" s="2" t="s">
        <v>39</v>
      </c>
      <c r="I23" s="2" t="s">
        <v>39</v>
      </c>
      <c r="J23" s="2" t="s">
        <v>39</v>
      </c>
      <c r="K23" s="2" t="s">
        <v>39</v>
      </c>
      <c r="L23" s="5">
        <f t="shared" si="0"/>
        <v>1</v>
      </c>
    </row>
    <row r="24" spans="1:12" x14ac:dyDescent="0.3">
      <c r="A24" s="1" t="s">
        <v>101</v>
      </c>
      <c r="B24" s="2" t="s">
        <v>39</v>
      </c>
      <c r="C24" s="2" t="s">
        <v>39</v>
      </c>
      <c r="D24" s="2" t="s">
        <v>39</v>
      </c>
      <c r="E24" s="2" t="s">
        <v>39</v>
      </c>
      <c r="F24" s="2" t="s">
        <v>39</v>
      </c>
      <c r="G24" s="2" t="s">
        <v>39</v>
      </c>
      <c r="H24" s="2" t="s">
        <v>39</v>
      </c>
      <c r="I24" s="2" t="s">
        <v>39</v>
      </c>
      <c r="J24" s="2" t="s">
        <v>39</v>
      </c>
      <c r="K24" s="2" t="s">
        <v>39</v>
      </c>
      <c r="L24" s="5">
        <f t="shared" si="0"/>
        <v>1</v>
      </c>
    </row>
    <row r="25" spans="1:12" x14ac:dyDescent="0.3">
      <c r="A25" s="1" t="s">
        <v>103</v>
      </c>
      <c r="B25" s="2" t="s">
        <v>39</v>
      </c>
      <c r="C25" s="2" t="s">
        <v>39</v>
      </c>
      <c r="D25" s="2" t="s">
        <v>39</v>
      </c>
      <c r="E25" s="2" t="s">
        <v>39</v>
      </c>
      <c r="F25" s="2" t="s">
        <v>39</v>
      </c>
      <c r="G25" s="2" t="s">
        <v>39</v>
      </c>
      <c r="H25" s="2" t="s">
        <v>39</v>
      </c>
      <c r="I25" s="2" t="s">
        <v>39</v>
      </c>
      <c r="J25" s="2" t="s">
        <v>39</v>
      </c>
      <c r="K25" s="2" t="s">
        <v>39</v>
      </c>
      <c r="L25" s="5">
        <f t="shared" si="0"/>
        <v>1</v>
      </c>
    </row>
    <row r="26" spans="1:12" x14ac:dyDescent="0.3">
      <c r="A26" s="1" t="s">
        <v>105</v>
      </c>
      <c r="B26" s="2" t="s">
        <v>39</v>
      </c>
      <c r="C26" s="2" t="s">
        <v>39</v>
      </c>
      <c r="D26" s="2" t="s">
        <v>39</v>
      </c>
      <c r="E26" s="2" t="s">
        <v>39</v>
      </c>
      <c r="F26" s="2" t="s">
        <v>39</v>
      </c>
      <c r="G26" s="2" t="s">
        <v>39</v>
      </c>
      <c r="H26" s="2" t="s">
        <v>39</v>
      </c>
      <c r="I26" s="2" t="s">
        <v>39</v>
      </c>
      <c r="J26" s="2" t="s">
        <v>39</v>
      </c>
      <c r="K26" s="2" t="s">
        <v>39</v>
      </c>
      <c r="L26" s="5">
        <f t="shared" si="0"/>
        <v>1</v>
      </c>
    </row>
    <row r="27" spans="1:12" x14ac:dyDescent="0.3">
      <c r="A27" s="1" t="s">
        <v>107</v>
      </c>
      <c r="B27" s="2" t="s">
        <v>39</v>
      </c>
      <c r="C27" s="2" t="s">
        <v>39</v>
      </c>
      <c r="D27" s="2" t="s">
        <v>39</v>
      </c>
      <c r="E27" s="2" t="s">
        <v>39</v>
      </c>
      <c r="F27" s="2" t="s">
        <v>39</v>
      </c>
      <c r="G27" s="2" t="s">
        <v>39</v>
      </c>
      <c r="H27" s="2" t="s">
        <v>39</v>
      </c>
      <c r="I27" s="2" t="s">
        <v>39</v>
      </c>
      <c r="J27" s="2" t="s">
        <v>39</v>
      </c>
      <c r="K27" s="2" t="s">
        <v>39</v>
      </c>
      <c r="L27" s="5">
        <f t="shared" si="0"/>
        <v>1</v>
      </c>
    </row>
    <row r="28" spans="1:12" x14ac:dyDescent="0.3">
      <c r="A28" s="1" t="s">
        <v>109</v>
      </c>
      <c r="B28" s="2" t="s">
        <v>39</v>
      </c>
      <c r="C28" s="2" t="s">
        <v>39</v>
      </c>
      <c r="D28" s="2" t="s">
        <v>39</v>
      </c>
      <c r="E28" s="2" t="s">
        <v>39</v>
      </c>
      <c r="F28" s="2" t="s">
        <v>39</v>
      </c>
      <c r="G28" s="2" t="s">
        <v>39</v>
      </c>
      <c r="H28" s="2" t="s">
        <v>39</v>
      </c>
      <c r="I28" s="2" t="s">
        <v>39</v>
      </c>
      <c r="J28" s="2" t="s">
        <v>39</v>
      </c>
      <c r="K28" s="2" t="s">
        <v>39</v>
      </c>
      <c r="L28" s="5">
        <f t="shared" si="0"/>
        <v>1</v>
      </c>
    </row>
    <row r="29" spans="1:12" x14ac:dyDescent="0.3">
      <c r="A29" s="1" t="s">
        <v>111</v>
      </c>
      <c r="B29" s="2" t="s">
        <v>39</v>
      </c>
      <c r="C29" s="2" t="s">
        <v>39</v>
      </c>
      <c r="D29" s="2" t="s">
        <v>39</v>
      </c>
      <c r="E29" s="2" t="s">
        <v>39</v>
      </c>
      <c r="F29" s="2" t="s">
        <v>39</v>
      </c>
      <c r="G29" s="2" t="s">
        <v>39</v>
      </c>
      <c r="H29" s="2" t="s">
        <v>39</v>
      </c>
      <c r="I29" s="2" t="s">
        <v>39</v>
      </c>
      <c r="J29" s="2" t="s">
        <v>39</v>
      </c>
      <c r="K29" s="2" t="s">
        <v>39</v>
      </c>
      <c r="L29" s="5">
        <f t="shared" si="0"/>
        <v>1</v>
      </c>
    </row>
    <row r="30" spans="1:12" x14ac:dyDescent="0.3">
      <c r="A30" s="25"/>
      <c r="B30" s="1"/>
      <c r="C30" s="1"/>
      <c r="D30" s="1"/>
      <c r="E30" s="1"/>
      <c r="F30" s="1"/>
      <c r="G30" s="1"/>
      <c r="H30" s="1"/>
      <c r="I30" s="1"/>
      <c r="J30" s="1"/>
      <c r="K30" s="1"/>
      <c r="L30" s="5">
        <f t="shared" si="0"/>
        <v>0</v>
      </c>
    </row>
    <row r="31" spans="1:12" x14ac:dyDescent="0.3">
      <c r="A31" s="25"/>
      <c r="B31" s="1"/>
      <c r="C31" s="1"/>
      <c r="D31" s="1"/>
      <c r="E31" s="1"/>
      <c r="F31" s="1"/>
      <c r="G31" s="1"/>
      <c r="H31" s="1"/>
      <c r="I31" s="1"/>
      <c r="J31" s="1"/>
      <c r="K31" s="1"/>
      <c r="L31" s="5">
        <f t="shared" si="0"/>
        <v>0</v>
      </c>
    </row>
    <row r="32" spans="1:12" x14ac:dyDescent="0.3">
      <c r="A32" s="25"/>
      <c r="B32" s="1"/>
      <c r="C32" s="1"/>
      <c r="D32" s="1"/>
      <c r="E32" s="1"/>
      <c r="F32" s="1"/>
      <c r="G32" s="1"/>
      <c r="H32" s="1"/>
      <c r="I32" s="1"/>
      <c r="J32" s="1"/>
      <c r="K32" s="1"/>
      <c r="L32" s="5">
        <f t="shared" si="0"/>
        <v>0</v>
      </c>
    </row>
    <row r="33" spans="1:12" x14ac:dyDescent="0.3">
      <c r="A33" s="25"/>
      <c r="B33" s="1"/>
      <c r="C33" s="1"/>
      <c r="D33" s="1"/>
      <c r="E33" s="1"/>
      <c r="F33" s="1"/>
      <c r="G33" s="1"/>
      <c r="H33" s="1"/>
      <c r="I33" s="1"/>
      <c r="J33" s="1"/>
      <c r="K33" s="1"/>
      <c r="L33" s="5">
        <f t="shared" si="0"/>
        <v>0</v>
      </c>
    </row>
    <row r="34" spans="1:12" x14ac:dyDescent="0.3">
      <c r="A34" s="25"/>
      <c r="B34" s="1"/>
      <c r="C34" s="1"/>
      <c r="D34" s="1"/>
      <c r="E34" s="1"/>
      <c r="F34" s="1"/>
      <c r="G34" s="1"/>
      <c r="H34" s="1"/>
      <c r="I34" s="1"/>
      <c r="J34" s="1"/>
      <c r="K34" s="1"/>
      <c r="L34" s="5">
        <f t="shared" si="0"/>
        <v>0</v>
      </c>
    </row>
  </sheetData>
  <mergeCells count="8">
    <mergeCell ref="B1:K1"/>
    <mergeCell ref="J2:K2"/>
    <mergeCell ref="A2:A3"/>
    <mergeCell ref="L2:L3"/>
    <mergeCell ref="D2:E2"/>
    <mergeCell ref="B2:C2"/>
    <mergeCell ref="F2:G2"/>
    <mergeCell ref="H2:I2"/>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90" zoomScaleNormal="90" workbookViewId="0">
      <selection activeCell="D14" sqref="D14"/>
    </sheetView>
  </sheetViews>
  <sheetFormatPr defaultColWidth="9.109375" defaultRowHeight="14.4" x14ac:dyDescent="0.3"/>
  <cols>
    <col min="1" max="1" width="16.6640625" style="30" customWidth="1"/>
    <col min="2" max="2" width="20.6640625" style="30" customWidth="1"/>
    <col min="3" max="3" width="51.88671875" style="30" bestFit="1" customWidth="1"/>
    <col min="4" max="4" width="70.33203125" style="30" customWidth="1"/>
    <col min="5" max="5" width="87.6640625" style="30" customWidth="1"/>
    <col min="6" max="16384" width="9.109375" style="30"/>
  </cols>
  <sheetData>
    <row r="1" spans="1:5" x14ac:dyDescent="0.3">
      <c r="A1" s="34" t="s">
        <v>0</v>
      </c>
      <c r="B1" s="34" t="s">
        <v>46</v>
      </c>
      <c r="C1" s="34" t="s">
        <v>47</v>
      </c>
      <c r="D1" s="34" t="s">
        <v>48</v>
      </c>
      <c r="E1" s="28"/>
    </row>
    <row r="2" spans="1:5" ht="30" customHeight="1" x14ac:dyDescent="0.3">
      <c r="A2" s="65" t="s">
        <v>49</v>
      </c>
      <c r="B2" s="69" t="s">
        <v>35</v>
      </c>
      <c r="C2" s="10" t="s">
        <v>50</v>
      </c>
      <c r="D2" s="10" t="s">
        <v>51</v>
      </c>
    </row>
    <row r="3" spans="1:5" ht="43.2" x14ac:dyDescent="0.3">
      <c r="A3" s="65"/>
      <c r="B3" s="70"/>
      <c r="C3" s="10" t="s">
        <v>52</v>
      </c>
      <c r="D3" s="10" t="s">
        <v>53</v>
      </c>
    </row>
    <row r="4" spans="1:5" ht="43.2" x14ac:dyDescent="0.3">
      <c r="A4" s="65"/>
      <c r="B4" s="71"/>
      <c r="C4" s="10" t="s">
        <v>54</v>
      </c>
      <c r="D4" s="10" t="s">
        <v>55</v>
      </c>
    </row>
    <row r="5" spans="1:5" ht="28.8" x14ac:dyDescent="0.3">
      <c r="A5" s="65"/>
      <c r="B5" s="66" t="s">
        <v>56</v>
      </c>
      <c r="C5" s="9" t="s">
        <v>57</v>
      </c>
      <c r="D5" s="9" t="s">
        <v>58</v>
      </c>
    </row>
    <row r="6" spans="1:5" x14ac:dyDescent="0.3">
      <c r="A6" s="65"/>
      <c r="B6" s="67"/>
      <c r="C6" s="9" t="s">
        <v>59</v>
      </c>
      <c r="D6" s="9" t="s">
        <v>60</v>
      </c>
    </row>
    <row r="7" spans="1:5" ht="28.8" x14ac:dyDescent="0.3">
      <c r="A7" s="65"/>
      <c r="B7" s="68"/>
      <c r="C7" s="9" t="s">
        <v>61</v>
      </c>
      <c r="D7" s="9" t="s">
        <v>62</v>
      </c>
    </row>
    <row r="8" spans="1:5" x14ac:dyDescent="0.3">
      <c r="A8" s="31"/>
      <c r="B8" s="29"/>
      <c r="C8" s="32"/>
      <c r="D8" s="32"/>
    </row>
    <row r="9" spans="1:5" x14ac:dyDescent="0.3">
      <c r="A9" s="31"/>
      <c r="B9" s="29"/>
      <c r="C9" s="32"/>
      <c r="D9" s="32"/>
      <c r="E9" s="33"/>
    </row>
    <row r="10" spans="1:5" x14ac:dyDescent="0.3">
      <c r="A10" s="31"/>
      <c r="B10" s="29"/>
      <c r="C10" s="32"/>
      <c r="D10" s="32"/>
    </row>
    <row r="11" spans="1:5" x14ac:dyDescent="0.3">
      <c r="A11" s="31"/>
      <c r="B11" s="29"/>
      <c r="C11" s="32"/>
      <c r="D11" s="32"/>
    </row>
    <row r="12" spans="1:5" x14ac:dyDescent="0.3">
      <c r="A12" s="31"/>
      <c r="B12" s="29"/>
      <c r="C12" s="32"/>
      <c r="D12" s="32"/>
    </row>
    <row r="13" spans="1:5" x14ac:dyDescent="0.3">
      <c r="A13" s="31"/>
      <c r="B13" s="29"/>
      <c r="C13" s="29"/>
      <c r="D13" s="29"/>
    </row>
    <row r="14" spans="1:5" x14ac:dyDescent="0.3">
      <c r="A14" s="31"/>
      <c r="B14" s="29"/>
      <c r="C14" s="32"/>
      <c r="D14" s="32"/>
    </row>
    <row r="15" spans="1:5" x14ac:dyDescent="0.3">
      <c r="A15" s="31"/>
      <c r="B15" s="29"/>
      <c r="C15" s="32"/>
      <c r="D15" s="32"/>
    </row>
    <row r="16" spans="1:5" x14ac:dyDescent="0.3">
      <c r="A16" s="31"/>
      <c r="B16" s="29"/>
      <c r="C16" s="32"/>
      <c r="D16" s="32"/>
      <c r="E16" s="33"/>
    </row>
    <row r="17" spans="1:5" x14ac:dyDescent="0.3">
      <c r="A17" s="31"/>
      <c r="B17" s="29"/>
      <c r="C17" s="32"/>
      <c r="D17" s="32"/>
      <c r="E17" s="33"/>
    </row>
    <row r="18" spans="1:5" x14ac:dyDescent="0.3">
      <c r="A18" s="31"/>
      <c r="B18" s="29"/>
      <c r="C18" s="32"/>
      <c r="D18" s="32"/>
      <c r="E18" s="33"/>
    </row>
    <row r="19" spans="1:5" x14ac:dyDescent="0.3">
      <c r="A19" s="31"/>
      <c r="B19" s="29"/>
      <c r="C19" s="29"/>
      <c r="D19" s="29"/>
    </row>
    <row r="20" spans="1:5" x14ac:dyDescent="0.3">
      <c r="A20" s="31"/>
      <c r="B20" s="29"/>
      <c r="C20" s="32"/>
      <c r="D20" s="32"/>
    </row>
    <row r="21" spans="1:5" x14ac:dyDescent="0.3">
      <c r="A21" s="31"/>
      <c r="B21" s="29"/>
      <c r="C21" s="32"/>
      <c r="D21" s="32"/>
    </row>
    <row r="22" spans="1:5" x14ac:dyDescent="0.3">
      <c r="A22" s="31"/>
      <c r="B22" s="29"/>
      <c r="C22" s="32"/>
      <c r="D22" s="32"/>
    </row>
    <row r="23" spans="1:5" x14ac:dyDescent="0.3">
      <c r="A23" s="31"/>
      <c r="B23" s="29"/>
      <c r="C23" s="29"/>
      <c r="D23" s="29"/>
    </row>
  </sheetData>
  <mergeCells count="3">
    <mergeCell ref="A2:A7"/>
    <mergeCell ref="B5:B7"/>
    <mergeCell ref="B2:B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951c5514-b77c-4532-82d5-a05f2f7d58e2">
      <UserInfo>
        <DisplayName/>
        <AccountId xsi:nil="true"/>
        <AccountType/>
      </UserInfo>
    </SharedWithUsers>
  </documentManagement>
</p:properties>
</file>

<file path=customXml/itemProps1.xml><?xml version="1.0" encoding="utf-8"?>
<ds:datastoreItem xmlns:ds="http://schemas.openxmlformats.org/officeDocument/2006/customXml" ds:itemID="{F3CF424D-18DD-4F3C-8DF0-D7323D7E14CB}">
  <ds:schemaRefs>
    <ds:schemaRef ds:uri="http://schemas.microsoft.com/sharepoint/v3/contenttype/forms"/>
  </ds:schemaRefs>
</ds:datastoreItem>
</file>

<file path=customXml/itemProps2.xml><?xml version="1.0" encoding="utf-8"?>
<ds:datastoreItem xmlns:ds="http://schemas.openxmlformats.org/officeDocument/2006/customXml" ds:itemID="{E9B287F9-6212-428A-BEEB-EEBB294075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78C119B-EB0E-4D61-A87A-4654487A5FFB}">
  <ds:schemaRefs>
    <ds:schemaRef ds:uri="http://schemas.microsoft.com/office/2006/metadata/properties"/>
    <ds:schemaRef ds:uri="http://schemas.microsoft.com/office/infopath/2007/PartnerControls"/>
    <ds:schemaRef ds:uri="951c5514-b77c-4532-82d5-a05f2f7d58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Overall Score</vt:lpstr>
      <vt:lpstr>Enablement</vt:lpstr>
      <vt:lpstr>Practice Check</vt:lpstr>
      <vt:lpstr>Final Check</vt:lpstr>
      <vt:lpstr>Evaluation Criteria</vt:lpstr>
    </vt:vector>
  </TitlesOfParts>
  <Manager/>
  <Company>Cognizant Technology Solutions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User</dc:creator>
  <cp:keywords/>
  <dc:description/>
  <cp:lastModifiedBy>Windows User</cp:lastModifiedBy>
  <cp:revision/>
  <dcterms:created xsi:type="dcterms:W3CDTF">2019-06-06T12:16:35Z</dcterms:created>
  <dcterms:modified xsi:type="dcterms:W3CDTF">2019-08-19T09:08:25Z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632b3080-d09b-4e1c-987e-ffffdee84cd1</vt:lpwstr>
  </property>
  <property fmtid="{D5CDD505-2E9C-101B-9397-08002B2CF9AE}" pid="3" name="ContentTypeId">
    <vt:lpwstr>0x0101007A9C735C9F3CD54A948D0AD38DF112BF</vt:lpwstr>
  </property>
  <property fmtid="{D5CDD505-2E9C-101B-9397-08002B2CF9AE}" pid="4" name="Order">
    <vt:r8>2378400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ies>
</file>