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Ravindra1\Desktop\Evaluation and share path\020819\"/>
    </mc:Choice>
  </mc:AlternateContent>
  <bookViews>
    <workbookView xWindow="0" yWindow="0" windowWidth="20496" windowHeight="8916" tabRatio="591" activeTab="1"/>
  </bookViews>
  <sheets>
    <sheet name="Summary" sheetId="4" r:id="rId1"/>
    <sheet name="Overall Score" sheetId="8" r:id="rId2"/>
    <sheet name="Enablement" sheetId="5" r:id="rId3"/>
    <sheet name="Practice Check" sheetId="6" r:id="rId4"/>
    <sheet name="Final Check" sheetId="2" r:id="rId5"/>
    <sheet name="Evaluation Criteria" sheetId="7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5" l="1"/>
  <c r="R5" i="5" s="1"/>
  <c r="T5" i="5" s="1"/>
  <c r="D5" i="8" s="1"/>
  <c r="P6" i="5"/>
  <c r="R6" i="5" s="1"/>
  <c r="T6" i="5" s="1"/>
  <c r="D6" i="8" s="1"/>
  <c r="P7" i="5"/>
  <c r="R7" i="5"/>
  <c r="T7" i="5" s="1"/>
  <c r="D7" i="8" s="1"/>
  <c r="P8" i="5"/>
  <c r="R8" i="5" s="1"/>
  <c r="T8" i="5" s="1"/>
  <c r="D8" i="8" s="1"/>
  <c r="P9" i="5"/>
  <c r="R9" i="5" s="1"/>
  <c r="T9" i="5" s="1"/>
  <c r="D9" i="8" s="1"/>
  <c r="P10" i="5"/>
  <c r="R10" i="5" s="1"/>
  <c r="T10" i="5" s="1"/>
  <c r="D10" i="8" s="1"/>
  <c r="P11" i="5"/>
  <c r="R11" i="5" s="1"/>
  <c r="T11" i="5" s="1"/>
  <c r="D11" i="8" s="1"/>
  <c r="P12" i="5"/>
  <c r="R12" i="5" s="1"/>
  <c r="T12" i="5" s="1"/>
  <c r="D12" i="8" s="1"/>
  <c r="P13" i="5"/>
  <c r="R13" i="5" s="1"/>
  <c r="T13" i="5" s="1"/>
  <c r="D13" i="8" s="1"/>
  <c r="P14" i="5"/>
  <c r="R14" i="5" s="1"/>
  <c r="T14" i="5" s="1"/>
  <c r="D14" i="8" s="1"/>
  <c r="P15" i="5"/>
  <c r="R15" i="5" s="1"/>
  <c r="T15" i="5" s="1"/>
  <c r="D15" i="8" s="1"/>
  <c r="P16" i="5"/>
  <c r="R16" i="5" s="1"/>
  <c r="T16" i="5" s="1"/>
  <c r="D16" i="8" s="1"/>
  <c r="P17" i="5"/>
  <c r="R17" i="5" s="1"/>
  <c r="T17" i="5" s="1"/>
  <c r="D17" i="8" s="1"/>
  <c r="P18" i="5"/>
  <c r="R18" i="5" s="1"/>
  <c r="T18" i="5" s="1"/>
  <c r="D18" i="8" s="1"/>
  <c r="P19" i="5"/>
  <c r="R19" i="5" s="1"/>
  <c r="T19" i="5" s="1"/>
  <c r="D19" i="8" s="1"/>
  <c r="P20" i="5"/>
  <c r="R20" i="5" s="1"/>
  <c r="T20" i="5" s="1"/>
  <c r="D20" i="8" s="1"/>
  <c r="P21" i="5"/>
  <c r="R21" i="5" s="1"/>
  <c r="T21" i="5" s="1"/>
  <c r="D21" i="8" s="1"/>
  <c r="P22" i="5"/>
  <c r="R22" i="5" s="1"/>
  <c r="T22" i="5" s="1"/>
  <c r="D22" i="8" s="1"/>
  <c r="P23" i="5"/>
  <c r="R23" i="5" s="1"/>
  <c r="T23" i="5" s="1"/>
  <c r="D23" i="8" s="1"/>
  <c r="P24" i="5"/>
  <c r="R24" i="5" s="1"/>
  <c r="T24" i="5" s="1"/>
  <c r="D24" i="8" s="1"/>
  <c r="P25" i="5"/>
  <c r="R25" i="5" s="1"/>
  <c r="T25" i="5" s="1"/>
  <c r="D25" i="8" s="1"/>
  <c r="P26" i="5"/>
  <c r="R26" i="5" s="1"/>
  <c r="T26" i="5" s="1"/>
  <c r="D26" i="8" s="1"/>
  <c r="P27" i="5"/>
  <c r="R27" i="5" s="1"/>
  <c r="T27" i="5" s="1"/>
  <c r="D27" i="8" s="1"/>
  <c r="P28" i="5"/>
  <c r="R28" i="5" s="1"/>
  <c r="T28" i="5" s="1"/>
  <c r="D28" i="8" s="1"/>
  <c r="P29" i="5"/>
  <c r="R29" i="5" s="1"/>
  <c r="T29" i="5" s="1"/>
  <c r="D29" i="8" s="1"/>
  <c r="P30" i="5"/>
  <c r="R30" i="5"/>
  <c r="P31" i="5"/>
  <c r="R31" i="5"/>
  <c r="P32" i="5"/>
  <c r="R32" i="5"/>
  <c r="P33" i="5"/>
  <c r="R33" i="5"/>
  <c r="P34" i="5"/>
  <c r="R34" i="5"/>
  <c r="O5" i="5"/>
  <c r="Q5" i="5" s="1"/>
  <c r="O6" i="5"/>
  <c r="Q6" i="5" s="1"/>
  <c r="O7" i="5"/>
  <c r="Q7" i="5" s="1"/>
  <c r="O8" i="5"/>
  <c r="Q8" i="5" s="1"/>
  <c r="O9" i="5"/>
  <c r="Q9" i="5" s="1"/>
  <c r="O10" i="5"/>
  <c r="Q10" i="5"/>
  <c r="O11" i="5"/>
  <c r="Q11" i="5" s="1"/>
  <c r="O12" i="5"/>
  <c r="Q12" i="5" s="1"/>
  <c r="O13" i="5"/>
  <c r="Q13" i="5" s="1"/>
  <c r="O14" i="5"/>
  <c r="Q14" i="5" s="1"/>
  <c r="O15" i="5"/>
  <c r="Q15" i="5" s="1"/>
  <c r="O16" i="5"/>
  <c r="Q16" i="5" s="1"/>
  <c r="O17" i="5"/>
  <c r="Q17" i="5" s="1"/>
  <c r="O18" i="5"/>
  <c r="Q18" i="5" s="1"/>
  <c r="O19" i="5"/>
  <c r="Q19" i="5" s="1"/>
  <c r="O20" i="5"/>
  <c r="Q20" i="5" s="1"/>
  <c r="O21" i="5"/>
  <c r="Q21" i="5" s="1"/>
  <c r="O22" i="5"/>
  <c r="Q22" i="5" s="1"/>
  <c r="O23" i="5"/>
  <c r="Q23" i="5" s="1"/>
  <c r="O24" i="5"/>
  <c r="Q24" i="5" s="1"/>
  <c r="O25" i="5"/>
  <c r="Q25" i="5" s="1"/>
  <c r="O26" i="5"/>
  <c r="Q26" i="5" s="1"/>
  <c r="O27" i="5"/>
  <c r="Q27" i="5" s="1"/>
  <c r="O28" i="5"/>
  <c r="Q28" i="5" s="1"/>
  <c r="O29" i="5"/>
  <c r="Q29" i="5" s="1"/>
  <c r="O30" i="5"/>
  <c r="Q30" i="5"/>
  <c r="O31" i="5"/>
  <c r="Q31" i="5"/>
  <c r="O32" i="5"/>
  <c r="Q32" i="5"/>
  <c r="O33" i="5"/>
  <c r="Q33" i="5"/>
  <c r="O34" i="5"/>
  <c r="Q34" i="5"/>
  <c r="P4" i="5"/>
  <c r="R4" i="5"/>
  <c r="O4" i="5"/>
  <c r="Q4" i="5" s="1"/>
  <c r="L5" i="6"/>
  <c r="E5" i="8" s="1"/>
  <c r="L5" i="2"/>
  <c r="F5" i="8"/>
  <c r="L6" i="2"/>
  <c r="L7" i="2"/>
  <c r="F7" i="8" s="1"/>
  <c r="L8" i="2"/>
  <c r="L9" i="2"/>
  <c r="F9" i="8" s="1"/>
  <c r="L10" i="2"/>
  <c r="F10" i="8" s="1"/>
  <c r="L11" i="2"/>
  <c r="F11" i="8" s="1"/>
  <c r="L12" i="2"/>
  <c r="L13" i="2"/>
  <c r="F13" i="8" s="1"/>
  <c r="L14" i="2"/>
  <c r="F14" i="8" s="1"/>
  <c r="L15" i="2"/>
  <c r="F15" i="8" s="1"/>
  <c r="L16" i="2"/>
  <c r="L17" i="2"/>
  <c r="F17" i="8" s="1"/>
  <c r="L18" i="2"/>
  <c r="L19" i="2"/>
  <c r="F19" i="8" s="1"/>
  <c r="L20" i="2"/>
  <c r="L21" i="2"/>
  <c r="F21" i="8" s="1"/>
  <c r="L22" i="2"/>
  <c r="L23" i="2"/>
  <c r="F23" i="8" s="1"/>
  <c r="L24" i="2"/>
  <c r="L25" i="2"/>
  <c r="F25" i="8" s="1"/>
  <c r="L26" i="2"/>
  <c r="F26" i="8" s="1"/>
  <c r="L27" i="2"/>
  <c r="F27" i="8" s="1"/>
  <c r="L28" i="2"/>
  <c r="F28" i="8" s="1"/>
  <c r="L29" i="2"/>
  <c r="F29" i="8" s="1"/>
  <c r="L30" i="2"/>
  <c r="F30" i="8" s="1"/>
  <c r="L31" i="2"/>
  <c r="L32" i="2"/>
  <c r="L33" i="2"/>
  <c r="L34" i="2"/>
  <c r="L26" i="6"/>
  <c r="E26" i="8" s="1"/>
  <c r="L27" i="6"/>
  <c r="E27" i="8" s="1"/>
  <c r="L28" i="6"/>
  <c r="E28" i="8" s="1"/>
  <c r="L29" i="6"/>
  <c r="E29" i="8" s="1"/>
  <c r="L30" i="6"/>
  <c r="E30" i="8"/>
  <c r="L6" i="6"/>
  <c r="E6" i="8" s="1"/>
  <c r="L7" i="6"/>
  <c r="E7" i="8" s="1"/>
  <c r="L8" i="6"/>
  <c r="E8" i="8" s="1"/>
  <c r="L9" i="6"/>
  <c r="E9" i="8" s="1"/>
  <c r="L10" i="6"/>
  <c r="E10" i="8" s="1"/>
  <c r="L11" i="6"/>
  <c r="E11" i="8" s="1"/>
  <c r="L12" i="6"/>
  <c r="E12" i="8" s="1"/>
  <c r="L13" i="6"/>
  <c r="E13" i="8" s="1"/>
  <c r="L14" i="6"/>
  <c r="E14" i="8" s="1"/>
  <c r="L15" i="6"/>
  <c r="E15" i="8" s="1"/>
  <c r="L16" i="6"/>
  <c r="E16" i="8" s="1"/>
  <c r="L17" i="6"/>
  <c r="L18" i="6"/>
  <c r="E18" i="8" s="1"/>
  <c r="L19" i="6"/>
  <c r="E19" i="8" s="1"/>
  <c r="L20" i="6"/>
  <c r="E20" i="8" s="1"/>
  <c r="L21" i="6"/>
  <c r="E21" i="8" s="1"/>
  <c r="L22" i="6"/>
  <c r="E22" i="8" s="1"/>
  <c r="L23" i="6"/>
  <c r="E23" i="8" s="1"/>
  <c r="L24" i="6"/>
  <c r="E24" i="8" s="1"/>
  <c r="L25" i="6"/>
  <c r="E25" i="8" s="1"/>
  <c r="L31" i="6"/>
  <c r="L32" i="6"/>
  <c r="L33" i="6"/>
  <c r="L34" i="6"/>
  <c r="L35" i="6"/>
  <c r="T31" i="5"/>
  <c r="T33" i="5"/>
  <c r="T32" i="5"/>
  <c r="T30" i="5"/>
  <c r="T34" i="5"/>
  <c r="F24" i="8"/>
  <c r="F22" i="8"/>
  <c r="F20" i="8"/>
  <c r="F18" i="8"/>
  <c r="F16" i="8"/>
  <c r="F12" i="8"/>
  <c r="F8" i="8"/>
  <c r="F6" i="8"/>
  <c r="E17" i="8"/>
  <c r="D30" i="8"/>
  <c r="S33" i="5" l="1"/>
  <c r="S32" i="5"/>
  <c r="S31" i="5"/>
  <c r="S30" i="5"/>
  <c r="C30" i="8" s="1"/>
  <c r="G30" i="8" s="1"/>
  <c r="H30" i="8" s="1"/>
  <c r="S22" i="5"/>
  <c r="C22" i="8" s="1"/>
  <c r="S12" i="5"/>
  <c r="C12" i="8" s="1"/>
  <c r="G12" i="8" s="1"/>
  <c r="S28" i="5"/>
  <c r="C28" i="8" s="1"/>
  <c r="G28" i="8" s="1"/>
  <c r="S23" i="5"/>
  <c r="C23" i="8" s="1"/>
  <c r="G23" i="8" s="1"/>
  <c r="S20" i="5"/>
  <c r="C20" i="8" s="1"/>
  <c r="G20" i="8" s="1"/>
  <c r="S15" i="5"/>
  <c r="C15" i="8" s="1"/>
  <c r="G15" i="8" s="1"/>
  <c r="S7" i="5"/>
  <c r="C7" i="8" s="1"/>
  <c r="G7" i="8" s="1"/>
  <c r="S25" i="5"/>
  <c r="C25" i="8" s="1"/>
  <c r="G25" i="8" s="1"/>
  <c r="S17" i="5"/>
  <c r="C17" i="8" s="1"/>
  <c r="G17" i="8" s="1"/>
  <c r="S9" i="5"/>
  <c r="C9" i="8" s="1"/>
  <c r="G9" i="8" s="1"/>
  <c r="S6" i="5"/>
  <c r="C6" i="8" s="1"/>
  <c r="G6" i="8" s="1"/>
  <c r="S18" i="5"/>
  <c r="C18" i="8" s="1"/>
  <c r="G18" i="8" s="1"/>
  <c r="S27" i="5"/>
  <c r="C27" i="8" s="1"/>
  <c r="G27" i="8" s="1"/>
  <c r="S19" i="5"/>
  <c r="C19" i="8" s="1"/>
  <c r="G19" i="8" s="1"/>
  <c r="S11" i="5"/>
  <c r="C11" i="8" s="1"/>
  <c r="G11" i="8" s="1"/>
  <c r="S8" i="5"/>
  <c r="C8" i="8" s="1"/>
  <c r="G8" i="8" s="1"/>
  <c r="S10" i="5"/>
  <c r="C10" i="8" s="1"/>
  <c r="G10" i="8" s="1"/>
  <c r="S14" i="5"/>
  <c r="C14" i="8" s="1"/>
  <c r="G14" i="8" s="1"/>
  <c r="S16" i="5"/>
  <c r="C16" i="8" s="1"/>
  <c r="S34" i="5"/>
  <c r="S24" i="5"/>
  <c r="C24" i="8" s="1"/>
  <c r="G24" i="8" s="1"/>
  <c r="S29" i="5"/>
  <c r="C29" i="8" s="1"/>
  <c r="G29" i="8" s="1"/>
  <c r="S26" i="5"/>
  <c r="C26" i="8" s="1"/>
  <c r="G26" i="8" s="1"/>
  <c r="S21" i="5"/>
  <c r="C21" i="8" s="1"/>
  <c r="G21" i="8" s="1"/>
  <c r="S13" i="5"/>
  <c r="C13" i="8" s="1"/>
  <c r="G13" i="8" s="1"/>
  <c r="S5" i="5"/>
  <c r="C5" i="8" s="1"/>
  <c r="G5" i="8" s="1"/>
  <c r="G22" i="8"/>
  <c r="G16" i="8"/>
</calcChain>
</file>

<file path=xl/sharedStrings.xml><?xml version="1.0" encoding="utf-8"?>
<sst xmlns="http://schemas.openxmlformats.org/spreadsheetml/2006/main" count="781" uniqueCount="117">
  <si>
    <t>Module</t>
  </si>
  <si>
    <t>GenC - Web UI</t>
  </si>
  <si>
    <t>Course</t>
  </si>
  <si>
    <t>Java Web Developer</t>
  </si>
  <si>
    <t>Cohort</t>
  </si>
  <si>
    <t>Code</t>
  </si>
  <si>
    <t>Location</t>
  </si>
  <si>
    <t>Begin Date</t>
  </si>
  <si>
    <t>Coach ID</t>
  </si>
  <si>
    <t>Coach Name</t>
  </si>
  <si>
    <t>Facilitator Name</t>
  </si>
  <si>
    <t>Associate ID</t>
  </si>
  <si>
    <t>Associate Name</t>
  </si>
  <si>
    <t>Enablement</t>
  </si>
  <si>
    <t>Practice Check</t>
  </si>
  <si>
    <t>Final Check</t>
  </si>
  <si>
    <t>Total</t>
  </si>
  <si>
    <t>Status</t>
  </si>
  <si>
    <t>Feedback</t>
  </si>
  <si>
    <t>Hands-On</t>
  </si>
  <si>
    <t>Quiz</t>
  </si>
  <si>
    <t>Servlets</t>
  </si>
  <si>
    <t>Module Total</t>
  </si>
  <si>
    <t>Module Total %</t>
  </si>
  <si>
    <t>Servlet - Basics, Lifecycle</t>
  </si>
  <si>
    <t>Servlet - GET, HTML response</t>
  </si>
  <si>
    <t>JSP Basics, JSTL Basics, Request Forwarding</t>
  </si>
  <si>
    <t>Servlet - Request, Response, POST</t>
  </si>
  <si>
    <t>Servlet - Session Management</t>
  </si>
  <si>
    <t>Servlet - Filters</t>
  </si>
  <si>
    <t>Hands-On - # of hands on completed</t>
  </si>
  <si>
    <t>Quiz  - Final Score of quiz</t>
  </si>
  <si>
    <t>truYum</t>
  </si>
  <si>
    <t>Associate</t>
  </si>
  <si>
    <t>View Menu Item List</t>
  </si>
  <si>
    <t>Edit Menu Item</t>
  </si>
  <si>
    <t>Add to Cart</t>
  </si>
  <si>
    <t>View Cart</t>
  </si>
  <si>
    <t>Remove item from Cart</t>
  </si>
  <si>
    <t>Functional Completion</t>
  </si>
  <si>
    <t>Standards &amp; Best Practices</t>
  </si>
  <si>
    <t>Weightage</t>
  </si>
  <si>
    <t>yes</t>
  </si>
  <si>
    <t>Yes</t>
  </si>
  <si>
    <t>no</t>
  </si>
  <si>
    <t>Movie Cruiser</t>
  </si>
  <si>
    <t>View Movie List</t>
  </si>
  <si>
    <t>Edit Movie</t>
  </si>
  <si>
    <t>Add to Favorites</t>
  </si>
  <si>
    <t>View Favorites</t>
  </si>
  <si>
    <t>Remove Favorite</t>
  </si>
  <si>
    <t>Evaluation Area</t>
  </si>
  <si>
    <t>Criteria</t>
  </si>
  <si>
    <t>Detailed Description</t>
  </si>
  <si>
    <t>Servlet &amp; JSP</t>
  </si>
  <si>
    <t>All use cases implemented</t>
  </si>
  <si>
    <t>Check if all the use cases are working correctly</t>
  </si>
  <si>
    <t>Java, Servlets &amp; JSP</t>
  </si>
  <si>
    <t>Naming conventions followed</t>
  </si>
  <si>
    <t>JSP, Servlet, Form Fields in JSP are defined as per the specification</t>
  </si>
  <si>
    <t>Code formatting done in all files</t>
  </si>
  <si>
    <t>"1. Check if all java source files are formatted as per Java standards. Configure code formatting in Eclipse for indentation with 4 spaces. Wrapping to be configured for 100 characters. Check if code formatting is applied using shortcut Ctrl + Shift + F. 2. Check if all JSP files are formatted using the default formatting option available in Eclipse."</t>
  </si>
  <si>
    <t>Files placed in the right folder structure</t>
  </si>
  <si>
    <t>Check if all java source files and properties files are present in the right folder.</t>
  </si>
  <si>
    <t>799491</t>
  </si>
  <si>
    <t>Hemanth  Nallanchakravarthula</t>
  </si>
  <si>
    <t>799488</t>
  </si>
  <si>
    <t>Kowsik  Narravula</t>
  </si>
  <si>
    <t>799470</t>
  </si>
  <si>
    <t>Paleti Surya Teja</t>
  </si>
  <si>
    <t>799467</t>
  </si>
  <si>
    <t>Sai Nikhil Muvvala</t>
  </si>
  <si>
    <t>799460</t>
  </si>
  <si>
    <t>Laurence Finny Bob Gathala</t>
  </si>
  <si>
    <t>799495</t>
  </si>
  <si>
    <t>abhishek  sikarwar</t>
  </si>
  <si>
    <t>799463</t>
  </si>
  <si>
    <t>Sumanta  Ghosh</t>
  </si>
  <si>
    <t>799428</t>
  </si>
  <si>
    <t>Kavipriya  Ilango</t>
  </si>
  <si>
    <t>799416</t>
  </si>
  <si>
    <t>SHIVANGI  GULATI</t>
  </si>
  <si>
    <t>799443</t>
  </si>
  <si>
    <t>Arun  P M</t>
  </si>
  <si>
    <t>799439</t>
  </si>
  <si>
    <t>Dhana Prabha  Venkatesan</t>
  </si>
  <si>
    <t>799432</t>
  </si>
  <si>
    <t>Vidhya Sree  C</t>
  </si>
  <si>
    <t>799474</t>
  </si>
  <si>
    <t>Roshel  Infan</t>
  </si>
  <si>
    <t>799466</t>
  </si>
  <si>
    <t>Syamanth  Mocherla</t>
  </si>
  <si>
    <t>799457</t>
  </si>
  <si>
    <t>Divya Yamparala</t>
  </si>
  <si>
    <t>799486</t>
  </si>
  <si>
    <t>Thribhuvana Deepak Adari</t>
  </si>
  <si>
    <t>799357</t>
  </si>
  <si>
    <t>Sankalp Kishor Khawade</t>
  </si>
  <si>
    <t>799440</t>
  </si>
  <si>
    <t>Kavitha  Raman</t>
  </si>
  <si>
    <t>799469</t>
  </si>
  <si>
    <t>Hashwanth  Alla</t>
  </si>
  <si>
    <t>799468</t>
  </si>
  <si>
    <t>Viswa Teja  Challa</t>
  </si>
  <si>
    <t>799444</t>
  </si>
  <si>
    <t>Nitish Kumar Reddy Vintha</t>
  </si>
  <si>
    <t>799431</t>
  </si>
  <si>
    <t>PABBISETTY  ABHISHEK</t>
  </si>
  <si>
    <t>799355</t>
  </si>
  <si>
    <t>Ishita  Agnihotri</t>
  </si>
  <si>
    <t>799471</t>
  </si>
  <si>
    <t>Sri Naga Mahalakshmi Sowmya  Maturi</t>
  </si>
  <si>
    <t>799487</t>
  </si>
  <si>
    <t xml:space="preserve"> Bharath Kudumula</t>
  </si>
  <si>
    <t>HYD19IJ002</t>
  </si>
  <si>
    <t>Hyderabad</t>
  </si>
  <si>
    <t xml:space="preserve">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</si>
</sst>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indexed="8"/>
      <name val="Times New Roman"/>
      <family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top" wrapText="1"/>
    </xf>
    <xf numFmtId="9" fontId="1" fillId="0" borderId="1" xfId="0" applyNumberFormat="1" applyFont="1" applyBorder="1" applyAlignment="1">
      <alignment horizontal="center" vertical="top" wrapText="1"/>
    </xf>
    <xf numFmtId="9" fontId="0" fillId="0" borderId="1" xfId="1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0" xfId="0" applyFont="1"/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1" fontId="1" fillId="0" borderId="1" xfId="1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1" fontId="1" fillId="0" borderId="7" xfId="1" applyNumberFormat="1" applyFont="1" applyFill="1" applyBorder="1" applyAlignment="1">
      <alignment horizontal="center" vertical="top" wrapText="1"/>
    </xf>
    <xf numFmtId="9" fontId="1" fillId="0" borderId="7" xfId="1" applyFont="1" applyFill="1" applyBorder="1" applyAlignment="1">
      <alignment horizontal="center" vertical="top" wrapText="1"/>
    </xf>
    <xf numFmtId="9" fontId="1" fillId="0" borderId="1" xfId="0" applyNumberFormat="1" applyFont="1" applyBorder="1" applyAlignment="1">
      <alignment vertical="center"/>
    </xf>
    <xf numFmtId="0" fontId="5" fillId="5" borderId="8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wrapText="1"/>
    </xf>
    <xf numFmtId="9" fontId="1" fillId="2" borderId="1" xfId="1" applyFont="1" applyFill="1" applyBorder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90" zoomScaleNormal="90" workbookViewId="0">
      <selection activeCell="C25" sqref="C25"/>
    </sheetView>
  </sheetViews>
  <sheetFormatPr defaultRowHeight="14.4" x14ac:dyDescent="0.3"/>
  <cols>
    <col min="1" max="1" width="15.6640625" bestFit="1" customWidth="1"/>
    <col min="2" max="2" width="19.33203125" bestFit="1" customWidth="1"/>
    <col min="3" max="3" width="11" bestFit="1" customWidth="1"/>
  </cols>
  <sheetData>
    <row r="1" spans="1:2" x14ac:dyDescent="0.3">
      <c r="A1" s="6" t="s">
        <v>0</v>
      </c>
      <c r="B1" t="s">
        <v>1</v>
      </c>
    </row>
    <row r="2" spans="1:2" x14ac:dyDescent="0.3">
      <c r="A2" s="6" t="s">
        <v>2</v>
      </c>
      <c r="B2" t="s">
        <v>3</v>
      </c>
    </row>
    <row r="3" spans="1:2" x14ac:dyDescent="0.3">
      <c r="A3" s="6"/>
    </row>
    <row r="4" spans="1:2" x14ac:dyDescent="0.3">
      <c r="A4" s="14" t="s">
        <v>4</v>
      </c>
    </row>
    <row r="5" spans="1:2" x14ac:dyDescent="0.3">
      <c r="A5" s="6" t="s">
        <v>5</v>
      </c>
      <c r="B5" t="s">
        <v>114</v>
      </c>
    </row>
    <row r="6" spans="1:2" x14ac:dyDescent="0.3">
      <c r="A6" s="6" t="s">
        <v>6</v>
      </c>
      <c r="B6" t="s">
        <v>115</v>
      </c>
    </row>
    <row r="7" spans="1:2" x14ac:dyDescent="0.3">
      <c r="A7" s="6" t="s">
        <v>7</v>
      </c>
    </row>
    <row r="8" spans="1:2" x14ac:dyDescent="0.3">
      <c r="A8" s="6"/>
    </row>
    <row r="9" spans="1:2" x14ac:dyDescent="0.3">
      <c r="A9" s="6" t="s">
        <v>8</v>
      </c>
    </row>
    <row r="10" spans="1:2" x14ac:dyDescent="0.3">
      <c r="A10" s="6" t="s">
        <v>9</v>
      </c>
    </row>
    <row r="12" spans="1:2" x14ac:dyDescent="0.3">
      <c r="A12" s="6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4" workbookViewId="0">
      <selection activeCell="F29" sqref="F29"/>
    </sheetView>
  </sheetViews>
  <sheetFormatPr defaultRowHeight="14.4" x14ac:dyDescent="0.3"/>
  <cols>
    <col min="1" max="1" width="17" customWidth="1"/>
    <col min="2" max="2" width="26.6640625" customWidth="1"/>
    <col min="3" max="8" width="17.88671875" customWidth="1"/>
    <col min="9" max="9" width="36.5546875" customWidth="1"/>
  </cols>
  <sheetData>
    <row r="1" spans="1:9" x14ac:dyDescent="0.3">
      <c r="A1" s="40" t="s">
        <v>11</v>
      </c>
      <c r="B1" s="40" t="s">
        <v>12</v>
      </c>
      <c r="C1" s="43" t="s">
        <v>13</v>
      </c>
      <c r="D1" s="43"/>
      <c r="E1" s="44" t="s">
        <v>14</v>
      </c>
      <c r="F1" s="44" t="s">
        <v>15</v>
      </c>
      <c r="G1" s="40" t="s">
        <v>16</v>
      </c>
      <c r="H1" s="40" t="s">
        <v>17</v>
      </c>
      <c r="I1" s="40" t="s">
        <v>18</v>
      </c>
    </row>
    <row r="2" spans="1:9" s="7" customFormat="1" x14ac:dyDescent="0.3">
      <c r="A2" s="41"/>
      <c r="B2" s="41"/>
      <c r="C2" s="36" t="s">
        <v>19</v>
      </c>
      <c r="D2" s="36" t="s">
        <v>20</v>
      </c>
      <c r="E2" s="44"/>
      <c r="F2" s="44"/>
      <c r="G2" s="41"/>
      <c r="H2" s="41"/>
      <c r="I2" s="41"/>
    </row>
    <row r="3" spans="1:9" s="7" customFormat="1" x14ac:dyDescent="0.3">
      <c r="A3" s="41"/>
      <c r="B3" s="41"/>
      <c r="C3" s="46">
        <v>0.15</v>
      </c>
      <c r="D3" s="46">
        <v>0.15</v>
      </c>
      <c r="E3" s="46">
        <v>0.2</v>
      </c>
      <c r="F3" s="46">
        <v>0.5</v>
      </c>
      <c r="G3" s="41"/>
      <c r="H3" s="41"/>
      <c r="I3" s="41"/>
    </row>
    <row r="4" spans="1:9" s="7" customFormat="1" x14ac:dyDescent="0.3">
      <c r="A4" s="45"/>
      <c r="B4" s="42"/>
      <c r="C4" s="47"/>
      <c r="D4" s="47"/>
      <c r="E4" s="47"/>
      <c r="F4" s="47"/>
      <c r="G4" s="42"/>
      <c r="H4" s="42"/>
      <c r="I4" s="42"/>
    </row>
    <row r="5" spans="1:9" x14ac:dyDescent="0.3">
      <c r="A5" s="1" t="s">
        <v>64</v>
      </c>
      <c r="B5" s="1" t="s">
        <v>65</v>
      </c>
      <c r="C5" s="22">
        <f>Enablement!S5</f>
        <v>1</v>
      </c>
      <c r="D5" s="22">
        <f>Enablement!T5</f>
        <v>1</v>
      </c>
      <c r="E5" s="22">
        <f>'Practice Check'!L5</f>
        <v>0.9</v>
      </c>
      <c r="F5" s="22">
        <f>'Final Check'!L5</f>
        <v>0.9</v>
      </c>
      <c r="G5" s="22">
        <f>C5*C$3+D5*D$3+E5*E$3+F5*F$3</f>
        <v>0.92999999999999994</v>
      </c>
      <c r="H5" s="22" t="s">
        <v>116</v>
      </c>
      <c r="I5" s="8"/>
    </row>
    <row r="6" spans="1:9" x14ac:dyDescent="0.3">
      <c r="A6" s="1" t="s">
        <v>66</v>
      </c>
      <c r="B6" s="1" t="s">
        <v>67</v>
      </c>
      <c r="C6" s="22">
        <f>Enablement!S6</f>
        <v>1</v>
      </c>
      <c r="D6" s="22">
        <f>Enablement!T6</f>
        <v>1</v>
      </c>
      <c r="E6" s="22">
        <f>'Practice Check'!L6</f>
        <v>0.9</v>
      </c>
      <c r="F6" s="22">
        <f>'Final Check'!L6</f>
        <v>0.9</v>
      </c>
      <c r="G6" s="22">
        <f>C6*C$3+D6*D$3+E6*E$3+F6*F$3</f>
        <v>0.92999999999999994</v>
      </c>
      <c r="H6" s="22" t="s">
        <v>116</v>
      </c>
      <c r="I6" s="8"/>
    </row>
    <row r="7" spans="1:9" x14ac:dyDescent="0.3">
      <c r="A7" s="1" t="s">
        <v>68</v>
      </c>
      <c r="B7" s="1" t="s">
        <v>69</v>
      </c>
      <c r="C7" s="22">
        <f>Enablement!S7</f>
        <v>1</v>
      </c>
      <c r="D7" s="22">
        <f>Enablement!T7</f>
        <v>1</v>
      </c>
      <c r="E7" s="22">
        <f>'Practice Check'!L7</f>
        <v>0.9</v>
      </c>
      <c r="F7" s="22">
        <f>'Final Check'!L7</f>
        <v>0.9</v>
      </c>
      <c r="G7" s="22">
        <f t="shared" ref="G7:G25" si="0">C7*C$3+D7*D$3+E7*E$3+F7*F$3</f>
        <v>0.92999999999999994</v>
      </c>
      <c r="H7" s="22" t="s">
        <v>116</v>
      </c>
      <c r="I7" s="8"/>
    </row>
    <row r="8" spans="1:9" x14ac:dyDescent="0.3">
      <c r="A8" s="1" t="s">
        <v>70</v>
      </c>
      <c r="B8" s="1" t="s">
        <v>71</v>
      </c>
      <c r="C8" s="22">
        <f>Enablement!S8</f>
        <v>1</v>
      </c>
      <c r="D8" s="22">
        <f>Enablement!T8</f>
        <v>1</v>
      </c>
      <c r="E8" s="22">
        <f>'Practice Check'!L8</f>
        <v>0.9</v>
      </c>
      <c r="F8" s="22">
        <f>'Final Check'!L8</f>
        <v>0.9</v>
      </c>
      <c r="G8" s="22">
        <f t="shared" si="0"/>
        <v>0.92999999999999994</v>
      </c>
      <c r="H8" s="22" t="s">
        <v>116</v>
      </c>
      <c r="I8" s="8"/>
    </row>
    <row r="9" spans="1:9" x14ac:dyDescent="0.3">
      <c r="A9" s="1" t="s">
        <v>72</v>
      </c>
      <c r="B9" s="1" t="s">
        <v>73</v>
      </c>
      <c r="C9" s="22">
        <f>Enablement!S9</f>
        <v>1</v>
      </c>
      <c r="D9" s="22">
        <f>Enablement!T9</f>
        <v>1</v>
      </c>
      <c r="E9" s="22">
        <f>'Practice Check'!L9</f>
        <v>0.9</v>
      </c>
      <c r="F9" s="22">
        <f>'Final Check'!L9</f>
        <v>0.9</v>
      </c>
      <c r="G9" s="22">
        <f t="shared" si="0"/>
        <v>0.92999999999999994</v>
      </c>
      <c r="H9" s="22" t="s">
        <v>116</v>
      </c>
      <c r="I9" s="8"/>
    </row>
    <row r="10" spans="1:9" x14ac:dyDescent="0.3">
      <c r="A10" s="1" t="s">
        <v>74</v>
      </c>
      <c r="B10" s="1" t="s">
        <v>75</v>
      </c>
      <c r="C10" s="22">
        <f>Enablement!S10</f>
        <v>1</v>
      </c>
      <c r="D10" s="22">
        <f>Enablement!T10</f>
        <v>1</v>
      </c>
      <c r="E10" s="22">
        <f>'Practice Check'!L10</f>
        <v>1</v>
      </c>
      <c r="F10" s="22">
        <f>'Final Check'!L10</f>
        <v>1</v>
      </c>
      <c r="G10" s="22">
        <f t="shared" si="0"/>
        <v>1</v>
      </c>
      <c r="H10" s="22" t="s">
        <v>116</v>
      </c>
      <c r="I10" s="8"/>
    </row>
    <row r="11" spans="1:9" x14ac:dyDescent="0.3">
      <c r="A11" s="1" t="s">
        <v>76</v>
      </c>
      <c r="B11" s="1" t="s">
        <v>77</v>
      </c>
      <c r="C11" s="22">
        <f>Enablement!S11</f>
        <v>1</v>
      </c>
      <c r="D11" s="22">
        <f>Enablement!T11</f>
        <v>1</v>
      </c>
      <c r="E11" s="22">
        <f>'Practice Check'!L11</f>
        <v>0.9</v>
      </c>
      <c r="F11" s="22">
        <f>'Final Check'!L11</f>
        <v>0.9</v>
      </c>
      <c r="G11" s="22">
        <f t="shared" si="0"/>
        <v>0.92999999999999994</v>
      </c>
      <c r="H11" s="22" t="s">
        <v>116</v>
      </c>
      <c r="I11" s="8"/>
    </row>
    <row r="12" spans="1:9" x14ac:dyDescent="0.3">
      <c r="A12" s="1" t="s">
        <v>78</v>
      </c>
      <c r="B12" s="1" t="s">
        <v>79</v>
      </c>
      <c r="C12" s="22">
        <f>Enablement!S12</f>
        <v>1</v>
      </c>
      <c r="D12" s="22">
        <f>Enablement!T12</f>
        <v>0.98611666666666675</v>
      </c>
      <c r="E12" s="22">
        <f>'Practice Check'!L12</f>
        <v>1</v>
      </c>
      <c r="F12" s="22">
        <f>'Final Check'!L12</f>
        <v>0.9</v>
      </c>
      <c r="G12" s="22">
        <f t="shared" si="0"/>
        <v>0.94791749999999997</v>
      </c>
      <c r="H12" s="22" t="s">
        <v>116</v>
      </c>
      <c r="I12" s="8"/>
    </row>
    <row r="13" spans="1:9" x14ac:dyDescent="0.3">
      <c r="A13" s="1" t="s">
        <v>80</v>
      </c>
      <c r="B13" s="1" t="s">
        <v>81</v>
      </c>
      <c r="C13" s="22">
        <f>Enablement!S13</f>
        <v>1</v>
      </c>
      <c r="D13" s="22">
        <f>Enablement!T13</f>
        <v>1</v>
      </c>
      <c r="E13" s="22">
        <f>'Practice Check'!L13</f>
        <v>1</v>
      </c>
      <c r="F13" s="22">
        <f>'Final Check'!L13</f>
        <v>1</v>
      </c>
      <c r="G13" s="22">
        <f t="shared" si="0"/>
        <v>1</v>
      </c>
      <c r="H13" s="22" t="s">
        <v>116</v>
      </c>
      <c r="I13" s="8"/>
    </row>
    <row r="14" spans="1:9" x14ac:dyDescent="0.3">
      <c r="A14" s="1" t="s">
        <v>82</v>
      </c>
      <c r="B14" s="1" t="s">
        <v>83</v>
      </c>
      <c r="C14" s="22">
        <f>Enablement!S14</f>
        <v>1</v>
      </c>
      <c r="D14" s="22">
        <f>Enablement!T14</f>
        <v>1</v>
      </c>
      <c r="E14" s="22">
        <f>'Practice Check'!L14</f>
        <v>0.9</v>
      </c>
      <c r="F14" s="22">
        <f>'Final Check'!L14</f>
        <v>1</v>
      </c>
      <c r="G14" s="22">
        <f t="shared" si="0"/>
        <v>0.98</v>
      </c>
      <c r="H14" s="22" t="s">
        <v>116</v>
      </c>
      <c r="I14" s="8"/>
    </row>
    <row r="15" spans="1:9" x14ac:dyDescent="0.3">
      <c r="A15" s="1" t="s">
        <v>84</v>
      </c>
      <c r="B15" s="1" t="s">
        <v>85</v>
      </c>
      <c r="C15" s="22">
        <f>Enablement!S15</f>
        <v>1</v>
      </c>
      <c r="D15" s="22">
        <f>Enablement!T15</f>
        <v>1</v>
      </c>
      <c r="E15" s="22">
        <f>'Practice Check'!L15</f>
        <v>0.9</v>
      </c>
      <c r="F15" s="22">
        <f>'Final Check'!L15</f>
        <v>0.9</v>
      </c>
      <c r="G15" s="22">
        <f t="shared" si="0"/>
        <v>0.92999999999999994</v>
      </c>
      <c r="H15" s="22" t="s">
        <v>116</v>
      </c>
      <c r="I15" s="8"/>
    </row>
    <row r="16" spans="1:9" x14ac:dyDescent="0.3">
      <c r="A16" s="1" t="s">
        <v>86</v>
      </c>
      <c r="B16" s="1" t="s">
        <v>87</v>
      </c>
      <c r="C16" s="22">
        <f>Enablement!S16</f>
        <v>1</v>
      </c>
      <c r="D16" s="22">
        <f>Enablement!T16</f>
        <v>1</v>
      </c>
      <c r="E16" s="22">
        <f>'Practice Check'!L16</f>
        <v>1</v>
      </c>
      <c r="F16" s="22">
        <f>'Final Check'!L16</f>
        <v>1</v>
      </c>
      <c r="G16" s="22">
        <f t="shared" si="0"/>
        <v>1</v>
      </c>
      <c r="H16" s="22" t="s">
        <v>116</v>
      </c>
      <c r="I16" s="8"/>
    </row>
    <row r="17" spans="1:9" x14ac:dyDescent="0.3">
      <c r="A17" s="1" t="s">
        <v>88</v>
      </c>
      <c r="B17" s="1" t="s">
        <v>89</v>
      </c>
      <c r="C17" s="22">
        <f>Enablement!S17</f>
        <v>1</v>
      </c>
      <c r="D17" s="22">
        <f>Enablement!T17</f>
        <v>1</v>
      </c>
      <c r="E17" s="22">
        <f>'Practice Check'!L17</f>
        <v>0.9</v>
      </c>
      <c r="F17" s="22">
        <f>'Final Check'!L17</f>
        <v>0.9</v>
      </c>
      <c r="G17" s="22">
        <f t="shared" si="0"/>
        <v>0.92999999999999994</v>
      </c>
      <c r="H17" s="22" t="s">
        <v>116</v>
      </c>
      <c r="I17" s="8"/>
    </row>
    <row r="18" spans="1:9" x14ac:dyDescent="0.3">
      <c r="A18" s="1" t="s">
        <v>90</v>
      </c>
      <c r="B18" s="1" t="s">
        <v>91</v>
      </c>
      <c r="C18" s="22">
        <f>Enablement!S18</f>
        <v>1</v>
      </c>
      <c r="D18" s="22">
        <f>Enablement!T18</f>
        <v>1</v>
      </c>
      <c r="E18" s="22">
        <f>'Practice Check'!L18</f>
        <v>0.9</v>
      </c>
      <c r="F18" s="22">
        <f>'Final Check'!L18</f>
        <v>0.9</v>
      </c>
      <c r="G18" s="22">
        <f t="shared" si="0"/>
        <v>0.92999999999999994</v>
      </c>
      <c r="H18" s="22" t="s">
        <v>116</v>
      </c>
      <c r="I18" s="8"/>
    </row>
    <row r="19" spans="1:9" x14ac:dyDescent="0.3">
      <c r="A19" s="1" t="s">
        <v>92</v>
      </c>
      <c r="B19" s="1" t="s">
        <v>93</v>
      </c>
      <c r="C19" s="22">
        <f>Enablement!S19</f>
        <v>1</v>
      </c>
      <c r="D19" s="22">
        <f>Enablement!T19</f>
        <v>1</v>
      </c>
      <c r="E19" s="22">
        <f>'Practice Check'!L19</f>
        <v>0.9</v>
      </c>
      <c r="F19" s="22">
        <f>'Final Check'!L19</f>
        <v>0.9</v>
      </c>
      <c r="G19" s="22">
        <f t="shared" si="0"/>
        <v>0.92999999999999994</v>
      </c>
      <c r="H19" s="22" t="s">
        <v>116</v>
      </c>
      <c r="I19" s="8"/>
    </row>
    <row r="20" spans="1:9" x14ac:dyDescent="0.3">
      <c r="A20" s="1" t="s">
        <v>94</v>
      </c>
      <c r="B20" s="1" t="s">
        <v>95</v>
      </c>
      <c r="C20" s="22">
        <f>Enablement!S20</f>
        <v>1</v>
      </c>
      <c r="D20" s="22">
        <f>Enablement!T20</f>
        <v>1</v>
      </c>
      <c r="E20" s="22">
        <f>'Practice Check'!L20</f>
        <v>0.9</v>
      </c>
      <c r="F20" s="22">
        <f>'Final Check'!L20</f>
        <v>0.9</v>
      </c>
      <c r="G20" s="22">
        <f t="shared" si="0"/>
        <v>0.92999999999999994</v>
      </c>
      <c r="H20" s="22" t="s">
        <v>116</v>
      </c>
      <c r="I20" s="8"/>
    </row>
    <row r="21" spans="1:9" x14ac:dyDescent="0.3">
      <c r="A21" s="1" t="s">
        <v>96</v>
      </c>
      <c r="B21" s="1" t="s">
        <v>97</v>
      </c>
      <c r="C21" s="22">
        <f>Enablement!S21</f>
        <v>1</v>
      </c>
      <c r="D21" s="22">
        <f>Enablement!T21</f>
        <v>1</v>
      </c>
      <c r="E21" s="22">
        <f>'Practice Check'!L21</f>
        <v>1</v>
      </c>
      <c r="F21" s="22">
        <f>'Final Check'!L21</f>
        <v>1</v>
      </c>
      <c r="G21" s="22">
        <f t="shared" si="0"/>
        <v>1</v>
      </c>
      <c r="H21" s="22" t="s">
        <v>116</v>
      </c>
      <c r="I21" s="8"/>
    </row>
    <row r="22" spans="1:9" x14ac:dyDescent="0.3">
      <c r="A22" s="1" t="s">
        <v>98</v>
      </c>
      <c r="B22" s="1" t="s">
        <v>99</v>
      </c>
      <c r="C22" s="22">
        <f>Enablement!S22</f>
        <v>1</v>
      </c>
      <c r="D22" s="22">
        <f>Enablement!T22</f>
        <v>1</v>
      </c>
      <c r="E22" s="22">
        <f>'Practice Check'!L22</f>
        <v>1</v>
      </c>
      <c r="F22" s="22">
        <f>'Final Check'!L22</f>
        <v>1</v>
      </c>
      <c r="G22" s="22">
        <f t="shared" si="0"/>
        <v>1</v>
      </c>
      <c r="H22" s="22" t="s">
        <v>116</v>
      </c>
      <c r="I22" s="8"/>
    </row>
    <row r="23" spans="1:9" x14ac:dyDescent="0.3">
      <c r="A23" s="1" t="s">
        <v>100</v>
      </c>
      <c r="B23" s="1" t="s">
        <v>101</v>
      </c>
      <c r="C23" s="22">
        <f>Enablement!S23</f>
        <v>1</v>
      </c>
      <c r="D23" s="22">
        <f>Enablement!T23</f>
        <v>1</v>
      </c>
      <c r="E23" s="22">
        <f>'Practice Check'!L23</f>
        <v>0.9</v>
      </c>
      <c r="F23" s="22">
        <f>'Final Check'!L23</f>
        <v>0.9</v>
      </c>
      <c r="G23" s="22">
        <f t="shared" si="0"/>
        <v>0.92999999999999994</v>
      </c>
      <c r="H23" s="22" t="s">
        <v>116</v>
      </c>
      <c r="I23" s="8"/>
    </row>
    <row r="24" spans="1:9" x14ac:dyDescent="0.3">
      <c r="A24" s="1" t="s">
        <v>102</v>
      </c>
      <c r="B24" s="1" t="s">
        <v>103</v>
      </c>
      <c r="C24" s="22">
        <f>Enablement!S24</f>
        <v>1</v>
      </c>
      <c r="D24" s="22">
        <f>Enablement!T24</f>
        <v>1</v>
      </c>
      <c r="E24" s="22">
        <f>'Practice Check'!L24</f>
        <v>0.9</v>
      </c>
      <c r="F24" s="22">
        <f>'Final Check'!L24</f>
        <v>0.9</v>
      </c>
      <c r="G24" s="22">
        <f t="shared" si="0"/>
        <v>0.92999999999999994</v>
      </c>
      <c r="H24" s="22" t="s">
        <v>116</v>
      </c>
      <c r="I24" s="8"/>
    </row>
    <row r="25" spans="1:9" x14ac:dyDescent="0.3">
      <c r="A25" s="1" t="s">
        <v>104</v>
      </c>
      <c r="B25" s="1" t="s">
        <v>105</v>
      </c>
      <c r="C25" s="22">
        <f>Enablement!S25</f>
        <v>1</v>
      </c>
      <c r="D25" s="22">
        <f>Enablement!T25</f>
        <v>1</v>
      </c>
      <c r="E25" s="22">
        <f>'Practice Check'!L25</f>
        <v>0.9</v>
      </c>
      <c r="F25" s="22">
        <f>'Final Check'!L25</f>
        <v>0.9</v>
      </c>
      <c r="G25" s="22">
        <f t="shared" si="0"/>
        <v>0.92999999999999994</v>
      </c>
      <c r="H25" s="22" t="s">
        <v>116</v>
      </c>
      <c r="I25" s="8"/>
    </row>
    <row r="26" spans="1:9" x14ac:dyDescent="0.3">
      <c r="A26" s="1" t="s">
        <v>106</v>
      </c>
      <c r="B26" s="1" t="s">
        <v>107</v>
      </c>
      <c r="C26" s="22">
        <f>Enablement!S26</f>
        <v>1</v>
      </c>
      <c r="D26" s="22">
        <f>Enablement!T26</f>
        <v>1</v>
      </c>
      <c r="E26" s="22">
        <f>'Practice Check'!L26</f>
        <v>0.9</v>
      </c>
      <c r="F26" s="22">
        <f>'Final Check'!L26</f>
        <v>1</v>
      </c>
      <c r="G26" s="22">
        <f t="shared" ref="G26:G30" si="1">C26*C$3+D26*D$3+E26*E$3+F26*F$3</f>
        <v>0.98</v>
      </c>
      <c r="H26" s="22" t="s">
        <v>116</v>
      </c>
      <c r="I26" s="8"/>
    </row>
    <row r="27" spans="1:9" x14ac:dyDescent="0.3">
      <c r="A27" s="1" t="s">
        <v>108</v>
      </c>
      <c r="B27" s="1" t="s">
        <v>109</v>
      </c>
      <c r="C27" s="22">
        <f>Enablement!S27</f>
        <v>1</v>
      </c>
      <c r="D27" s="22">
        <f>Enablement!T27</f>
        <v>1</v>
      </c>
      <c r="E27" s="22">
        <f>'Practice Check'!L27</f>
        <v>0.7</v>
      </c>
      <c r="F27" s="22">
        <f>'Final Check'!L27</f>
        <v>0.7</v>
      </c>
      <c r="G27" s="22">
        <f t="shared" si="1"/>
        <v>0.78999999999999992</v>
      </c>
      <c r="H27" s="22" t="s">
        <v>116</v>
      </c>
      <c r="I27" s="8"/>
    </row>
    <row r="28" spans="1:9" x14ac:dyDescent="0.3">
      <c r="A28" s="1" t="s">
        <v>110</v>
      </c>
      <c r="B28" s="1" t="s">
        <v>111</v>
      </c>
      <c r="C28" s="22">
        <f>Enablement!S28</f>
        <v>1</v>
      </c>
      <c r="D28" s="22">
        <f>Enablement!T28</f>
        <v>0.96528333333333349</v>
      </c>
      <c r="E28" s="22">
        <f>'Practice Check'!L28</f>
        <v>0.9</v>
      </c>
      <c r="F28" s="22">
        <f>'Final Check'!L28</f>
        <v>0.9</v>
      </c>
      <c r="G28" s="22">
        <f t="shared" si="1"/>
        <v>0.92479250000000013</v>
      </c>
      <c r="H28" s="22" t="s">
        <v>116</v>
      </c>
      <c r="I28" s="8"/>
    </row>
    <row r="29" spans="1:9" x14ac:dyDescent="0.3">
      <c r="A29" s="1" t="s">
        <v>112</v>
      </c>
      <c r="B29" s="1" t="s">
        <v>113</v>
      </c>
      <c r="C29" s="22">
        <f>Enablement!S29</f>
        <v>1</v>
      </c>
      <c r="D29" s="22">
        <f>Enablement!T29</f>
        <v>1</v>
      </c>
      <c r="E29" s="22">
        <f>'Practice Check'!L29</f>
        <v>0.9</v>
      </c>
      <c r="F29" s="22">
        <f>'Final Check'!L29</f>
        <v>0.9</v>
      </c>
      <c r="G29" s="22">
        <f t="shared" si="1"/>
        <v>0.92999999999999994</v>
      </c>
      <c r="H29" s="22" t="s">
        <v>116</v>
      </c>
      <c r="I29" s="8"/>
    </row>
    <row r="30" spans="1:9" x14ac:dyDescent="0.3">
      <c r="A30" s="13"/>
      <c r="B30" s="8"/>
      <c r="C30" s="22">
        <f>Enablement!S30</f>
        <v>0</v>
      </c>
      <c r="D30" s="22">
        <f>Enablement!T30</f>
        <v>0</v>
      </c>
      <c r="E30" s="22">
        <f>'Practice Check'!L30</f>
        <v>0</v>
      </c>
      <c r="F30" s="22">
        <f>'Final Check'!L30</f>
        <v>0</v>
      </c>
      <c r="G30" s="22">
        <f t="shared" si="1"/>
        <v>0</v>
      </c>
      <c r="H30" s="22" t="str">
        <f t="shared" ref="H30" si="2">IF(G30&lt;70,"Not Completed","Completed")</f>
        <v>Not Completed</v>
      </c>
      <c r="I30" s="8"/>
    </row>
  </sheetData>
  <mergeCells count="12">
    <mergeCell ref="I1:I4"/>
    <mergeCell ref="C1:D1"/>
    <mergeCell ref="E1:E2"/>
    <mergeCell ref="F1:F2"/>
    <mergeCell ref="A1:A4"/>
    <mergeCell ref="B1:B4"/>
    <mergeCell ref="C3:C4"/>
    <mergeCell ref="D3:D4"/>
    <mergeCell ref="E3:E4"/>
    <mergeCell ref="F3:F4"/>
    <mergeCell ref="G1:G4"/>
    <mergeCell ref="H1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C7" zoomScaleNormal="100" workbookViewId="0">
      <selection activeCell="E19" sqref="E19"/>
    </sheetView>
  </sheetViews>
  <sheetFormatPr defaultColWidth="9.109375" defaultRowHeight="14.4" x14ac:dyDescent="0.3"/>
  <cols>
    <col min="1" max="1" width="11.6640625" style="11" customWidth="1"/>
    <col min="2" max="2" width="32.6640625" style="11" customWidth="1"/>
    <col min="3" max="3" width="13.33203125" style="11" customWidth="1"/>
    <col min="4" max="4" width="9.6640625" style="11" bestFit="1" customWidth="1"/>
    <col min="5" max="5" width="12.6640625" style="11" customWidth="1"/>
    <col min="6" max="6" width="9.6640625" style="11" bestFit="1" customWidth="1"/>
    <col min="7" max="7" width="12.109375" style="11" customWidth="1"/>
    <col min="8" max="8" width="10.88671875" style="11" customWidth="1"/>
    <col min="9" max="16" width="9.6640625" style="11" customWidth="1"/>
    <col min="17" max="17" width="12.5546875" style="11" customWidth="1"/>
    <col min="18" max="16384" width="9.109375" style="11"/>
  </cols>
  <sheetData>
    <row r="1" spans="1:20" ht="15" customHeight="1" x14ac:dyDescent="0.3">
      <c r="C1" s="59" t="s">
        <v>21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0" t="s">
        <v>22</v>
      </c>
      <c r="R1" s="51"/>
      <c r="S1" s="50" t="s">
        <v>23</v>
      </c>
      <c r="T1" s="51"/>
    </row>
    <row r="2" spans="1:20" ht="35.25" customHeight="1" x14ac:dyDescent="0.3">
      <c r="A2" s="54" t="s">
        <v>11</v>
      </c>
      <c r="B2" s="54" t="s">
        <v>12</v>
      </c>
      <c r="C2" s="60" t="s">
        <v>24</v>
      </c>
      <c r="D2" s="60"/>
      <c r="E2" s="60" t="s">
        <v>25</v>
      </c>
      <c r="F2" s="60"/>
      <c r="G2" s="48" t="s">
        <v>26</v>
      </c>
      <c r="H2" s="49"/>
      <c r="I2" s="48" t="s">
        <v>27</v>
      </c>
      <c r="J2" s="49"/>
      <c r="K2" s="48" t="s">
        <v>28</v>
      </c>
      <c r="L2" s="49"/>
      <c r="M2" s="48" t="s">
        <v>29</v>
      </c>
      <c r="N2" s="49"/>
      <c r="O2" s="57" t="s">
        <v>16</v>
      </c>
      <c r="P2" s="58"/>
      <c r="Q2" s="52"/>
      <c r="R2" s="53"/>
      <c r="S2" s="52"/>
      <c r="T2" s="53"/>
    </row>
    <row r="3" spans="1:20" s="12" customFormat="1" ht="72" x14ac:dyDescent="0.3">
      <c r="A3" s="55"/>
      <c r="B3" s="55"/>
      <c r="C3" s="38" t="s">
        <v>30</v>
      </c>
      <c r="D3" s="38" t="s">
        <v>31</v>
      </c>
      <c r="E3" s="38" t="s">
        <v>30</v>
      </c>
      <c r="F3" s="38" t="s">
        <v>31</v>
      </c>
      <c r="G3" s="38" t="s">
        <v>30</v>
      </c>
      <c r="H3" s="38" t="s">
        <v>31</v>
      </c>
      <c r="I3" s="38" t="s">
        <v>30</v>
      </c>
      <c r="J3" s="38" t="s">
        <v>31</v>
      </c>
      <c r="K3" s="38" t="s">
        <v>30</v>
      </c>
      <c r="L3" s="38" t="s">
        <v>31</v>
      </c>
      <c r="M3" s="38" t="s">
        <v>30</v>
      </c>
      <c r="N3" s="38" t="s">
        <v>31</v>
      </c>
      <c r="O3" s="15" t="s">
        <v>19</v>
      </c>
      <c r="P3" s="15" t="s">
        <v>20</v>
      </c>
      <c r="Q3" s="24" t="s">
        <v>19</v>
      </c>
      <c r="R3" s="24" t="s">
        <v>20</v>
      </c>
      <c r="S3" s="24" t="s">
        <v>19</v>
      </c>
      <c r="T3" s="24" t="s">
        <v>20</v>
      </c>
    </row>
    <row r="4" spans="1:20" x14ac:dyDescent="0.3">
      <c r="A4" s="56"/>
      <c r="B4" s="56"/>
      <c r="C4" s="37">
        <v>1</v>
      </c>
      <c r="D4" s="37">
        <v>100</v>
      </c>
      <c r="E4" s="37">
        <v>1</v>
      </c>
      <c r="F4" s="37">
        <v>100</v>
      </c>
      <c r="G4" s="37">
        <v>1</v>
      </c>
      <c r="H4" s="37">
        <v>100</v>
      </c>
      <c r="I4" s="37">
        <v>1</v>
      </c>
      <c r="J4" s="37">
        <v>100</v>
      </c>
      <c r="K4" s="37">
        <v>1</v>
      </c>
      <c r="L4" s="37">
        <v>100</v>
      </c>
      <c r="M4" s="37">
        <v>1</v>
      </c>
      <c r="N4" s="37">
        <v>100</v>
      </c>
      <c r="O4" s="16">
        <f>C4+E4+G4+I4+K4+M4</f>
        <v>6</v>
      </c>
      <c r="P4" s="16">
        <f>D4+F4+H4+J4+L4+N4</f>
        <v>600</v>
      </c>
      <c r="Q4" s="17">
        <f>O4</f>
        <v>6</v>
      </c>
      <c r="R4" s="17">
        <f>P4</f>
        <v>600</v>
      </c>
      <c r="S4" s="26"/>
      <c r="T4" s="26"/>
    </row>
    <row r="5" spans="1:20" x14ac:dyDescent="0.3">
      <c r="A5" s="1" t="s">
        <v>64</v>
      </c>
      <c r="B5" s="1" t="s">
        <v>65</v>
      </c>
      <c r="C5" s="13">
        <v>1</v>
      </c>
      <c r="D5" s="13">
        <v>100</v>
      </c>
      <c r="E5" s="13">
        <v>1</v>
      </c>
      <c r="F5" s="13">
        <v>100</v>
      </c>
      <c r="G5" s="13">
        <v>1</v>
      </c>
      <c r="H5" s="13">
        <v>100</v>
      </c>
      <c r="I5" s="13">
        <v>1</v>
      </c>
      <c r="J5" s="13">
        <v>100</v>
      </c>
      <c r="K5" s="13">
        <v>1</v>
      </c>
      <c r="L5" s="13">
        <v>100</v>
      </c>
      <c r="M5" s="13">
        <v>1</v>
      </c>
      <c r="N5" s="13">
        <v>100</v>
      </c>
      <c r="O5" s="16">
        <f t="shared" ref="O5:O34" si="0">C5+E5+G5+I5+K5+M5</f>
        <v>6</v>
      </c>
      <c r="P5" s="16">
        <f t="shared" ref="P5:P34" si="1">D5+F5+H5+J5+L5+N5</f>
        <v>600</v>
      </c>
      <c r="Q5" s="17">
        <f t="shared" ref="Q5:Q34" si="2">O5</f>
        <v>6</v>
      </c>
      <c r="R5" s="17">
        <f t="shared" ref="R5:R34" si="3">P5</f>
        <v>600</v>
      </c>
      <c r="S5" s="27">
        <f>Q5/Q$4</f>
        <v>1</v>
      </c>
      <c r="T5" s="27">
        <f>R5/R$4</f>
        <v>1</v>
      </c>
    </row>
    <row r="6" spans="1:20" x14ac:dyDescent="0.3">
      <c r="A6" s="1" t="s">
        <v>66</v>
      </c>
      <c r="B6" s="1" t="s">
        <v>67</v>
      </c>
      <c r="C6" s="13">
        <v>1</v>
      </c>
      <c r="D6" s="13">
        <v>100</v>
      </c>
      <c r="E6" s="13">
        <v>1</v>
      </c>
      <c r="F6" s="13">
        <v>100</v>
      </c>
      <c r="G6" s="13">
        <v>1</v>
      </c>
      <c r="H6" s="13">
        <v>100</v>
      </c>
      <c r="I6" s="13">
        <v>1</v>
      </c>
      <c r="J6" s="13">
        <v>100</v>
      </c>
      <c r="K6" s="13">
        <v>1</v>
      </c>
      <c r="L6" s="13">
        <v>100</v>
      </c>
      <c r="M6" s="13">
        <v>1</v>
      </c>
      <c r="N6" s="13">
        <v>100</v>
      </c>
      <c r="O6" s="16">
        <f t="shared" si="0"/>
        <v>6</v>
      </c>
      <c r="P6" s="16">
        <f t="shared" si="1"/>
        <v>600</v>
      </c>
      <c r="Q6" s="17">
        <f t="shared" si="2"/>
        <v>6</v>
      </c>
      <c r="R6" s="17">
        <f t="shared" si="3"/>
        <v>600</v>
      </c>
      <c r="S6" s="27">
        <f t="shared" ref="S6:S34" si="4">Q6/Q$4</f>
        <v>1</v>
      </c>
      <c r="T6" s="27">
        <f t="shared" ref="T6:T34" si="5">R6/R$4</f>
        <v>1</v>
      </c>
    </row>
    <row r="7" spans="1:20" x14ac:dyDescent="0.3">
      <c r="A7" s="1" t="s">
        <v>68</v>
      </c>
      <c r="B7" s="1" t="s">
        <v>69</v>
      </c>
      <c r="C7" s="13">
        <v>1</v>
      </c>
      <c r="D7" s="13">
        <v>100</v>
      </c>
      <c r="E7" s="13">
        <v>1</v>
      </c>
      <c r="F7" s="13">
        <v>100</v>
      </c>
      <c r="G7" s="13">
        <v>1</v>
      </c>
      <c r="H7" s="13">
        <v>100</v>
      </c>
      <c r="I7" s="13">
        <v>1</v>
      </c>
      <c r="J7" s="13">
        <v>100</v>
      </c>
      <c r="K7" s="13">
        <v>1</v>
      </c>
      <c r="L7" s="13">
        <v>100</v>
      </c>
      <c r="M7" s="13">
        <v>1</v>
      </c>
      <c r="N7" s="13">
        <v>100</v>
      </c>
      <c r="O7" s="16">
        <f t="shared" si="0"/>
        <v>6</v>
      </c>
      <c r="P7" s="16">
        <f t="shared" si="1"/>
        <v>600</v>
      </c>
      <c r="Q7" s="17">
        <f t="shared" si="2"/>
        <v>6</v>
      </c>
      <c r="R7" s="17">
        <f t="shared" si="3"/>
        <v>600</v>
      </c>
      <c r="S7" s="27">
        <f t="shared" si="4"/>
        <v>1</v>
      </c>
      <c r="T7" s="27">
        <f t="shared" si="5"/>
        <v>1</v>
      </c>
    </row>
    <row r="8" spans="1:20" x14ac:dyDescent="0.3">
      <c r="A8" s="1" t="s">
        <v>70</v>
      </c>
      <c r="B8" s="1" t="s">
        <v>71</v>
      </c>
      <c r="C8" s="13">
        <v>1</v>
      </c>
      <c r="D8" s="13">
        <v>100</v>
      </c>
      <c r="E8" s="13">
        <v>1</v>
      </c>
      <c r="F8" s="13">
        <v>100</v>
      </c>
      <c r="G8" s="13">
        <v>1</v>
      </c>
      <c r="H8" s="13">
        <v>100</v>
      </c>
      <c r="I8" s="13">
        <v>1</v>
      </c>
      <c r="J8" s="13">
        <v>100</v>
      </c>
      <c r="K8" s="13">
        <v>1</v>
      </c>
      <c r="L8" s="13">
        <v>100</v>
      </c>
      <c r="M8" s="13">
        <v>1</v>
      </c>
      <c r="N8" s="13">
        <v>100</v>
      </c>
      <c r="O8" s="16">
        <f t="shared" si="0"/>
        <v>6</v>
      </c>
      <c r="P8" s="16">
        <f t="shared" si="1"/>
        <v>600</v>
      </c>
      <c r="Q8" s="17">
        <f t="shared" si="2"/>
        <v>6</v>
      </c>
      <c r="R8" s="17">
        <f t="shared" si="3"/>
        <v>600</v>
      </c>
      <c r="S8" s="27">
        <f t="shared" si="4"/>
        <v>1</v>
      </c>
      <c r="T8" s="27">
        <f t="shared" si="5"/>
        <v>1</v>
      </c>
    </row>
    <row r="9" spans="1:20" x14ac:dyDescent="0.3">
      <c r="A9" s="1" t="s">
        <v>72</v>
      </c>
      <c r="B9" s="1" t="s">
        <v>73</v>
      </c>
      <c r="C9" s="13">
        <v>1</v>
      </c>
      <c r="D9" s="13">
        <v>100</v>
      </c>
      <c r="E9" s="13">
        <v>1</v>
      </c>
      <c r="F9" s="13">
        <v>100</v>
      </c>
      <c r="G9" s="13">
        <v>1</v>
      </c>
      <c r="H9" s="13">
        <v>100</v>
      </c>
      <c r="I9" s="13">
        <v>1</v>
      </c>
      <c r="J9" s="13">
        <v>100</v>
      </c>
      <c r="K9" s="13">
        <v>1</v>
      </c>
      <c r="L9" s="13">
        <v>100</v>
      </c>
      <c r="M9" s="13">
        <v>1</v>
      </c>
      <c r="N9" s="13">
        <v>100</v>
      </c>
      <c r="O9" s="16">
        <f t="shared" si="0"/>
        <v>6</v>
      </c>
      <c r="P9" s="16">
        <f t="shared" si="1"/>
        <v>600</v>
      </c>
      <c r="Q9" s="17">
        <f t="shared" si="2"/>
        <v>6</v>
      </c>
      <c r="R9" s="17">
        <f t="shared" si="3"/>
        <v>600</v>
      </c>
      <c r="S9" s="27">
        <f t="shared" si="4"/>
        <v>1</v>
      </c>
      <c r="T9" s="27">
        <f t="shared" si="5"/>
        <v>1</v>
      </c>
    </row>
    <row r="10" spans="1:20" x14ac:dyDescent="0.3">
      <c r="A10" s="1" t="s">
        <v>74</v>
      </c>
      <c r="B10" s="1" t="s">
        <v>75</v>
      </c>
      <c r="C10" s="13">
        <v>1</v>
      </c>
      <c r="D10" s="13">
        <v>100</v>
      </c>
      <c r="E10" s="13">
        <v>1</v>
      </c>
      <c r="F10" s="13">
        <v>100</v>
      </c>
      <c r="G10" s="13">
        <v>1</v>
      </c>
      <c r="H10" s="13">
        <v>100</v>
      </c>
      <c r="I10" s="13">
        <v>1</v>
      </c>
      <c r="J10" s="13">
        <v>100</v>
      </c>
      <c r="K10" s="13">
        <v>1</v>
      </c>
      <c r="L10" s="13">
        <v>100</v>
      </c>
      <c r="M10" s="13">
        <v>1</v>
      </c>
      <c r="N10" s="13">
        <v>100</v>
      </c>
      <c r="O10" s="16">
        <f t="shared" si="0"/>
        <v>6</v>
      </c>
      <c r="P10" s="16">
        <f t="shared" si="1"/>
        <v>600</v>
      </c>
      <c r="Q10" s="17">
        <f t="shared" si="2"/>
        <v>6</v>
      </c>
      <c r="R10" s="17">
        <f t="shared" si="3"/>
        <v>600</v>
      </c>
      <c r="S10" s="27">
        <f t="shared" si="4"/>
        <v>1</v>
      </c>
      <c r="T10" s="27">
        <f t="shared" si="5"/>
        <v>1</v>
      </c>
    </row>
    <row r="11" spans="1:20" x14ac:dyDescent="0.3">
      <c r="A11" s="1" t="s">
        <v>76</v>
      </c>
      <c r="B11" s="1" t="s">
        <v>77</v>
      </c>
      <c r="C11" s="13">
        <v>1</v>
      </c>
      <c r="D11" s="13">
        <v>100</v>
      </c>
      <c r="E11" s="13">
        <v>1</v>
      </c>
      <c r="F11" s="13">
        <v>100</v>
      </c>
      <c r="G11" s="13">
        <v>1</v>
      </c>
      <c r="H11" s="13">
        <v>100</v>
      </c>
      <c r="I11" s="13">
        <v>1</v>
      </c>
      <c r="J11" s="13">
        <v>100</v>
      </c>
      <c r="K11" s="13">
        <v>1</v>
      </c>
      <c r="L11" s="13">
        <v>100</v>
      </c>
      <c r="M11" s="13">
        <v>1</v>
      </c>
      <c r="N11" s="13">
        <v>100</v>
      </c>
      <c r="O11" s="16">
        <f t="shared" si="0"/>
        <v>6</v>
      </c>
      <c r="P11" s="16">
        <f t="shared" si="1"/>
        <v>600</v>
      </c>
      <c r="Q11" s="17">
        <f t="shared" si="2"/>
        <v>6</v>
      </c>
      <c r="R11" s="17">
        <f t="shared" si="3"/>
        <v>600</v>
      </c>
      <c r="S11" s="27">
        <f t="shared" si="4"/>
        <v>1</v>
      </c>
      <c r="T11" s="27">
        <f t="shared" si="5"/>
        <v>1</v>
      </c>
    </row>
    <row r="12" spans="1:20" x14ac:dyDescent="0.3">
      <c r="A12" s="1" t="s">
        <v>78</v>
      </c>
      <c r="B12" s="1" t="s">
        <v>79</v>
      </c>
      <c r="C12" s="13">
        <v>1</v>
      </c>
      <c r="D12" s="13">
        <v>100</v>
      </c>
      <c r="E12" s="13">
        <v>1</v>
      </c>
      <c r="F12" s="13">
        <v>100</v>
      </c>
      <c r="G12" s="13">
        <v>1</v>
      </c>
      <c r="H12" s="13">
        <v>91.67</v>
      </c>
      <c r="I12" s="13">
        <v>1</v>
      </c>
      <c r="J12" s="13">
        <v>100</v>
      </c>
      <c r="K12" s="13">
        <v>1</v>
      </c>
      <c r="L12" s="13">
        <v>100</v>
      </c>
      <c r="M12" s="13">
        <v>1</v>
      </c>
      <c r="N12" s="13">
        <v>100</v>
      </c>
      <c r="O12" s="16">
        <f t="shared" si="0"/>
        <v>6</v>
      </c>
      <c r="P12" s="16">
        <f t="shared" si="1"/>
        <v>591.67000000000007</v>
      </c>
      <c r="Q12" s="17">
        <f t="shared" si="2"/>
        <v>6</v>
      </c>
      <c r="R12" s="17">
        <f t="shared" si="3"/>
        <v>591.67000000000007</v>
      </c>
      <c r="S12" s="27">
        <f t="shared" si="4"/>
        <v>1</v>
      </c>
      <c r="T12" s="27">
        <f t="shared" si="5"/>
        <v>0.98611666666666675</v>
      </c>
    </row>
    <row r="13" spans="1:20" x14ac:dyDescent="0.3">
      <c r="A13" s="1" t="s">
        <v>80</v>
      </c>
      <c r="B13" s="1" t="s">
        <v>81</v>
      </c>
      <c r="C13" s="13">
        <v>1</v>
      </c>
      <c r="D13" s="13">
        <v>100</v>
      </c>
      <c r="E13" s="13">
        <v>1</v>
      </c>
      <c r="F13" s="13">
        <v>100</v>
      </c>
      <c r="G13" s="13">
        <v>1</v>
      </c>
      <c r="H13" s="13">
        <v>100</v>
      </c>
      <c r="I13" s="13">
        <v>1</v>
      </c>
      <c r="J13" s="13">
        <v>100</v>
      </c>
      <c r="K13" s="13">
        <v>1</v>
      </c>
      <c r="L13" s="13">
        <v>100</v>
      </c>
      <c r="M13" s="13">
        <v>1</v>
      </c>
      <c r="N13" s="13">
        <v>100</v>
      </c>
      <c r="O13" s="16">
        <f t="shared" si="0"/>
        <v>6</v>
      </c>
      <c r="P13" s="16">
        <f t="shared" si="1"/>
        <v>600</v>
      </c>
      <c r="Q13" s="17">
        <f t="shared" si="2"/>
        <v>6</v>
      </c>
      <c r="R13" s="17">
        <f t="shared" si="3"/>
        <v>600</v>
      </c>
      <c r="S13" s="27">
        <f t="shared" si="4"/>
        <v>1</v>
      </c>
      <c r="T13" s="27">
        <f t="shared" si="5"/>
        <v>1</v>
      </c>
    </row>
    <row r="14" spans="1:20" x14ac:dyDescent="0.3">
      <c r="A14" s="1" t="s">
        <v>82</v>
      </c>
      <c r="B14" s="1" t="s">
        <v>83</v>
      </c>
      <c r="C14" s="13">
        <v>1</v>
      </c>
      <c r="D14" s="13">
        <v>100</v>
      </c>
      <c r="E14" s="13">
        <v>1</v>
      </c>
      <c r="F14" s="13">
        <v>100</v>
      </c>
      <c r="G14" s="13">
        <v>1</v>
      </c>
      <c r="H14" s="13">
        <v>100</v>
      </c>
      <c r="I14" s="13">
        <v>1</v>
      </c>
      <c r="J14" s="13">
        <v>100</v>
      </c>
      <c r="K14" s="13">
        <v>1</v>
      </c>
      <c r="L14" s="13">
        <v>100</v>
      </c>
      <c r="M14" s="13">
        <v>1</v>
      </c>
      <c r="N14" s="13">
        <v>100</v>
      </c>
      <c r="O14" s="16">
        <f t="shared" si="0"/>
        <v>6</v>
      </c>
      <c r="P14" s="16">
        <f t="shared" si="1"/>
        <v>600</v>
      </c>
      <c r="Q14" s="17">
        <f t="shared" si="2"/>
        <v>6</v>
      </c>
      <c r="R14" s="17">
        <f t="shared" si="3"/>
        <v>600</v>
      </c>
      <c r="S14" s="27">
        <f t="shared" si="4"/>
        <v>1</v>
      </c>
      <c r="T14" s="27">
        <f t="shared" si="5"/>
        <v>1</v>
      </c>
    </row>
    <row r="15" spans="1:20" x14ac:dyDescent="0.3">
      <c r="A15" s="1" t="s">
        <v>84</v>
      </c>
      <c r="B15" s="1" t="s">
        <v>85</v>
      </c>
      <c r="C15" s="13">
        <v>1</v>
      </c>
      <c r="D15" s="13">
        <v>100</v>
      </c>
      <c r="E15" s="13">
        <v>1</v>
      </c>
      <c r="F15" s="13">
        <v>100</v>
      </c>
      <c r="G15" s="13">
        <v>1</v>
      </c>
      <c r="H15" s="13">
        <v>100</v>
      </c>
      <c r="I15" s="13">
        <v>1</v>
      </c>
      <c r="J15" s="13">
        <v>100</v>
      </c>
      <c r="K15" s="13">
        <v>1</v>
      </c>
      <c r="L15" s="13">
        <v>100</v>
      </c>
      <c r="M15" s="13">
        <v>1</v>
      </c>
      <c r="N15" s="13">
        <v>100</v>
      </c>
      <c r="O15" s="16">
        <f t="shared" si="0"/>
        <v>6</v>
      </c>
      <c r="P15" s="16">
        <f t="shared" si="1"/>
        <v>600</v>
      </c>
      <c r="Q15" s="17">
        <f t="shared" si="2"/>
        <v>6</v>
      </c>
      <c r="R15" s="17">
        <f t="shared" si="3"/>
        <v>600</v>
      </c>
      <c r="S15" s="27">
        <f t="shared" si="4"/>
        <v>1</v>
      </c>
      <c r="T15" s="27">
        <f t="shared" si="5"/>
        <v>1</v>
      </c>
    </row>
    <row r="16" spans="1:20" x14ac:dyDescent="0.3">
      <c r="A16" s="1" t="s">
        <v>86</v>
      </c>
      <c r="B16" s="1" t="s">
        <v>87</v>
      </c>
      <c r="C16" s="13">
        <v>1</v>
      </c>
      <c r="D16" s="13">
        <v>100</v>
      </c>
      <c r="E16" s="13">
        <v>1</v>
      </c>
      <c r="F16" s="13">
        <v>100</v>
      </c>
      <c r="G16" s="13">
        <v>1</v>
      </c>
      <c r="H16" s="13">
        <v>100</v>
      </c>
      <c r="I16" s="13">
        <v>1</v>
      </c>
      <c r="J16" s="13">
        <v>100</v>
      </c>
      <c r="K16" s="13">
        <v>1</v>
      </c>
      <c r="L16" s="13">
        <v>100</v>
      </c>
      <c r="M16" s="13">
        <v>1</v>
      </c>
      <c r="N16" s="13">
        <v>100</v>
      </c>
      <c r="O16" s="16">
        <f t="shared" si="0"/>
        <v>6</v>
      </c>
      <c r="P16" s="16">
        <f t="shared" si="1"/>
        <v>600</v>
      </c>
      <c r="Q16" s="17">
        <f t="shared" si="2"/>
        <v>6</v>
      </c>
      <c r="R16" s="17">
        <f t="shared" si="3"/>
        <v>600</v>
      </c>
      <c r="S16" s="27">
        <f t="shared" si="4"/>
        <v>1</v>
      </c>
      <c r="T16" s="27">
        <f t="shared" si="5"/>
        <v>1</v>
      </c>
    </row>
    <row r="17" spans="1:20" x14ac:dyDescent="0.3">
      <c r="A17" s="1" t="s">
        <v>88</v>
      </c>
      <c r="B17" s="1" t="s">
        <v>89</v>
      </c>
      <c r="C17" s="13">
        <v>1</v>
      </c>
      <c r="D17" s="13">
        <v>100</v>
      </c>
      <c r="E17" s="13">
        <v>1</v>
      </c>
      <c r="F17" s="13">
        <v>100</v>
      </c>
      <c r="G17" s="13">
        <v>1</v>
      </c>
      <c r="H17" s="13">
        <v>100</v>
      </c>
      <c r="I17" s="13">
        <v>1</v>
      </c>
      <c r="J17" s="13">
        <v>100</v>
      </c>
      <c r="K17" s="13">
        <v>1</v>
      </c>
      <c r="L17" s="13">
        <v>100</v>
      </c>
      <c r="M17" s="13">
        <v>1</v>
      </c>
      <c r="N17" s="13">
        <v>100</v>
      </c>
      <c r="O17" s="16">
        <f t="shared" si="0"/>
        <v>6</v>
      </c>
      <c r="P17" s="16">
        <f t="shared" si="1"/>
        <v>600</v>
      </c>
      <c r="Q17" s="17">
        <f t="shared" si="2"/>
        <v>6</v>
      </c>
      <c r="R17" s="17">
        <f t="shared" si="3"/>
        <v>600</v>
      </c>
      <c r="S17" s="27">
        <f t="shared" si="4"/>
        <v>1</v>
      </c>
      <c r="T17" s="27">
        <f t="shared" si="5"/>
        <v>1</v>
      </c>
    </row>
    <row r="18" spans="1:20" x14ac:dyDescent="0.3">
      <c r="A18" s="1" t="s">
        <v>90</v>
      </c>
      <c r="B18" s="1" t="s">
        <v>91</v>
      </c>
      <c r="C18" s="13">
        <v>1</v>
      </c>
      <c r="D18" s="13">
        <v>100</v>
      </c>
      <c r="E18" s="13">
        <v>1</v>
      </c>
      <c r="F18" s="13">
        <v>100</v>
      </c>
      <c r="G18" s="13">
        <v>1</v>
      </c>
      <c r="H18" s="13">
        <v>100</v>
      </c>
      <c r="I18" s="13">
        <v>1</v>
      </c>
      <c r="J18" s="13">
        <v>100</v>
      </c>
      <c r="K18" s="13">
        <v>1</v>
      </c>
      <c r="L18" s="13">
        <v>100</v>
      </c>
      <c r="M18" s="13">
        <v>1</v>
      </c>
      <c r="N18" s="13">
        <v>100</v>
      </c>
      <c r="O18" s="16">
        <f t="shared" si="0"/>
        <v>6</v>
      </c>
      <c r="P18" s="16">
        <f t="shared" si="1"/>
        <v>600</v>
      </c>
      <c r="Q18" s="17">
        <f t="shared" si="2"/>
        <v>6</v>
      </c>
      <c r="R18" s="17">
        <f t="shared" si="3"/>
        <v>600</v>
      </c>
      <c r="S18" s="27">
        <f t="shared" si="4"/>
        <v>1</v>
      </c>
      <c r="T18" s="27">
        <f t="shared" si="5"/>
        <v>1</v>
      </c>
    </row>
    <row r="19" spans="1:20" x14ac:dyDescent="0.3">
      <c r="A19" s="1" t="s">
        <v>92</v>
      </c>
      <c r="B19" s="1" t="s">
        <v>93</v>
      </c>
      <c r="C19" s="13">
        <v>1</v>
      </c>
      <c r="D19" s="13">
        <v>100</v>
      </c>
      <c r="E19" s="13">
        <v>1</v>
      </c>
      <c r="F19" s="13">
        <v>100</v>
      </c>
      <c r="G19" s="13">
        <v>1</v>
      </c>
      <c r="H19" s="13">
        <v>100</v>
      </c>
      <c r="I19" s="13">
        <v>1</v>
      </c>
      <c r="J19" s="13">
        <v>100</v>
      </c>
      <c r="K19" s="13">
        <v>1</v>
      </c>
      <c r="L19" s="13">
        <v>100</v>
      </c>
      <c r="M19" s="13">
        <v>1</v>
      </c>
      <c r="N19" s="13">
        <v>100</v>
      </c>
      <c r="O19" s="16">
        <f t="shared" si="0"/>
        <v>6</v>
      </c>
      <c r="P19" s="16">
        <f t="shared" si="1"/>
        <v>600</v>
      </c>
      <c r="Q19" s="17">
        <f t="shared" si="2"/>
        <v>6</v>
      </c>
      <c r="R19" s="17">
        <f t="shared" si="3"/>
        <v>600</v>
      </c>
      <c r="S19" s="27">
        <f t="shared" si="4"/>
        <v>1</v>
      </c>
      <c r="T19" s="27">
        <f t="shared" si="5"/>
        <v>1</v>
      </c>
    </row>
    <row r="20" spans="1:20" x14ac:dyDescent="0.3">
      <c r="A20" s="1" t="s">
        <v>94</v>
      </c>
      <c r="B20" s="1" t="s">
        <v>95</v>
      </c>
      <c r="C20" s="13">
        <v>1</v>
      </c>
      <c r="D20" s="13">
        <v>100</v>
      </c>
      <c r="E20" s="13">
        <v>1</v>
      </c>
      <c r="F20" s="13">
        <v>100</v>
      </c>
      <c r="G20" s="13">
        <v>1</v>
      </c>
      <c r="H20" s="13">
        <v>100</v>
      </c>
      <c r="I20" s="13">
        <v>1</v>
      </c>
      <c r="J20" s="13">
        <v>100</v>
      </c>
      <c r="K20" s="13">
        <v>1</v>
      </c>
      <c r="L20" s="13">
        <v>100</v>
      </c>
      <c r="M20" s="13">
        <v>1</v>
      </c>
      <c r="N20" s="13">
        <v>100</v>
      </c>
      <c r="O20" s="16">
        <f t="shared" si="0"/>
        <v>6</v>
      </c>
      <c r="P20" s="16">
        <f t="shared" si="1"/>
        <v>600</v>
      </c>
      <c r="Q20" s="17">
        <f t="shared" si="2"/>
        <v>6</v>
      </c>
      <c r="R20" s="17">
        <f t="shared" si="3"/>
        <v>600</v>
      </c>
      <c r="S20" s="27">
        <f t="shared" si="4"/>
        <v>1</v>
      </c>
      <c r="T20" s="27">
        <f t="shared" si="5"/>
        <v>1</v>
      </c>
    </row>
    <row r="21" spans="1:20" x14ac:dyDescent="0.3">
      <c r="A21" s="1" t="s">
        <v>96</v>
      </c>
      <c r="B21" s="1" t="s">
        <v>97</v>
      </c>
      <c r="C21" s="13">
        <v>1</v>
      </c>
      <c r="D21" s="13">
        <v>100</v>
      </c>
      <c r="E21" s="13">
        <v>1</v>
      </c>
      <c r="F21" s="13">
        <v>100</v>
      </c>
      <c r="G21" s="13">
        <v>1</v>
      </c>
      <c r="H21" s="13">
        <v>100</v>
      </c>
      <c r="I21" s="13">
        <v>1</v>
      </c>
      <c r="J21" s="13">
        <v>100</v>
      </c>
      <c r="K21" s="13">
        <v>1</v>
      </c>
      <c r="L21" s="13">
        <v>100</v>
      </c>
      <c r="M21" s="13">
        <v>1</v>
      </c>
      <c r="N21" s="13">
        <v>100</v>
      </c>
      <c r="O21" s="16">
        <f t="shared" si="0"/>
        <v>6</v>
      </c>
      <c r="P21" s="16">
        <f t="shared" si="1"/>
        <v>600</v>
      </c>
      <c r="Q21" s="17">
        <f t="shared" si="2"/>
        <v>6</v>
      </c>
      <c r="R21" s="17">
        <f t="shared" si="3"/>
        <v>600</v>
      </c>
      <c r="S21" s="27">
        <f t="shared" si="4"/>
        <v>1</v>
      </c>
      <c r="T21" s="27">
        <f t="shared" si="5"/>
        <v>1</v>
      </c>
    </row>
    <row r="22" spans="1:20" x14ac:dyDescent="0.3">
      <c r="A22" s="1" t="s">
        <v>98</v>
      </c>
      <c r="B22" s="1" t="s">
        <v>99</v>
      </c>
      <c r="C22" s="13">
        <v>1</v>
      </c>
      <c r="D22" s="13">
        <v>100</v>
      </c>
      <c r="E22" s="13">
        <v>1</v>
      </c>
      <c r="F22" s="13">
        <v>100</v>
      </c>
      <c r="G22" s="13">
        <v>1</v>
      </c>
      <c r="H22" s="13">
        <v>100</v>
      </c>
      <c r="I22" s="13">
        <v>1</v>
      </c>
      <c r="J22" s="13">
        <v>100</v>
      </c>
      <c r="K22" s="13">
        <v>1</v>
      </c>
      <c r="L22" s="13">
        <v>100</v>
      </c>
      <c r="M22" s="13">
        <v>1</v>
      </c>
      <c r="N22" s="13">
        <v>100</v>
      </c>
      <c r="O22" s="16">
        <f t="shared" si="0"/>
        <v>6</v>
      </c>
      <c r="P22" s="16">
        <f t="shared" si="1"/>
        <v>600</v>
      </c>
      <c r="Q22" s="17">
        <f t="shared" si="2"/>
        <v>6</v>
      </c>
      <c r="R22" s="17">
        <f t="shared" si="3"/>
        <v>600</v>
      </c>
      <c r="S22" s="27">
        <f t="shared" si="4"/>
        <v>1</v>
      </c>
      <c r="T22" s="27">
        <f t="shared" si="5"/>
        <v>1</v>
      </c>
    </row>
    <row r="23" spans="1:20" x14ac:dyDescent="0.3">
      <c r="A23" s="1" t="s">
        <v>100</v>
      </c>
      <c r="B23" s="1" t="s">
        <v>101</v>
      </c>
      <c r="C23" s="13">
        <v>1</v>
      </c>
      <c r="D23" s="13">
        <v>100</v>
      </c>
      <c r="E23" s="13">
        <v>1</v>
      </c>
      <c r="F23" s="13">
        <v>100</v>
      </c>
      <c r="G23" s="13">
        <v>1</v>
      </c>
      <c r="H23" s="13">
        <v>100</v>
      </c>
      <c r="I23" s="13">
        <v>1</v>
      </c>
      <c r="J23" s="13">
        <v>100</v>
      </c>
      <c r="K23" s="13">
        <v>1</v>
      </c>
      <c r="L23" s="13">
        <v>100</v>
      </c>
      <c r="M23" s="13">
        <v>1</v>
      </c>
      <c r="N23" s="13">
        <v>100</v>
      </c>
      <c r="O23" s="16">
        <f t="shared" si="0"/>
        <v>6</v>
      </c>
      <c r="P23" s="16">
        <f t="shared" si="1"/>
        <v>600</v>
      </c>
      <c r="Q23" s="17">
        <f t="shared" si="2"/>
        <v>6</v>
      </c>
      <c r="R23" s="17">
        <f t="shared" si="3"/>
        <v>600</v>
      </c>
      <c r="S23" s="27">
        <f t="shared" si="4"/>
        <v>1</v>
      </c>
      <c r="T23" s="27">
        <f t="shared" si="5"/>
        <v>1</v>
      </c>
    </row>
    <row r="24" spans="1:20" x14ac:dyDescent="0.3">
      <c r="A24" s="1" t="s">
        <v>102</v>
      </c>
      <c r="B24" s="1" t="s">
        <v>103</v>
      </c>
      <c r="C24" s="13">
        <v>1</v>
      </c>
      <c r="D24" s="13">
        <v>100</v>
      </c>
      <c r="E24" s="13">
        <v>1</v>
      </c>
      <c r="F24" s="13">
        <v>100</v>
      </c>
      <c r="G24" s="13">
        <v>1</v>
      </c>
      <c r="H24" s="13">
        <v>100</v>
      </c>
      <c r="I24" s="13">
        <v>1</v>
      </c>
      <c r="J24" s="13">
        <v>100</v>
      </c>
      <c r="K24" s="13">
        <v>1</v>
      </c>
      <c r="L24" s="13">
        <v>100</v>
      </c>
      <c r="M24" s="13">
        <v>1</v>
      </c>
      <c r="N24" s="13">
        <v>100</v>
      </c>
      <c r="O24" s="16">
        <f t="shared" si="0"/>
        <v>6</v>
      </c>
      <c r="P24" s="16">
        <f t="shared" si="1"/>
        <v>600</v>
      </c>
      <c r="Q24" s="17">
        <f t="shared" si="2"/>
        <v>6</v>
      </c>
      <c r="R24" s="17">
        <f t="shared" si="3"/>
        <v>600</v>
      </c>
      <c r="S24" s="27">
        <f t="shared" si="4"/>
        <v>1</v>
      </c>
      <c r="T24" s="27">
        <f t="shared" si="5"/>
        <v>1</v>
      </c>
    </row>
    <row r="25" spans="1:20" x14ac:dyDescent="0.3">
      <c r="A25" s="1" t="s">
        <v>104</v>
      </c>
      <c r="B25" s="1" t="s">
        <v>105</v>
      </c>
      <c r="C25" s="13">
        <v>1</v>
      </c>
      <c r="D25" s="13">
        <v>100</v>
      </c>
      <c r="E25" s="13">
        <v>1</v>
      </c>
      <c r="F25" s="13">
        <v>100</v>
      </c>
      <c r="G25" s="13">
        <v>1</v>
      </c>
      <c r="H25" s="13">
        <v>100</v>
      </c>
      <c r="I25" s="13">
        <v>1</v>
      </c>
      <c r="J25" s="13">
        <v>100</v>
      </c>
      <c r="K25" s="13">
        <v>1</v>
      </c>
      <c r="L25" s="13">
        <v>100</v>
      </c>
      <c r="M25" s="13">
        <v>1</v>
      </c>
      <c r="N25" s="13">
        <v>100</v>
      </c>
      <c r="O25" s="16">
        <f t="shared" si="0"/>
        <v>6</v>
      </c>
      <c r="P25" s="16">
        <f t="shared" si="1"/>
        <v>600</v>
      </c>
      <c r="Q25" s="17">
        <f t="shared" si="2"/>
        <v>6</v>
      </c>
      <c r="R25" s="17">
        <f t="shared" si="3"/>
        <v>600</v>
      </c>
      <c r="S25" s="27">
        <f t="shared" si="4"/>
        <v>1</v>
      </c>
      <c r="T25" s="27">
        <f t="shared" si="5"/>
        <v>1</v>
      </c>
    </row>
    <row r="26" spans="1:20" x14ac:dyDescent="0.3">
      <c r="A26" s="1" t="s">
        <v>106</v>
      </c>
      <c r="B26" s="1" t="s">
        <v>107</v>
      </c>
      <c r="C26" s="13">
        <v>1</v>
      </c>
      <c r="D26" s="13">
        <v>100</v>
      </c>
      <c r="E26" s="13">
        <v>1</v>
      </c>
      <c r="F26" s="13">
        <v>100</v>
      </c>
      <c r="G26" s="13">
        <v>1</v>
      </c>
      <c r="H26" s="13">
        <v>100</v>
      </c>
      <c r="I26" s="13">
        <v>1</v>
      </c>
      <c r="J26" s="13">
        <v>100</v>
      </c>
      <c r="K26" s="13">
        <v>1</v>
      </c>
      <c r="L26" s="13">
        <v>100</v>
      </c>
      <c r="M26" s="13">
        <v>1</v>
      </c>
      <c r="N26" s="13">
        <v>100</v>
      </c>
      <c r="O26" s="16">
        <f t="shared" si="0"/>
        <v>6</v>
      </c>
      <c r="P26" s="16">
        <f t="shared" si="1"/>
        <v>600</v>
      </c>
      <c r="Q26" s="17">
        <f t="shared" si="2"/>
        <v>6</v>
      </c>
      <c r="R26" s="17">
        <f t="shared" si="3"/>
        <v>600</v>
      </c>
      <c r="S26" s="27">
        <f t="shared" si="4"/>
        <v>1</v>
      </c>
      <c r="T26" s="27">
        <f t="shared" si="5"/>
        <v>1</v>
      </c>
    </row>
    <row r="27" spans="1:20" x14ac:dyDescent="0.3">
      <c r="A27" s="1" t="s">
        <v>108</v>
      </c>
      <c r="B27" s="1" t="s">
        <v>109</v>
      </c>
      <c r="C27" s="13">
        <v>1</v>
      </c>
      <c r="D27" s="13">
        <v>100</v>
      </c>
      <c r="E27" s="13">
        <v>1</v>
      </c>
      <c r="F27" s="13">
        <v>100</v>
      </c>
      <c r="G27" s="13">
        <v>1</v>
      </c>
      <c r="H27" s="13">
        <v>100</v>
      </c>
      <c r="I27" s="13">
        <v>1</v>
      </c>
      <c r="J27" s="13">
        <v>100</v>
      </c>
      <c r="K27" s="13">
        <v>1</v>
      </c>
      <c r="L27" s="13">
        <v>100</v>
      </c>
      <c r="M27" s="13">
        <v>1</v>
      </c>
      <c r="N27" s="13">
        <v>100</v>
      </c>
      <c r="O27" s="16">
        <f t="shared" si="0"/>
        <v>6</v>
      </c>
      <c r="P27" s="16">
        <f t="shared" si="1"/>
        <v>600</v>
      </c>
      <c r="Q27" s="17">
        <f t="shared" si="2"/>
        <v>6</v>
      </c>
      <c r="R27" s="17">
        <f t="shared" si="3"/>
        <v>600</v>
      </c>
      <c r="S27" s="27">
        <f t="shared" si="4"/>
        <v>1</v>
      </c>
      <c r="T27" s="27">
        <f t="shared" si="5"/>
        <v>1</v>
      </c>
    </row>
    <row r="28" spans="1:20" x14ac:dyDescent="0.3">
      <c r="A28" s="1" t="s">
        <v>110</v>
      </c>
      <c r="B28" s="1" t="s">
        <v>111</v>
      </c>
      <c r="C28" s="13">
        <v>1</v>
      </c>
      <c r="D28" s="13">
        <v>100</v>
      </c>
      <c r="E28" s="13">
        <v>1</v>
      </c>
      <c r="F28" s="13">
        <v>87.5</v>
      </c>
      <c r="G28" s="13">
        <v>1</v>
      </c>
      <c r="H28" s="13">
        <v>91.67</v>
      </c>
      <c r="I28" s="13">
        <v>1</v>
      </c>
      <c r="J28" s="13">
        <v>100</v>
      </c>
      <c r="K28" s="13">
        <v>1</v>
      </c>
      <c r="L28" s="13">
        <v>100</v>
      </c>
      <c r="M28" s="13">
        <v>1</v>
      </c>
      <c r="N28" s="13">
        <v>100</v>
      </c>
      <c r="O28" s="16">
        <f t="shared" si="0"/>
        <v>6</v>
      </c>
      <c r="P28" s="16">
        <f t="shared" si="1"/>
        <v>579.17000000000007</v>
      </c>
      <c r="Q28" s="17">
        <f t="shared" si="2"/>
        <v>6</v>
      </c>
      <c r="R28" s="17">
        <f t="shared" si="3"/>
        <v>579.17000000000007</v>
      </c>
      <c r="S28" s="27">
        <f t="shared" si="4"/>
        <v>1</v>
      </c>
      <c r="T28" s="27">
        <f t="shared" si="5"/>
        <v>0.96528333333333349</v>
      </c>
    </row>
    <row r="29" spans="1:20" x14ac:dyDescent="0.3">
      <c r="A29" s="1" t="s">
        <v>112</v>
      </c>
      <c r="B29" s="1" t="s">
        <v>113</v>
      </c>
      <c r="C29" s="13">
        <v>1</v>
      </c>
      <c r="D29" s="13">
        <v>100</v>
      </c>
      <c r="E29" s="13">
        <v>1</v>
      </c>
      <c r="F29" s="13">
        <v>100</v>
      </c>
      <c r="G29" s="13">
        <v>1</v>
      </c>
      <c r="H29" s="13">
        <v>100</v>
      </c>
      <c r="I29" s="13">
        <v>1</v>
      </c>
      <c r="J29" s="13">
        <v>100</v>
      </c>
      <c r="K29" s="13">
        <v>1</v>
      </c>
      <c r="L29" s="13">
        <v>100</v>
      </c>
      <c r="M29" s="13">
        <v>1</v>
      </c>
      <c r="N29" s="13">
        <v>100</v>
      </c>
      <c r="O29" s="16">
        <f t="shared" si="0"/>
        <v>6</v>
      </c>
      <c r="P29" s="16">
        <f t="shared" si="1"/>
        <v>600</v>
      </c>
      <c r="Q29" s="17">
        <f t="shared" si="2"/>
        <v>6</v>
      </c>
      <c r="R29" s="17">
        <f t="shared" si="3"/>
        <v>600</v>
      </c>
      <c r="S29" s="27">
        <f t="shared" si="4"/>
        <v>1</v>
      </c>
      <c r="T29" s="27">
        <f t="shared" si="5"/>
        <v>1</v>
      </c>
    </row>
    <row r="30" spans="1:20" x14ac:dyDescent="0.3">
      <c r="A30" s="2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6">
        <f t="shared" si="0"/>
        <v>0</v>
      </c>
      <c r="P30" s="16">
        <f t="shared" si="1"/>
        <v>0</v>
      </c>
      <c r="Q30" s="17">
        <f t="shared" si="2"/>
        <v>0</v>
      </c>
      <c r="R30" s="17">
        <f t="shared" si="3"/>
        <v>0</v>
      </c>
      <c r="S30" s="27">
        <f t="shared" si="4"/>
        <v>0</v>
      </c>
      <c r="T30" s="27">
        <f t="shared" si="5"/>
        <v>0</v>
      </c>
    </row>
    <row r="31" spans="1:20" x14ac:dyDescent="0.3">
      <c r="A31" s="2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6">
        <f t="shared" si="0"/>
        <v>0</v>
      </c>
      <c r="P31" s="16">
        <f t="shared" si="1"/>
        <v>0</v>
      </c>
      <c r="Q31" s="17">
        <f t="shared" si="2"/>
        <v>0</v>
      </c>
      <c r="R31" s="17">
        <f t="shared" si="3"/>
        <v>0</v>
      </c>
      <c r="S31" s="27">
        <f t="shared" si="4"/>
        <v>0</v>
      </c>
      <c r="T31" s="27">
        <f t="shared" si="5"/>
        <v>0</v>
      </c>
    </row>
    <row r="32" spans="1:20" x14ac:dyDescent="0.3">
      <c r="A32" s="2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6">
        <f t="shared" si="0"/>
        <v>0</v>
      </c>
      <c r="P32" s="16">
        <f t="shared" si="1"/>
        <v>0</v>
      </c>
      <c r="Q32" s="17">
        <f t="shared" si="2"/>
        <v>0</v>
      </c>
      <c r="R32" s="17">
        <f t="shared" si="3"/>
        <v>0</v>
      </c>
      <c r="S32" s="27">
        <f t="shared" si="4"/>
        <v>0</v>
      </c>
      <c r="T32" s="27">
        <f t="shared" si="5"/>
        <v>0</v>
      </c>
    </row>
    <row r="33" spans="1:20" x14ac:dyDescent="0.3">
      <c r="A33" s="2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6">
        <f t="shared" si="0"/>
        <v>0</v>
      </c>
      <c r="P33" s="16">
        <f t="shared" si="1"/>
        <v>0</v>
      </c>
      <c r="Q33" s="17">
        <f t="shared" si="2"/>
        <v>0</v>
      </c>
      <c r="R33" s="17">
        <f t="shared" si="3"/>
        <v>0</v>
      </c>
      <c r="S33" s="27">
        <f t="shared" si="4"/>
        <v>0</v>
      </c>
      <c r="T33" s="27">
        <f t="shared" si="5"/>
        <v>0</v>
      </c>
    </row>
    <row r="34" spans="1:20" x14ac:dyDescent="0.3">
      <c r="A34" s="2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6">
        <f t="shared" si="0"/>
        <v>0</v>
      </c>
      <c r="P34" s="16">
        <f t="shared" si="1"/>
        <v>0</v>
      </c>
      <c r="Q34" s="17">
        <f t="shared" si="2"/>
        <v>0</v>
      </c>
      <c r="R34" s="17">
        <f t="shared" si="3"/>
        <v>0</v>
      </c>
      <c r="S34" s="27">
        <f t="shared" si="4"/>
        <v>0</v>
      </c>
      <c r="T34" s="27">
        <f t="shared" si="5"/>
        <v>0</v>
      </c>
    </row>
  </sheetData>
  <mergeCells count="12">
    <mergeCell ref="I2:J2"/>
    <mergeCell ref="K2:L2"/>
    <mergeCell ref="M2:N2"/>
    <mergeCell ref="S1:T2"/>
    <mergeCell ref="A2:A4"/>
    <mergeCell ref="Q1:R2"/>
    <mergeCell ref="O2:P2"/>
    <mergeCell ref="C1:P1"/>
    <mergeCell ref="C2:D2"/>
    <mergeCell ref="E2:F2"/>
    <mergeCell ref="G2:H2"/>
    <mergeCell ref="B2:B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3" zoomScale="90" zoomScaleNormal="90" workbookViewId="0">
      <selection activeCell="Q33" sqref="Q33"/>
    </sheetView>
  </sheetViews>
  <sheetFormatPr defaultRowHeight="14.4" x14ac:dyDescent="0.3"/>
  <cols>
    <col min="1" max="1" width="19.5546875" customWidth="1"/>
    <col min="2" max="2" width="13.33203125" customWidth="1"/>
    <col min="3" max="11" width="11.44140625" customWidth="1"/>
  </cols>
  <sheetData>
    <row r="1" spans="1:13" x14ac:dyDescent="0.3">
      <c r="B1" s="62" t="s">
        <v>32</v>
      </c>
      <c r="C1" s="62"/>
      <c r="D1" s="62"/>
      <c r="E1" s="62"/>
      <c r="F1" s="62"/>
      <c r="G1" s="62"/>
      <c r="H1" s="62"/>
      <c r="I1" s="62"/>
      <c r="J1" s="62"/>
      <c r="K1" s="62"/>
    </row>
    <row r="2" spans="1:13" x14ac:dyDescent="0.3">
      <c r="A2" s="61" t="s">
        <v>33</v>
      </c>
      <c r="B2" s="65" t="s">
        <v>34</v>
      </c>
      <c r="C2" s="65"/>
      <c r="D2" s="65" t="s">
        <v>35</v>
      </c>
      <c r="E2" s="65"/>
      <c r="F2" s="65" t="s">
        <v>36</v>
      </c>
      <c r="G2" s="65"/>
      <c r="H2" s="63" t="s">
        <v>37</v>
      </c>
      <c r="I2" s="64"/>
      <c r="J2" s="65" t="s">
        <v>38</v>
      </c>
      <c r="K2" s="65"/>
      <c r="L2" s="61" t="s">
        <v>16</v>
      </c>
    </row>
    <row r="3" spans="1:13" ht="43.2" x14ac:dyDescent="0.3">
      <c r="A3" s="61"/>
      <c r="B3" s="3" t="s">
        <v>39</v>
      </c>
      <c r="C3" s="3" t="s">
        <v>40</v>
      </c>
      <c r="D3" s="3" t="s">
        <v>39</v>
      </c>
      <c r="E3" s="3" t="s">
        <v>40</v>
      </c>
      <c r="F3" s="3" t="s">
        <v>39</v>
      </c>
      <c r="G3" s="3" t="s">
        <v>40</v>
      </c>
      <c r="H3" s="3" t="s">
        <v>39</v>
      </c>
      <c r="I3" s="3" t="s">
        <v>40</v>
      </c>
      <c r="J3" s="3" t="s">
        <v>39</v>
      </c>
      <c r="K3" s="3" t="s">
        <v>40</v>
      </c>
      <c r="L3" s="61"/>
      <c r="M3" s="19"/>
    </row>
    <row r="4" spans="1:13" x14ac:dyDescent="0.3">
      <c r="A4" s="39" t="s">
        <v>41</v>
      </c>
      <c r="B4" s="18">
        <v>60</v>
      </c>
      <c r="C4" s="18">
        <v>40</v>
      </c>
      <c r="D4" s="18">
        <v>60</v>
      </c>
      <c r="E4" s="18">
        <v>40</v>
      </c>
      <c r="F4" s="18">
        <v>60</v>
      </c>
      <c r="G4" s="18">
        <v>40</v>
      </c>
      <c r="H4" s="18">
        <v>60</v>
      </c>
      <c r="I4" s="18">
        <v>40</v>
      </c>
      <c r="J4" s="18">
        <v>60</v>
      </c>
      <c r="K4" s="18">
        <v>40</v>
      </c>
      <c r="L4" s="21">
        <v>1</v>
      </c>
      <c r="M4" s="20"/>
    </row>
    <row r="5" spans="1:13" x14ac:dyDescent="0.3">
      <c r="A5" s="1" t="s">
        <v>64</v>
      </c>
      <c r="B5" s="2" t="s">
        <v>42</v>
      </c>
      <c r="C5" s="2" t="s">
        <v>43</v>
      </c>
      <c r="D5" s="2" t="s">
        <v>44</v>
      </c>
      <c r="E5" s="2" t="s">
        <v>42</v>
      </c>
      <c r="F5" s="2" t="s">
        <v>42</v>
      </c>
      <c r="G5" s="2" t="s">
        <v>42</v>
      </c>
      <c r="H5" s="2" t="s">
        <v>42</v>
      </c>
      <c r="I5" s="2" t="s">
        <v>42</v>
      </c>
      <c r="J5" s="2" t="s">
        <v>42</v>
      </c>
      <c r="K5" s="2" t="s">
        <v>42</v>
      </c>
      <c r="L5" s="5">
        <f>(((IF(B5="Yes",50,0)+IF(C5="Yes",50,0))+(IF(D5="Yes",50,0)+IF(E5="Yes",50,0))+(IF(F5="Yes",50,0)+IF(G5="Yes",50,0))+(IF(H5="Yes",50,0)+IF(I5="Yes",50,0))+(IF(J5="Yes",50,0)+IF(K5="Yes",50,0)))/5)/100</f>
        <v>0.9</v>
      </c>
    </row>
    <row r="6" spans="1:13" x14ac:dyDescent="0.3">
      <c r="A6" s="1" t="s">
        <v>66</v>
      </c>
      <c r="B6" s="2" t="s">
        <v>42</v>
      </c>
      <c r="C6" s="2" t="s">
        <v>42</v>
      </c>
      <c r="D6" s="2" t="s">
        <v>44</v>
      </c>
      <c r="E6" s="2" t="s">
        <v>42</v>
      </c>
      <c r="F6" s="2" t="s">
        <v>42</v>
      </c>
      <c r="G6" s="2" t="s">
        <v>42</v>
      </c>
      <c r="H6" s="2" t="s">
        <v>42</v>
      </c>
      <c r="I6" s="2" t="s">
        <v>42</v>
      </c>
      <c r="J6" s="2" t="s">
        <v>42</v>
      </c>
      <c r="K6" s="2" t="s">
        <v>42</v>
      </c>
      <c r="L6" s="5">
        <f t="shared" ref="L6:L35" si="0">(((IF(B6="Yes",50,0)+IF(C6="Yes",50,0))+(IF(D6="Yes",50,0)+IF(E6="Yes",50,0))+(IF(F6="Yes",50,0)+IF(G6="Yes",50,0))+(IF(H6="Yes",50,0)+IF(I6="Yes",50,0))+(IF(J6="Yes",50,0)+IF(K6="Yes",50,0)))/5)/100</f>
        <v>0.9</v>
      </c>
    </row>
    <row r="7" spans="1:13" x14ac:dyDescent="0.3">
      <c r="A7" s="1" t="s">
        <v>68</v>
      </c>
      <c r="B7" s="2" t="s">
        <v>42</v>
      </c>
      <c r="C7" s="2" t="s">
        <v>42</v>
      </c>
      <c r="D7" s="2" t="s">
        <v>44</v>
      </c>
      <c r="E7" s="2" t="s">
        <v>42</v>
      </c>
      <c r="F7" s="2" t="s">
        <v>42</v>
      </c>
      <c r="G7" s="2" t="s">
        <v>42</v>
      </c>
      <c r="H7" s="2" t="s">
        <v>42</v>
      </c>
      <c r="I7" s="2" t="s">
        <v>42</v>
      </c>
      <c r="J7" s="2" t="s">
        <v>42</v>
      </c>
      <c r="K7" s="2" t="s">
        <v>42</v>
      </c>
      <c r="L7" s="5">
        <f t="shared" si="0"/>
        <v>0.9</v>
      </c>
    </row>
    <row r="8" spans="1:13" x14ac:dyDescent="0.3">
      <c r="A8" s="1" t="s">
        <v>70</v>
      </c>
      <c r="B8" s="2" t="s">
        <v>42</v>
      </c>
      <c r="C8" s="2" t="s">
        <v>42</v>
      </c>
      <c r="D8" s="2" t="s">
        <v>44</v>
      </c>
      <c r="E8" s="2" t="s">
        <v>42</v>
      </c>
      <c r="F8" s="2" t="s">
        <v>42</v>
      </c>
      <c r="G8" s="2" t="s">
        <v>42</v>
      </c>
      <c r="H8" s="2" t="s">
        <v>42</v>
      </c>
      <c r="I8" s="2" t="s">
        <v>42</v>
      </c>
      <c r="J8" s="2" t="s">
        <v>42</v>
      </c>
      <c r="K8" s="2" t="s">
        <v>42</v>
      </c>
      <c r="L8" s="5">
        <f t="shared" si="0"/>
        <v>0.9</v>
      </c>
    </row>
    <row r="9" spans="1:13" x14ac:dyDescent="0.3">
      <c r="A9" s="1" t="s">
        <v>72</v>
      </c>
      <c r="B9" s="2" t="s">
        <v>42</v>
      </c>
      <c r="C9" s="2" t="s">
        <v>42</v>
      </c>
      <c r="D9" s="2" t="s">
        <v>44</v>
      </c>
      <c r="E9" s="2" t="s">
        <v>42</v>
      </c>
      <c r="F9" s="2" t="s">
        <v>42</v>
      </c>
      <c r="G9" s="2" t="s">
        <v>42</v>
      </c>
      <c r="H9" s="2" t="s">
        <v>42</v>
      </c>
      <c r="I9" s="2" t="s">
        <v>42</v>
      </c>
      <c r="J9" s="2" t="s">
        <v>42</v>
      </c>
      <c r="K9" s="2" t="s">
        <v>42</v>
      </c>
      <c r="L9" s="5">
        <f t="shared" si="0"/>
        <v>0.9</v>
      </c>
    </row>
    <row r="10" spans="1:13" x14ac:dyDescent="0.3">
      <c r="A10" s="1" t="s">
        <v>74</v>
      </c>
      <c r="B10" s="2" t="s">
        <v>42</v>
      </c>
      <c r="C10" s="2" t="s">
        <v>42</v>
      </c>
      <c r="D10" s="2" t="s">
        <v>42</v>
      </c>
      <c r="E10" s="2" t="s">
        <v>42</v>
      </c>
      <c r="F10" s="2" t="s">
        <v>42</v>
      </c>
      <c r="G10" s="2" t="s">
        <v>42</v>
      </c>
      <c r="H10" s="2" t="s">
        <v>42</v>
      </c>
      <c r="I10" s="2" t="s">
        <v>42</v>
      </c>
      <c r="J10" s="2" t="s">
        <v>42</v>
      </c>
      <c r="K10" s="2" t="s">
        <v>42</v>
      </c>
      <c r="L10" s="5">
        <f t="shared" si="0"/>
        <v>1</v>
      </c>
    </row>
    <row r="11" spans="1:13" x14ac:dyDescent="0.3">
      <c r="A11" s="1" t="s">
        <v>76</v>
      </c>
      <c r="B11" s="2" t="s">
        <v>42</v>
      </c>
      <c r="C11" s="2" t="s">
        <v>42</v>
      </c>
      <c r="D11" s="2" t="s">
        <v>44</v>
      </c>
      <c r="E11" s="2" t="s">
        <v>42</v>
      </c>
      <c r="F11" s="2" t="s">
        <v>42</v>
      </c>
      <c r="G11" s="2" t="s">
        <v>42</v>
      </c>
      <c r="H11" s="2" t="s">
        <v>42</v>
      </c>
      <c r="I11" s="2" t="s">
        <v>42</v>
      </c>
      <c r="J11" s="2" t="s">
        <v>42</v>
      </c>
      <c r="K11" s="2" t="s">
        <v>42</v>
      </c>
      <c r="L11" s="5">
        <f t="shared" si="0"/>
        <v>0.9</v>
      </c>
    </row>
    <row r="12" spans="1:13" x14ac:dyDescent="0.3">
      <c r="A12" s="1" t="s">
        <v>78</v>
      </c>
      <c r="B12" s="2" t="s">
        <v>42</v>
      </c>
      <c r="C12" s="2" t="s">
        <v>42</v>
      </c>
      <c r="D12" s="2" t="s">
        <v>42</v>
      </c>
      <c r="E12" s="2" t="s">
        <v>42</v>
      </c>
      <c r="F12" s="2" t="s">
        <v>42</v>
      </c>
      <c r="G12" s="2" t="s">
        <v>42</v>
      </c>
      <c r="H12" s="2" t="s">
        <v>42</v>
      </c>
      <c r="I12" s="2" t="s">
        <v>42</v>
      </c>
      <c r="J12" s="2" t="s">
        <v>42</v>
      </c>
      <c r="K12" s="2" t="s">
        <v>42</v>
      </c>
      <c r="L12" s="5">
        <f t="shared" si="0"/>
        <v>1</v>
      </c>
    </row>
    <row r="13" spans="1:13" x14ac:dyDescent="0.3">
      <c r="A13" s="1" t="s">
        <v>80</v>
      </c>
      <c r="B13" s="2" t="s">
        <v>42</v>
      </c>
      <c r="C13" s="2" t="s">
        <v>42</v>
      </c>
      <c r="D13" s="2" t="s">
        <v>42</v>
      </c>
      <c r="E13" s="2" t="s">
        <v>42</v>
      </c>
      <c r="F13" s="2" t="s">
        <v>42</v>
      </c>
      <c r="G13" s="2" t="s">
        <v>42</v>
      </c>
      <c r="H13" s="2" t="s">
        <v>42</v>
      </c>
      <c r="I13" s="2" t="s">
        <v>42</v>
      </c>
      <c r="J13" s="2" t="s">
        <v>42</v>
      </c>
      <c r="K13" s="2" t="s">
        <v>42</v>
      </c>
      <c r="L13" s="5">
        <f t="shared" si="0"/>
        <v>1</v>
      </c>
    </row>
    <row r="14" spans="1:13" x14ac:dyDescent="0.3">
      <c r="A14" s="1" t="s">
        <v>82</v>
      </c>
      <c r="B14" s="2" t="s">
        <v>42</v>
      </c>
      <c r="C14" s="2" t="s">
        <v>42</v>
      </c>
      <c r="D14" s="2" t="s">
        <v>44</v>
      </c>
      <c r="E14" s="2" t="s">
        <v>42</v>
      </c>
      <c r="F14" s="2" t="s">
        <v>42</v>
      </c>
      <c r="G14" s="2" t="s">
        <v>42</v>
      </c>
      <c r="H14" s="2" t="s">
        <v>42</v>
      </c>
      <c r="I14" s="2" t="s">
        <v>42</v>
      </c>
      <c r="J14" s="2" t="s">
        <v>42</v>
      </c>
      <c r="K14" s="2" t="s">
        <v>42</v>
      </c>
      <c r="L14" s="5">
        <f t="shared" si="0"/>
        <v>0.9</v>
      </c>
    </row>
    <row r="15" spans="1:13" x14ac:dyDescent="0.3">
      <c r="A15" s="1" t="s">
        <v>84</v>
      </c>
      <c r="B15" s="2" t="s">
        <v>42</v>
      </c>
      <c r="C15" s="2" t="s">
        <v>42</v>
      </c>
      <c r="D15" s="2" t="s">
        <v>44</v>
      </c>
      <c r="E15" s="2" t="s">
        <v>42</v>
      </c>
      <c r="F15" s="2" t="s">
        <v>42</v>
      </c>
      <c r="G15" s="2" t="s">
        <v>42</v>
      </c>
      <c r="H15" s="2" t="s">
        <v>42</v>
      </c>
      <c r="I15" s="2" t="s">
        <v>42</v>
      </c>
      <c r="J15" s="2" t="s">
        <v>42</v>
      </c>
      <c r="K15" s="2" t="s">
        <v>42</v>
      </c>
      <c r="L15" s="5">
        <f t="shared" si="0"/>
        <v>0.9</v>
      </c>
    </row>
    <row r="16" spans="1:13" x14ac:dyDescent="0.3">
      <c r="A16" s="1" t="s">
        <v>86</v>
      </c>
      <c r="B16" s="2" t="s">
        <v>42</v>
      </c>
      <c r="C16" s="2" t="s">
        <v>42</v>
      </c>
      <c r="D16" s="2" t="s">
        <v>42</v>
      </c>
      <c r="E16" s="2" t="s">
        <v>42</v>
      </c>
      <c r="F16" s="2" t="s">
        <v>42</v>
      </c>
      <c r="G16" s="2" t="s">
        <v>42</v>
      </c>
      <c r="H16" s="2" t="s">
        <v>42</v>
      </c>
      <c r="I16" s="2" t="s">
        <v>42</v>
      </c>
      <c r="J16" s="2" t="s">
        <v>42</v>
      </c>
      <c r="K16" s="2" t="s">
        <v>42</v>
      </c>
      <c r="L16" s="5">
        <f t="shared" si="0"/>
        <v>1</v>
      </c>
    </row>
    <row r="17" spans="1:12" x14ac:dyDescent="0.3">
      <c r="A17" s="1" t="s">
        <v>88</v>
      </c>
      <c r="B17" s="2" t="s">
        <v>42</v>
      </c>
      <c r="C17" s="2" t="s">
        <v>42</v>
      </c>
      <c r="D17" s="2" t="s">
        <v>44</v>
      </c>
      <c r="E17" s="2" t="s">
        <v>42</v>
      </c>
      <c r="F17" s="2" t="s">
        <v>42</v>
      </c>
      <c r="G17" s="2" t="s">
        <v>42</v>
      </c>
      <c r="H17" s="2" t="s">
        <v>42</v>
      </c>
      <c r="I17" s="2" t="s">
        <v>42</v>
      </c>
      <c r="J17" s="2" t="s">
        <v>42</v>
      </c>
      <c r="K17" s="2" t="s">
        <v>42</v>
      </c>
      <c r="L17" s="5">
        <f t="shared" si="0"/>
        <v>0.9</v>
      </c>
    </row>
    <row r="18" spans="1:12" x14ac:dyDescent="0.3">
      <c r="A18" s="1" t="s">
        <v>90</v>
      </c>
      <c r="B18" s="2" t="s">
        <v>42</v>
      </c>
      <c r="C18" s="2" t="s">
        <v>42</v>
      </c>
      <c r="D18" s="2" t="s">
        <v>44</v>
      </c>
      <c r="E18" s="2" t="s">
        <v>42</v>
      </c>
      <c r="F18" s="2" t="s">
        <v>42</v>
      </c>
      <c r="G18" s="2" t="s">
        <v>42</v>
      </c>
      <c r="H18" s="2" t="s">
        <v>42</v>
      </c>
      <c r="I18" s="2" t="s">
        <v>42</v>
      </c>
      <c r="J18" s="2" t="s">
        <v>42</v>
      </c>
      <c r="K18" s="2" t="s">
        <v>42</v>
      </c>
      <c r="L18" s="5">
        <f t="shared" si="0"/>
        <v>0.9</v>
      </c>
    </row>
    <row r="19" spans="1:12" x14ac:dyDescent="0.3">
      <c r="A19" s="1" t="s">
        <v>92</v>
      </c>
      <c r="B19" s="2" t="s">
        <v>42</v>
      </c>
      <c r="C19" s="2" t="s">
        <v>42</v>
      </c>
      <c r="D19" s="2" t="s">
        <v>44</v>
      </c>
      <c r="E19" s="2" t="s">
        <v>42</v>
      </c>
      <c r="F19" s="2" t="s">
        <v>42</v>
      </c>
      <c r="G19" s="2" t="s">
        <v>42</v>
      </c>
      <c r="H19" s="2" t="s">
        <v>42</v>
      </c>
      <c r="I19" s="2" t="s">
        <v>42</v>
      </c>
      <c r="J19" s="2" t="s">
        <v>42</v>
      </c>
      <c r="K19" s="2" t="s">
        <v>42</v>
      </c>
      <c r="L19" s="5">
        <f t="shared" si="0"/>
        <v>0.9</v>
      </c>
    </row>
    <row r="20" spans="1:12" x14ac:dyDescent="0.3">
      <c r="A20" s="1" t="s">
        <v>94</v>
      </c>
      <c r="B20" s="2" t="s">
        <v>42</v>
      </c>
      <c r="C20" s="2" t="s">
        <v>42</v>
      </c>
      <c r="D20" s="2" t="s">
        <v>44</v>
      </c>
      <c r="E20" s="2" t="s">
        <v>42</v>
      </c>
      <c r="F20" s="2" t="s">
        <v>42</v>
      </c>
      <c r="G20" s="2" t="s">
        <v>42</v>
      </c>
      <c r="H20" s="2" t="s">
        <v>42</v>
      </c>
      <c r="I20" s="2" t="s">
        <v>42</v>
      </c>
      <c r="J20" s="2" t="s">
        <v>42</v>
      </c>
      <c r="K20" s="2" t="s">
        <v>42</v>
      </c>
      <c r="L20" s="5">
        <f t="shared" si="0"/>
        <v>0.9</v>
      </c>
    </row>
    <row r="21" spans="1:12" x14ac:dyDescent="0.3">
      <c r="A21" s="1" t="s">
        <v>96</v>
      </c>
      <c r="B21" s="2" t="s">
        <v>42</v>
      </c>
      <c r="C21" s="2" t="s">
        <v>42</v>
      </c>
      <c r="D21" s="2" t="s">
        <v>42</v>
      </c>
      <c r="E21" s="2" t="s">
        <v>42</v>
      </c>
      <c r="F21" s="2" t="s">
        <v>42</v>
      </c>
      <c r="G21" s="2" t="s">
        <v>42</v>
      </c>
      <c r="H21" s="2" t="s">
        <v>42</v>
      </c>
      <c r="I21" s="2" t="s">
        <v>42</v>
      </c>
      <c r="J21" s="2" t="s">
        <v>42</v>
      </c>
      <c r="K21" s="2" t="s">
        <v>42</v>
      </c>
      <c r="L21" s="5">
        <f t="shared" si="0"/>
        <v>1</v>
      </c>
    </row>
    <row r="22" spans="1:12" x14ac:dyDescent="0.3">
      <c r="A22" s="1" t="s">
        <v>98</v>
      </c>
      <c r="B22" s="2" t="s">
        <v>42</v>
      </c>
      <c r="C22" s="2" t="s">
        <v>42</v>
      </c>
      <c r="D22" s="2" t="s">
        <v>42</v>
      </c>
      <c r="E22" s="2" t="s">
        <v>42</v>
      </c>
      <c r="F22" s="2" t="s">
        <v>42</v>
      </c>
      <c r="G22" s="2" t="s">
        <v>42</v>
      </c>
      <c r="H22" s="2" t="s">
        <v>42</v>
      </c>
      <c r="I22" s="2" t="s">
        <v>42</v>
      </c>
      <c r="J22" s="2" t="s">
        <v>42</v>
      </c>
      <c r="K22" s="2" t="s">
        <v>42</v>
      </c>
      <c r="L22" s="5">
        <f t="shared" si="0"/>
        <v>1</v>
      </c>
    </row>
    <row r="23" spans="1:12" x14ac:dyDescent="0.3">
      <c r="A23" s="1" t="s">
        <v>100</v>
      </c>
      <c r="B23" s="2" t="s">
        <v>42</v>
      </c>
      <c r="C23" s="2" t="s">
        <v>42</v>
      </c>
      <c r="D23" s="2" t="s">
        <v>44</v>
      </c>
      <c r="E23" s="2" t="s">
        <v>42</v>
      </c>
      <c r="F23" s="2" t="s">
        <v>42</v>
      </c>
      <c r="G23" s="2" t="s">
        <v>42</v>
      </c>
      <c r="H23" s="2" t="s">
        <v>42</v>
      </c>
      <c r="I23" s="2" t="s">
        <v>42</v>
      </c>
      <c r="J23" s="2" t="s">
        <v>42</v>
      </c>
      <c r="K23" s="2" t="s">
        <v>42</v>
      </c>
      <c r="L23" s="5">
        <f t="shared" si="0"/>
        <v>0.9</v>
      </c>
    </row>
    <row r="24" spans="1:12" x14ac:dyDescent="0.3">
      <c r="A24" s="1" t="s">
        <v>102</v>
      </c>
      <c r="B24" s="2" t="s">
        <v>42</v>
      </c>
      <c r="C24" s="2" t="s">
        <v>42</v>
      </c>
      <c r="D24" s="2" t="s">
        <v>44</v>
      </c>
      <c r="E24" s="2" t="s">
        <v>42</v>
      </c>
      <c r="F24" s="2" t="s">
        <v>42</v>
      </c>
      <c r="G24" s="2" t="s">
        <v>42</v>
      </c>
      <c r="H24" s="2" t="s">
        <v>42</v>
      </c>
      <c r="I24" s="2" t="s">
        <v>42</v>
      </c>
      <c r="J24" s="2" t="s">
        <v>42</v>
      </c>
      <c r="K24" s="2" t="s">
        <v>42</v>
      </c>
      <c r="L24" s="5">
        <f t="shared" si="0"/>
        <v>0.9</v>
      </c>
    </row>
    <row r="25" spans="1:12" x14ac:dyDescent="0.3">
      <c r="A25" s="1" t="s">
        <v>104</v>
      </c>
      <c r="B25" s="2" t="s">
        <v>42</v>
      </c>
      <c r="C25" s="2" t="s">
        <v>42</v>
      </c>
      <c r="D25" s="2" t="s">
        <v>44</v>
      </c>
      <c r="E25" s="2" t="s">
        <v>42</v>
      </c>
      <c r="F25" s="2" t="s">
        <v>42</v>
      </c>
      <c r="G25" s="2" t="s">
        <v>42</v>
      </c>
      <c r="H25" s="2" t="s">
        <v>42</v>
      </c>
      <c r="I25" s="2" t="s">
        <v>42</v>
      </c>
      <c r="J25" s="2" t="s">
        <v>42</v>
      </c>
      <c r="K25" s="2" t="s">
        <v>42</v>
      </c>
      <c r="L25" s="5">
        <f t="shared" si="0"/>
        <v>0.9</v>
      </c>
    </row>
    <row r="26" spans="1:12" x14ac:dyDescent="0.3">
      <c r="A26" s="1" t="s">
        <v>106</v>
      </c>
      <c r="B26" s="2" t="s">
        <v>42</v>
      </c>
      <c r="C26" s="2" t="s">
        <v>42</v>
      </c>
      <c r="D26" s="2" t="s">
        <v>44</v>
      </c>
      <c r="E26" s="2" t="s">
        <v>42</v>
      </c>
      <c r="F26" s="2" t="s">
        <v>42</v>
      </c>
      <c r="G26" s="2" t="s">
        <v>42</v>
      </c>
      <c r="H26" s="2" t="s">
        <v>42</v>
      </c>
      <c r="I26" s="2" t="s">
        <v>42</v>
      </c>
      <c r="J26" s="2" t="s">
        <v>42</v>
      </c>
      <c r="K26" s="2" t="s">
        <v>42</v>
      </c>
      <c r="L26" s="5">
        <f t="shared" si="0"/>
        <v>0.9</v>
      </c>
    </row>
    <row r="27" spans="1:12" x14ac:dyDescent="0.3">
      <c r="A27" s="1" t="s">
        <v>108</v>
      </c>
      <c r="B27" s="2" t="s">
        <v>42</v>
      </c>
      <c r="C27" s="2" t="s">
        <v>42</v>
      </c>
      <c r="D27" s="2" t="s">
        <v>44</v>
      </c>
      <c r="E27" s="2" t="s">
        <v>44</v>
      </c>
      <c r="F27" s="2" t="s">
        <v>42</v>
      </c>
      <c r="G27" s="2" t="s">
        <v>44</v>
      </c>
      <c r="H27" s="2" t="s">
        <v>42</v>
      </c>
      <c r="I27" s="2" t="s">
        <v>42</v>
      </c>
      <c r="J27" s="2" t="s">
        <v>42</v>
      </c>
      <c r="K27" s="2" t="s">
        <v>42</v>
      </c>
      <c r="L27" s="5">
        <f t="shared" si="0"/>
        <v>0.7</v>
      </c>
    </row>
    <row r="28" spans="1:12" x14ac:dyDescent="0.3">
      <c r="A28" s="1" t="s">
        <v>110</v>
      </c>
      <c r="B28" s="2" t="s">
        <v>42</v>
      </c>
      <c r="C28" s="2" t="s">
        <v>42</v>
      </c>
      <c r="D28" s="2" t="s">
        <v>44</v>
      </c>
      <c r="E28" s="2" t="s">
        <v>42</v>
      </c>
      <c r="F28" s="2" t="s">
        <v>42</v>
      </c>
      <c r="G28" s="2" t="s">
        <v>42</v>
      </c>
      <c r="H28" s="2" t="s">
        <v>42</v>
      </c>
      <c r="I28" s="2" t="s">
        <v>42</v>
      </c>
      <c r="J28" s="2" t="s">
        <v>42</v>
      </c>
      <c r="K28" s="2" t="s">
        <v>42</v>
      </c>
      <c r="L28" s="5">
        <f t="shared" si="0"/>
        <v>0.9</v>
      </c>
    </row>
    <row r="29" spans="1:12" x14ac:dyDescent="0.3">
      <c r="A29" s="1" t="s">
        <v>112</v>
      </c>
      <c r="B29" s="2" t="s">
        <v>42</v>
      </c>
      <c r="C29" s="2" t="s">
        <v>42</v>
      </c>
      <c r="D29" s="2" t="s">
        <v>44</v>
      </c>
      <c r="E29" s="2" t="s">
        <v>42</v>
      </c>
      <c r="F29" s="2" t="s">
        <v>42</v>
      </c>
      <c r="G29" s="2" t="s">
        <v>42</v>
      </c>
      <c r="H29" s="2" t="s">
        <v>42</v>
      </c>
      <c r="I29" s="2" t="s">
        <v>42</v>
      </c>
      <c r="J29" s="2" t="s">
        <v>42</v>
      </c>
      <c r="K29" s="2" t="s">
        <v>42</v>
      </c>
      <c r="L29" s="5">
        <f t="shared" si="0"/>
        <v>0.9</v>
      </c>
    </row>
    <row r="30" spans="1:12" x14ac:dyDescent="0.3">
      <c r="A30" s="25"/>
      <c r="B30" s="1"/>
      <c r="C30" s="1"/>
      <c r="D30" s="1"/>
      <c r="E30" s="1"/>
      <c r="F30" s="1"/>
      <c r="G30" s="1"/>
      <c r="H30" s="1"/>
      <c r="I30" s="1"/>
      <c r="J30" s="1"/>
      <c r="K30" s="1"/>
      <c r="L30" s="5">
        <f t="shared" si="0"/>
        <v>0</v>
      </c>
    </row>
    <row r="31" spans="1:12" x14ac:dyDescent="0.3">
      <c r="A31" s="25"/>
      <c r="B31" s="1"/>
      <c r="C31" s="1"/>
      <c r="D31" s="1"/>
      <c r="E31" s="1"/>
      <c r="F31" s="1"/>
      <c r="G31" s="1"/>
      <c r="H31" s="1"/>
      <c r="I31" s="1"/>
      <c r="J31" s="1"/>
      <c r="K31" s="1"/>
      <c r="L31" s="5">
        <f t="shared" si="0"/>
        <v>0</v>
      </c>
    </row>
    <row r="32" spans="1:12" x14ac:dyDescent="0.3">
      <c r="A32" s="25"/>
      <c r="B32" s="1"/>
      <c r="C32" s="1"/>
      <c r="D32" s="1"/>
      <c r="E32" s="1"/>
      <c r="F32" s="1"/>
      <c r="G32" s="1"/>
      <c r="H32" s="1"/>
      <c r="I32" s="1"/>
      <c r="J32" s="1"/>
      <c r="K32" s="1"/>
      <c r="L32" s="5">
        <f t="shared" si="0"/>
        <v>0</v>
      </c>
    </row>
    <row r="33" spans="1:12" x14ac:dyDescent="0.3">
      <c r="A33" s="25"/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f t="shared" si="0"/>
        <v>0</v>
      </c>
    </row>
    <row r="34" spans="1:12" x14ac:dyDescent="0.3">
      <c r="A34" s="25"/>
      <c r="B34" s="1"/>
      <c r="C34" s="1"/>
      <c r="D34" s="1"/>
      <c r="E34" s="1"/>
      <c r="F34" s="1"/>
      <c r="G34" s="1"/>
      <c r="H34" s="1"/>
      <c r="I34" s="1"/>
      <c r="J34" s="1"/>
      <c r="K34" s="1"/>
      <c r="L34" s="5">
        <f t="shared" si="0"/>
        <v>0</v>
      </c>
    </row>
    <row r="35" spans="1:12" x14ac:dyDescent="0.3">
      <c r="L35" s="5">
        <f t="shared" si="0"/>
        <v>0</v>
      </c>
    </row>
  </sheetData>
  <mergeCells count="8">
    <mergeCell ref="L2:L3"/>
    <mergeCell ref="B1:K1"/>
    <mergeCell ref="H2:I2"/>
    <mergeCell ref="A2:A3"/>
    <mergeCell ref="B2:C2"/>
    <mergeCell ref="D2:E2"/>
    <mergeCell ref="F2:G2"/>
    <mergeCell ref="J2:K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zoomScale="90" zoomScaleNormal="90" workbookViewId="0">
      <selection activeCell="Q33" sqref="Q33"/>
    </sheetView>
  </sheetViews>
  <sheetFormatPr defaultRowHeight="14.4" x14ac:dyDescent="0.3"/>
  <cols>
    <col min="1" max="1" width="16.6640625" customWidth="1"/>
    <col min="2" max="11" width="11.44140625" customWidth="1"/>
  </cols>
  <sheetData>
    <row r="1" spans="1:12" x14ac:dyDescent="0.3">
      <c r="B1" s="62" t="s">
        <v>45</v>
      </c>
      <c r="C1" s="62"/>
      <c r="D1" s="62"/>
      <c r="E1" s="62"/>
      <c r="F1" s="62"/>
      <c r="G1" s="62"/>
      <c r="H1" s="62"/>
      <c r="I1" s="62"/>
      <c r="J1" s="62"/>
      <c r="K1" s="62"/>
    </row>
    <row r="2" spans="1:12" x14ac:dyDescent="0.3">
      <c r="A2" s="61" t="s">
        <v>33</v>
      </c>
      <c r="B2" s="65" t="s">
        <v>46</v>
      </c>
      <c r="C2" s="65"/>
      <c r="D2" s="65" t="s">
        <v>47</v>
      </c>
      <c r="E2" s="65"/>
      <c r="F2" s="65" t="s">
        <v>48</v>
      </c>
      <c r="G2" s="65"/>
      <c r="H2" s="63" t="s">
        <v>49</v>
      </c>
      <c r="I2" s="64"/>
      <c r="J2" s="65" t="s">
        <v>50</v>
      </c>
      <c r="K2" s="65"/>
      <c r="L2" s="61" t="s">
        <v>16</v>
      </c>
    </row>
    <row r="3" spans="1:12" ht="43.2" x14ac:dyDescent="0.3">
      <c r="A3" s="61"/>
      <c r="B3" s="3" t="s">
        <v>39</v>
      </c>
      <c r="C3" s="3" t="s">
        <v>40</v>
      </c>
      <c r="D3" s="3" t="s">
        <v>39</v>
      </c>
      <c r="E3" s="3" t="s">
        <v>40</v>
      </c>
      <c r="F3" s="3" t="s">
        <v>39</v>
      </c>
      <c r="G3" s="3" t="s">
        <v>40</v>
      </c>
      <c r="H3" s="3" t="s">
        <v>39</v>
      </c>
      <c r="I3" s="3" t="s">
        <v>40</v>
      </c>
      <c r="J3" s="3" t="s">
        <v>39</v>
      </c>
      <c r="K3" s="3" t="s">
        <v>40</v>
      </c>
      <c r="L3" s="61"/>
    </row>
    <row r="4" spans="1:12" x14ac:dyDescent="0.3">
      <c r="A4" s="39" t="s">
        <v>41</v>
      </c>
      <c r="B4" s="4">
        <v>0.6</v>
      </c>
      <c r="C4" s="4">
        <v>0.4</v>
      </c>
      <c r="D4" s="4">
        <v>0.6</v>
      </c>
      <c r="E4" s="4">
        <v>0.4</v>
      </c>
      <c r="F4" s="4">
        <v>0.6</v>
      </c>
      <c r="G4" s="4">
        <v>0.4</v>
      </c>
      <c r="H4" s="4">
        <v>0.6</v>
      </c>
      <c r="I4" s="4">
        <v>0.4</v>
      </c>
      <c r="J4" s="4">
        <v>0.6</v>
      </c>
      <c r="K4" s="4">
        <v>0.4</v>
      </c>
      <c r="L4" s="1">
        <v>100</v>
      </c>
    </row>
    <row r="5" spans="1:12" x14ac:dyDescent="0.3">
      <c r="A5" s="1" t="s">
        <v>64</v>
      </c>
      <c r="B5" s="2" t="s">
        <v>43</v>
      </c>
      <c r="C5" s="2" t="s">
        <v>43</v>
      </c>
      <c r="D5" s="2" t="s">
        <v>44</v>
      </c>
      <c r="E5" s="2" t="s">
        <v>43</v>
      </c>
      <c r="F5" s="2" t="s">
        <v>43</v>
      </c>
      <c r="G5" s="2" t="s">
        <v>43</v>
      </c>
      <c r="H5" s="2" t="s">
        <v>43</v>
      </c>
      <c r="I5" s="2" t="s">
        <v>43</v>
      </c>
      <c r="J5" s="2" t="s">
        <v>43</v>
      </c>
      <c r="K5" s="2" t="s">
        <v>43</v>
      </c>
      <c r="L5" s="5">
        <f>(((IF(B5="Yes",50,0)+IF(C5="Yes",50,0))+(IF(D5="Yes",50,0)+IF(E5="Yes",50,0))+(IF(F5="Yes",50,0)+IF(G5="Yes",50,0))+(IF(H5="Yes",50,0)+IF(I5="Yes",50,0))+(IF(J5="Yes",50,0)+IF(K5="Yes",50,0)))/5)/100</f>
        <v>0.9</v>
      </c>
    </row>
    <row r="6" spans="1:12" x14ac:dyDescent="0.3">
      <c r="A6" s="1" t="s">
        <v>66</v>
      </c>
      <c r="B6" s="2" t="s">
        <v>43</v>
      </c>
      <c r="C6" s="2" t="s">
        <v>43</v>
      </c>
      <c r="D6" s="2" t="s">
        <v>44</v>
      </c>
      <c r="E6" s="2" t="s">
        <v>43</v>
      </c>
      <c r="F6" s="2" t="s">
        <v>43</v>
      </c>
      <c r="G6" s="2" t="s">
        <v>43</v>
      </c>
      <c r="H6" s="2" t="s">
        <v>43</v>
      </c>
      <c r="I6" s="2" t="s">
        <v>43</v>
      </c>
      <c r="J6" s="2" t="s">
        <v>43</v>
      </c>
      <c r="K6" s="2" t="s">
        <v>43</v>
      </c>
      <c r="L6" s="5">
        <f t="shared" ref="L6:L34" si="0">(((IF(B6="Yes",50,0)+IF(C6="Yes",50,0))+(IF(D6="Yes",50,0)+IF(E6="Yes",50,0))+(IF(F6="Yes",50,0)+IF(G6="Yes",50,0))+(IF(H6="Yes",50,0)+IF(I6="Yes",50,0))+(IF(J6="Yes",50,0)+IF(K6="Yes",50,0)))/5)/100</f>
        <v>0.9</v>
      </c>
    </row>
    <row r="7" spans="1:12" x14ac:dyDescent="0.3">
      <c r="A7" s="1" t="s">
        <v>68</v>
      </c>
      <c r="B7" s="2" t="s">
        <v>43</v>
      </c>
      <c r="C7" s="2" t="s">
        <v>43</v>
      </c>
      <c r="D7" s="2" t="s">
        <v>44</v>
      </c>
      <c r="E7" s="2" t="s">
        <v>43</v>
      </c>
      <c r="F7" s="2" t="s">
        <v>43</v>
      </c>
      <c r="G7" s="2" t="s">
        <v>43</v>
      </c>
      <c r="H7" s="2" t="s">
        <v>43</v>
      </c>
      <c r="I7" s="2" t="s">
        <v>43</v>
      </c>
      <c r="J7" s="2" t="s">
        <v>43</v>
      </c>
      <c r="K7" s="2" t="s">
        <v>43</v>
      </c>
      <c r="L7" s="5">
        <f t="shared" si="0"/>
        <v>0.9</v>
      </c>
    </row>
    <row r="8" spans="1:12" x14ac:dyDescent="0.3">
      <c r="A8" s="1" t="s">
        <v>70</v>
      </c>
      <c r="B8" s="2" t="s">
        <v>43</v>
      </c>
      <c r="C8" s="2" t="s">
        <v>43</v>
      </c>
      <c r="D8" s="2" t="s">
        <v>44</v>
      </c>
      <c r="E8" s="2" t="s">
        <v>43</v>
      </c>
      <c r="F8" s="2" t="s">
        <v>43</v>
      </c>
      <c r="G8" s="2" t="s">
        <v>43</v>
      </c>
      <c r="H8" s="2" t="s">
        <v>43</v>
      </c>
      <c r="I8" s="2" t="s">
        <v>43</v>
      </c>
      <c r="J8" s="2" t="s">
        <v>43</v>
      </c>
      <c r="K8" s="2" t="s">
        <v>43</v>
      </c>
      <c r="L8" s="5">
        <f t="shared" si="0"/>
        <v>0.9</v>
      </c>
    </row>
    <row r="9" spans="1:12" x14ac:dyDescent="0.3">
      <c r="A9" s="1" t="s">
        <v>72</v>
      </c>
      <c r="B9" s="2" t="s">
        <v>43</v>
      </c>
      <c r="C9" s="2" t="s">
        <v>43</v>
      </c>
      <c r="D9" s="2" t="s">
        <v>44</v>
      </c>
      <c r="E9" s="2" t="s">
        <v>43</v>
      </c>
      <c r="F9" s="2" t="s">
        <v>43</v>
      </c>
      <c r="G9" s="2" t="s">
        <v>43</v>
      </c>
      <c r="H9" s="2" t="s">
        <v>43</v>
      </c>
      <c r="I9" s="2" t="s">
        <v>43</v>
      </c>
      <c r="J9" s="2" t="s">
        <v>43</v>
      </c>
      <c r="K9" s="2" t="s">
        <v>43</v>
      </c>
      <c r="L9" s="5">
        <f t="shared" si="0"/>
        <v>0.9</v>
      </c>
    </row>
    <row r="10" spans="1:12" x14ac:dyDescent="0.3">
      <c r="A10" s="1" t="s">
        <v>74</v>
      </c>
      <c r="B10" s="2" t="s">
        <v>43</v>
      </c>
      <c r="C10" s="2" t="s">
        <v>43</v>
      </c>
      <c r="D10" s="2" t="s">
        <v>42</v>
      </c>
      <c r="E10" s="2" t="s">
        <v>43</v>
      </c>
      <c r="F10" s="2" t="s">
        <v>43</v>
      </c>
      <c r="G10" s="2" t="s">
        <v>43</v>
      </c>
      <c r="H10" s="2" t="s">
        <v>43</v>
      </c>
      <c r="I10" s="2" t="s">
        <v>43</v>
      </c>
      <c r="J10" s="2" t="s">
        <v>43</v>
      </c>
      <c r="K10" s="2" t="s">
        <v>43</v>
      </c>
      <c r="L10" s="5">
        <f t="shared" si="0"/>
        <v>1</v>
      </c>
    </row>
    <row r="11" spans="1:12" x14ac:dyDescent="0.3">
      <c r="A11" s="1" t="s">
        <v>76</v>
      </c>
      <c r="B11" s="2" t="s">
        <v>43</v>
      </c>
      <c r="C11" s="2" t="s">
        <v>43</v>
      </c>
      <c r="D11" s="2" t="s">
        <v>44</v>
      </c>
      <c r="E11" s="2" t="s">
        <v>43</v>
      </c>
      <c r="F11" s="2" t="s">
        <v>43</v>
      </c>
      <c r="G11" s="2" t="s">
        <v>43</v>
      </c>
      <c r="H11" s="2" t="s">
        <v>43</v>
      </c>
      <c r="I11" s="2" t="s">
        <v>43</v>
      </c>
      <c r="J11" s="2" t="s">
        <v>43</v>
      </c>
      <c r="K11" s="2" t="s">
        <v>43</v>
      </c>
      <c r="L11" s="5">
        <f t="shared" si="0"/>
        <v>0.9</v>
      </c>
    </row>
    <row r="12" spans="1:12" x14ac:dyDescent="0.3">
      <c r="A12" s="1" t="s">
        <v>78</v>
      </c>
      <c r="B12" s="2" t="s">
        <v>43</v>
      </c>
      <c r="C12" s="2" t="s">
        <v>43</v>
      </c>
      <c r="D12" s="2" t="s">
        <v>44</v>
      </c>
      <c r="E12" s="2" t="s">
        <v>43</v>
      </c>
      <c r="F12" s="2" t="s">
        <v>43</v>
      </c>
      <c r="G12" s="2" t="s">
        <v>43</v>
      </c>
      <c r="H12" s="2" t="s">
        <v>43</v>
      </c>
      <c r="I12" s="2" t="s">
        <v>43</v>
      </c>
      <c r="J12" s="2" t="s">
        <v>43</v>
      </c>
      <c r="K12" s="2" t="s">
        <v>43</v>
      </c>
      <c r="L12" s="5">
        <f t="shared" si="0"/>
        <v>0.9</v>
      </c>
    </row>
    <row r="13" spans="1:12" x14ac:dyDescent="0.3">
      <c r="A13" s="1" t="s">
        <v>80</v>
      </c>
      <c r="B13" s="2" t="s">
        <v>43</v>
      </c>
      <c r="C13" s="2" t="s">
        <v>43</v>
      </c>
      <c r="D13" s="2" t="s">
        <v>42</v>
      </c>
      <c r="E13" s="2" t="s">
        <v>43</v>
      </c>
      <c r="F13" s="2" t="s">
        <v>43</v>
      </c>
      <c r="G13" s="2" t="s">
        <v>43</v>
      </c>
      <c r="H13" s="2" t="s">
        <v>43</v>
      </c>
      <c r="I13" s="2" t="s">
        <v>43</v>
      </c>
      <c r="J13" s="2" t="s">
        <v>43</v>
      </c>
      <c r="K13" s="2" t="s">
        <v>43</v>
      </c>
      <c r="L13" s="5">
        <f t="shared" si="0"/>
        <v>1</v>
      </c>
    </row>
    <row r="14" spans="1:12" x14ac:dyDescent="0.3">
      <c r="A14" s="1" t="s">
        <v>82</v>
      </c>
      <c r="B14" s="2" t="s">
        <v>43</v>
      </c>
      <c r="C14" s="2" t="s">
        <v>43</v>
      </c>
      <c r="D14" s="2" t="s">
        <v>42</v>
      </c>
      <c r="E14" s="2" t="s">
        <v>43</v>
      </c>
      <c r="F14" s="2" t="s">
        <v>43</v>
      </c>
      <c r="G14" s="2" t="s">
        <v>43</v>
      </c>
      <c r="H14" s="2" t="s">
        <v>43</v>
      </c>
      <c r="I14" s="2" t="s">
        <v>43</v>
      </c>
      <c r="J14" s="2" t="s">
        <v>43</v>
      </c>
      <c r="K14" s="2" t="s">
        <v>43</v>
      </c>
      <c r="L14" s="5">
        <f t="shared" si="0"/>
        <v>1</v>
      </c>
    </row>
    <row r="15" spans="1:12" x14ac:dyDescent="0.3">
      <c r="A15" s="1" t="s">
        <v>84</v>
      </c>
      <c r="B15" s="2" t="s">
        <v>43</v>
      </c>
      <c r="C15" s="2" t="s">
        <v>43</v>
      </c>
      <c r="D15" s="2" t="s">
        <v>44</v>
      </c>
      <c r="E15" s="2" t="s">
        <v>43</v>
      </c>
      <c r="F15" s="2" t="s">
        <v>43</v>
      </c>
      <c r="G15" s="2" t="s">
        <v>43</v>
      </c>
      <c r="H15" s="2" t="s">
        <v>43</v>
      </c>
      <c r="I15" s="2" t="s">
        <v>43</v>
      </c>
      <c r="J15" s="2" t="s">
        <v>43</v>
      </c>
      <c r="K15" s="2" t="s">
        <v>43</v>
      </c>
      <c r="L15" s="5">
        <f t="shared" si="0"/>
        <v>0.9</v>
      </c>
    </row>
    <row r="16" spans="1:12" x14ac:dyDescent="0.3">
      <c r="A16" s="1" t="s">
        <v>86</v>
      </c>
      <c r="B16" s="2" t="s">
        <v>43</v>
      </c>
      <c r="C16" s="2" t="s">
        <v>43</v>
      </c>
      <c r="D16" s="2" t="s">
        <v>42</v>
      </c>
      <c r="E16" s="2" t="s">
        <v>43</v>
      </c>
      <c r="F16" s="2" t="s">
        <v>43</v>
      </c>
      <c r="G16" s="2" t="s">
        <v>43</v>
      </c>
      <c r="H16" s="2" t="s">
        <v>43</v>
      </c>
      <c r="I16" s="2" t="s">
        <v>43</v>
      </c>
      <c r="J16" s="2" t="s">
        <v>43</v>
      </c>
      <c r="K16" s="2" t="s">
        <v>43</v>
      </c>
      <c r="L16" s="5">
        <f t="shared" si="0"/>
        <v>1</v>
      </c>
    </row>
    <row r="17" spans="1:12" x14ac:dyDescent="0.3">
      <c r="A17" s="1" t="s">
        <v>88</v>
      </c>
      <c r="B17" s="2" t="s">
        <v>43</v>
      </c>
      <c r="C17" s="2" t="s">
        <v>43</v>
      </c>
      <c r="D17" s="2" t="s">
        <v>44</v>
      </c>
      <c r="E17" s="2" t="s">
        <v>43</v>
      </c>
      <c r="F17" s="2" t="s">
        <v>43</v>
      </c>
      <c r="G17" s="2" t="s">
        <v>43</v>
      </c>
      <c r="H17" s="2" t="s">
        <v>43</v>
      </c>
      <c r="I17" s="2" t="s">
        <v>43</v>
      </c>
      <c r="J17" s="2" t="s">
        <v>43</v>
      </c>
      <c r="K17" s="2" t="s">
        <v>43</v>
      </c>
      <c r="L17" s="5">
        <f t="shared" si="0"/>
        <v>0.9</v>
      </c>
    </row>
    <row r="18" spans="1:12" x14ac:dyDescent="0.3">
      <c r="A18" s="1" t="s">
        <v>90</v>
      </c>
      <c r="B18" s="2" t="s">
        <v>43</v>
      </c>
      <c r="C18" s="2" t="s">
        <v>43</v>
      </c>
      <c r="D18" s="2" t="s">
        <v>44</v>
      </c>
      <c r="E18" s="2" t="s">
        <v>43</v>
      </c>
      <c r="F18" s="2" t="s">
        <v>43</v>
      </c>
      <c r="G18" s="2" t="s">
        <v>43</v>
      </c>
      <c r="H18" s="2" t="s">
        <v>43</v>
      </c>
      <c r="I18" s="2" t="s">
        <v>43</v>
      </c>
      <c r="J18" s="2" t="s">
        <v>43</v>
      </c>
      <c r="K18" s="2" t="s">
        <v>43</v>
      </c>
      <c r="L18" s="5">
        <f t="shared" si="0"/>
        <v>0.9</v>
      </c>
    </row>
    <row r="19" spans="1:12" x14ac:dyDescent="0.3">
      <c r="A19" s="1" t="s">
        <v>92</v>
      </c>
      <c r="B19" s="2" t="s">
        <v>43</v>
      </c>
      <c r="C19" s="2" t="s">
        <v>43</v>
      </c>
      <c r="D19" s="2" t="s">
        <v>44</v>
      </c>
      <c r="E19" s="2" t="s">
        <v>43</v>
      </c>
      <c r="F19" s="2" t="s">
        <v>43</v>
      </c>
      <c r="G19" s="2" t="s">
        <v>43</v>
      </c>
      <c r="H19" s="2" t="s">
        <v>43</v>
      </c>
      <c r="I19" s="2" t="s">
        <v>43</v>
      </c>
      <c r="J19" s="2" t="s">
        <v>43</v>
      </c>
      <c r="K19" s="2" t="s">
        <v>43</v>
      </c>
      <c r="L19" s="5">
        <f t="shared" si="0"/>
        <v>0.9</v>
      </c>
    </row>
    <row r="20" spans="1:12" x14ac:dyDescent="0.3">
      <c r="A20" s="1" t="s">
        <v>94</v>
      </c>
      <c r="B20" s="2" t="s">
        <v>43</v>
      </c>
      <c r="C20" s="2" t="s">
        <v>43</v>
      </c>
      <c r="D20" s="2" t="s">
        <v>44</v>
      </c>
      <c r="E20" s="2" t="s">
        <v>43</v>
      </c>
      <c r="F20" s="2" t="s">
        <v>43</v>
      </c>
      <c r="G20" s="2" t="s">
        <v>43</v>
      </c>
      <c r="H20" s="2" t="s">
        <v>43</v>
      </c>
      <c r="I20" s="2" t="s">
        <v>43</v>
      </c>
      <c r="J20" s="2" t="s">
        <v>43</v>
      </c>
      <c r="K20" s="2" t="s">
        <v>43</v>
      </c>
      <c r="L20" s="5">
        <f t="shared" si="0"/>
        <v>0.9</v>
      </c>
    </row>
    <row r="21" spans="1:12" x14ac:dyDescent="0.3">
      <c r="A21" s="1" t="s">
        <v>96</v>
      </c>
      <c r="B21" s="2" t="s">
        <v>43</v>
      </c>
      <c r="C21" s="2" t="s">
        <v>43</v>
      </c>
      <c r="D21" s="2" t="s">
        <v>42</v>
      </c>
      <c r="E21" s="2" t="s">
        <v>43</v>
      </c>
      <c r="F21" s="2" t="s">
        <v>43</v>
      </c>
      <c r="G21" s="2" t="s">
        <v>43</v>
      </c>
      <c r="H21" s="2" t="s">
        <v>43</v>
      </c>
      <c r="I21" s="2" t="s">
        <v>43</v>
      </c>
      <c r="J21" s="2" t="s">
        <v>43</v>
      </c>
      <c r="K21" s="2" t="s">
        <v>43</v>
      </c>
      <c r="L21" s="5">
        <f t="shared" si="0"/>
        <v>1</v>
      </c>
    </row>
    <row r="22" spans="1:12" x14ac:dyDescent="0.3">
      <c r="A22" s="1" t="s">
        <v>98</v>
      </c>
      <c r="B22" s="2" t="s">
        <v>43</v>
      </c>
      <c r="C22" s="2" t="s">
        <v>43</v>
      </c>
      <c r="D22" s="2" t="s">
        <v>42</v>
      </c>
      <c r="E22" s="2" t="s">
        <v>43</v>
      </c>
      <c r="F22" s="2" t="s">
        <v>43</v>
      </c>
      <c r="G22" s="2" t="s">
        <v>43</v>
      </c>
      <c r="H22" s="2" t="s">
        <v>43</v>
      </c>
      <c r="I22" s="2" t="s">
        <v>43</v>
      </c>
      <c r="J22" s="2" t="s">
        <v>43</v>
      </c>
      <c r="K22" s="2" t="s">
        <v>43</v>
      </c>
      <c r="L22" s="5">
        <f t="shared" si="0"/>
        <v>1</v>
      </c>
    </row>
    <row r="23" spans="1:12" x14ac:dyDescent="0.3">
      <c r="A23" s="1" t="s">
        <v>100</v>
      </c>
      <c r="B23" s="2" t="s">
        <v>43</v>
      </c>
      <c r="C23" s="2" t="s">
        <v>43</v>
      </c>
      <c r="D23" s="2" t="s">
        <v>44</v>
      </c>
      <c r="E23" s="2" t="s">
        <v>43</v>
      </c>
      <c r="F23" s="2" t="s">
        <v>43</v>
      </c>
      <c r="G23" s="2" t="s">
        <v>43</v>
      </c>
      <c r="H23" s="2" t="s">
        <v>43</v>
      </c>
      <c r="I23" s="2" t="s">
        <v>43</v>
      </c>
      <c r="J23" s="2" t="s">
        <v>43</v>
      </c>
      <c r="K23" s="2" t="s">
        <v>43</v>
      </c>
      <c r="L23" s="5">
        <f t="shared" si="0"/>
        <v>0.9</v>
      </c>
    </row>
    <row r="24" spans="1:12" x14ac:dyDescent="0.3">
      <c r="A24" s="1" t="s">
        <v>102</v>
      </c>
      <c r="B24" s="2" t="s">
        <v>43</v>
      </c>
      <c r="C24" s="2" t="s">
        <v>43</v>
      </c>
      <c r="D24" s="2" t="s">
        <v>44</v>
      </c>
      <c r="E24" s="2" t="s">
        <v>43</v>
      </c>
      <c r="F24" s="2" t="s">
        <v>43</v>
      </c>
      <c r="G24" s="2" t="s">
        <v>43</v>
      </c>
      <c r="H24" s="2" t="s">
        <v>43</v>
      </c>
      <c r="I24" s="2" t="s">
        <v>43</v>
      </c>
      <c r="J24" s="2" t="s">
        <v>43</v>
      </c>
      <c r="K24" s="2" t="s">
        <v>43</v>
      </c>
      <c r="L24" s="5">
        <f t="shared" si="0"/>
        <v>0.9</v>
      </c>
    </row>
    <row r="25" spans="1:12" x14ac:dyDescent="0.3">
      <c r="A25" s="1" t="s">
        <v>104</v>
      </c>
      <c r="B25" s="2" t="s">
        <v>43</v>
      </c>
      <c r="C25" s="2" t="s">
        <v>43</v>
      </c>
      <c r="D25" s="2" t="s">
        <v>44</v>
      </c>
      <c r="E25" s="2" t="s">
        <v>43</v>
      </c>
      <c r="F25" s="2" t="s">
        <v>43</v>
      </c>
      <c r="G25" s="2" t="s">
        <v>43</v>
      </c>
      <c r="H25" s="2" t="s">
        <v>43</v>
      </c>
      <c r="I25" s="2" t="s">
        <v>43</v>
      </c>
      <c r="J25" s="2" t="s">
        <v>43</v>
      </c>
      <c r="K25" s="2" t="s">
        <v>43</v>
      </c>
      <c r="L25" s="5">
        <f t="shared" si="0"/>
        <v>0.9</v>
      </c>
    </row>
    <row r="26" spans="1:12" x14ac:dyDescent="0.3">
      <c r="A26" s="1" t="s">
        <v>106</v>
      </c>
      <c r="B26" s="2" t="s">
        <v>43</v>
      </c>
      <c r="C26" s="2" t="s">
        <v>43</v>
      </c>
      <c r="D26" s="2" t="s">
        <v>42</v>
      </c>
      <c r="E26" s="2" t="s">
        <v>43</v>
      </c>
      <c r="F26" s="2" t="s">
        <v>43</v>
      </c>
      <c r="G26" s="2" t="s">
        <v>43</v>
      </c>
      <c r="H26" s="2" t="s">
        <v>43</v>
      </c>
      <c r="I26" s="2" t="s">
        <v>43</v>
      </c>
      <c r="J26" s="2" t="s">
        <v>43</v>
      </c>
      <c r="K26" s="2" t="s">
        <v>43</v>
      </c>
      <c r="L26" s="5">
        <f t="shared" si="0"/>
        <v>1</v>
      </c>
    </row>
    <row r="27" spans="1:12" x14ac:dyDescent="0.3">
      <c r="A27" s="1" t="s">
        <v>108</v>
      </c>
      <c r="B27" s="2" t="s">
        <v>43</v>
      </c>
      <c r="C27" s="2" t="s">
        <v>43</v>
      </c>
      <c r="D27" s="2" t="s">
        <v>44</v>
      </c>
      <c r="E27" s="2" t="s">
        <v>44</v>
      </c>
      <c r="F27" s="2" t="s">
        <v>43</v>
      </c>
      <c r="G27" s="2" t="s">
        <v>44</v>
      </c>
      <c r="H27" s="2" t="s">
        <v>43</v>
      </c>
      <c r="I27" s="2" t="s">
        <v>43</v>
      </c>
      <c r="J27" s="2" t="s">
        <v>43</v>
      </c>
      <c r="K27" s="2" t="s">
        <v>43</v>
      </c>
      <c r="L27" s="5">
        <f t="shared" si="0"/>
        <v>0.7</v>
      </c>
    </row>
    <row r="28" spans="1:12" x14ac:dyDescent="0.3">
      <c r="A28" s="1" t="s">
        <v>110</v>
      </c>
      <c r="B28" s="2" t="s">
        <v>43</v>
      </c>
      <c r="C28" s="2" t="s">
        <v>43</v>
      </c>
      <c r="D28" s="2" t="s">
        <v>44</v>
      </c>
      <c r="E28" s="2" t="s">
        <v>42</v>
      </c>
      <c r="F28" s="2" t="s">
        <v>43</v>
      </c>
      <c r="G28" s="2" t="s">
        <v>42</v>
      </c>
      <c r="H28" s="2" t="s">
        <v>43</v>
      </c>
      <c r="I28" s="2" t="s">
        <v>43</v>
      </c>
      <c r="J28" s="2" t="s">
        <v>43</v>
      </c>
      <c r="K28" s="2" t="s">
        <v>43</v>
      </c>
      <c r="L28" s="5">
        <f t="shared" si="0"/>
        <v>0.9</v>
      </c>
    </row>
    <row r="29" spans="1:12" x14ac:dyDescent="0.3">
      <c r="A29" s="1" t="s">
        <v>112</v>
      </c>
      <c r="B29" s="2" t="s">
        <v>43</v>
      </c>
      <c r="C29" s="2" t="s">
        <v>43</v>
      </c>
      <c r="D29" s="2" t="s">
        <v>44</v>
      </c>
      <c r="E29" s="2" t="s">
        <v>43</v>
      </c>
      <c r="F29" s="2" t="s">
        <v>43</v>
      </c>
      <c r="G29" s="2" t="s">
        <v>43</v>
      </c>
      <c r="H29" s="2" t="s">
        <v>43</v>
      </c>
      <c r="I29" s="2" t="s">
        <v>43</v>
      </c>
      <c r="J29" s="2" t="s">
        <v>43</v>
      </c>
      <c r="K29" s="2" t="s">
        <v>43</v>
      </c>
      <c r="L29" s="5">
        <f t="shared" si="0"/>
        <v>0.9</v>
      </c>
    </row>
    <row r="30" spans="1:12" x14ac:dyDescent="0.3">
      <c r="A30" s="25"/>
      <c r="B30" s="1"/>
      <c r="C30" s="1"/>
      <c r="D30" s="1"/>
      <c r="E30" s="1"/>
      <c r="F30" s="1"/>
      <c r="G30" s="1"/>
      <c r="H30" s="1"/>
      <c r="I30" s="1"/>
      <c r="J30" s="1"/>
      <c r="K30" s="1"/>
      <c r="L30" s="5">
        <f t="shared" si="0"/>
        <v>0</v>
      </c>
    </row>
    <row r="31" spans="1:12" x14ac:dyDescent="0.3">
      <c r="A31" s="25"/>
      <c r="B31" s="1"/>
      <c r="C31" s="1"/>
      <c r="D31" s="1"/>
      <c r="E31" s="1"/>
      <c r="F31" s="1"/>
      <c r="G31" s="1"/>
      <c r="H31" s="1"/>
      <c r="I31" s="1"/>
      <c r="J31" s="1"/>
      <c r="K31" s="1"/>
      <c r="L31" s="5">
        <f t="shared" si="0"/>
        <v>0</v>
      </c>
    </row>
    <row r="32" spans="1:12" x14ac:dyDescent="0.3">
      <c r="A32" s="25"/>
      <c r="B32" s="1"/>
      <c r="C32" s="1"/>
      <c r="D32" s="1"/>
      <c r="E32" s="1"/>
      <c r="F32" s="1"/>
      <c r="G32" s="1"/>
      <c r="H32" s="1"/>
      <c r="I32" s="1"/>
      <c r="J32" s="1"/>
      <c r="K32" s="1"/>
      <c r="L32" s="5">
        <f t="shared" si="0"/>
        <v>0</v>
      </c>
    </row>
    <row r="33" spans="1:12" x14ac:dyDescent="0.3">
      <c r="A33" s="25"/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f t="shared" si="0"/>
        <v>0</v>
      </c>
    </row>
    <row r="34" spans="1:12" x14ac:dyDescent="0.3">
      <c r="A34" s="25"/>
      <c r="B34" s="1"/>
      <c r="C34" s="1"/>
      <c r="D34" s="1"/>
      <c r="E34" s="1"/>
      <c r="F34" s="1"/>
      <c r="G34" s="1"/>
      <c r="H34" s="1"/>
      <c r="I34" s="1"/>
      <c r="J34" s="1"/>
      <c r="K34" s="1"/>
      <c r="L34" s="5">
        <f t="shared" si="0"/>
        <v>0</v>
      </c>
    </row>
  </sheetData>
  <mergeCells count="8">
    <mergeCell ref="B1:K1"/>
    <mergeCell ref="J2:K2"/>
    <mergeCell ref="A2:A3"/>
    <mergeCell ref="L2:L3"/>
    <mergeCell ref="D2:E2"/>
    <mergeCell ref="B2:C2"/>
    <mergeCell ref="F2:G2"/>
    <mergeCell ref="H2:I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90" zoomScaleNormal="90" workbookViewId="0">
      <selection activeCell="A10" sqref="A10"/>
    </sheetView>
  </sheetViews>
  <sheetFormatPr defaultColWidth="9.109375" defaultRowHeight="14.4" x14ac:dyDescent="0.3"/>
  <cols>
    <col min="1" max="1" width="16.6640625" style="30" customWidth="1"/>
    <col min="2" max="2" width="20.6640625" style="30" customWidth="1"/>
    <col min="3" max="3" width="51.88671875" style="30" bestFit="1" customWidth="1"/>
    <col min="4" max="4" width="70.33203125" style="30" customWidth="1"/>
    <col min="5" max="5" width="87.6640625" style="30" customWidth="1"/>
    <col min="6" max="16384" width="9.109375" style="30"/>
  </cols>
  <sheetData>
    <row r="1" spans="1:5" x14ac:dyDescent="0.3">
      <c r="A1" s="35" t="s">
        <v>0</v>
      </c>
      <c r="B1" s="35" t="s">
        <v>51</v>
      </c>
      <c r="C1" s="35" t="s">
        <v>52</v>
      </c>
      <c r="D1" s="35" t="s">
        <v>53</v>
      </c>
      <c r="E1" s="28"/>
    </row>
    <row r="2" spans="1:5" ht="30" customHeight="1" x14ac:dyDescent="0.3">
      <c r="A2" s="66" t="s">
        <v>54</v>
      </c>
      <c r="B2" s="34" t="s">
        <v>39</v>
      </c>
      <c r="C2" s="10" t="s">
        <v>55</v>
      </c>
      <c r="D2" s="10" t="s">
        <v>56</v>
      </c>
    </row>
    <row r="3" spans="1:5" ht="30" customHeight="1" x14ac:dyDescent="0.3">
      <c r="A3" s="66"/>
      <c r="B3" s="67" t="s">
        <v>57</v>
      </c>
      <c r="C3" s="9" t="s">
        <v>58</v>
      </c>
      <c r="D3" s="9" t="s">
        <v>59</v>
      </c>
    </row>
    <row r="4" spans="1:5" ht="72" x14ac:dyDescent="0.3">
      <c r="A4" s="66"/>
      <c r="B4" s="67"/>
      <c r="C4" s="9" t="s">
        <v>60</v>
      </c>
      <c r="D4" s="9" t="s">
        <v>61</v>
      </c>
    </row>
    <row r="5" spans="1:5" x14ac:dyDescent="0.3">
      <c r="A5" s="66"/>
      <c r="B5" s="67"/>
      <c r="C5" s="9" t="s">
        <v>62</v>
      </c>
      <c r="D5" s="9" t="s">
        <v>63</v>
      </c>
    </row>
    <row r="6" spans="1:5" x14ac:dyDescent="0.3">
      <c r="A6" s="31"/>
      <c r="B6" s="29"/>
      <c r="C6" s="32"/>
      <c r="D6" s="32"/>
    </row>
    <row r="7" spans="1:5" x14ac:dyDescent="0.3">
      <c r="A7" s="31"/>
      <c r="B7" s="29"/>
      <c r="C7" s="32"/>
      <c r="D7" s="32"/>
      <c r="E7" s="33"/>
    </row>
    <row r="8" spans="1:5" x14ac:dyDescent="0.3">
      <c r="A8" s="31"/>
      <c r="B8" s="29"/>
      <c r="C8" s="32"/>
      <c r="D8" s="32"/>
    </row>
    <row r="9" spans="1:5" x14ac:dyDescent="0.3">
      <c r="A9" s="31"/>
      <c r="B9" s="29"/>
      <c r="C9" s="32"/>
      <c r="D9" s="32"/>
    </row>
    <row r="10" spans="1:5" x14ac:dyDescent="0.3">
      <c r="A10" s="31"/>
      <c r="B10" s="29"/>
      <c r="C10" s="32"/>
      <c r="D10" s="32"/>
    </row>
    <row r="11" spans="1:5" x14ac:dyDescent="0.3">
      <c r="A11" s="31"/>
      <c r="B11" s="29"/>
      <c r="C11" s="29"/>
      <c r="D11" s="29"/>
    </row>
    <row r="12" spans="1:5" x14ac:dyDescent="0.3">
      <c r="A12" s="31"/>
      <c r="B12" s="29"/>
      <c r="C12" s="32"/>
      <c r="D12" s="32"/>
    </row>
    <row r="13" spans="1:5" x14ac:dyDescent="0.3">
      <c r="A13" s="31"/>
      <c r="B13" s="29"/>
      <c r="C13" s="32"/>
      <c r="D13" s="32"/>
    </row>
    <row r="14" spans="1:5" x14ac:dyDescent="0.3">
      <c r="A14" s="31"/>
      <c r="B14" s="29"/>
      <c r="C14" s="32"/>
      <c r="D14" s="32"/>
      <c r="E14" s="33"/>
    </row>
    <row r="15" spans="1:5" x14ac:dyDescent="0.3">
      <c r="A15" s="31"/>
      <c r="B15" s="29"/>
      <c r="C15" s="32"/>
      <c r="D15" s="32"/>
      <c r="E15" s="33"/>
    </row>
    <row r="16" spans="1:5" x14ac:dyDescent="0.3">
      <c r="A16" s="31"/>
      <c r="B16" s="29"/>
      <c r="C16" s="32"/>
      <c r="D16" s="32"/>
      <c r="E16" s="33"/>
    </row>
    <row r="17" spans="1:4" x14ac:dyDescent="0.3">
      <c r="A17" s="31"/>
      <c r="B17" s="29"/>
      <c r="C17" s="29"/>
      <c r="D17" s="29"/>
    </row>
    <row r="18" spans="1:4" x14ac:dyDescent="0.3">
      <c r="A18" s="31"/>
      <c r="B18" s="29"/>
      <c r="C18" s="32"/>
      <c r="D18" s="32"/>
    </row>
    <row r="19" spans="1:4" x14ac:dyDescent="0.3">
      <c r="A19" s="31"/>
      <c r="B19" s="29"/>
      <c r="C19" s="32"/>
      <c r="D19" s="32"/>
    </row>
    <row r="20" spans="1:4" x14ac:dyDescent="0.3">
      <c r="A20" s="31"/>
      <c r="B20" s="29"/>
      <c r="C20" s="32"/>
      <c r="D20" s="32"/>
    </row>
    <row r="21" spans="1:4" x14ac:dyDescent="0.3">
      <c r="A21" s="31"/>
      <c r="B21" s="29"/>
      <c r="C21" s="29"/>
      <c r="D21" s="29"/>
    </row>
  </sheetData>
  <mergeCells count="2">
    <mergeCell ref="A2:A5"/>
    <mergeCell ref="B3:B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51c5514-b77c-4532-82d5-a05f2f7d58e2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4" ma:contentTypeDescription="Create a new document." ma:contentTypeScope="" ma:versionID="580a171cd10c354d127ddd4ccb42a406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97de6e2cc3eb0ac4db5100074650e727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CF424D-18DD-4F3C-8DF0-D7323D7E14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8C119B-EB0E-4D61-A87A-4654487A5FFB}">
  <ds:schemaRefs>
    <ds:schemaRef ds:uri="http://schemas.microsoft.com/office/2006/metadata/properties"/>
    <ds:schemaRef ds:uri="http://schemas.microsoft.com/office/infopath/2007/PartnerControls"/>
    <ds:schemaRef ds:uri="951c5514-b77c-4532-82d5-a05f2f7d58e2"/>
  </ds:schemaRefs>
</ds:datastoreItem>
</file>

<file path=customXml/itemProps3.xml><?xml version="1.0" encoding="utf-8"?>
<ds:datastoreItem xmlns:ds="http://schemas.openxmlformats.org/officeDocument/2006/customXml" ds:itemID="{3E0FAA59-1C04-4D4D-9B9F-107F71F8CA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Overall Score</vt:lpstr>
      <vt:lpstr>Enablement</vt:lpstr>
      <vt:lpstr>Practice Check</vt:lpstr>
      <vt:lpstr>Final Check</vt:lpstr>
      <vt:lpstr>Evaluation Criteria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2019-06-06T12:16:35Z</dcterms:created>
  <dcterms:modified xsi:type="dcterms:W3CDTF">2019-08-19T08:43:13Z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632b3080-d09b-4e1c-987e-ffffdee84cd1</vt:lpwstr>
  </property>
  <property fmtid="{D5CDD505-2E9C-101B-9397-08002B2CF9AE}" pid="3" name="ContentTypeId">
    <vt:lpwstr>0x0101007A9C735C9F3CD54A948D0AD38DF112BF</vt:lpwstr>
  </property>
  <property fmtid="{D5CDD505-2E9C-101B-9397-08002B2CF9AE}" pid="4" name="Order">
    <vt:r8>2378200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