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https://necsws-my.sharepoint.com/personal/ravi_racharla_necsws_com/Documents/IET/OtherCustomerProjects/Connect/NECUK_NeoFaceWatch/"/>
    </mc:Choice>
  </mc:AlternateContent>
  <xr:revisionPtr revIDLastSave="664" documentId="8_{372105D4-9CE0-4EB4-BDBA-D7610BDCB132}" xr6:coauthVersionLast="47" xr6:coauthVersionMax="47" xr10:uidLastSave="{93F85B65-215F-4544-8625-23AD356C84D9}"/>
  <bookViews>
    <workbookView xWindow="-120" yWindow="-120" windowWidth="20730" windowHeight="11040" xr2:uid="{FD97A1B4-D3E9-4739-AF89-704901518FEC}"/>
  </bookViews>
  <sheets>
    <sheet name="Sheet1" sheetId="3" r:id="rId1"/>
    <sheet name="version-1.0-pull-approach" sheetId="1" r:id="rId2"/>
    <sheet name="version-2.0-push-approach"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3" i="3" l="1"/>
  <c r="C61" i="3"/>
  <c r="C62" i="3" s="1"/>
  <c r="C17" i="2"/>
  <c r="C19" i="2" s="1"/>
  <c r="C14" i="1"/>
  <c r="C64" i="3" l="1"/>
  <c r="C66" i="3" s="1"/>
  <c r="C21" i="2"/>
  <c r="C16" i="1"/>
  <c r="C18" i="1" s="1"/>
</calcChain>
</file>

<file path=xl/sharedStrings.xml><?xml version="1.0" encoding="utf-8"?>
<sst xmlns="http://schemas.openxmlformats.org/spreadsheetml/2006/main" count="212" uniqueCount="177">
  <si>
    <t>Module</t>
  </si>
  <si>
    <t>Task</t>
  </si>
  <si>
    <t>Effort (Man Days)</t>
  </si>
  <si>
    <t>Notes</t>
  </si>
  <si>
    <t>Reference</t>
  </si>
  <si>
    <t>Project Foundation &amp; Core Architecture (5 PD)</t>
  </si>
  <si>
    <t>Solution &amp; Project Setup (1 PD)</t>
  </si>
  <si>
    <t>Create Git repository.
Create solution (.sln) with all project structures (Nfw.Wire.Core, Nfw.Wire.Service, etc.).
Setup basic NuGet packages and project references.</t>
  </si>
  <si>
    <r>
      <t>Reference:</t>
    </r>
    <r>
      <rPr>
        <sz val="11"/>
        <color rgb="FF1A1C1E"/>
        <rFont val="Arial"/>
        <family val="2"/>
      </rPr>
      <t> </t>
    </r>
    <r>
      <rPr>
        <i/>
        <sz val="11"/>
        <color rgb="FF1A1C1E"/>
        <rFont val="Arial"/>
        <family val="2"/>
      </rPr>
      <t>"make NFW 'plugin friendly' so that we can add/remove plugins... without overwriting pages...", "'NFW Wire' should appear as a new button in the navigation menu."</t>
    </r>
  </si>
  <si>
    <t>Define Core Models (1 PD)</t>
  </si>
  <si>
    <t>Create C# classes for Subject, Index, Delta, DeletionIndex, Photo, LocalChange, etc. in Nfw.Wire.Core</t>
  </si>
  <si>
    <r>
      <t>Reference:</t>
    </r>
    <r>
      <rPr>
        <sz val="11"/>
        <color rgb="FF1A1C1E"/>
        <rFont val="Arial"/>
        <family val="2"/>
      </rPr>
      <t> </t>
    </r>
    <r>
      <rPr>
        <i/>
        <sz val="11"/>
        <color rgb="FF1A1C1E"/>
        <rFont val="Arial"/>
        <family val="2"/>
      </rPr>
      <t>"Index.json: One JSON object per watchlist...", "Subject Default photo URI will be inferred...", "Deleted/Deleted-2023.json: Permanent record of deletions...", "An individual change JSON file with the updated Subject information..."</t>
    </r>
  </si>
  <si>
    <t>Define Core Interfaces (Adapter Pattern) (2 PD)</t>
  </si>
  <si>
    <t>Define ICentralStorageProvider with all required methods (locking, deltas, photos, etc.).
Define ILocalNfwDataProvider for interacting with the local NFW database.
Define ILicenseProvider for license checks.</t>
  </si>
  <si>
    <r>
      <t>Reference:</t>
    </r>
    <r>
      <rPr>
        <sz val="11"/>
        <color rgb="FF1A1C1E"/>
        <rFont val="Arial"/>
        <family val="2"/>
      </rPr>
      <t> </t>
    </r>
    <r>
      <rPr>
        <i/>
        <sz val="11"/>
        <color rgb="FF1A1C1E"/>
        <rFont val="Arial"/>
        <family val="2"/>
      </rPr>
      <t>"using the 'adapter design pattern' to abstract the underlying backend database technology. E.g. runtime DLL Loading... should be used... to interface with the appropriate backend database."</t>
    </r>
  </si>
  <si>
    <t>Setup Logging Framework (1 PD)</t>
  </si>
  <si>
    <t>Integrate a robust logging framework (e.g., Serilog) into all projects for structured logging to files and console</t>
  </si>
  <si>
    <r>
      <t>Reference:</t>
    </r>
    <r>
      <rPr>
        <sz val="11"/>
        <color rgb="FF1A1C1E"/>
        <rFont val="Arial"/>
        <family val="2"/>
      </rPr>
      <t> </t>
    </r>
    <r>
      <rPr>
        <i/>
        <sz val="11"/>
        <color rgb="FF1A1C1E"/>
        <rFont val="Arial"/>
        <family val="2"/>
      </rPr>
      <t>"Every user action must be audited locally", "Every workflow action must be audited locally (e.g. pushes, reindexes etc)"</t>
    </r>
  </si>
  <si>
    <t>Central Management API Development (New Phase - 14 PD)</t>
  </si>
  <si>
    <t>API Project Setup (1 PD)</t>
  </si>
  <si>
    <t>Create a new ASP.NET Core Web API project.
Configure it to use the AzureBlobStorageProvider for its backend operations.</t>
  </si>
  <si>
    <t>Implement Authentication &amp; Authorization (3 PD)</t>
  </si>
  <si>
    <t>Configure middleware to enforce authentication for all API endpoints.</t>
  </si>
  <si>
    <t>I must support - Certificate Authentication...", "Client secret Authentication", "I need to be able to give an individual key to an individual system…</t>
  </si>
  <si>
    <t>Develop API Endpoints (4 PD)</t>
  </si>
  <si>
    <t>Create controllers and endpoints for all data operations (e.g., POST /deltas, GET /index, GET /photos/{id}, GET /deletions/{year}).
These endpoints will form the contract for all clients, including third parties.</t>
  </si>
  <si>
    <t>stick it behind a rest API and make it make it secure, but also available.</t>
  </si>
  <si>
    <t>Implement Server-Side Business Logic (3 PD)</t>
  </si>
  <si>
    <t>Move the complex "Index Maintainer" logic into the API. An endpoint like POST /index/process will now handle acquiring the lock, processing deltas, and updating the index. This is more robust and centralizes control.</t>
  </si>
  <si>
    <t>Race Condition Handling...", "Index Maintainer” Role", "The last contributor that held the lock should also check and process deltas..." (This logic now lives in the API).</t>
  </si>
  <si>
    <t>Implement Central Auditing (1 PD)</t>
  </si>
  <si>
    <t>Create middleware to log every single API request (who, what, when, from where) to Azure Application Insights. This provides the definitive audit trail.</t>
  </si>
  <si>
    <t>It needs to be audited... every time that system attempts to read a file... I want to know about it.", "Azure Application Insights must be configured... to enable auditing of all requests…</t>
  </si>
  <si>
    <t>API Deployment &amp; Configuration (2 PD)</t>
  </si>
  <si>
    <t>Prepare deployment scripts for the API (e.g., to an Azure App Service).
Configure application settings, CORS policies, and networking for the deployed API.</t>
  </si>
  <si>
    <t>Central Storage &amp; Client Provider Implementation (9 PD)</t>
  </si>
  <si>
    <t>Implement Azure Blob Storage Provider (6 PD)</t>
  </si>
  <si>
    <t>Sub-task 2.1.1: Implement basic blob/file operations (CRUD) for index, deltas, and photos. (2 PD)
Sub-task 2.1.2: Implement robust index locking using BlobLeaseClient. (2 PD)
Sub-task 2.1.3: Implement authentication support for Client Secret and Client Certificate. (2 PD)</t>
  </si>
  <si>
    <t>Deltas folder", "RejectedDeltas folder", "ProcessedDeltas folder", "Photos folder", "Index.json", "Deleted/Deleted-2023.json
contributor attempts to acquire lock on index file
It must support - Certificate Authentication...", "Client secret Authentication</t>
  </si>
  <si>
    <t>Implement HTTP Client Provider (New) (3 PD)</t>
  </si>
  <si>
    <t>Create a new implementation of ICentralStorageProvider for the NFW Wire service.
This provider will use HttpClient to communicate with the new Central Management API endpoints. It will not know anything about Azure.</t>
  </si>
  <si>
    <t>This SHOULD (not must) also work with a simple file system (e.g. network share on a LAN or private WAN).</t>
  </si>
  <si>
    <t>NFW Wire Service (Worker) Development (15 PD)</t>
  </si>
  <si>
    <t>Create Worker Service Host (2 PD)</t>
  </si>
  <si>
    <t>Setup the .NET Worker Service project to use the new HttpCentralStorageProvider.
Implement dependency injection to load the correct ICentralStorageProvider based on appsettings.json.</t>
  </si>
  <si>
    <t>initial version: windows service which synchronises a single watchlist based on config.</t>
  </si>
  <si>
    <t>Implement Recipient Logic (3 PD)</t>
  </si>
  <si>
    <t xml:space="preserve">
calls the API endpoints (GET /index, GET /photos/{id}, etc.) to get data.
Develop the logic to check the central index, compare with local state, and create/update/delete subjects in the local NFW DB.</t>
  </si>
  <si>
    <t>"Service regularly (configurable interval) checks for changes... For each changed file we update the local NFW system, whether that is to create, read, update or delete..." and "Nexus could use this information [face metadata] to detect faces that it otherwise fails to detect..."</t>
  </si>
  <si>
    <t>Implement Contributor Logic (4 PD)</t>
  </si>
  <si>
    <t>Develop the logic to detect local changes (from ILocalNfwDataProvider).
Implement "merged change" logic for multiple updates to the same subject.
Calls POST /deltas on the API.
Manage the 'Local Differential Log' for when the system is offline.</t>
  </si>
  <si>
    <t>"When enrolling a new subject... save the Subject Image(s) and metadata...", "When updating a subject... save the changes...", "maintain a record of the change locally in a ‘Local Differential Log’ until sync time arises...", "(SHOULD) the latest change is treated... as a ‘merged change’."</t>
  </si>
  <si>
    <t>Implement Index Maintainer Logic (5 PD)</t>
  </si>
  <si>
    <t>On a schedule, it simply makes a single API call (POST /index/process) to trigger the processing on the server.</t>
  </si>
  <si>
    <t>"When: a contributor also has the role of 'Index Maintainer'... Then: a contributor has the responsibility of processing Deltas...", "contributor pulls down the delta changes... and then applies any of its un-pushed delta changes"</t>
  </si>
  <si>
    <t>Implement Deletion and Maintenance Logic (1 PD)</t>
  </si>
  <si>
    <t>Implement logic for handling the yearly Deleted-YYYY.json file.
Implement periodic cleanup of the ProcessedDeltas folder.</t>
  </si>
  <si>
    <t>"When: Year changes... The contributor creates a new Deletion Index file for the current year...", "Processed Deltas will remain for 180 days (configurable), after which they will be deleted permanently..."</t>
  </si>
  <si>
    <t>Local NFW Database Integration (4 PD)</t>
  </si>
  <si>
    <t>Setup SQL Change Data Capture (CDC) (1 PD)</t>
  </si>
  <si>
    <r>
      <t>Research and create T-SQL scripts to enable CDC on the NFW database and relevant tables (</t>
    </r>
    <r>
      <rPr>
        <sz val="10"/>
        <color rgb="FF1A1C1E"/>
        <rFont val="Courier New"/>
        <family val="3"/>
      </rPr>
      <t>Subjects</t>
    </r>
    <r>
      <rPr>
        <sz val="11"/>
        <color rgb="FF1A1C1E"/>
        <rFont val="Arial"/>
        <family val="2"/>
      </rPr>
      <t>, etc.).</t>
    </r>
  </si>
  <si>
    <t>"Initial version: the new service app could use MS SQL “Change Data Capture” feature..."</t>
  </si>
  <si>
    <r>
      <t>Implement </t>
    </r>
    <r>
      <rPr>
        <sz val="10"/>
        <color rgb="FF1A1C1E"/>
        <rFont val="Courier New"/>
        <family val="3"/>
      </rPr>
      <t>SqlCdcDataProvider</t>
    </r>
    <r>
      <rPr>
        <sz val="11"/>
        <color rgb="FF1A1C1E"/>
        <rFont val="Arial"/>
        <family val="2"/>
      </rPr>
      <t> (3 PD)</t>
    </r>
  </si>
  <si>
    <t>Write the C# code to query the CDC system tables/functions.
Translate the CDC output into a list of LocalChange objects (Create, Update, Delete) for the Worker Service to consume.</t>
  </si>
  <si>
    <t>"we can periodically query the tables for updates.", "Detecting Deleted Subjects...", "Detecting new Subjects...", "Detecting Updated Subjects..." (all referencing the CDC feature).</t>
  </si>
  <si>
    <t>Nexus Web GUI Development (20 PD)</t>
  </si>
  <si>
    <t>Setup GUI Foundation (1 PD)</t>
  </si>
  <si>
    <t>Create the new "NFW Wire" Area in the Nexus web project with navigation links.</t>
  </si>
  <si>
    <t>"Future version: create a GUI page in Nexus to configure this.", "'NFW Wire' should appear as a new button in the navigation menu."</t>
  </si>
  <si>
    <t>Configuration Page (3 PD)</t>
  </si>
  <si>
    <t>Create a view with forms to configure storage settings, sync intervals, watchlists, role, etc.
Implement backend logic to save this configuration securely.</t>
  </si>
  <si>
    <t>"New GUI page in Nexus to manage watchlist syncing, including: - Configuration...", "Need to be able to configure to a fine level, what metadata is exported..."</t>
  </si>
  <si>
    <t>System Status &amp; Dashboard Page (3 PD)</t>
  </si>
  <si>
    <t>Create a view to display service status, last sync time, pending remote/local changes.
Implement manual trigger buttons ("Sync Now", "Full Re-Index").</t>
  </si>
  <si>
    <t>"Monitoring (could this go into NFW System monitor?)", "Reporting – synchronisations per day, MB synced up/down etc...", "Sync Configuration (e.g. interval configuration and manual sync)...", "I should be able to manually trigger a differential update..."</t>
  </si>
  <si>
    <t>Contributor-Specific GUI (Maintenance &amp; Locking) (2 PD)</t>
  </si>
  <si>
    <t>Implement UI to view untracked files, orphaned photos, etc.
Implement manual controls to acquire or release the index lock.</t>
  </si>
  <si>
    <t>"I should be able to enter 'maintenance mode'...", "I should be able to query the Azure blob store to see any files that are not currently tracked by the index...", "I should be able to manually obtain or release a lock on the index file..."</t>
  </si>
  <si>
    <t>Conflict Resolution GUI (5 PD)</t>
  </si>
  <si>
    <t>Sub-task 5.5.1: Create a list view to show all subjects in a conflict state. (1 PD)
Sub-task 5.5.2: Create the side-by-side diff view showing local vs. remote metadata and photos. (2 PD)
Sub-task 5.5.3: Implement the logic to merge fields and publish a resolved delta. (2 PD)</t>
  </si>
  <si>
    <t>"I should have a webpage GUI where I can see a list of all the subjects that are in conflict...", "I should be able to see a merged view of the local vs remote subject metadata...", "Here, I should have the option of selecting which records to 'keep' as 'merged', and 'Publish'.", "I should be able to query... to see any files... that are out of sync... From here I should have a button to either a) update local system to remote file, or b) push local file to overwrite remote)"</t>
  </si>
  <si>
    <t>Reporting Page (2 PD)</t>
  </si>
  <si>
    <t>Create a simple reporting view showing synchronizations per day, data volume (MB) synced, etc.</t>
  </si>
  <si>
    <t>"user is given an option in the “NFW Wire” GUI... to 'seed' the initial blob storage data...", "Update NFW-specific to make a specific watchlist readonly from the UI..."</t>
  </si>
  <si>
    <t>One-Push Delete Feature (1 PD)</t>
  </si>
  <si>
    <t>Implement the UI button with the "Type DELETE to confirm" modal.
Implement the secure backend endpoint to perform the wipe.</t>
  </si>
  <si>
    <t>"I must be able to push a button to wipe all subjects... Process should ask me to confirm... by having me type the word 'DELETE' into the box."</t>
  </si>
  <si>
    <t>License Integration (3 PD)</t>
  </si>
  <si>
    <t>Implement the ILicenseProvider to check for roles (Recipient, Contributor) and restrictions (subject count).
Integrate with Nexus license pages to restrict access to the NFW Wire configuration.</t>
  </si>
  <si>
    <t>"New License restriction in Nexus to restrict usage... e.g. restrict based on role: Contributor vs Recipient.", "When: a contributor also has the role of 'Index Maintainer' (restricted by license)"</t>
  </si>
  <si>
    <t>Testing (20 PD)</t>
  </si>
  <si>
    <t>Unit Testing (5 PD)</t>
  </si>
  <si>
    <r>
      <t>Write xUnit/NUnit tests for the business logic in </t>
    </r>
    <r>
      <rPr>
        <sz val="10"/>
        <color rgb="FF1A1C1E"/>
        <rFont val="Courier New"/>
        <family val="3"/>
      </rPr>
      <t>Nfw.Wire.Core</t>
    </r>
    <r>
      <rPr>
        <sz val="11"/>
        <color rgb="FF1A1C1E"/>
        <rFont val="Arial"/>
        <family val="2"/>
      </rPr>
      <t> and the service layer. Mock the interfaces (</t>
    </r>
    <r>
      <rPr>
        <sz val="10"/>
        <color rgb="FF1A1C1E"/>
        <rFont val="Courier New"/>
        <family val="3"/>
      </rPr>
      <t>ICentralStorageProvider</t>
    </r>
    <r>
      <rPr>
        <sz val="11"/>
        <color rgb="FF1A1C1E"/>
        <rFont val="Arial"/>
        <family val="2"/>
      </rPr>
      <t>, etc.).
Includes unit testing the new API controllers and business logic.</t>
    </r>
  </si>
  <si>
    <t>Implied by professional software development standards to ensure all specified business rules and logic are correct.</t>
  </si>
  <si>
    <t>Integration Testing (8 PD)</t>
  </si>
  <si>
    <t>Setup a dedicated test environment (Azure Storage Account, SQL Server).
Write automated tests for the full end-to-end process: local DB change -&gt; service detection -&gt; Azure upload -&gt; index processing -&gt; recipient download -&gt; local DB update on another machine.
Test the locking mechanism with multiple concurrent service instances.
Includes more complex integration tests: Client Service -&gt; Central API -&gt; Azure Storage, and back.
Testing API security, authentication, and error handling is critical.</t>
  </si>
  <si>
    <t>Implied by the complexity of the system, testing the interactions between the local DB, the service, and the central repository under various conditions (e.g., lock contention, offline sync).</t>
  </si>
  <si>
    <t>Manual Testing &amp; UAT (4 PD)</t>
  </si>
  <si>
    <t>Manually test all GUI features and user flows.
Simulate network disconnections to test offline queuing.
Verify all configurations and reports.</t>
  </si>
  <si>
    <t>This task directly validates all GUI requirements and end-to-end user workflows described throughout the document, from configuration to conflict resolution.</t>
  </si>
  <si>
    <t>Documentation, Installer &amp; Delivery (13 PD)</t>
  </si>
  <si>
    <t>Create Installer (3 PD)</t>
  </si>
  <si>
    <t>Choose an installer technology (e.g., WiX Toolset, Inno Setup).
Create an installer package that bundles the service executable, config files, and registers the Windows Service.</t>
  </si>
  <si>
    <t>"Installer – [Later] Can be script install for now"</t>
  </si>
  <si>
    <t>Create Installation &amp; Admin Guide (4 PD)</t>
  </si>
  <si>
    <t>Write detailed documentation covering prerequisites (e.g., .NET Core runtime).
Provide step-by-step installation instructions.
Document all appsettings.json configuration options.
Explain how to configure permissions in Azure and SQL Server.
Include a troubleshooting section for common errors.
Includes steps for deploying and configuring the Central Management API.</t>
  </si>
  <si>
    <t>Implied by the need for police forces/casinos to install and configure the system, manage licenses, and understand its operation for investigations.</t>
  </si>
  <si>
    <t>Create 3rd-Party API Guide (3 PD)</t>
  </si>
  <si>
    <t>This task is now much more important and valuable. It involves creating formal API documentation (e.g., using Swagger/OpenAPI) for all public endpoints, authentication methods, and data schemas.</t>
  </si>
  <si>
    <t>"I need it to be accessible by potentially non NEC near face watch systems... not all of them will be running the air face. Watch. Some of them will be running competitor products, but we still want to share the same service."</t>
  </si>
  <si>
    <t>Setup Central Auditing (2 PD)</t>
  </si>
  <si>
    <t>Focuses on documenting how to query and interpret the audit logs generated by the API in Azure Application Insights.</t>
  </si>
  <si>
    <t>"It needs to be audited...", "Azure Application Insights must be configured... to enable auditing of all requests to the central DB store.", "The audit logs will help us tell if that system actually downloaded that file in the 1st place..."</t>
  </si>
  <si>
    <t>Dev Efforts</t>
  </si>
  <si>
    <t>Unit Testing/Integration Testing (20%)</t>
  </si>
  <si>
    <t>Manual Testing (50%)</t>
  </si>
  <si>
    <t>Contingency (25%)</t>
  </si>
  <si>
    <t>Total</t>
  </si>
  <si>
    <t>Assumptions</t>
  </si>
  <si>
    <t>Stable NFW Environment:The local NFW database and Nexus are working well and are easy to understand.
The receipients will receive all watchlists from the central repository
Clear Licensing Logic: The licensing rules are well defined, and we have an SDK or API to use them.
Environment Access: Timely access to test environments (Azure subscription, Nexus dev instance, SQL Server). Azure administration is managed by NEC UK team.
Time Sync Needed: The "last write wins" rule assumes that all client machines have their clocks in sync.
Requirements Clarity: The estimates are based on the current understanding of the requirements. Significant changes or new feature requests will require re-estimation.
Azure BLOB Retention Period: There will be multiple rules for different folders with different retention durations, configurable by Azure developer with right permissions</t>
  </si>
  <si>
    <t>Exclusions</t>
  </si>
  <si>
    <t>Central Management API: This plan includes writing data directly to storage. It doesn't include building a full, production-level REST API. The documentation will explain the data format, not how the full API works.
NFW Core Product Changes: The work only includes changes to the NFW Wire plugin, not the main NFW system—except for the requested read-only option.
CI/CD Pipeline: Setting up a fully automated deployment process is not part of this plan.
Historical Data Migration: The plan includes setting up data for a new system but doesn't cover moving data from old systems.</t>
  </si>
  <si>
    <t>Call on 29th Jul 2025:</t>
  </si>
  <si>
    <t>Estimate for both the approaches:
1. As mentioned in requirement doc
2. Admin Portal for contributors and rest all from the requirement doc</t>
  </si>
  <si>
    <t>Receipients will also have GUI running on same NFW machine to view sync errors, sync and re-index on demand</t>
  </si>
  <si>
    <t>Look at options to store index.json in elastic search, rather than storing on Azure blob storage</t>
  </si>
  <si>
    <t>Windows service won't call NFW SQL DB directly, rather call NFW APIs to store (for recipients) (or get for contributors)</t>
  </si>
  <si>
    <t>Need an option to bulk upload the watchlist with 1000s of subjects</t>
  </si>
  <si>
    <t>VAN is only going to be recipient</t>
  </si>
  <si>
    <t>The suggested solution should be cheap</t>
  </si>
  <si>
    <t>NO changes to be made to existing NFW systems</t>
  </si>
  <si>
    <t>SQL Server</t>
  </si>
  <si>
    <t>Database design &amp; setup</t>
  </si>
  <si>
    <t>schema design, stored procedures, schedular to purge messages from DB based on retention policy, etc</t>
  </si>
  <si>
    <t>Front End</t>
  </si>
  <si>
    <t>UI Design</t>
  </si>
  <si>
    <t>assumption: mockup code will be reused</t>
  </si>
  <si>
    <t>Display Messages</t>
  </si>
  <si>
    <t>handle different events</t>
  </si>
  <si>
    <t>Polling mechanism (API calls) - Pull Approach</t>
  </si>
  <si>
    <t>handle different status codes</t>
  </si>
  <si>
    <t>Integration with storage</t>
  </si>
  <si>
    <t>display images for different sizes</t>
  </si>
  <si>
    <t>Backend (.Net Core)</t>
  </si>
  <si>
    <t>Worker to poll messaging queue, process message and save it to DB</t>
  </si>
  <si>
    <t>e.g. reading messages from Azure Service Bus, deserialize and save it to DB</t>
  </si>
  <si>
    <t>API Endpoints</t>
  </si>
  <si>
    <t xml:space="preserve">    - Get top 'N' latest messages from DB</t>
  </si>
  <si>
    <t>handle pagination
as per prototype, filter/search not included</t>
  </si>
  <si>
    <t xml:space="preserve">    - Get message by Id from DB</t>
  </si>
  <si>
    <t>Testing</t>
  </si>
  <si>
    <t>Unit + Integration (10% of Development)</t>
  </si>
  <si>
    <t>Buffer</t>
  </si>
  <si>
    <t>Bug fixes, Meetings</t>
  </si>
  <si>
    <t>Contingency (10%)</t>
  </si>
  <si>
    <t>Exclusion</t>
  </si>
  <si>
    <t>Environment setup and CI/CD pipeline configuration are out of scope</t>
  </si>
  <si>
    <t>Authentication/Authorization mechanisms are not included (user login, permissions, image authorization, etc)</t>
  </si>
  <si>
    <t>Filter/search on messages are excluded</t>
  </si>
  <si>
    <t>Management of the message queue (such as configuration, deduplication, etc.) is excluded</t>
  </si>
  <si>
    <t>Assumption:</t>
  </si>
  <si>
    <t>During development, 2–3 rounds of changes may be needed (e.g., modifications to the message structure)</t>
  </si>
  <si>
    <t>No changes will be required in the existing system components</t>
  </si>
  <si>
    <t>The receipients will receive all watchlists from the central repository</t>
  </si>
  <si>
    <t>Once a message is read from the queue, successfully processed, and marked as complete, it will be automatically removed from the queue</t>
  </si>
  <si>
    <t>Display Messages on first time page load</t>
  </si>
  <si>
    <t>SignalR for new messages (Push approach)</t>
  </si>
  <si>
    <t>Client disconnects and returns (API fallback)</t>
  </si>
  <si>
    <t>in case connection issues, refetch missed messages from  last time stamp</t>
  </si>
  <si>
    <t>display images for different sizes, might require signed URLs to access images  (if S3 is used)</t>
  </si>
  <si>
    <t>Worker to notify all SignalR clients</t>
  </si>
  <si>
    <t>configure signalR clients, broadcast new messages</t>
  </si>
  <si>
    <t xml:space="preserve">    - Get top 'N' latest messages from DB (first time page load)</t>
  </si>
  <si>
    <t>handle pagination
 filter not included</t>
  </si>
  <si>
    <t xml:space="preserve">   - Get messages from last time stamp from DB (on reconnect/page resume)</t>
  </si>
  <si>
    <t>Authentication/Authorization mechanisms are not included</t>
  </si>
  <si>
    <t>There will be only one SignalR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</si>
</sst>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b/>
      <sz val="11"/>
      <color theme="1"/>
      <name val="Aptos Narrow"/>
      <family val="2"/>
      <scheme val="minor"/>
    </font>
    <font>
      <b/>
      <sz val="10"/>
      <color rgb="FF000000"/>
      <name val="Arial"/>
      <family val="2"/>
    </font>
    <font>
      <sz val="11"/>
      <color rgb="FF1A1C1E"/>
      <name val="Arial"/>
      <family val="2"/>
    </font>
    <font>
      <b/>
      <sz val="11"/>
      <color rgb="FF1A1C1E"/>
      <name val="Arial"/>
      <family val="2"/>
    </font>
    <font>
      <i/>
      <sz val="11"/>
      <color rgb="FF1A1C1E"/>
      <name val="Arial"/>
      <family val="2"/>
    </font>
    <font>
      <sz val="10"/>
      <color rgb="FF1A1C1E"/>
      <name val="Courier New"/>
      <family val="3"/>
    </font>
    <font>
      <sz val="12"/>
      <color rgb="FF1A1C1E"/>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40">
    <xf numFmtId="0" fontId="0" fillId="0" borderId="0" xfId="0"/>
    <xf numFmtId="0" fontId="0" fillId="0" borderId="0" xfId="0" applyAlignment="1">
      <alignment wrapText="1"/>
    </xf>
    <xf numFmtId="0" fontId="2" fillId="2" borderId="1" xfId="0" applyFont="1" applyFill="1" applyBorder="1" applyAlignment="1">
      <alignment horizontal="center" vertical="top" wrapText="1"/>
    </xf>
    <xf numFmtId="0" fontId="0" fillId="0" borderId="1" xfId="0" applyBorder="1" applyAlignment="1">
      <alignment wrapText="1"/>
    </xf>
    <xf numFmtId="0" fontId="0" fillId="0" borderId="4" xfId="0" applyBorder="1" applyAlignment="1">
      <alignment wrapText="1"/>
    </xf>
    <xf numFmtId="0" fontId="1" fillId="0" borderId="1" xfId="0" applyFont="1" applyBorder="1" applyAlignment="1">
      <alignment wrapText="1"/>
    </xf>
    <xf numFmtId="0" fontId="1" fillId="0" borderId="0" xfId="0" applyFont="1"/>
    <xf numFmtId="0" fontId="1" fillId="0" borderId="0" xfId="0" applyFont="1" applyAlignment="1">
      <alignment wrapText="1"/>
    </xf>
    <xf numFmtId="0" fontId="1" fillId="0" borderId="2" xfId="0" applyFont="1" applyBorder="1" applyAlignment="1">
      <alignment wrapText="1"/>
    </xf>
    <xf numFmtId="0" fontId="0" fillId="0" borderId="8" xfId="0" applyBorder="1" applyAlignment="1">
      <alignment wrapText="1"/>
    </xf>
    <xf numFmtId="0" fontId="0" fillId="0" borderId="9" xfId="0" applyBorder="1" applyAlignment="1">
      <alignment wrapText="1"/>
    </xf>
    <xf numFmtId="0" fontId="1" fillId="0" borderId="8" xfId="0" applyFont="1" applyBorder="1" applyAlignment="1">
      <alignment wrapText="1"/>
    </xf>
    <xf numFmtId="0" fontId="3" fillId="0" borderId="0" xfId="0" applyFont="1" applyAlignment="1">
      <alignment horizontal="left" vertical="center" wrapText="1" indent="1"/>
    </xf>
    <xf numFmtId="0" fontId="4" fillId="0" borderId="0" xfId="0" applyFont="1" applyAlignment="1">
      <alignment horizontal="left" vertical="center" wrapText="1" indent="2"/>
    </xf>
    <xf numFmtId="0" fontId="3" fillId="0" borderId="0" xfId="0" applyFont="1" applyAlignment="1">
      <alignment horizontal="left" vertical="center" wrapText="1" indent="2"/>
    </xf>
    <xf numFmtId="0" fontId="3" fillId="3" borderId="0" xfId="0" applyFont="1" applyFill="1" applyAlignment="1">
      <alignment horizontal="left" vertical="center" wrapText="1" indent="2"/>
    </xf>
    <xf numFmtId="0" fontId="0" fillId="3" borderId="0" xfId="0" applyFill="1"/>
    <xf numFmtId="0" fontId="0" fillId="3" borderId="0" xfId="0" applyFill="1" applyAlignment="1">
      <alignment wrapText="1"/>
    </xf>
    <xf numFmtId="0" fontId="7" fillId="0" borderId="0" xfId="0" applyFont="1" applyAlignment="1">
      <alignment vertical="center" wrapText="1"/>
    </xf>
    <xf numFmtId="0" fontId="3" fillId="0" borderId="0" xfId="0" applyFont="1"/>
    <xf numFmtId="0" fontId="0" fillId="0" borderId="0" xfId="0" applyAlignment="1">
      <alignment horizontal="left" vertical="center" wrapText="1" indent="1"/>
    </xf>
    <xf numFmtId="0" fontId="7" fillId="3" borderId="0" xfId="0" applyFont="1" applyFill="1" applyAlignment="1">
      <alignment vertical="center" wrapText="1"/>
    </xf>
    <xf numFmtId="0" fontId="0" fillId="3" borderId="0" xfId="0" applyFill="1" applyAlignment="1">
      <alignment horizontal="left" vertical="center" wrapText="1" indent="1"/>
    </xf>
    <xf numFmtId="0" fontId="3" fillId="3" borderId="0" xfId="0" applyFont="1" applyFill="1" applyAlignment="1">
      <alignment horizontal="left" vertical="center" wrapText="1" indent="1"/>
    </xf>
    <xf numFmtId="0" fontId="3" fillId="3" borderId="0" xfId="0" applyFont="1" applyFill="1"/>
    <xf numFmtId="0" fontId="0" fillId="0" borderId="2" xfId="0" applyBorder="1" applyAlignment="1">
      <alignment horizontal="left" wrapText="1"/>
    </xf>
    <xf numFmtId="0" fontId="0" fillId="0" borderId="6" xfId="0" applyBorder="1" applyAlignment="1">
      <alignment horizontal="left"/>
    </xf>
    <xf numFmtId="0" fontId="0" fillId="0" borderId="3" xfId="0" applyBorder="1" applyAlignment="1">
      <alignment horizontal="left"/>
    </xf>
    <xf numFmtId="0" fontId="0" fillId="0" borderId="8" xfId="0" applyBorder="1" applyAlignment="1">
      <alignment horizontal="left"/>
    </xf>
    <xf numFmtId="0" fontId="0" fillId="0" borderId="0" xfId="0" applyAlignment="1">
      <alignment horizontal="left"/>
    </xf>
    <xf numFmtId="0" fontId="0" fillId="0" borderId="9" xfId="0" applyBorder="1" applyAlignment="1">
      <alignment horizontal="left"/>
    </xf>
    <xf numFmtId="0" fontId="0" fillId="0" borderId="4" xfId="0" applyBorder="1" applyAlignment="1">
      <alignment horizontal="left"/>
    </xf>
    <xf numFmtId="0" fontId="0" fillId="0" borderId="7" xfId="0" applyBorder="1" applyAlignment="1">
      <alignment horizontal="left"/>
    </xf>
    <xf numFmtId="0" fontId="0" fillId="0" borderId="5" xfId="0" applyBorder="1" applyAlignment="1">
      <alignment horizontal="left"/>
    </xf>
    <xf numFmtId="0" fontId="0" fillId="0" borderId="6" xfId="0" applyBorder="1" applyAlignment="1">
      <alignment wrapText="1"/>
    </xf>
    <xf numFmtId="0" fontId="0" fillId="0" borderId="3" xfId="0" applyBorder="1" applyAlignment="1">
      <alignment wrapText="1"/>
    </xf>
    <xf numFmtId="0" fontId="0" fillId="0" borderId="7" xfId="0" applyBorder="1" applyAlignment="1">
      <alignment wrapText="1"/>
    </xf>
    <xf numFmtId="0" fontId="0" fillId="0" borderId="5" xfId="0" applyBorder="1" applyAlignment="1">
      <alignment wrapText="1"/>
    </xf>
    <xf numFmtId="0" fontId="0" fillId="0" borderId="0" xfId="0" applyAlignment="1">
      <alignment wrapText="1"/>
    </xf>
    <xf numFmtId="0" fontId="0" fillId="0" borderId="9"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736BB-3F51-470F-BC06-3A9BF9EBB79B}">
  <dimension ref="A1:E92"/>
  <sheetViews>
    <sheetView tabSelected="1" topLeftCell="B39" workbookViewId="0">
      <selection activeCell="D39" sqref="D39"/>
    </sheetView>
  </sheetViews>
  <sheetFormatPr defaultRowHeight="15"/>
  <cols>
    <col min="1" max="1" width="34.140625" customWidth="1"/>
    <col min="2" max="2" width="49" customWidth="1"/>
    <col min="3" max="3" width="18.85546875" customWidth="1"/>
    <col min="4" max="4" width="62.85546875" customWidth="1"/>
    <col min="5" max="5" width="76.7109375" customWidth="1"/>
  </cols>
  <sheetData>
    <row r="1" spans="1:5">
      <c r="A1" s="2" t="s">
        <v>0</v>
      </c>
      <c r="B1" s="2" t="s">
        <v>1</v>
      </c>
      <c r="C1" s="2" t="s">
        <v>2</v>
      </c>
      <c r="D1" s="2" t="s">
        <v>3</v>
      </c>
      <c r="E1" s="2" t="s">
        <v>4</v>
      </c>
    </row>
    <row r="2" spans="1:5" ht="30">
      <c r="A2" s="18" t="s">
        <v>5</v>
      </c>
    </row>
    <row r="3" spans="1:5" ht="60">
      <c r="B3" s="12" t="s">
        <v>6</v>
      </c>
      <c r="C3">
        <v>1</v>
      </c>
      <c r="D3" s="1" t="s">
        <v>7</v>
      </c>
      <c r="E3" s="13" t="s">
        <v>8</v>
      </c>
    </row>
    <row r="4" spans="1:5" ht="57.75">
      <c r="A4" s="12"/>
      <c r="B4" s="12" t="s">
        <v>9</v>
      </c>
      <c r="C4">
        <v>1</v>
      </c>
      <c r="D4" t="s">
        <v>10</v>
      </c>
      <c r="E4" s="13" t="s">
        <v>11</v>
      </c>
    </row>
    <row r="5" spans="1:5" ht="75">
      <c r="B5" s="12" t="s">
        <v>12</v>
      </c>
      <c r="C5">
        <v>2</v>
      </c>
      <c r="D5" s="1" t="s">
        <v>13</v>
      </c>
      <c r="E5" s="13" t="s">
        <v>14</v>
      </c>
    </row>
    <row r="6" spans="1:5" ht="29.25">
      <c r="B6" s="12" t="s">
        <v>15</v>
      </c>
      <c r="C6">
        <v>1</v>
      </c>
      <c r="D6" t="s">
        <v>16</v>
      </c>
      <c r="E6" s="13" t="s">
        <v>17</v>
      </c>
    </row>
    <row r="7" spans="1:5">
      <c r="B7" s="12"/>
      <c r="E7" s="13"/>
    </row>
    <row r="8" spans="1:5">
      <c r="B8" s="12"/>
      <c r="E8" s="13"/>
    </row>
    <row r="9" spans="1:5" ht="45">
      <c r="A9" s="18" t="s">
        <v>18</v>
      </c>
      <c r="B9" s="12"/>
      <c r="E9" s="13"/>
    </row>
    <row r="10" spans="1:5" ht="45">
      <c r="B10" s="19" t="s">
        <v>19</v>
      </c>
      <c r="C10">
        <v>1</v>
      </c>
      <c r="D10" s="1" t="s">
        <v>20</v>
      </c>
      <c r="E10" s="13"/>
    </row>
    <row r="11" spans="1:5" ht="45">
      <c r="B11" s="19" t="s">
        <v>21</v>
      </c>
      <c r="C11">
        <v>3</v>
      </c>
      <c r="D11" t="s">
        <v>22</v>
      </c>
      <c r="E11" s="13" t="s">
        <v>23</v>
      </c>
    </row>
    <row r="12" spans="1:5" ht="60">
      <c r="B12" s="19" t="s">
        <v>24</v>
      </c>
      <c r="C12">
        <v>4</v>
      </c>
      <c r="D12" s="1" t="s">
        <v>25</v>
      </c>
      <c r="E12" s="13" t="s">
        <v>26</v>
      </c>
    </row>
    <row r="13" spans="1:5" ht="45">
      <c r="B13" s="19" t="s">
        <v>27</v>
      </c>
      <c r="C13">
        <v>3</v>
      </c>
      <c r="D13" t="s">
        <v>28</v>
      </c>
      <c r="E13" s="13" t="s">
        <v>29</v>
      </c>
    </row>
    <row r="14" spans="1:5" ht="45">
      <c r="B14" s="19" t="s">
        <v>30</v>
      </c>
      <c r="C14">
        <v>1</v>
      </c>
      <c r="D14" s="1" t="s">
        <v>31</v>
      </c>
      <c r="E14" s="13" t="s">
        <v>32</v>
      </c>
    </row>
    <row r="15" spans="1:5" ht="45">
      <c r="B15" s="19" t="s">
        <v>33</v>
      </c>
      <c r="C15">
        <v>2</v>
      </c>
      <c r="D15" s="1" t="s">
        <v>34</v>
      </c>
    </row>
    <row r="16" spans="1:5">
      <c r="B16" s="19"/>
    </row>
    <row r="17" spans="1:5">
      <c r="B17" s="12"/>
    </row>
    <row r="18" spans="1:5" ht="30">
      <c r="A18" s="18" t="s">
        <v>35</v>
      </c>
    </row>
    <row r="19" spans="1:5" ht="90">
      <c r="B19" s="19" t="s">
        <v>36</v>
      </c>
      <c r="C19">
        <v>6</v>
      </c>
      <c r="D19" s="1" t="s">
        <v>37</v>
      </c>
      <c r="E19" s="1" t="s">
        <v>38</v>
      </c>
    </row>
    <row r="20" spans="1:5" ht="75">
      <c r="B20" s="19" t="s">
        <v>39</v>
      </c>
      <c r="C20">
        <v>3</v>
      </c>
      <c r="D20" s="1" t="s">
        <v>40</v>
      </c>
      <c r="E20" t="s">
        <v>41</v>
      </c>
    </row>
    <row r="23" spans="1:5" ht="30">
      <c r="A23" s="18" t="s">
        <v>42</v>
      </c>
    </row>
    <row r="24" spans="1:5" ht="60">
      <c r="A24" s="20"/>
      <c r="B24" s="12" t="s">
        <v>43</v>
      </c>
      <c r="C24">
        <v>2</v>
      </c>
      <c r="D24" s="1" t="s">
        <v>44</v>
      </c>
      <c r="E24" s="1" t="s">
        <v>45</v>
      </c>
    </row>
    <row r="25" spans="1:5" ht="75">
      <c r="B25" s="12" t="s">
        <v>46</v>
      </c>
      <c r="C25">
        <v>4</v>
      </c>
      <c r="D25" s="1" t="s">
        <v>47</v>
      </c>
      <c r="E25" t="s">
        <v>48</v>
      </c>
    </row>
    <row r="26" spans="1:5" ht="90">
      <c r="B26" s="12" t="s">
        <v>49</v>
      </c>
      <c r="C26">
        <v>4</v>
      </c>
      <c r="D26" s="1" t="s">
        <v>50</v>
      </c>
      <c r="E26" t="s">
        <v>51</v>
      </c>
    </row>
    <row r="27" spans="1:5">
      <c r="B27" s="12" t="s">
        <v>52</v>
      </c>
      <c r="C27">
        <v>2</v>
      </c>
      <c r="D27" t="s">
        <v>53</v>
      </c>
      <c r="E27" t="s">
        <v>54</v>
      </c>
    </row>
    <row r="28" spans="1:5" ht="30">
      <c r="B28" s="12" t="s">
        <v>55</v>
      </c>
      <c r="C28">
        <v>1</v>
      </c>
      <c r="D28" s="1" t="s">
        <v>56</v>
      </c>
      <c r="E28" t="s">
        <v>57</v>
      </c>
    </row>
    <row r="29" spans="1:5">
      <c r="B29" s="12"/>
    </row>
    <row r="30" spans="1:5">
      <c r="B30" s="14"/>
    </row>
    <row r="31" spans="1:5" ht="30">
      <c r="A31" s="18" t="s">
        <v>58</v>
      </c>
    </row>
    <row r="32" spans="1:5" ht="29.25">
      <c r="A32" s="20"/>
      <c r="B32" s="12" t="s">
        <v>59</v>
      </c>
      <c r="C32">
        <v>1</v>
      </c>
      <c r="D32" s="14" t="s">
        <v>60</v>
      </c>
      <c r="E32" t="s">
        <v>61</v>
      </c>
    </row>
    <row r="33" spans="1:5" ht="45">
      <c r="B33" s="12" t="s">
        <v>62</v>
      </c>
      <c r="C33">
        <v>3</v>
      </c>
      <c r="D33" s="1" t="s">
        <v>63</v>
      </c>
      <c r="E33" t="s">
        <v>64</v>
      </c>
    </row>
    <row r="36" spans="1:5" ht="30">
      <c r="A36" s="18" t="s">
        <v>65</v>
      </c>
      <c r="B36" s="12"/>
    </row>
    <row r="37" spans="1:5" ht="28.5">
      <c r="A37" s="20"/>
      <c r="B37" s="12" t="s">
        <v>66</v>
      </c>
      <c r="C37">
        <v>1</v>
      </c>
      <c r="D37" s="14" t="s">
        <v>67</v>
      </c>
      <c r="E37" t="s">
        <v>68</v>
      </c>
    </row>
    <row r="38" spans="1:5" ht="45">
      <c r="B38" s="12" t="s">
        <v>69</v>
      </c>
      <c r="C38">
        <v>5</v>
      </c>
      <c r="D38" s="1" t="s">
        <v>70</v>
      </c>
      <c r="E38" t="s">
        <v>71</v>
      </c>
    </row>
    <row r="39" spans="1:5" ht="45">
      <c r="B39" s="12" t="s">
        <v>72</v>
      </c>
      <c r="C39">
        <v>3</v>
      </c>
      <c r="D39" s="1" t="s">
        <v>73</v>
      </c>
      <c r="E39" t="s">
        <v>74</v>
      </c>
    </row>
    <row r="40" spans="1:5" ht="30">
      <c r="B40" s="12" t="s">
        <v>75</v>
      </c>
      <c r="C40">
        <v>2</v>
      </c>
      <c r="D40" s="1" t="s">
        <v>76</v>
      </c>
      <c r="E40" t="s">
        <v>77</v>
      </c>
    </row>
    <row r="41" spans="1:5" ht="90">
      <c r="B41" s="12" t="s">
        <v>78</v>
      </c>
      <c r="C41">
        <v>10</v>
      </c>
      <c r="D41" s="1" t="s">
        <v>79</v>
      </c>
      <c r="E41" t="s">
        <v>80</v>
      </c>
    </row>
    <row r="42" spans="1:5" ht="30">
      <c r="B42" s="12" t="s">
        <v>81</v>
      </c>
      <c r="C42">
        <v>2</v>
      </c>
      <c r="D42" s="1" t="s">
        <v>82</v>
      </c>
      <c r="E42" t="s">
        <v>83</v>
      </c>
    </row>
    <row r="43" spans="1:5" ht="30">
      <c r="B43" s="12" t="s">
        <v>84</v>
      </c>
      <c r="C43">
        <v>1</v>
      </c>
      <c r="D43" s="1" t="s">
        <v>85</v>
      </c>
      <c r="E43" t="s">
        <v>86</v>
      </c>
    </row>
    <row r="44" spans="1:5" ht="60">
      <c r="B44" s="12" t="s">
        <v>87</v>
      </c>
      <c r="C44">
        <v>3</v>
      </c>
      <c r="D44" s="1" t="s">
        <v>88</v>
      </c>
      <c r="E44" t="s">
        <v>89</v>
      </c>
    </row>
    <row r="45" spans="1:5">
      <c r="B45" s="12"/>
    </row>
    <row r="46" spans="1:5">
      <c r="B46" s="14"/>
    </row>
    <row r="47" spans="1:5" s="16" customFormat="1">
      <c r="A47" s="21" t="s">
        <v>90</v>
      </c>
      <c r="B47" s="15"/>
    </row>
    <row r="48" spans="1:5" s="16" customFormat="1" ht="72.75">
      <c r="A48" s="22"/>
      <c r="B48" s="23" t="s">
        <v>91</v>
      </c>
      <c r="C48" s="16">
        <v>0</v>
      </c>
      <c r="D48" s="15" t="s">
        <v>92</v>
      </c>
      <c r="E48" s="16" t="s">
        <v>93</v>
      </c>
    </row>
    <row r="49" spans="1:5" s="16" customFormat="1" ht="150">
      <c r="B49" s="23" t="s">
        <v>94</v>
      </c>
      <c r="C49" s="16">
        <v>0</v>
      </c>
      <c r="D49" s="17" t="s">
        <v>95</v>
      </c>
      <c r="E49" s="16" t="s">
        <v>96</v>
      </c>
    </row>
    <row r="50" spans="1:5" s="16" customFormat="1" ht="45">
      <c r="B50" s="24" t="s">
        <v>97</v>
      </c>
      <c r="C50" s="16">
        <v>0</v>
      </c>
      <c r="D50" s="17" t="s">
        <v>98</v>
      </c>
      <c r="E50" s="16" t="s">
        <v>99</v>
      </c>
    </row>
    <row r="53" spans="1:5">
      <c r="B53" s="12"/>
    </row>
    <row r="54" spans="1:5" ht="30">
      <c r="A54" s="18" t="s">
        <v>100</v>
      </c>
      <c r="B54" s="14"/>
    </row>
    <row r="55" spans="1:5" ht="45">
      <c r="A55" s="20"/>
      <c r="B55" s="12" t="s">
        <v>101</v>
      </c>
      <c r="C55">
        <v>3</v>
      </c>
      <c r="D55" s="1" t="s">
        <v>102</v>
      </c>
      <c r="E55" t="s">
        <v>103</v>
      </c>
    </row>
    <row r="56" spans="1:5" ht="120">
      <c r="B56" s="12" t="s">
        <v>104</v>
      </c>
      <c r="C56">
        <v>4</v>
      </c>
      <c r="D56" s="1" t="s">
        <v>105</v>
      </c>
      <c r="E56" t="s">
        <v>106</v>
      </c>
    </row>
    <row r="57" spans="1:5" ht="57">
      <c r="B57" s="12" t="s">
        <v>107</v>
      </c>
      <c r="C57">
        <v>4</v>
      </c>
      <c r="D57" s="14" t="s">
        <v>108</v>
      </c>
      <c r="E57" t="s">
        <v>109</v>
      </c>
    </row>
    <row r="58" spans="1:5" ht="30">
      <c r="B58" s="12" t="s">
        <v>110</v>
      </c>
      <c r="C58">
        <v>2</v>
      </c>
      <c r="D58" s="1" t="s">
        <v>111</v>
      </c>
      <c r="E58" t="s">
        <v>112</v>
      </c>
    </row>
    <row r="60" spans="1:5">
      <c r="B60" s="12"/>
    </row>
    <row r="61" spans="1:5">
      <c r="A61" t="s">
        <v>113</v>
      </c>
      <c r="B61" s="14"/>
      <c r="C61">
        <f>SUM(C2:C58)</f>
        <v>85</v>
      </c>
    </row>
    <row r="62" spans="1:5">
      <c r="A62" t="s">
        <v>114</v>
      </c>
      <c r="B62" s="14"/>
      <c r="C62">
        <f>ROUNDUP(C61*20%, 0)</f>
        <v>17</v>
      </c>
    </row>
    <row r="63" spans="1:5">
      <c r="A63" t="s">
        <v>115</v>
      </c>
      <c r="B63" s="14"/>
      <c r="C63">
        <f>ROUNDUP(52*50%, 0)</f>
        <v>26</v>
      </c>
    </row>
    <row r="64" spans="1:5">
      <c r="A64" t="s">
        <v>116</v>
      </c>
      <c r="B64" s="14"/>
      <c r="C64">
        <f>ROUNDUP(SUM(C61:C63)*25%, 0)</f>
        <v>32</v>
      </c>
    </row>
    <row r="65" spans="1:4">
      <c r="B65" s="14"/>
    </row>
    <row r="66" spans="1:4">
      <c r="A66" t="s">
        <v>117</v>
      </c>
      <c r="B66" s="14"/>
      <c r="C66">
        <f>SUM(C61:C64)</f>
        <v>160</v>
      </c>
    </row>
    <row r="68" spans="1:4">
      <c r="B68" s="12"/>
    </row>
    <row r="69" spans="1:4" ht="15.75" thickBot="1">
      <c r="A69" t="s">
        <v>118</v>
      </c>
      <c r="B69" s="14"/>
    </row>
    <row r="70" spans="1:4">
      <c r="A70" s="25" t="s">
        <v>119</v>
      </c>
      <c r="B70" s="26"/>
      <c r="C70" s="26"/>
      <c r="D70" s="27"/>
    </row>
    <row r="71" spans="1:4">
      <c r="A71" s="28"/>
      <c r="B71" s="29"/>
      <c r="C71" s="29"/>
      <c r="D71" s="30"/>
    </row>
    <row r="72" spans="1:4">
      <c r="A72" s="28"/>
      <c r="B72" s="29"/>
      <c r="C72" s="29"/>
      <c r="D72" s="30"/>
    </row>
    <row r="73" spans="1:4">
      <c r="A73" s="28"/>
      <c r="B73" s="29"/>
      <c r="C73" s="29"/>
      <c r="D73" s="30"/>
    </row>
    <row r="74" spans="1:4" ht="36" customHeight="1" thickBot="1">
      <c r="A74" s="31"/>
      <c r="B74" s="32"/>
      <c r="C74" s="32"/>
      <c r="D74" s="33"/>
    </row>
    <row r="76" spans="1:4" ht="15.75" thickBot="1">
      <c r="A76" t="s">
        <v>120</v>
      </c>
    </row>
    <row r="77" spans="1:4">
      <c r="A77" s="25" t="s">
        <v>121</v>
      </c>
      <c r="B77" s="26"/>
      <c r="C77" s="26"/>
      <c r="D77" s="27"/>
    </row>
    <row r="78" spans="1:4">
      <c r="A78" s="28"/>
      <c r="B78" s="29"/>
      <c r="C78" s="29"/>
      <c r="D78" s="30"/>
    </row>
    <row r="79" spans="1:4">
      <c r="A79" s="28"/>
      <c r="B79" s="29"/>
      <c r="C79" s="29"/>
      <c r="D79" s="30"/>
    </row>
    <row r="80" spans="1:4">
      <c r="A80" s="28"/>
      <c r="B80" s="29"/>
      <c r="C80" s="29"/>
      <c r="D80" s="30"/>
    </row>
    <row r="81" spans="1:4" ht="15.75" thickBot="1">
      <c r="A81" s="31"/>
      <c r="B81" s="32"/>
      <c r="C81" s="32"/>
      <c r="D81" s="33"/>
    </row>
    <row r="84" spans="1:4">
      <c r="A84" t="s">
        <v>122</v>
      </c>
    </row>
    <row r="85" spans="1:4" ht="60">
      <c r="A85" s="1" t="s">
        <v>123</v>
      </c>
    </row>
    <row r="86" spans="1:4">
      <c r="A86" t="s">
        <v>124</v>
      </c>
    </row>
    <row r="87" spans="1:4">
      <c r="A87" t="s">
        <v>125</v>
      </c>
    </row>
    <row r="88" spans="1:4">
      <c r="A88" t="s">
        <v>126</v>
      </c>
    </row>
    <row r="89" spans="1:4">
      <c r="A89" t="s">
        <v>127</v>
      </c>
    </row>
    <row r="90" spans="1:4">
      <c r="A90" t="s">
        <v>128</v>
      </c>
    </row>
    <row r="91" spans="1:4">
      <c r="A91" t="s">
        <v>129</v>
      </c>
    </row>
    <row r="92" spans="1:4">
      <c r="A92" t="s">
        <v>130</v>
      </c>
    </row>
  </sheetData>
  <mergeCells count="2">
    <mergeCell ref="A70:D74"/>
    <mergeCell ref="A77:D8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4B5C-86D8-4F13-8E5A-5E4CABC20715}">
  <dimension ref="A1:D28"/>
  <sheetViews>
    <sheetView topLeftCell="A13" workbookViewId="0">
      <selection activeCell="B27" sqref="B27"/>
    </sheetView>
  </sheetViews>
  <sheetFormatPr defaultRowHeight="15"/>
  <cols>
    <col min="1" max="1" width="19.7109375" style="1" customWidth="1"/>
    <col min="2" max="2" width="60.7109375" style="1" customWidth="1"/>
    <col min="3" max="3" width="17.42578125" style="1" customWidth="1"/>
    <col min="4" max="4" width="53" style="1" customWidth="1"/>
  </cols>
  <sheetData>
    <row r="1" spans="1:4">
      <c r="A1" s="2" t="s">
        <v>0</v>
      </c>
      <c r="B1" s="2" t="s">
        <v>1</v>
      </c>
      <c r="C1" s="2" t="s">
        <v>2</v>
      </c>
      <c r="D1" s="2" t="s">
        <v>3</v>
      </c>
    </row>
    <row r="2" spans="1:4">
      <c r="A2" s="3" t="s">
        <v>131</v>
      </c>
      <c r="B2" s="3"/>
      <c r="C2" s="3"/>
      <c r="D2" s="3"/>
    </row>
    <row r="3" spans="1:4" ht="30">
      <c r="A3" s="3"/>
      <c r="B3" s="3" t="s">
        <v>132</v>
      </c>
      <c r="C3" s="3">
        <v>3</v>
      </c>
      <c r="D3" s="3" t="s">
        <v>133</v>
      </c>
    </row>
    <row r="4" spans="1:4">
      <c r="A4" s="3" t="s">
        <v>134</v>
      </c>
      <c r="B4" s="3"/>
      <c r="C4" s="3"/>
      <c r="D4" s="3"/>
    </row>
    <row r="5" spans="1:4">
      <c r="A5" s="3"/>
      <c r="B5" s="3" t="s">
        <v>135</v>
      </c>
      <c r="C5" s="3">
        <v>5</v>
      </c>
      <c r="D5" s="3" t="s">
        <v>136</v>
      </c>
    </row>
    <row r="6" spans="1:4">
      <c r="A6" s="3"/>
      <c r="B6" s="3" t="s">
        <v>137</v>
      </c>
      <c r="C6" s="3">
        <v>3</v>
      </c>
      <c r="D6" s="3" t="s">
        <v>138</v>
      </c>
    </row>
    <row r="7" spans="1:4">
      <c r="A7" s="3"/>
      <c r="B7" s="3" t="s">
        <v>139</v>
      </c>
      <c r="C7" s="3">
        <v>2</v>
      </c>
      <c r="D7" s="3" t="s">
        <v>140</v>
      </c>
    </row>
    <row r="8" spans="1:4">
      <c r="A8" s="3"/>
      <c r="B8" s="3" t="s">
        <v>141</v>
      </c>
      <c r="C8" s="3">
        <v>1</v>
      </c>
      <c r="D8" s="3" t="s">
        <v>142</v>
      </c>
    </row>
    <row r="9" spans="1:4">
      <c r="A9" s="3" t="s">
        <v>143</v>
      </c>
      <c r="B9" s="3"/>
      <c r="C9" s="3"/>
      <c r="D9" s="3"/>
    </row>
    <row r="10" spans="1:4" ht="30">
      <c r="A10" s="3"/>
      <c r="B10" s="3" t="s">
        <v>144</v>
      </c>
      <c r="C10" s="3">
        <v>5</v>
      </c>
      <c r="D10" s="3" t="s">
        <v>145</v>
      </c>
    </row>
    <row r="11" spans="1:4">
      <c r="A11" s="3"/>
      <c r="B11" s="3" t="s">
        <v>146</v>
      </c>
      <c r="C11" s="3"/>
      <c r="D11" s="3"/>
    </row>
    <row r="12" spans="1:4" ht="30">
      <c r="A12" s="3"/>
      <c r="B12" s="3" t="s">
        <v>147</v>
      </c>
      <c r="C12" s="3">
        <v>3</v>
      </c>
      <c r="D12" s="3" t="s">
        <v>148</v>
      </c>
    </row>
    <row r="13" spans="1:4">
      <c r="A13" s="3"/>
      <c r="B13" s="3" t="s">
        <v>149</v>
      </c>
      <c r="C13" s="3">
        <v>1</v>
      </c>
      <c r="D13" s="3"/>
    </row>
    <row r="14" spans="1:4">
      <c r="A14" s="3" t="s">
        <v>150</v>
      </c>
      <c r="B14" s="3" t="s">
        <v>151</v>
      </c>
      <c r="C14" s="3">
        <f>ROUND(SUM(C2:C13)*10%, 0)</f>
        <v>2</v>
      </c>
      <c r="D14" s="3"/>
    </row>
    <row r="15" spans="1:4">
      <c r="A15" s="3" t="s">
        <v>152</v>
      </c>
      <c r="B15" s="3" t="s">
        <v>153</v>
      </c>
      <c r="C15" s="3">
        <v>2</v>
      </c>
      <c r="D15" s="3"/>
    </row>
    <row r="16" spans="1:4">
      <c r="A16" s="3"/>
      <c r="B16" s="3" t="s">
        <v>154</v>
      </c>
      <c r="C16" s="3">
        <f>ROUND(SUM(C3:C15)*10%, 0)</f>
        <v>3</v>
      </c>
      <c r="D16" s="3"/>
    </row>
    <row r="17" spans="1:4">
      <c r="A17" s="3"/>
      <c r="B17" s="3"/>
      <c r="C17" s="3"/>
      <c r="D17" s="3"/>
    </row>
    <row r="18" spans="1:4" s="6" customFormat="1">
      <c r="A18" s="5" t="s">
        <v>117</v>
      </c>
      <c r="B18" s="5"/>
      <c r="C18" s="5">
        <f>SUM(C3:C17)</f>
        <v>30</v>
      </c>
      <c r="D18" s="5"/>
    </row>
    <row r="19" spans="1:4" s="6" customFormat="1" ht="15.75" thickBot="1">
      <c r="A19" s="7"/>
      <c r="B19" s="7"/>
      <c r="C19" s="7"/>
      <c r="D19" s="7"/>
    </row>
    <row r="20" spans="1:4">
      <c r="A20" s="8" t="s">
        <v>155</v>
      </c>
      <c r="B20" s="34" t="s">
        <v>156</v>
      </c>
      <c r="C20" s="34"/>
      <c r="D20" s="35"/>
    </row>
    <row r="21" spans="1:4">
      <c r="A21" s="11"/>
      <c r="B21" s="38" t="s">
        <v>157</v>
      </c>
      <c r="C21" s="38"/>
      <c r="D21" s="39"/>
    </row>
    <row r="22" spans="1:4">
      <c r="A22" s="11"/>
      <c r="B22" s="1" t="s">
        <v>158</v>
      </c>
      <c r="D22" s="10"/>
    </row>
    <row r="23" spans="1:4" ht="15.75" thickBot="1">
      <c r="A23" s="4"/>
      <c r="B23" s="36" t="s">
        <v>159</v>
      </c>
      <c r="C23" s="36"/>
      <c r="D23" s="37"/>
    </row>
    <row r="24" spans="1:4" ht="15.75" thickBot="1">
      <c r="A24" s="9"/>
      <c r="D24" s="10"/>
    </row>
    <row r="25" spans="1:4">
      <c r="A25" s="8" t="s">
        <v>160</v>
      </c>
      <c r="B25" s="34" t="s">
        <v>161</v>
      </c>
      <c r="C25" s="34"/>
      <c r="D25" s="35"/>
    </row>
    <row r="26" spans="1:4">
      <c r="A26" s="11"/>
      <c r="B26" s="38" t="s">
        <v>162</v>
      </c>
      <c r="C26" s="38"/>
      <c r="D26" s="39"/>
    </row>
    <row r="27" spans="1:4" ht="30">
      <c r="A27" s="11"/>
      <c r="B27" s="1" t="s">
        <v>163</v>
      </c>
      <c r="D27" s="10"/>
    </row>
    <row r="28" spans="1:4" ht="15.75" thickBot="1">
      <c r="A28" s="4"/>
      <c r="B28" s="36" t="s">
        <v>164</v>
      </c>
      <c r="C28" s="36"/>
      <c r="D28" s="37"/>
    </row>
  </sheetData>
  <mergeCells count="6">
    <mergeCell ref="B20:D20"/>
    <mergeCell ref="B23:D23"/>
    <mergeCell ref="B25:D25"/>
    <mergeCell ref="B28:D28"/>
    <mergeCell ref="B21:D21"/>
    <mergeCell ref="B26:D26"/>
  </mergeCells>
  <pageMargins left="0.7" right="0.7" top="0.75" bottom="0.75" header="0.3" footer="0.3"/>
  <headerFooter>
    <oddHeader>&amp;C&amp;"Calibri"&amp;8&amp;K000000 HIGHLY CONFIDENTIAL&amp;1#_x000D_</oddHeader>
    <oddFooter>&amp;C_x000D_&amp;1#&amp;"Calibri"&amp;8&amp;K000000 HIGHLY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0669F-C88C-44C1-95C2-E4475B66FD22}">
  <dimension ref="A1:D30"/>
  <sheetViews>
    <sheetView workbookViewId="0">
      <selection activeCell="D14" sqref="D14"/>
    </sheetView>
  </sheetViews>
  <sheetFormatPr defaultRowHeight="15"/>
  <cols>
    <col min="1" max="1" width="19.7109375" style="1" customWidth="1"/>
    <col min="2" max="2" width="60.7109375" style="1" customWidth="1"/>
    <col min="3" max="3" width="17.42578125" style="1" customWidth="1"/>
    <col min="4" max="4" width="53" style="1" customWidth="1"/>
  </cols>
  <sheetData>
    <row r="1" spans="1:4">
      <c r="A1" s="2" t="s">
        <v>0</v>
      </c>
      <c r="B1" s="2" t="s">
        <v>1</v>
      </c>
      <c r="C1" s="2" t="s">
        <v>2</v>
      </c>
      <c r="D1" s="2" t="s">
        <v>3</v>
      </c>
    </row>
    <row r="2" spans="1:4">
      <c r="A2" s="3" t="s">
        <v>131</v>
      </c>
      <c r="B2" s="3"/>
      <c r="C2" s="3"/>
      <c r="D2" s="3"/>
    </row>
    <row r="3" spans="1:4" ht="30">
      <c r="A3" s="3"/>
      <c r="B3" s="3" t="s">
        <v>132</v>
      </c>
      <c r="C3" s="3">
        <v>3</v>
      </c>
      <c r="D3" s="3" t="s">
        <v>133</v>
      </c>
    </row>
    <row r="4" spans="1:4">
      <c r="A4" s="3" t="s">
        <v>134</v>
      </c>
      <c r="B4" s="3"/>
      <c r="C4" s="3"/>
      <c r="D4" s="3"/>
    </row>
    <row r="5" spans="1:4">
      <c r="A5" s="3"/>
      <c r="B5" s="3" t="s">
        <v>135</v>
      </c>
      <c r="C5" s="3">
        <v>5</v>
      </c>
      <c r="D5" s="3" t="s">
        <v>136</v>
      </c>
    </row>
    <row r="6" spans="1:4">
      <c r="A6" s="3"/>
      <c r="B6" s="3" t="s">
        <v>165</v>
      </c>
      <c r="C6" s="3">
        <v>3</v>
      </c>
      <c r="D6" s="3" t="s">
        <v>138</v>
      </c>
    </row>
    <row r="7" spans="1:4">
      <c r="A7" s="3"/>
      <c r="B7" s="3" t="s">
        <v>166</v>
      </c>
      <c r="C7" s="3">
        <v>2</v>
      </c>
      <c r="D7" s="3"/>
    </row>
    <row r="8" spans="1:4" ht="30">
      <c r="A8" s="3"/>
      <c r="B8" s="3" t="s">
        <v>167</v>
      </c>
      <c r="C8" s="3">
        <v>2</v>
      </c>
      <c r="D8" s="3" t="s">
        <v>168</v>
      </c>
    </row>
    <row r="9" spans="1:4" ht="30">
      <c r="A9" s="3"/>
      <c r="B9" s="3" t="s">
        <v>141</v>
      </c>
      <c r="C9" s="3">
        <v>1</v>
      </c>
      <c r="D9" s="3" t="s">
        <v>169</v>
      </c>
    </row>
    <row r="10" spans="1:4">
      <c r="A10" s="3" t="s">
        <v>143</v>
      </c>
      <c r="B10" s="3"/>
      <c r="C10" s="3"/>
      <c r="D10" s="3"/>
    </row>
    <row r="11" spans="1:4" ht="30">
      <c r="A11" s="3"/>
      <c r="B11" s="3" t="s">
        <v>144</v>
      </c>
      <c r="C11" s="3">
        <v>5</v>
      </c>
      <c r="D11" s="3" t="s">
        <v>145</v>
      </c>
    </row>
    <row r="12" spans="1:4">
      <c r="A12" s="3"/>
      <c r="B12" s="3" t="s">
        <v>170</v>
      </c>
      <c r="C12" s="3">
        <v>2</v>
      </c>
      <c r="D12" s="3" t="s">
        <v>171</v>
      </c>
    </row>
    <row r="13" spans="1:4">
      <c r="A13" s="3"/>
      <c r="B13" s="3" t="s">
        <v>146</v>
      </c>
      <c r="C13" s="3"/>
      <c r="D13" s="3"/>
    </row>
    <row r="14" spans="1:4" ht="30">
      <c r="A14" s="3"/>
      <c r="B14" s="3" t="s">
        <v>172</v>
      </c>
      <c r="C14" s="3">
        <v>3</v>
      </c>
      <c r="D14" s="3" t="s">
        <v>173</v>
      </c>
    </row>
    <row r="15" spans="1:4">
      <c r="A15" s="3"/>
      <c r="B15" s="3" t="s">
        <v>149</v>
      </c>
      <c r="C15" s="3">
        <v>1</v>
      </c>
      <c r="D15" s="3"/>
    </row>
    <row r="16" spans="1:4" ht="30">
      <c r="A16" s="3"/>
      <c r="B16" s="3" t="s">
        <v>174</v>
      </c>
      <c r="C16" s="3">
        <v>2</v>
      </c>
      <c r="D16" s="3"/>
    </row>
    <row r="17" spans="1:4">
      <c r="A17" s="3" t="s">
        <v>150</v>
      </c>
      <c r="B17" s="3" t="s">
        <v>151</v>
      </c>
      <c r="C17" s="3">
        <f>ROUND(SUM(C2:C15)*10%, 0)</f>
        <v>3</v>
      </c>
      <c r="D17" s="3"/>
    </row>
    <row r="18" spans="1:4">
      <c r="A18" s="3" t="s">
        <v>152</v>
      </c>
      <c r="B18" s="3" t="s">
        <v>153</v>
      </c>
      <c r="C18" s="3">
        <v>2</v>
      </c>
      <c r="D18" s="3"/>
    </row>
    <row r="19" spans="1:4">
      <c r="A19" s="3"/>
      <c r="B19" s="3" t="s">
        <v>154</v>
      </c>
      <c r="C19" s="3">
        <f>ROUND(SUM(C3:C18)*10%, 0)</f>
        <v>3</v>
      </c>
      <c r="D19" s="3"/>
    </row>
    <row r="20" spans="1:4">
      <c r="A20" s="3"/>
      <c r="B20" s="3"/>
      <c r="C20" s="3"/>
      <c r="D20" s="3"/>
    </row>
    <row r="21" spans="1:4" s="6" customFormat="1">
      <c r="A21" s="5" t="s">
        <v>117</v>
      </c>
      <c r="B21" s="5"/>
      <c r="C21" s="5">
        <f>SUM(C3:C20)</f>
        <v>37</v>
      </c>
      <c r="D21" s="5"/>
    </row>
    <row r="22" spans="1:4" s="6" customFormat="1" ht="15.75" thickBot="1">
      <c r="A22" s="7"/>
      <c r="B22" s="7"/>
      <c r="C22" s="7"/>
      <c r="D22" s="7"/>
    </row>
    <row r="23" spans="1:4">
      <c r="A23" s="8" t="s">
        <v>155</v>
      </c>
      <c r="B23" s="34" t="s">
        <v>156</v>
      </c>
      <c r="C23" s="34"/>
      <c r="D23" s="35"/>
    </row>
    <row r="24" spans="1:4">
      <c r="A24" s="11"/>
      <c r="B24" s="38" t="s">
        <v>175</v>
      </c>
      <c r="C24" s="38"/>
      <c r="D24" s="39"/>
    </row>
    <row r="25" spans="1:4" ht="15.75" thickBot="1">
      <c r="A25" s="4"/>
      <c r="B25" s="36" t="s">
        <v>159</v>
      </c>
      <c r="C25" s="36"/>
      <c r="D25" s="37"/>
    </row>
    <row r="26" spans="1:4" ht="15.75" thickBot="1">
      <c r="A26" s="9"/>
      <c r="D26" s="10"/>
    </row>
    <row r="27" spans="1:4">
      <c r="A27" s="8" t="s">
        <v>160</v>
      </c>
      <c r="B27" s="34" t="s">
        <v>161</v>
      </c>
      <c r="C27" s="34"/>
      <c r="D27" s="35"/>
    </row>
    <row r="28" spans="1:4">
      <c r="A28" s="11"/>
      <c r="B28" s="38" t="s">
        <v>162</v>
      </c>
      <c r="C28" s="38"/>
      <c r="D28" s="39"/>
    </row>
    <row r="29" spans="1:4">
      <c r="A29" s="11"/>
      <c r="B29" s="38" t="s">
        <v>176</v>
      </c>
      <c r="C29" s="38"/>
      <c r="D29" s="39"/>
    </row>
    <row r="30" spans="1:4" ht="15.75" thickBot="1">
      <c r="A30" s="4"/>
      <c r="B30" s="36" t="s">
        <v>164</v>
      </c>
      <c r="C30" s="36"/>
      <c r="D30" s="37"/>
    </row>
  </sheetData>
  <mergeCells count="7">
    <mergeCell ref="B30:D30"/>
    <mergeCell ref="B29:D29"/>
    <mergeCell ref="B23:D23"/>
    <mergeCell ref="B24:D24"/>
    <mergeCell ref="B25:D25"/>
    <mergeCell ref="B27:D27"/>
    <mergeCell ref="B28:D28"/>
  </mergeCells>
  <pageMargins left="0.7" right="0.7" top="0.75" bottom="0.75" header="0.3" footer="0.3"/>
  <headerFooter>
    <oddHeader>&amp;C&amp;"Calibri"&amp;8&amp;K000000 HIGHLY CONFIDENTIAL&amp;1#_x000D_</oddHeader>
    <oddFooter>&amp;C_x000D_&amp;1#&amp;"Calibri"&amp;8&amp;K000000 HIGHLY CONFIDENTIAL</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NEC Software Solutions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Ravi Racharla</dc:creator>
  <cp:keywords/>
  <dc:description/>
  <cp:lastModifiedBy>Ravi Racharla</cp:lastModifiedBy>
  <cp:revision/>
  <dcterms:created xsi:type="dcterms:W3CDTF">2025-06-19T15:42:01Z</dcterms:created>
  <dcterms:modified xsi:type="dcterms:W3CDTF">2025-08-19T06:51:07Z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1f6cd7-f601-427d-97e3-6beb53e7772c_Enabled">
    <vt:lpwstr>true</vt:lpwstr>
  </property>
  <property fmtid="{D5CDD505-2E9C-101B-9397-08002B2CF9AE}" pid="3" name="MSIP_Label_8d1f6cd7-f601-427d-97e3-6beb53e7772c_SetDate">
    <vt:lpwstr>2025-06-19T15:42:12Z</vt:lpwstr>
  </property>
  <property fmtid="{D5CDD505-2E9C-101B-9397-08002B2CF9AE}" pid="4" name="MSIP_Label_8d1f6cd7-f601-427d-97e3-6beb53e7772c_Method">
    <vt:lpwstr>Privileged</vt:lpwstr>
  </property>
  <property fmtid="{D5CDD505-2E9C-101B-9397-08002B2CF9AE}" pid="5" name="MSIP_Label_8d1f6cd7-f601-427d-97e3-6beb53e7772c_Name">
    <vt:lpwstr>HIGHLY CONFIDENTIAL</vt:lpwstr>
  </property>
  <property fmtid="{D5CDD505-2E9C-101B-9397-08002B2CF9AE}" pid="6" name="MSIP_Label_8d1f6cd7-f601-427d-97e3-6beb53e7772c_SiteId">
    <vt:lpwstr>1d23ed27-6f11-4050-874b-7e04ca535809</vt:lpwstr>
  </property>
  <property fmtid="{D5CDD505-2E9C-101B-9397-08002B2CF9AE}" pid="7" name="MSIP_Label_8d1f6cd7-f601-427d-97e3-6beb53e7772c_ActionId">
    <vt:lpwstr>70f98903-aca9-45f6-ae6b-acb61912aa16</vt:lpwstr>
  </property>
  <property fmtid="{D5CDD505-2E9C-101B-9397-08002B2CF9AE}" pid="8" name="MSIP_Label_8d1f6cd7-f601-427d-97e3-6beb53e7772c_ContentBits">
    <vt:lpwstr>3</vt:lpwstr>
  </property>
  <property fmtid="{D5CDD505-2E9C-101B-9397-08002B2CF9AE}" pid="9" name="MSIP_Label_8d1f6cd7-f601-427d-97e3-6beb53e7772c_Tag">
    <vt:lpwstr>10, 0, 1, 1</vt:lpwstr>
  </property>
</Properties>
</file>