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13_ncr:1_{39429419-1F9E-4D21-80E8-F4FEB3C49693}" xr6:coauthVersionLast="47" xr6:coauthVersionMax="47" xr10:uidLastSave="{00000000-0000-0000-0000-000000000000}"/>
  <bookViews>
    <workbookView xWindow="-120" yWindow="-120" windowWidth="20730" windowHeight="11280" activeTab="3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definedNames>
    <definedName name="_xlnm.Print_Area" localSheetId="0">Sheet1!$A$1:$H$11,Sheet1!$J$1:$N$11</definedName>
    <definedName name="Vtable">Sheet3!$A$3:$D$11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4" l="1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E4" i="3"/>
  <c r="E5" i="3"/>
  <c r="E6" i="3"/>
  <c r="E7" i="3"/>
  <c r="E8" i="3"/>
  <c r="E9" i="3"/>
  <c r="E10" i="3"/>
  <c r="E11" i="3"/>
  <c r="I19" i="4" l="1"/>
  <c r="E19" i="4"/>
  <c r="P19" i="4"/>
  <c r="L19" i="4"/>
  <c r="H19" i="4"/>
  <c r="D19" i="4"/>
  <c r="M19" i="4"/>
  <c r="O19" i="4"/>
  <c r="K19" i="4"/>
  <c r="G19" i="4"/>
  <c r="C19" i="4"/>
  <c r="Q19" i="4"/>
  <c r="N19" i="4"/>
  <c r="J19" i="4"/>
  <c r="F19" i="4"/>
  <c r="B19" i="4"/>
  <c r="A19" i="4"/>
  <c r="B18" i="3"/>
  <c r="D18" i="3" s="1"/>
  <c r="B14" i="3"/>
  <c r="D14" i="3" s="1"/>
  <c r="D1" i="3"/>
  <c r="H25" i="2"/>
  <c r="E25" i="2"/>
  <c r="F25" i="2"/>
  <c r="G25" i="2"/>
  <c r="D25" i="2"/>
  <c r="H19" i="2"/>
  <c r="E19" i="2"/>
  <c r="F19" i="2"/>
  <c r="G19" i="2"/>
  <c r="D19" i="2"/>
  <c r="H13" i="2"/>
  <c r="E13" i="2"/>
  <c r="F13" i="2"/>
  <c r="G13" i="2"/>
  <c r="D13" i="2"/>
  <c r="H7" i="2"/>
  <c r="E7" i="2"/>
  <c r="F7" i="2"/>
  <c r="G7" i="2"/>
  <c r="D7" i="2"/>
  <c r="F2" i="1"/>
  <c r="J2" i="1" s="1"/>
  <c r="A21" i="4" l="1"/>
  <c r="A22" i="4"/>
  <c r="M3" i="1"/>
  <c r="M4" i="1"/>
  <c r="M5" i="1"/>
  <c r="M6" i="1"/>
  <c r="M7" i="1"/>
  <c r="M8" i="1"/>
  <c r="M9" i="1"/>
  <c r="M10" i="1"/>
  <c r="M11" i="1"/>
  <c r="M2" i="1"/>
  <c r="N2" i="1" s="1"/>
  <c r="F3" i="1"/>
  <c r="J3" i="1" s="1"/>
  <c r="F4" i="1"/>
  <c r="J4" i="1" s="1"/>
  <c r="F5" i="1"/>
  <c r="J5" i="1" s="1"/>
  <c r="N5" i="1" s="1"/>
  <c r="F6" i="1"/>
  <c r="J6" i="1" s="1"/>
  <c r="N6" i="1" s="1"/>
  <c r="F7" i="1"/>
  <c r="J7" i="1" s="1"/>
  <c r="F8" i="1"/>
  <c r="J8" i="1" s="1"/>
  <c r="F9" i="1"/>
  <c r="J9" i="1" s="1"/>
  <c r="N9" i="1" s="1"/>
  <c r="F10" i="1"/>
  <c r="J10" i="1" s="1"/>
  <c r="N10" i="1" s="1"/>
  <c r="F11" i="1"/>
  <c r="J11" i="1" s="1"/>
  <c r="N4" i="1" l="1"/>
  <c r="N8" i="1"/>
  <c r="N11" i="1"/>
  <c r="N7" i="1"/>
  <c r="N3" i="1"/>
</calcChain>
</file>

<file path=xl/sharedStrings.xml><?xml version="1.0" encoding="utf-8"?>
<sst xmlns="http://schemas.openxmlformats.org/spreadsheetml/2006/main" count="90" uniqueCount="51">
  <si>
    <t>Acc Number</t>
  </si>
  <si>
    <t>SL</t>
  </si>
  <si>
    <t>Name</t>
  </si>
  <si>
    <t>Basic Pay</t>
  </si>
  <si>
    <t>da%</t>
  </si>
  <si>
    <t>DA</t>
  </si>
  <si>
    <t>HRA</t>
  </si>
  <si>
    <t>PF</t>
  </si>
  <si>
    <t>Ravi</t>
  </si>
  <si>
    <t>Ram</t>
  </si>
  <si>
    <t>Shyam</t>
  </si>
  <si>
    <t>Radha</t>
  </si>
  <si>
    <t>Sita</t>
  </si>
  <si>
    <t>Mohan</t>
  </si>
  <si>
    <t>Raju</t>
  </si>
  <si>
    <t>Bittu</t>
  </si>
  <si>
    <t>Ramlal</t>
  </si>
  <si>
    <t>Salman</t>
  </si>
  <si>
    <t>Gross Pay</t>
  </si>
  <si>
    <t>GPF</t>
  </si>
  <si>
    <t>Income Tax</t>
  </si>
  <si>
    <t>Total Deduction</t>
  </si>
  <si>
    <t>Net Pay</t>
  </si>
  <si>
    <t>Sr.</t>
  </si>
  <si>
    <t>Maths</t>
  </si>
  <si>
    <t>English</t>
  </si>
  <si>
    <t>Hindi</t>
  </si>
  <si>
    <t>Subject</t>
  </si>
  <si>
    <t>TEST1</t>
  </si>
  <si>
    <t>TEST 3</t>
  </si>
  <si>
    <t>TEST 2</t>
  </si>
  <si>
    <t>Half Yearly</t>
  </si>
  <si>
    <t>Annual Exam</t>
  </si>
  <si>
    <t>Science</t>
  </si>
  <si>
    <t>Computer</t>
  </si>
  <si>
    <t>Total</t>
  </si>
  <si>
    <t>Laptop</t>
  </si>
  <si>
    <t>Top Products</t>
  </si>
  <si>
    <t>Product Code</t>
  </si>
  <si>
    <t>Quantity</t>
  </si>
  <si>
    <t>Price</t>
  </si>
  <si>
    <t>Mobile</t>
  </si>
  <si>
    <t>Camera</t>
  </si>
  <si>
    <t>Watches</t>
  </si>
  <si>
    <t>Cosmetics</t>
  </si>
  <si>
    <t>Shoes</t>
  </si>
  <si>
    <t>Perfumes</t>
  </si>
  <si>
    <t>Clothes</t>
  </si>
  <si>
    <t>Units</t>
  </si>
  <si>
    <t>VLOOKUP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</si>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</sst>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0" xfId="1" applyNumberFormat="1" applyFont="1"/>
    <xf numFmtId="2" fontId="0" fillId="0" borderId="0" xfId="0" applyNumberFormat="1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3" borderId="1" xfId="0" applyFill="1" applyBorder="1"/>
    <xf numFmtId="164" fontId="0" fillId="0" borderId="1" xfId="0" applyNumberFormat="1" applyBorder="1"/>
  </cellXfs>
  <cellStyles count="2">
    <cellStyle name="Normal" xfId="0" builtinId="0"/>
    <cellStyle name="Percent" xfId="1" builtinId="5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DE8D0B-134F-4BDD-9DA4-04A0CDDAD1DF}" name="Table2" displayName="Table2" ref="E3:E11" totalsRowShown="0">
  <tableColumns count="1">
    <tableColumn id="1" xr3:uid="{73E8EC3A-2F35-4550-9D4B-D46C0DD97BDE}" name="Column1" dataDxfId="1">
      <calculatedColumnFormula>IF(C4&lt;10,"Normal_Order",IF(C4&gt;10,"Big_Order","Medium_Order"))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BDA94-9808-4940-BD98-8769A270102B}" name="Table1" displayName="Table1" ref="A1:H31" totalsRowShown="0" headerRowDxfId="13" headerRowBorderDxfId="12" tableBorderDxfId="11" totalsRowBorderDxfId="10">
  <tableColumns count="8">
    <tableColumn id="1" xr3:uid="{A064C538-0A08-4711-8D7A-CCED50028D23}" name="Sr." dataDxfId="9"/>
    <tableColumn id="2" xr3:uid="{3EDE9793-B81A-4047-8336-8FF6139600E0}" name="Name" dataDxfId="8"/>
    <tableColumn id="3" xr3:uid="{FCDD5E82-FBD5-4D50-A558-50B63395980B}" name="Subject" dataDxfId="7"/>
    <tableColumn id="4" xr3:uid="{9EBCDEA0-833D-4951-9FFC-860262E3AE5D}" name="TEST1" dataDxfId="6"/>
    <tableColumn id="5" xr3:uid="{9DA8ABF8-A30F-4C9C-925C-7D8B889F0DD3}" name="TEST 2" dataDxfId="5"/>
    <tableColumn id="6" xr3:uid="{719112CB-35F6-4743-97F4-BB0DE47B05C8}" name="Half Yearly" dataDxfId="4"/>
    <tableColumn id="7" xr3:uid="{4F30118A-72CB-4C67-89C3-3B84CC2AC388}" name="TEST 3" dataDxfId="3"/>
    <tableColumn id="8" xr3:uid="{5A173BAA-6716-428B-A668-D4CEA37024CD}" name="Annual Exam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1"/>
  <sheetViews>
    <sheetView zoomScaleNormal="100" workbookViewId="0">
      <selection activeCell="J2" sqref="J2"/>
    </sheetView>
  </sheetViews>
  <sheetFormatPr defaultRowHeight="15" x14ac:dyDescent="0.25"/>
  <cols>
    <col min="2" max="2" width="11.7109375" customWidth="1"/>
    <col min="5" max="5" width="9.140625" style="3"/>
    <col min="6" max="6" width="11.42578125" style="1" customWidth="1"/>
    <col min="9" max="9" width="3" customWidth="1"/>
    <col min="12" max="12" width="11.28515625" customWidth="1"/>
    <col min="13" max="13" width="15" customWidth="1"/>
  </cols>
  <sheetData>
    <row r="1" spans="1:14" ht="30" customHeight="1" x14ac:dyDescent="0.25">
      <c r="A1" t="s">
        <v>1</v>
      </c>
      <c r="B1" t="s">
        <v>0</v>
      </c>
      <c r="C1" t="s">
        <v>2</v>
      </c>
      <c r="D1" t="s">
        <v>3</v>
      </c>
      <c r="E1" s="3" t="s">
        <v>4</v>
      </c>
      <c r="F1" s="1" t="s">
        <v>5</v>
      </c>
      <c r="G1" t="s">
        <v>6</v>
      </c>
      <c r="H1" t="s">
        <v>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>
        <v>1</v>
      </c>
      <c r="B2">
        <v>1001</v>
      </c>
      <c r="C2" t="s">
        <v>8</v>
      </c>
      <c r="D2">
        <v>20626</v>
      </c>
      <c r="E2" s="4">
        <v>0.1</v>
      </c>
      <c r="F2" s="2">
        <f>ROUND(D2*E2,0)</f>
        <v>2063</v>
      </c>
      <c r="G2">
        <v>350</v>
      </c>
      <c r="H2">
        <v>1200</v>
      </c>
      <c r="J2">
        <f t="shared" ref="J2:J11" si="0">D2+F2+G2+H2</f>
        <v>24239</v>
      </c>
      <c r="K2">
        <v>2000</v>
      </c>
      <c r="L2">
        <v>1000</v>
      </c>
      <c r="M2">
        <f>K2+L2</f>
        <v>3000</v>
      </c>
      <c r="N2">
        <f xml:space="preserve"> J2-M2</f>
        <v>21239</v>
      </c>
    </row>
    <row r="3" spans="1:14" x14ac:dyDescent="0.25">
      <c r="A3">
        <v>2</v>
      </c>
      <c r="B3">
        <v>1002</v>
      </c>
      <c r="C3" t="s">
        <v>9</v>
      </c>
      <c r="D3">
        <v>23608</v>
      </c>
      <c r="E3" s="4">
        <v>0.1</v>
      </c>
      <c r="F3" s="2">
        <f t="shared" ref="F3:F11" si="1">ROUND(D3*E3,0)</f>
        <v>2361</v>
      </c>
      <c r="G3">
        <v>350</v>
      </c>
      <c r="H3">
        <v>1200</v>
      </c>
      <c r="J3">
        <f t="shared" si="0"/>
        <v>27519</v>
      </c>
      <c r="K3">
        <v>2000</v>
      </c>
      <c r="L3">
        <v>1000</v>
      </c>
      <c r="M3">
        <f t="shared" ref="M3:M11" si="2">K3+L3</f>
        <v>3000</v>
      </c>
      <c r="N3">
        <f t="shared" ref="N3:N11" si="3" xml:space="preserve"> J3-M3</f>
        <v>24519</v>
      </c>
    </row>
    <row r="4" spans="1:14" x14ac:dyDescent="0.25">
      <c r="A4">
        <v>3</v>
      </c>
      <c r="B4">
        <v>1003</v>
      </c>
      <c r="C4" t="s">
        <v>10</v>
      </c>
      <c r="D4">
        <v>22091</v>
      </c>
      <c r="E4" s="4">
        <v>0.1</v>
      </c>
      <c r="F4" s="2">
        <f t="shared" si="1"/>
        <v>2209</v>
      </c>
      <c r="G4">
        <v>350</v>
      </c>
      <c r="H4">
        <v>1200</v>
      </c>
      <c r="J4">
        <f t="shared" si="0"/>
        <v>25850</v>
      </c>
      <c r="K4">
        <v>2000</v>
      </c>
      <c r="L4">
        <v>1000</v>
      </c>
      <c r="M4">
        <f t="shared" si="2"/>
        <v>3000</v>
      </c>
      <c r="N4">
        <f t="shared" si="3"/>
        <v>22850</v>
      </c>
    </row>
    <row r="5" spans="1:14" x14ac:dyDescent="0.25">
      <c r="A5">
        <v>4</v>
      </c>
      <c r="B5">
        <v>1004</v>
      </c>
      <c r="C5" t="s">
        <v>11</v>
      </c>
      <c r="D5">
        <v>20982</v>
      </c>
      <c r="E5" s="4">
        <v>0.1</v>
      </c>
      <c r="F5" s="2">
        <f t="shared" si="1"/>
        <v>2098</v>
      </c>
      <c r="G5">
        <v>350</v>
      </c>
      <c r="H5">
        <v>1200</v>
      </c>
      <c r="J5">
        <f t="shared" si="0"/>
        <v>24630</v>
      </c>
      <c r="K5">
        <v>2000</v>
      </c>
      <c r="L5">
        <v>1000</v>
      </c>
      <c r="M5">
        <f t="shared" si="2"/>
        <v>3000</v>
      </c>
      <c r="N5">
        <f t="shared" si="3"/>
        <v>21630</v>
      </c>
    </row>
    <row r="6" spans="1:14" x14ac:dyDescent="0.25">
      <c r="A6">
        <v>5</v>
      </c>
      <c r="B6">
        <v>1005</v>
      </c>
      <c r="C6" t="s">
        <v>12</v>
      </c>
      <c r="D6">
        <v>20269</v>
      </c>
      <c r="E6" s="4">
        <v>0.1</v>
      </c>
      <c r="F6" s="2">
        <f t="shared" si="1"/>
        <v>2027</v>
      </c>
      <c r="G6">
        <v>350</v>
      </c>
      <c r="H6">
        <v>1200</v>
      </c>
      <c r="J6">
        <f t="shared" si="0"/>
        <v>23846</v>
      </c>
      <c r="K6">
        <v>2000</v>
      </c>
      <c r="L6">
        <v>1000</v>
      </c>
      <c r="M6">
        <f t="shared" si="2"/>
        <v>3000</v>
      </c>
      <c r="N6">
        <f t="shared" si="3"/>
        <v>20846</v>
      </c>
    </row>
    <row r="7" spans="1:14" x14ac:dyDescent="0.25">
      <c r="A7">
        <v>6</v>
      </c>
      <c r="B7">
        <v>1006</v>
      </c>
      <c r="C7" t="s">
        <v>13</v>
      </c>
      <c r="D7">
        <v>22580</v>
      </c>
      <c r="E7" s="4">
        <v>0.1</v>
      </c>
      <c r="F7" s="2">
        <f t="shared" si="1"/>
        <v>2258</v>
      </c>
      <c r="G7">
        <v>350</v>
      </c>
      <c r="H7">
        <v>1200</v>
      </c>
      <c r="J7">
        <f t="shared" si="0"/>
        <v>26388</v>
      </c>
      <c r="K7">
        <v>2000</v>
      </c>
      <c r="L7">
        <v>1000</v>
      </c>
      <c r="M7">
        <f t="shared" si="2"/>
        <v>3000</v>
      </c>
      <c r="N7">
        <f t="shared" si="3"/>
        <v>23388</v>
      </c>
    </row>
    <row r="8" spans="1:14" x14ac:dyDescent="0.25">
      <c r="A8">
        <v>7</v>
      </c>
      <c r="B8">
        <v>1007</v>
      </c>
      <c r="C8" t="s">
        <v>14</v>
      </c>
      <c r="D8">
        <v>21567</v>
      </c>
      <c r="E8" s="4">
        <v>0.1</v>
      </c>
      <c r="F8" s="2">
        <f t="shared" si="1"/>
        <v>2157</v>
      </c>
      <c r="G8">
        <v>350</v>
      </c>
      <c r="H8">
        <v>1200</v>
      </c>
      <c r="J8">
        <f t="shared" si="0"/>
        <v>25274</v>
      </c>
      <c r="K8">
        <v>2000</v>
      </c>
      <c r="L8">
        <v>1000</v>
      </c>
      <c r="M8">
        <f t="shared" si="2"/>
        <v>3000</v>
      </c>
      <c r="N8">
        <f t="shared" si="3"/>
        <v>22274</v>
      </c>
    </row>
    <row r="9" spans="1:14" x14ac:dyDescent="0.25">
      <c r="A9">
        <v>8</v>
      </c>
      <c r="B9">
        <v>1008</v>
      </c>
      <c r="C9" t="s">
        <v>15</v>
      </c>
      <c r="D9">
        <v>22757</v>
      </c>
      <c r="E9" s="4">
        <v>0.1</v>
      </c>
      <c r="F9" s="2">
        <f t="shared" si="1"/>
        <v>2276</v>
      </c>
      <c r="G9">
        <v>350</v>
      </c>
      <c r="H9">
        <v>1200</v>
      </c>
      <c r="J9">
        <f t="shared" si="0"/>
        <v>26583</v>
      </c>
      <c r="K9">
        <v>2000</v>
      </c>
      <c r="L9">
        <v>1000</v>
      </c>
      <c r="M9">
        <f t="shared" si="2"/>
        <v>3000</v>
      </c>
      <c r="N9">
        <f t="shared" si="3"/>
        <v>23583</v>
      </c>
    </row>
    <row r="10" spans="1:14" x14ac:dyDescent="0.25">
      <c r="A10">
        <v>9</v>
      </c>
      <c r="B10">
        <v>1009</v>
      </c>
      <c r="C10" t="s">
        <v>16</v>
      </c>
      <c r="D10">
        <v>23738</v>
      </c>
      <c r="E10" s="4">
        <v>0.1</v>
      </c>
      <c r="F10" s="2">
        <f t="shared" si="1"/>
        <v>2374</v>
      </c>
      <c r="G10">
        <v>350</v>
      </c>
      <c r="H10">
        <v>1200</v>
      </c>
      <c r="J10">
        <f t="shared" si="0"/>
        <v>27662</v>
      </c>
      <c r="K10">
        <v>2000</v>
      </c>
      <c r="L10">
        <v>1000</v>
      </c>
      <c r="M10">
        <f t="shared" si="2"/>
        <v>3000</v>
      </c>
      <c r="N10">
        <f t="shared" si="3"/>
        <v>24662</v>
      </c>
    </row>
    <row r="11" spans="1:14" x14ac:dyDescent="0.25">
      <c r="A11">
        <v>10</v>
      </c>
      <c r="B11">
        <v>1010</v>
      </c>
      <c r="C11" t="s">
        <v>17</v>
      </c>
      <c r="D11">
        <v>22389</v>
      </c>
      <c r="E11" s="4">
        <v>0.1</v>
      </c>
      <c r="F11" s="2">
        <f t="shared" si="1"/>
        <v>2239</v>
      </c>
      <c r="G11">
        <v>350</v>
      </c>
      <c r="H11">
        <v>1200</v>
      </c>
      <c r="J11">
        <f t="shared" si="0"/>
        <v>26178</v>
      </c>
      <c r="K11">
        <v>2000</v>
      </c>
      <c r="L11">
        <v>1000</v>
      </c>
      <c r="M11">
        <f t="shared" si="2"/>
        <v>3000</v>
      </c>
      <c r="N11">
        <f t="shared" si="3"/>
        <v>23178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Height="2" pageOrder="overThenDown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7C18-BA1C-4560-99FB-96A420160BD5}">
  <sheetPr codeName="Sheet2"/>
  <dimension ref="A1:E18"/>
  <sheetViews>
    <sheetView workbookViewId="0">
      <selection activeCell="A4" sqref="A4"/>
    </sheetView>
  </sheetViews>
  <sheetFormatPr defaultRowHeight="15" x14ac:dyDescent="0.25"/>
  <cols>
    <col min="1" max="1" width="33.28515625" customWidth="1"/>
    <col min="4" max="4" width="19.5703125" customWidth="1"/>
    <col min="5" max="5" width="14.140625" customWidth="1"/>
  </cols>
  <sheetData>
    <row r="1" spans="1:5" x14ac:dyDescent="0.25">
      <c r="A1" s="17" t="s">
        <v>49</v>
      </c>
      <c r="C1" s="9" t="s">
        <v>36</v>
      </c>
      <c r="D1" s="9">
        <f>VLOOKUP(C1,A3:D11,4,0)</f>
        <v>31.55</v>
      </c>
    </row>
    <row r="3" spans="1:5" x14ac:dyDescent="0.25">
      <c r="A3" s="18" t="s">
        <v>37</v>
      </c>
      <c r="B3" s="18" t="s">
        <v>38</v>
      </c>
      <c r="C3" s="18" t="s">
        <v>39</v>
      </c>
      <c r="D3" s="18" t="s">
        <v>40</v>
      </c>
      <c r="E3" t="s">
        <v>50</v>
      </c>
    </row>
    <row r="4" spans="1:5" x14ac:dyDescent="0.25">
      <c r="A4" s="9" t="s">
        <v>41</v>
      </c>
      <c r="B4" s="9">
        <v>1001</v>
      </c>
      <c r="C4" s="9">
        <v>25</v>
      </c>
      <c r="D4" s="19">
        <v>26.95</v>
      </c>
      <c r="E4" t="str">
        <f t="shared" ref="E4:E11" si="0">IF(C4&lt;10,"Normal_Order",IF(C4&gt;10,"Big_Order","Medium_Order"))</f>
        <v>Big_Order</v>
      </c>
    </row>
    <row r="5" spans="1:5" x14ac:dyDescent="0.25">
      <c r="A5" s="9" t="s">
        <v>42</v>
      </c>
      <c r="B5" s="9">
        <v>1002</v>
      </c>
      <c r="C5" s="9">
        <v>20</v>
      </c>
      <c r="D5" s="19">
        <v>28.25</v>
      </c>
      <c r="E5" t="str">
        <f t="shared" si="0"/>
        <v>Big_Order</v>
      </c>
    </row>
    <row r="6" spans="1:5" x14ac:dyDescent="0.25">
      <c r="A6" s="9" t="s">
        <v>43</v>
      </c>
      <c r="B6" s="9">
        <v>1003</v>
      </c>
      <c r="C6" s="9">
        <v>10</v>
      </c>
      <c r="D6" s="19">
        <v>12</v>
      </c>
      <c r="E6" t="str">
        <f t="shared" si="0"/>
        <v>Medium_Order</v>
      </c>
    </row>
    <row r="7" spans="1:5" x14ac:dyDescent="0.25">
      <c r="A7" s="9" t="s">
        <v>44</v>
      </c>
      <c r="B7" s="9">
        <v>1004</v>
      </c>
      <c r="C7" s="9">
        <v>20</v>
      </c>
      <c r="D7" s="19">
        <v>9.23</v>
      </c>
      <c r="E7" t="str">
        <f t="shared" si="0"/>
        <v>Big_Order</v>
      </c>
    </row>
    <row r="8" spans="1:5" x14ac:dyDescent="0.25">
      <c r="A8" s="9" t="s">
        <v>45</v>
      </c>
      <c r="B8" s="9">
        <v>1005</v>
      </c>
      <c r="C8" s="9">
        <v>30</v>
      </c>
      <c r="D8" s="19">
        <v>11.22</v>
      </c>
      <c r="E8" t="str">
        <f t="shared" si="0"/>
        <v>Big_Order</v>
      </c>
    </row>
    <row r="9" spans="1:5" x14ac:dyDescent="0.25">
      <c r="A9" s="9" t="s">
        <v>36</v>
      </c>
      <c r="B9" s="9">
        <v>1006</v>
      </c>
      <c r="C9" s="9">
        <v>40</v>
      </c>
      <c r="D9" s="19">
        <v>31.55</v>
      </c>
      <c r="E9" t="str">
        <f t="shared" si="0"/>
        <v>Big_Order</v>
      </c>
    </row>
    <row r="10" spans="1:5" x14ac:dyDescent="0.25">
      <c r="A10" s="9" t="s">
        <v>46</v>
      </c>
      <c r="B10" s="9">
        <v>1007</v>
      </c>
      <c r="C10" s="9">
        <v>1</v>
      </c>
      <c r="D10" s="19">
        <v>5.21</v>
      </c>
      <c r="E10" t="str">
        <f t="shared" si="0"/>
        <v>Normal_Order</v>
      </c>
    </row>
    <row r="11" spans="1:5" x14ac:dyDescent="0.25">
      <c r="A11" s="9" t="s">
        <v>47</v>
      </c>
      <c r="B11" s="9">
        <v>1008</v>
      </c>
      <c r="C11" s="9">
        <v>5</v>
      </c>
      <c r="D11" s="19">
        <v>19.22</v>
      </c>
      <c r="E11" t="str">
        <f t="shared" si="0"/>
        <v>Normal_Order</v>
      </c>
    </row>
    <row r="13" spans="1:5" x14ac:dyDescent="0.25">
      <c r="A13" s="18" t="s">
        <v>37</v>
      </c>
      <c r="B13" s="18" t="s">
        <v>40</v>
      </c>
      <c r="C13" s="18" t="s">
        <v>48</v>
      </c>
      <c r="D13" s="18" t="s">
        <v>35</v>
      </c>
    </row>
    <row r="14" spans="1:5" x14ac:dyDescent="0.25">
      <c r="A14" s="9" t="s">
        <v>43</v>
      </c>
      <c r="B14" s="9">
        <f>VLOOKUP(A14,Vtable,4,0)</f>
        <v>12</v>
      </c>
      <c r="C14" s="9">
        <v>150</v>
      </c>
      <c r="D14" s="19">
        <f>B14*C14</f>
        <v>1800</v>
      </c>
    </row>
    <row r="17" spans="1:4" x14ac:dyDescent="0.25">
      <c r="A17" s="18" t="s">
        <v>37</v>
      </c>
      <c r="B17" s="18" t="s">
        <v>40</v>
      </c>
      <c r="C17" s="18" t="s">
        <v>48</v>
      </c>
      <c r="D17" s="18" t="s">
        <v>35</v>
      </c>
    </row>
    <row r="18" spans="1:4" x14ac:dyDescent="0.25">
      <c r="A18" s="9" t="s">
        <v>41</v>
      </c>
      <c r="B18" s="9">
        <f>VLOOKUP(A18,Vtable,4,0)</f>
        <v>26.95</v>
      </c>
      <c r="C18" s="9">
        <v>50</v>
      </c>
      <c r="D18" s="19">
        <f>B18*C18</f>
        <v>1347.5</v>
      </c>
    </row>
  </sheetData>
  <dataValidations count="1">
    <dataValidation type="list" allowBlank="1" showInputMessage="1" showErrorMessage="1" sqref="A18" xr:uid="{28C1BB1F-3619-425A-A5ED-599A5C7746AC}">
      <formula1>$A$4:$A$11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92E2-DFB9-49C3-87D5-92ADE5E4FE80}">
  <sheetPr codeName="Sheet3"/>
  <dimension ref="A1:H31"/>
  <sheetViews>
    <sheetView topLeftCell="A7" workbookViewId="0">
      <selection activeCell="K6" sqref="K6"/>
    </sheetView>
  </sheetViews>
  <sheetFormatPr defaultRowHeight="15" x14ac:dyDescent="0.25"/>
  <cols>
    <col min="3" max="3" width="9.7109375" customWidth="1"/>
    <col min="6" max="6" width="12.7109375" customWidth="1"/>
    <col min="7" max="7" width="13.28515625" customWidth="1"/>
    <col min="8" max="8" width="14.5703125" customWidth="1"/>
  </cols>
  <sheetData>
    <row r="1" spans="1:8" x14ac:dyDescent="0.25">
      <c r="A1" s="5" t="s">
        <v>23</v>
      </c>
      <c r="B1" s="6" t="s">
        <v>2</v>
      </c>
      <c r="C1" s="6" t="s">
        <v>27</v>
      </c>
      <c r="D1" s="6" t="s">
        <v>28</v>
      </c>
      <c r="E1" s="6" t="s">
        <v>30</v>
      </c>
      <c r="F1" s="6" t="s">
        <v>31</v>
      </c>
      <c r="G1" s="6" t="s">
        <v>29</v>
      </c>
      <c r="H1" s="7" t="s">
        <v>32</v>
      </c>
    </row>
    <row r="2" spans="1:8" ht="15" customHeight="1" x14ac:dyDescent="0.25">
      <c r="A2" s="8">
        <v>1</v>
      </c>
      <c r="B2" s="9" t="s">
        <v>8</v>
      </c>
      <c r="C2" s="9" t="s">
        <v>24</v>
      </c>
      <c r="D2" s="9"/>
      <c r="E2" s="9"/>
      <c r="F2" s="9"/>
      <c r="G2" s="9"/>
      <c r="H2" s="10"/>
    </row>
    <row r="3" spans="1:8" ht="15" customHeight="1" x14ac:dyDescent="0.25">
      <c r="A3" s="8"/>
      <c r="B3" s="9"/>
      <c r="C3" s="9" t="s">
        <v>33</v>
      </c>
      <c r="D3" s="9"/>
      <c r="E3" s="9"/>
      <c r="F3" s="9"/>
      <c r="G3" s="9"/>
      <c r="H3" s="10"/>
    </row>
    <row r="4" spans="1:8" ht="15" customHeight="1" x14ac:dyDescent="0.25">
      <c r="A4" s="8"/>
      <c r="B4" s="9"/>
      <c r="C4" s="9" t="s">
        <v>25</v>
      </c>
      <c r="D4" s="9"/>
      <c r="E4" s="9"/>
      <c r="F4" s="9"/>
      <c r="G4" s="9"/>
      <c r="H4" s="10"/>
    </row>
    <row r="5" spans="1:8" ht="15" customHeight="1" x14ac:dyDescent="0.25">
      <c r="A5" s="8"/>
      <c r="B5" s="9"/>
      <c r="C5" s="9" t="s">
        <v>26</v>
      </c>
      <c r="D5" s="9"/>
      <c r="E5" s="9"/>
      <c r="F5" s="9"/>
      <c r="G5" s="9"/>
      <c r="H5" s="10"/>
    </row>
    <row r="6" spans="1:8" ht="15" customHeight="1" x14ac:dyDescent="0.25">
      <c r="A6" s="8"/>
      <c r="B6" s="9"/>
      <c r="C6" s="9" t="s">
        <v>34</v>
      </c>
      <c r="D6" s="9"/>
      <c r="E6" s="9"/>
      <c r="F6" s="9"/>
      <c r="G6" s="9"/>
      <c r="H6" s="10"/>
    </row>
    <row r="7" spans="1:8" ht="15" customHeight="1" x14ac:dyDescent="0.25">
      <c r="A7" s="11"/>
      <c r="B7" s="12"/>
      <c r="C7" s="12" t="s">
        <v>35</v>
      </c>
      <c r="D7" s="12">
        <f>SUM(D2:D6)</f>
        <v>0</v>
      </c>
      <c r="E7" s="12">
        <f t="shared" ref="E7:G7" si="0">SUM(E2:E6)</f>
        <v>0</v>
      </c>
      <c r="F7" s="12">
        <f t="shared" si="0"/>
        <v>0</v>
      </c>
      <c r="G7" s="12">
        <f t="shared" si="0"/>
        <v>0</v>
      </c>
      <c r="H7" s="13">
        <f>SUM(H2:H6)</f>
        <v>0</v>
      </c>
    </row>
    <row r="8" spans="1:8" x14ac:dyDescent="0.25">
      <c r="A8" s="8">
        <v>2</v>
      </c>
      <c r="B8" s="9" t="s">
        <v>9</v>
      </c>
      <c r="C8" s="9" t="s">
        <v>24</v>
      </c>
      <c r="D8" s="9"/>
      <c r="E8" s="9"/>
      <c r="F8" s="9"/>
      <c r="G8" s="9"/>
      <c r="H8" s="10"/>
    </row>
    <row r="9" spans="1:8" x14ac:dyDescent="0.25">
      <c r="A9" s="8"/>
      <c r="B9" s="9"/>
      <c r="C9" s="9" t="s">
        <v>33</v>
      </c>
      <c r="D9" s="9"/>
      <c r="E9" s="9"/>
      <c r="F9" s="9"/>
      <c r="G9" s="9"/>
      <c r="H9" s="10"/>
    </row>
    <row r="10" spans="1:8" x14ac:dyDescent="0.25">
      <c r="A10" s="8"/>
      <c r="B10" s="9"/>
      <c r="C10" s="9" t="s">
        <v>25</v>
      </c>
      <c r="D10" s="9"/>
      <c r="E10" s="9"/>
      <c r="F10" s="9"/>
      <c r="G10" s="9"/>
      <c r="H10" s="10"/>
    </row>
    <row r="11" spans="1:8" x14ac:dyDescent="0.25">
      <c r="A11" s="8"/>
      <c r="B11" s="9"/>
      <c r="C11" s="9" t="s">
        <v>26</v>
      </c>
      <c r="D11" s="9"/>
      <c r="E11" s="9"/>
      <c r="F11" s="9"/>
      <c r="G11" s="9"/>
      <c r="H11" s="10"/>
    </row>
    <row r="12" spans="1:8" x14ac:dyDescent="0.25">
      <c r="A12" s="8"/>
      <c r="B12" s="9"/>
      <c r="C12" s="9" t="s">
        <v>34</v>
      </c>
      <c r="D12" s="9"/>
      <c r="E12" s="9"/>
      <c r="F12" s="9"/>
      <c r="G12" s="9"/>
      <c r="H12" s="10"/>
    </row>
    <row r="13" spans="1:8" x14ac:dyDescent="0.25">
      <c r="A13" s="8"/>
      <c r="B13" s="9"/>
      <c r="C13" s="9" t="s">
        <v>35</v>
      </c>
      <c r="D13" s="9">
        <f>SUM(D8:D12)</f>
        <v>0</v>
      </c>
      <c r="E13" s="9">
        <f t="shared" ref="E13:G13" si="1">SUM(E8:E12)</f>
        <v>0</v>
      </c>
      <c r="F13" s="9">
        <f t="shared" si="1"/>
        <v>0</v>
      </c>
      <c r="G13" s="9">
        <f t="shared" si="1"/>
        <v>0</v>
      </c>
      <c r="H13" s="10">
        <f>SUM(H8:H12)</f>
        <v>0</v>
      </c>
    </row>
    <row r="14" spans="1:8" x14ac:dyDescent="0.25">
      <c r="A14" s="8">
        <v>3</v>
      </c>
      <c r="B14" s="9" t="s">
        <v>10</v>
      </c>
      <c r="C14" s="9" t="s">
        <v>24</v>
      </c>
      <c r="D14" s="9"/>
      <c r="E14" s="9"/>
      <c r="F14" s="9"/>
      <c r="G14" s="9"/>
      <c r="H14" s="10"/>
    </row>
    <row r="15" spans="1:8" x14ac:dyDescent="0.25">
      <c r="A15" s="8"/>
      <c r="B15" s="9"/>
      <c r="C15" s="9" t="s">
        <v>33</v>
      </c>
      <c r="D15" s="9"/>
      <c r="E15" s="9"/>
      <c r="F15" s="9"/>
      <c r="G15" s="9"/>
      <c r="H15" s="10"/>
    </row>
    <row r="16" spans="1:8" x14ac:dyDescent="0.25">
      <c r="A16" s="8"/>
      <c r="B16" s="9"/>
      <c r="C16" s="9" t="s">
        <v>25</v>
      </c>
      <c r="D16" s="9"/>
      <c r="E16" s="9"/>
      <c r="F16" s="9"/>
      <c r="G16" s="9"/>
      <c r="H16" s="10"/>
    </row>
    <row r="17" spans="1:8" x14ac:dyDescent="0.25">
      <c r="A17" s="8"/>
      <c r="B17" s="9"/>
      <c r="C17" s="9" t="s">
        <v>26</v>
      </c>
      <c r="D17" s="9"/>
      <c r="E17" s="9"/>
      <c r="F17" s="9"/>
      <c r="G17" s="9"/>
      <c r="H17" s="10"/>
    </row>
    <row r="18" spans="1:8" x14ac:dyDescent="0.25">
      <c r="A18" s="8"/>
      <c r="B18" s="9"/>
      <c r="C18" s="9" t="s">
        <v>34</v>
      </c>
      <c r="D18" s="9"/>
      <c r="E18" s="9"/>
      <c r="F18" s="9"/>
      <c r="G18" s="9"/>
      <c r="H18" s="10"/>
    </row>
    <row r="19" spans="1:8" x14ac:dyDescent="0.25">
      <c r="A19" s="8"/>
      <c r="B19" s="9"/>
      <c r="C19" s="9" t="s">
        <v>35</v>
      </c>
      <c r="D19" s="9">
        <f>SUM(D14:D18)</f>
        <v>0</v>
      </c>
      <c r="E19" s="9">
        <f t="shared" ref="E19:G19" si="2">SUM(E14:E18)</f>
        <v>0</v>
      </c>
      <c r="F19" s="9">
        <f t="shared" si="2"/>
        <v>0</v>
      </c>
      <c r="G19" s="9">
        <f t="shared" si="2"/>
        <v>0</v>
      </c>
      <c r="H19" s="10">
        <f>SUM(H14:H18)</f>
        <v>0</v>
      </c>
    </row>
    <row r="20" spans="1:8" x14ac:dyDescent="0.25">
      <c r="A20" s="8">
        <v>4</v>
      </c>
      <c r="B20" s="9" t="s">
        <v>11</v>
      </c>
      <c r="C20" s="9" t="s">
        <v>24</v>
      </c>
      <c r="D20" s="9"/>
      <c r="E20" s="9"/>
      <c r="F20" s="9"/>
      <c r="G20" s="9"/>
      <c r="H20" s="10"/>
    </row>
    <row r="21" spans="1:8" x14ac:dyDescent="0.25">
      <c r="A21" s="8"/>
      <c r="B21" s="9"/>
      <c r="C21" s="9" t="s">
        <v>33</v>
      </c>
      <c r="D21" s="9"/>
      <c r="E21" s="9"/>
      <c r="F21" s="9"/>
      <c r="G21" s="9"/>
      <c r="H21" s="10"/>
    </row>
    <row r="22" spans="1:8" x14ac:dyDescent="0.25">
      <c r="A22" s="8"/>
      <c r="B22" s="9"/>
      <c r="C22" s="9" t="s">
        <v>25</v>
      </c>
      <c r="D22" s="9"/>
      <c r="E22" s="9"/>
      <c r="F22" s="9"/>
      <c r="G22" s="9"/>
      <c r="H22" s="10"/>
    </row>
    <row r="23" spans="1:8" x14ac:dyDescent="0.25">
      <c r="A23" s="8"/>
      <c r="B23" s="9"/>
      <c r="C23" s="9" t="s">
        <v>26</v>
      </c>
      <c r="D23" s="9"/>
      <c r="E23" s="9"/>
      <c r="F23" s="9"/>
      <c r="G23" s="9"/>
      <c r="H23" s="10"/>
    </row>
    <row r="24" spans="1:8" x14ac:dyDescent="0.25">
      <c r="A24" s="8"/>
      <c r="B24" s="9"/>
      <c r="C24" s="9" t="s">
        <v>34</v>
      </c>
      <c r="D24" s="9"/>
      <c r="E24" s="9"/>
      <c r="F24" s="9"/>
      <c r="G24" s="9"/>
      <c r="H24" s="10"/>
    </row>
    <row r="25" spans="1:8" x14ac:dyDescent="0.25">
      <c r="A25" s="8"/>
      <c r="B25" s="9"/>
      <c r="C25" s="9" t="s">
        <v>35</v>
      </c>
      <c r="D25" s="9">
        <f>SUM(D20:D24)</f>
        <v>0</v>
      </c>
      <c r="E25" s="9">
        <f t="shared" ref="E25:G25" si="3">SUM(E20:E24)</f>
        <v>0</v>
      </c>
      <c r="F25" s="9">
        <f t="shared" si="3"/>
        <v>0</v>
      </c>
      <c r="G25" s="9">
        <f t="shared" si="3"/>
        <v>0</v>
      </c>
      <c r="H25" s="10">
        <f>SUM(H20:H24)</f>
        <v>0</v>
      </c>
    </row>
    <row r="26" spans="1:8" x14ac:dyDescent="0.25">
      <c r="A26" s="8">
        <v>5</v>
      </c>
      <c r="B26" s="9" t="s">
        <v>12</v>
      </c>
      <c r="C26" s="9"/>
      <c r="D26" s="9"/>
      <c r="E26" s="9"/>
      <c r="F26" s="9"/>
      <c r="G26" s="9"/>
      <c r="H26" s="10"/>
    </row>
    <row r="27" spans="1:8" x14ac:dyDescent="0.25">
      <c r="A27" s="8">
        <v>6</v>
      </c>
      <c r="B27" s="9" t="s">
        <v>13</v>
      </c>
      <c r="C27" s="9"/>
      <c r="D27" s="9"/>
      <c r="E27" s="9"/>
      <c r="F27" s="9"/>
      <c r="G27" s="9"/>
      <c r="H27" s="10"/>
    </row>
    <row r="28" spans="1:8" x14ac:dyDescent="0.25">
      <c r="A28" s="8">
        <v>7</v>
      </c>
      <c r="B28" s="9" t="s">
        <v>14</v>
      </c>
      <c r="C28" s="9"/>
      <c r="D28" s="9"/>
      <c r="E28" s="9"/>
      <c r="F28" s="9"/>
      <c r="G28" s="9"/>
      <c r="H28" s="10"/>
    </row>
    <row r="29" spans="1:8" x14ac:dyDescent="0.25">
      <c r="A29" s="8">
        <v>8</v>
      </c>
      <c r="B29" s="9" t="s">
        <v>15</v>
      </c>
      <c r="C29" s="9"/>
      <c r="D29" s="9"/>
      <c r="E29" s="9"/>
      <c r="F29" s="9"/>
      <c r="G29" s="9"/>
      <c r="H29" s="10"/>
    </row>
    <row r="30" spans="1:8" x14ac:dyDescent="0.25">
      <c r="A30" s="8">
        <v>9</v>
      </c>
      <c r="B30" s="9" t="s">
        <v>16</v>
      </c>
      <c r="C30" s="9"/>
      <c r="D30" s="9"/>
      <c r="E30" s="9"/>
      <c r="F30" s="9"/>
      <c r="G30" s="9"/>
      <c r="H30" s="10"/>
    </row>
    <row r="31" spans="1:8" x14ac:dyDescent="0.25">
      <c r="A31" s="14">
        <v>10</v>
      </c>
      <c r="B31" s="15" t="s">
        <v>17</v>
      </c>
      <c r="C31" s="15"/>
      <c r="D31" s="15"/>
      <c r="E31" s="15"/>
      <c r="F31" s="15"/>
      <c r="G31" s="15"/>
      <c r="H31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4F9C-0F22-4992-98B8-9ADDD5CACA37}">
  <dimension ref="A2:R22"/>
  <sheetViews>
    <sheetView tabSelected="1" workbookViewId="0">
      <selection activeCell="A6" sqref="A6"/>
    </sheetView>
  </sheetViews>
  <sheetFormatPr defaultRowHeight="15" x14ac:dyDescent="0.25"/>
  <sheetData>
    <row r="2" spans="1:17" x14ac:dyDescent="0.25">
      <c r="A2">
        <v>100</v>
      </c>
      <c r="B2">
        <v>94</v>
      </c>
      <c r="C2">
        <v>60</v>
      </c>
      <c r="D2">
        <v>91</v>
      </c>
      <c r="E2">
        <v>55</v>
      </c>
      <c r="F2">
        <v>92</v>
      </c>
      <c r="G2">
        <v>76</v>
      </c>
      <c r="H2">
        <v>66</v>
      </c>
      <c r="I2">
        <v>21</v>
      </c>
      <c r="J2">
        <v>23</v>
      </c>
      <c r="K2">
        <v>93</v>
      </c>
      <c r="L2">
        <v>30</v>
      </c>
      <c r="M2">
        <v>72</v>
      </c>
      <c r="N2">
        <v>18</v>
      </c>
      <c r="O2">
        <v>77</v>
      </c>
      <c r="P2">
        <v>72</v>
      </c>
      <c r="Q2">
        <v>42</v>
      </c>
    </row>
    <row r="3" spans="1:17" x14ac:dyDescent="0.25">
      <c r="A3">
        <v>21</v>
      </c>
      <c r="B3">
        <v>26</v>
      </c>
      <c r="C3">
        <v>66</v>
      </c>
      <c r="D3">
        <v>39</v>
      </c>
      <c r="E3">
        <v>76</v>
      </c>
      <c r="F3">
        <v>47</v>
      </c>
      <c r="G3">
        <v>72</v>
      </c>
      <c r="H3">
        <v>51</v>
      </c>
      <c r="I3">
        <v>73</v>
      </c>
      <c r="J3">
        <v>55</v>
      </c>
      <c r="K3">
        <v>28</v>
      </c>
      <c r="L3">
        <v>26</v>
      </c>
      <c r="M3">
        <v>38</v>
      </c>
      <c r="N3">
        <v>45</v>
      </c>
      <c r="O3">
        <v>56</v>
      </c>
      <c r="P3">
        <v>80</v>
      </c>
      <c r="Q3">
        <v>52</v>
      </c>
    </row>
    <row r="4" spans="1:17" x14ac:dyDescent="0.25">
      <c r="A4">
        <v>39</v>
      </c>
      <c r="B4">
        <v>37</v>
      </c>
      <c r="C4">
        <v>63</v>
      </c>
      <c r="D4">
        <v>49</v>
      </c>
      <c r="E4">
        <v>32</v>
      </c>
      <c r="F4">
        <v>22</v>
      </c>
      <c r="G4">
        <v>92</v>
      </c>
      <c r="H4">
        <v>88</v>
      </c>
      <c r="I4">
        <v>29</v>
      </c>
      <c r="J4">
        <v>32</v>
      </c>
      <c r="K4">
        <v>60</v>
      </c>
      <c r="L4">
        <v>61</v>
      </c>
      <c r="M4">
        <v>90</v>
      </c>
      <c r="N4">
        <v>53</v>
      </c>
      <c r="O4">
        <v>28</v>
      </c>
      <c r="P4">
        <v>59</v>
      </c>
      <c r="Q4">
        <v>16</v>
      </c>
    </row>
    <row r="5" spans="1:17" x14ac:dyDescent="0.25">
      <c r="A5">
        <v>100</v>
      </c>
      <c r="B5">
        <v>14</v>
      </c>
      <c r="C5">
        <v>94</v>
      </c>
      <c r="D5">
        <v>30</v>
      </c>
      <c r="E5">
        <v>74</v>
      </c>
      <c r="F5">
        <v>51</v>
      </c>
      <c r="G5">
        <v>76</v>
      </c>
      <c r="H5">
        <v>68</v>
      </c>
      <c r="I5">
        <v>61</v>
      </c>
      <c r="J5">
        <v>46</v>
      </c>
      <c r="K5">
        <v>85</v>
      </c>
      <c r="L5">
        <v>57</v>
      </c>
      <c r="M5">
        <v>73</v>
      </c>
      <c r="N5">
        <v>50</v>
      </c>
      <c r="O5">
        <v>10</v>
      </c>
      <c r="P5">
        <v>25</v>
      </c>
      <c r="Q5">
        <v>67</v>
      </c>
    </row>
    <row r="6" spans="1:17" x14ac:dyDescent="0.25">
      <c r="A6">
        <v>29</v>
      </c>
      <c r="B6">
        <v>58</v>
      </c>
      <c r="C6">
        <v>52</v>
      </c>
      <c r="D6">
        <v>8</v>
      </c>
      <c r="E6">
        <v>24</v>
      </c>
      <c r="F6">
        <v>84</v>
      </c>
      <c r="G6">
        <v>54</v>
      </c>
      <c r="H6">
        <v>26</v>
      </c>
      <c r="I6">
        <v>99</v>
      </c>
      <c r="J6">
        <v>57</v>
      </c>
      <c r="K6">
        <v>90</v>
      </c>
      <c r="L6">
        <v>66</v>
      </c>
      <c r="M6">
        <v>75</v>
      </c>
      <c r="N6">
        <v>90</v>
      </c>
      <c r="O6">
        <v>91</v>
      </c>
      <c r="P6">
        <v>65</v>
      </c>
      <c r="Q6">
        <v>18</v>
      </c>
    </row>
    <row r="7" spans="1:17" x14ac:dyDescent="0.25">
      <c r="A7">
        <v>49</v>
      </c>
      <c r="B7">
        <v>26</v>
      </c>
      <c r="C7">
        <v>59</v>
      </c>
      <c r="D7">
        <v>45</v>
      </c>
      <c r="E7">
        <v>15</v>
      </c>
      <c r="F7">
        <v>60</v>
      </c>
      <c r="G7">
        <v>38</v>
      </c>
      <c r="H7">
        <v>99</v>
      </c>
      <c r="I7">
        <v>79</v>
      </c>
      <c r="J7">
        <v>53</v>
      </c>
      <c r="K7">
        <v>66</v>
      </c>
      <c r="L7">
        <v>76</v>
      </c>
      <c r="M7">
        <v>95</v>
      </c>
      <c r="N7">
        <v>37</v>
      </c>
      <c r="O7">
        <v>28</v>
      </c>
      <c r="P7">
        <v>11</v>
      </c>
      <c r="Q7">
        <v>88</v>
      </c>
    </row>
    <row r="8" spans="1:17" x14ac:dyDescent="0.25">
      <c r="A8">
        <v>70</v>
      </c>
      <c r="B8">
        <v>74</v>
      </c>
      <c r="C8">
        <v>65</v>
      </c>
      <c r="D8">
        <v>9</v>
      </c>
      <c r="E8">
        <v>7</v>
      </c>
      <c r="F8">
        <v>4</v>
      </c>
      <c r="G8">
        <v>21</v>
      </c>
      <c r="H8">
        <v>23</v>
      </c>
      <c r="I8">
        <v>1</v>
      </c>
      <c r="J8">
        <v>87</v>
      </c>
      <c r="K8">
        <v>14</v>
      </c>
      <c r="L8">
        <v>37</v>
      </c>
      <c r="M8">
        <v>90</v>
      </c>
      <c r="N8">
        <v>23</v>
      </c>
      <c r="O8">
        <v>83</v>
      </c>
      <c r="P8">
        <v>44</v>
      </c>
      <c r="Q8">
        <v>26</v>
      </c>
    </row>
    <row r="9" spans="1:17" x14ac:dyDescent="0.25">
      <c r="A9">
        <v>27</v>
      </c>
      <c r="B9">
        <v>37</v>
      </c>
      <c r="C9">
        <v>66</v>
      </c>
      <c r="D9">
        <v>89</v>
      </c>
      <c r="E9">
        <v>15</v>
      </c>
      <c r="F9">
        <v>5</v>
      </c>
      <c r="G9">
        <v>59</v>
      </c>
      <c r="H9">
        <v>13</v>
      </c>
      <c r="I9">
        <v>32</v>
      </c>
      <c r="J9">
        <v>2</v>
      </c>
      <c r="K9">
        <v>65</v>
      </c>
      <c r="L9">
        <v>3</v>
      </c>
      <c r="M9">
        <v>85</v>
      </c>
      <c r="N9">
        <v>55</v>
      </c>
      <c r="O9">
        <v>28</v>
      </c>
      <c r="P9">
        <v>96</v>
      </c>
      <c r="Q9">
        <v>75</v>
      </c>
    </row>
    <row r="10" spans="1:17" x14ac:dyDescent="0.25">
      <c r="A10">
        <v>28</v>
      </c>
      <c r="B10">
        <v>65</v>
      </c>
      <c r="C10">
        <v>92</v>
      </c>
      <c r="D10">
        <v>46</v>
      </c>
      <c r="E10">
        <v>85</v>
      </c>
      <c r="F10">
        <v>41</v>
      </c>
      <c r="G10">
        <v>10</v>
      </c>
      <c r="H10">
        <v>2</v>
      </c>
      <c r="I10">
        <v>91</v>
      </c>
      <c r="J10">
        <v>94</v>
      </c>
      <c r="K10">
        <v>41</v>
      </c>
      <c r="L10">
        <v>90</v>
      </c>
      <c r="M10">
        <v>91</v>
      </c>
      <c r="N10">
        <v>48</v>
      </c>
      <c r="O10">
        <v>36</v>
      </c>
      <c r="P10">
        <v>88</v>
      </c>
      <c r="Q10">
        <v>91</v>
      </c>
    </row>
    <row r="11" spans="1:17" x14ac:dyDescent="0.25">
      <c r="A11">
        <v>18</v>
      </c>
      <c r="B11">
        <v>61</v>
      </c>
      <c r="C11">
        <v>49</v>
      </c>
      <c r="D11">
        <v>78</v>
      </c>
      <c r="E11">
        <v>39</v>
      </c>
      <c r="F11">
        <v>14</v>
      </c>
      <c r="G11">
        <v>29</v>
      </c>
      <c r="H11">
        <v>52</v>
      </c>
      <c r="I11">
        <v>95</v>
      </c>
      <c r="J11">
        <v>34</v>
      </c>
      <c r="K11">
        <v>17</v>
      </c>
      <c r="L11">
        <v>70</v>
      </c>
      <c r="M11">
        <v>69</v>
      </c>
      <c r="N11">
        <v>1</v>
      </c>
      <c r="O11">
        <v>47</v>
      </c>
      <c r="P11">
        <v>91</v>
      </c>
      <c r="Q11">
        <v>46</v>
      </c>
    </row>
    <row r="12" spans="1:17" x14ac:dyDescent="0.25">
      <c r="A12">
        <v>12</v>
      </c>
      <c r="B12">
        <v>8</v>
      </c>
      <c r="C12">
        <v>65</v>
      </c>
      <c r="D12">
        <v>14</v>
      </c>
      <c r="E12">
        <v>5</v>
      </c>
      <c r="F12">
        <v>82</v>
      </c>
      <c r="G12">
        <v>88</v>
      </c>
      <c r="H12">
        <v>100</v>
      </c>
      <c r="I12">
        <v>28</v>
      </c>
      <c r="J12">
        <v>91</v>
      </c>
      <c r="K12">
        <v>82</v>
      </c>
      <c r="L12">
        <v>16</v>
      </c>
      <c r="M12">
        <v>88</v>
      </c>
      <c r="N12">
        <v>68</v>
      </c>
      <c r="O12">
        <v>76</v>
      </c>
      <c r="P12">
        <v>99</v>
      </c>
      <c r="Q12">
        <v>38</v>
      </c>
    </row>
    <row r="13" spans="1:17" x14ac:dyDescent="0.25">
      <c r="A13">
        <v>60</v>
      </c>
      <c r="B13">
        <v>8</v>
      </c>
      <c r="C13">
        <v>36</v>
      </c>
      <c r="D13">
        <v>88</v>
      </c>
      <c r="E13">
        <v>25</v>
      </c>
      <c r="F13">
        <v>7</v>
      </c>
      <c r="G13">
        <v>44</v>
      </c>
      <c r="H13">
        <v>60</v>
      </c>
      <c r="I13">
        <v>39</v>
      </c>
      <c r="J13">
        <v>30</v>
      </c>
      <c r="K13">
        <v>46</v>
      </c>
      <c r="L13">
        <v>48</v>
      </c>
      <c r="M13">
        <v>86</v>
      </c>
      <c r="N13">
        <v>90</v>
      </c>
      <c r="O13">
        <v>26</v>
      </c>
      <c r="P13">
        <v>95</v>
      </c>
      <c r="Q13">
        <v>29</v>
      </c>
    </row>
    <row r="14" spans="1:17" x14ac:dyDescent="0.25">
      <c r="A14">
        <v>81</v>
      </c>
      <c r="B14">
        <v>61</v>
      </c>
      <c r="C14">
        <v>29</v>
      </c>
      <c r="D14">
        <v>96</v>
      </c>
      <c r="E14">
        <v>18</v>
      </c>
      <c r="F14">
        <v>49</v>
      </c>
      <c r="G14">
        <v>86</v>
      </c>
      <c r="H14">
        <v>66</v>
      </c>
      <c r="I14">
        <v>5</v>
      </c>
      <c r="J14">
        <v>96</v>
      </c>
      <c r="K14">
        <v>78</v>
      </c>
      <c r="L14">
        <v>56</v>
      </c>
      <c r="M14">
        <v>68</v>
      </c>
      <c r="N14">
        <v>55</v>
      </c>
      <c r="O14">
        <v>61</v>
      </c>
      <c r="P14">
        <v>9</v>
      </c>
      <c r="Q14">
        <v>81</v>
      </c>
    </row>
    <row r="15" spans="1:17" x14ac:dyDescent="0.25">
      <c r="A15">
        <v>36</v>
      </c>
      <c r="B15">
        <v>39</v>
      </c>
      <c r="C15">
        <v>50</v>
      </c>
      <c r="D15">
        <v>24</v>
      </c>
      <c r="E15">
        <v>5</v>
      </c>
      <c r="F15">
        <v>68</v>
      </c>
      <c r="G15">
        <v>92</v>
      </c>
      <c r="H15">
        <v>63</v>
      </c>
      <c r="I15">
        <v>69</v>
      </c>
      <c r="J15">
        <v>10</v>
      </c>
      <c r="K15">
        <v>8</v>
      </c>
      <c r="L15">
        <v>73</v>
      </c>
      <c r="M15">
        <v>100</v>
      </c>
      <c r="N15">
        <v>1</v>
      </c>
      <c r="O15">
        <v>46</v>
      </c>
      <c r="P15">
        <v>83</v>
      </c>
      <c r="Q15">
        <v>38</v>
      </c>
    </row>
    <row r="16" spans="1:17" x14ac:dyDescent="0.25">
      <c r="A16">
        <v>43</v>
      </c>
      <c r="B16">
        <v>91</v>
      </c>
      <c r="C16">
        <v>47</v>
      </c>
      <c r="D16">
        <v>93</v>
      </c>
      <c r="E16">
        <v>28</v>
      </c>
      <c r="F16">
        <v>92</v>
      </c>
      <c r="G16">
        <v>80</v>
      </c>
      <c r="H16">
        <v>40</v>
      </c>
      <c r="I16">
        <v>13</v>
      </c>
      <c r="J16">
        <v>6</v>
      </c>
      <c r="K16">
        <v>59</v>
      </c>
      <c r="L16">
        <v>45</v>
      </c>
      <c r="M16">
        <v>95</v>
      </c>
      <c r="N16">
        <v>71</v>
      </c>
      <c r="O16">
        <v>94</v>
      </c>
      <c r="P16">
        <v>96</v>
      </c>
      <c r="Q16">
        <v>2</v>
      </c>
    </row>
    <row r="17" spans="1:18" x14ac:dyDescent="0.25">
      <c r="A17">
        <v>94</v>
      </c>
      <c r="B17">
        <v>49</v>
      </c>
      <c r="C17">
        <v>28</v>
      </c>
      <c r="D17">
        <v>4</v>
      </c>
      <c r="E17">
        <v>47</v>
      </c>
      <c r="F17">
        <v>8</v>
      </c>
      <c r="G17">
        <v>56</v>
      </c>
      <c r="H17">
        <v>44</v>
      </c>
      <c r="I17">
        <v>19</v>
      </c>
      <c r="J17">
        <v>97</v>
      </c>
      <c r="K17">
        <v>44</v>
      </c>
      <c r="L17">
        <v>43</v>
      </c>
      <c r="M17">
        <v>27</v>
      </c>
      <c r="N17">
        <v>65</v>
      </c>
      <c r="O17">
        <v>30</v>
      </c>
      <c r="P17">
        <v>92</v>
      </c>
      <c r="Q17">
        <v>99</v>
      </c>
    </row>
    <row r="18" spans="1:18" x14ac:dyDescent="0.25">
      <c r="A18">
        <v>47</v>
      </c>
      <c r="B18">
        <v>23</v>
      </c>
      <c r="C18">
        <v>44</v>
      </c>
      <c r="D18">
        <v>39</v>
      </c>
      <c r="E18">
        <v>7</v>
      </c>
      <c r="F18">
        <v>38</v>
      </c>
      <c r="G18">
        <v>10</v>
      </c>
      <c r="H18">
        <v>62</v>
      </c>
      <c r="I18">
        <v>38</v>
      </c>
      <c r="J18">
        <v>94</v>
      </c>
      <c r="K18">
        <v>55</v>
      </c>
      <c r="L18">
        <v>30</v>
      </c>
      <c r="M18">
        <v>90</v>
      </c>
      <c r="N18">
        <v>35</v>
      </c>
      <c r="O18">
        <v>24</v>
      </c>
      <c r="P18">
        <v>80</v>
      </c>
      <c r="Q18">
        <v>50</v>
      </c>
    </row>
    <row r="19" spans="1:18" x14ac:dyDescent="0.25">
      <c r="A19">
        <f>SUM(A2:A18)</f>
        <v>854</v>
      </c>
      <c r="B19">
        <f t="shared" ref="B19:Q19" si="0">SUM(B2:B18)</f>
        <v>771</v>
      </c>
      <c r="C19">
        <f t="shared" si="0"/>
        <v>965</v>
      </c>
      <c r="D19">
        <f t="shared" si="0"/>
        <v>842</v>
      </c>
      <c r="E19">
        <f t="shared" si="0"/>
        <v>557</v>
      </c>
      <c r="F19">
        <f t="shared" si="0"/>
        <v>764</v>
      </c>
      <c r="G19">
        <f t="shared" si="0"/>
        <v>983</v>
      </c>
      <c r="H19">
        <f t="shared" si="0"/>
        <v>923</v>
      </c>
      <c r="I19">
        <f t="shared" si="0"/>
        <v>792</v>
      </c>
      <c r="J19">
        <f t="shared" si="0"/>
        <v>907</v>
      </c>
      <c r="K19">
        <f t="shared" si="0"/>
        <v>931</v>
      </c>
      <c r="L19">
        <f t="shared" si="0"/>
        <v>827</v>
      </c>
      <c r="M19">
        <f t="shared" si="0"/>
        <v>1332</v>
      </c>
      <c r="N19">
        <f t="shared" si="0"/>
        <v>805</v>
      </c>
      <c r="O19">
        <f t="shared" si="0"/>
        <v>841</v>
      </c>
      <c r="P19">
        <f t="shared" si="0"/>
        <v>1185</v>
      </c>
      <c r="Q19">
        <f t="shared" si="0"/>
        <v>858</v>
      </c>
      <c r="R19" s="4"/>
    </row>
    <row r="20" spans="1:18" x14ac:dyDescent="0.25">
      <c r="A20" s="4">
        <v>0.05</v>
      </c>
      <c r="B20" s="4">
        <v>0.05</v>
      </c>
      <c r="C20" s="4">
        <v>0.05</v>
      </c>
      <c r="D20" s="4">
        <v>0.05</v>
      </c>
      <c r="E20" s="4">
        <v>0.05</v>
      </c>
      <c r="F20" s="4">
        <v>0.05</v>
      </c>
      <c r="G20" s="4">
        <v>0.05</v>
      </c>
      <c r="H20" s="4">
        <v>0.05</v>
      </c>
      <c r="I20" s="4">
        <v>0.05</v>
      </c>
      <c r="J20" s="4">
        <v>0.05</v>
      </c>
      <c r="K20" s="4">
        <v>0.05</v>
      </c>
      <c r="L20" s="4">
        <v>0.05</v>
      </c>
      <c r="M20" s="4">
        <v>0.05</v>
      </c>
      <c r="N20" s="4">
        <v>0.05</v>
      </c>
      <c r="O20" s="4">
        <v>0.05</v>
      </c>
      <c r="P20" s="4">
        <v>0.05</v>
      </c>
      <c r="Q20" s="4">
        <v>0.05</v>
      </c>
    </row>
    <row r="21" spans="1:18" x14ac:dyDescent="0.25">
      <c r="A21">
        <f>A19*A20</f>
        <v>42.7</v>
      </c>
      <c r="B21">
        <f t="shared" ref="B21:Q21" si="1">B19*B20</f>
        <v>38.550000000000004</v>
      </c>
      <c r="C21">
        <f t="shared" si="1"/>
        <v>48.25</v>
      </c>
      <c r="D21">
        <f t="shared" si="1"/>
        <v>42.1</v>
      </c>
      <c r="E21">
        <f t="shared" si="1"/>
        <v>27.85</v>
      </c>
      <c r="F21">
        <f t="shared" si="1"/>
        <v>38.200000000000003</v>
      </c>
      <c r="G21">
        <f t="shared" si="1"/>
        <v>49.150000000000006</v>
      </c>
      <c r="H21">
        <f t="shared" si="1"/>
        <v>46.150000000000006</v>
      </c>
      <c r="I21">
        <f t="shared" si="1"/>
        <v>39.6</v>
      </c>
      <c r="J21">
        <f t="shared" si="1"/>
        <v>45.35</v>
      </c>
      <c r="K21">
        <f t="shared" si="1"/>
        <v>46.550000000000004</v>
      </c>
      <c r="L21">
        <f t="shared" si="1"/>
        <v>41.35</v>
      </c>
      <c r="M21">
        <f t="shared" si="1"/>
        <v>66.600000000000009</v>
      </c>
      <c r="N21">
        <f t="shared" si="1"/>
        <v>40.25</v>
      </c>
      <c r="O21">
        <f t="shared" si="1"/>
        <v>42.050000000000004</v>
      </c>
      <c r="P21">
        <f t="shared" si="1"/>
        <v>59.25</v>
      </c>
      <c r="Q21">
        <f t="shared" si="1"/>
        <v>42.900000000000006</v>
      </c>
    </row>
    <row r="22" spans="1:18" x14ac:dyDescent="0.25">
      <c r="A22">
        <f>A19-A21</f>
        <v>811.3</v>
      </c>
      <c r="B22">
        <f t="shared" ref="B22:Q22" si="2">B19-B21</f>
        <v>732.45</v>
      </c>
      <c r="C22">
        <f t="shared" si="2"/>
        <v>916.75</v>
      </c>
      <c r="D22">
        <f t="shared" si="2"/>
        <v>799.9</v>
      </c>
      <c r="E22">
        <f t="shared" si="2"/>
        <v>529.15</v>
      </c>
      <c r="F22">
        <f t="shared" si="2"/>
        <v>725.8</v>
      </c>
      <c r="G22">
        <f t="shared" si="2"/>
        <v>933.85</v>
      </c>
      <c r="H22">
        <f t="shared" si="2"/>
        <v>876.85</v>
      </c>
      <c r="I22">
        <f t="shared" si="2"/>
        <v>752.4</v>
      </c>
      <c r="J22">
        <f t="shared" si="2"/>
        <v>861.65</v>
      </c>
      <c r="K22">
        <f t="shared" si="2"/>
        <v>884.45</v>
      </c>
      <c r="L22">
        <f t="shared" si="2"/>
        <v>785.65</v>
      </c>
      <c r="M22">
        <f t="shared" si="2"/>
        <v>1265.4000000000001</v>
      </c>
      <c r="N22">
        <f t="shared" si="2"/>
        <v>764.75</v>
      </c>
      <c r="O22">
        <f t="shared" si="2"/>
        <v>798.95</v>
      </c>
      <c r="P22">
        <f t="shared" si="2"/>
        <v>1125.75</v>
      </c>
      <c r="Q22">
        <f t="shared" si="2"/>
        <v>815.1</v>
      </c>
    </row>
  </sheetData>
  <conditionalFormatting sqref="A2:A1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Sheet1!Print_Area</vt:lpstr>
      <vt:lpstr>Vtable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Ramawat</dc:creator>
  <cp:lastModifiedBy>Surbhi Synthetics</cp:lastModifiedBy>
  <cp:lastPrinted>2021-11-17T12:42:39Z</cp:lastPrinted>
  <dcterms:created xsi:type="dcterms:W3CDTF">2015-06-05T18:17:20Z</dcterms:created>
  <dcterms:modified xsi:type="dcterms:W3CDTF">2021-11-20T03:03:54Z</dcterms:modified>
</cp:coreProperties>
</file>