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5\INTRODUCTION TO DM\"/>
    </mc:Choice>
  </mc:AlternateContent>
  <bookViews>
    <workbookView xWindow="0" yWindow="0" windowWidth="16815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E58" i="1"/>
  <c r="E54" i="1"/>
  <c r="E57" i="1"/>
  <c r="E56" i="1"/>
  <c r="E55" i="1"/>
  <c r="E51" i="1"/>
  <c r="E52" i="1"/>
  <c r="C53" i="1"/>
  <c r="C51" i="1"/>
  <c r="C50" i="1"/>
  <c r="C49" i="1"/>
  <c r="C48" i="1"/>
  <c r="E27" i="1"/>
  <c r="E28" i="1"/>
  <c r="E29" i="1"/>
  <c r="E30" i="1"/>
  <c r="E32" i="1"/>
  <c r="E33" i="1"/>
  <c r="E34" i="1"/>
  <c r="E31" i="1"/>
  <c r="D28" i="1"/>
  <c r="D29" i="1"/>
  <c r="D30" i="1"/>
  <c r="D31" i="1"/>
  <c r="D32" i="1"/>
  <c r="D33" i="1"/>
  <c r="D34" i="1"/>
  <c r="D27" i="1"/>
  <c r="C30" i="1"/>
  <c r="C31" i="1"/>
  <c r="C32" i="1"/>
  <c r="C34" i="1"/>
  <c r="C33" i="1"/>
  <c r="C29" i="1"/>
  <c r="C28" i="1"/>
  <c r="C27" i="1"/>
  <c r="A22" i="1"/>
  <c r="B18" i="1"/>
  <c r="A18" i="1"/>
  <c r="B5" i="1"/>
  <c r="C5" i="1" s="1"/>
  <c r="A3" i="1"/>
  <c r="C3" i="1" s="1"/>
  <c r="B1" i="1"/>
  <c r="C1" i="1" s="1"/>
  <c r="D5" i="1" l="1"/>
</calcChain>
</file>

<file path=xl/sharedStrings.xml><?xml version="1.0" encoding="utf-8"?>
<sst xmlns="http://schemas.openxmlformats.org/spreadsheetml/2006/main" count="12" uniqueCount="12">
  <si>
    <t>A</t>
  </si>
  <si>
    <t>B</t>
  </si>
  <si>
    <t>Marks</t>
  </si>
  <si>
    <t>status</t>
  </si>
  <si>
    <t>Student ID</t>
  </si>
  <si>
    <t>Charan</t>
  </si>
  <si>
    <t>Pavan</t>
  </si>
  <si>
    <t>computer</t>
  </si>
  <si>
    <t>computerscience</t>
  </si>
  <si>
    <t>computerengi</t>
  </si>
  <si>
    <t>computertech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</si>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</sst>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5" workbookViewId="0">
      <selection activeCell="H39" sqref="H39"/>
    </sheetView>
  </sheetViews>
  <sheetFormatPr defaultRowHeight="15" x14ac:dyDescent="0.25"/>
  <cols>
    <col min="1" max="1" width="10.42578125" bestFit="1" customWidth="1"/>
    <col min="2" max="2" width="15.5703125" bestFit="1" customWidth="1"/>
  </cols>
  <sheetData>
    <row r="1" spans="1:5" x14ac:dyDescent="0.25">
      <c r="A1" s="1">
        <v>36136</v>
      </c>
      <c r="B1" s="1">
        <f ca="1">TODAY()</f>
        <v>43315</v>
      </c>
      <c r="C1">
        <f ca="1">DATEDIF(A1,B1,"Y")</f>
        <v>19</v>
      </c>
    </row>
    <row r="3" spans="1:5" x14ac:dyDescent="0.25">
      <c r="A3" s="1">
        <f ca="1">TODAY()</f>
        <v>43315</v>
      </c>
      <c r="B3" s="1">
        <v>43441</v>
      </c>
      <c r="C3">
        <f ca="1">DATEDIF(A3,B3,"D")</f>
        <v>126</v>
      </c>
    </row>
    <row r="5" spans="1:5" x14ac:dyDescent="0.25">
      <c r="A5" s="1">
        <v>36136</v>
      </c>
      <c r="B5" s="1">
        <f ca="1">TODAY()</f>
        <v>43315</v>
      </c>
      <c r="C5">
        <f ca="1">DATEDIF(A5,B5,"D")</f>
        <v>7179</v>
      </c>
      <c r="D5">
        <f ca="1">DATEDIF(A5,B5,"M")</f>
        <v>235</v>
      </c>
    </row>
    <row r="6" spans="1:5" x14ac:dyDescent="0.25">
      <c r="E6" s="2"/>
    </row>
    <row r="9" spans="1:5" x14ac:dyDescent="0.25">
      <c r="A9" t="s">
        <v>0</v>
      </c>
      <c r="B9" t="s">
        <v>1</v>
      </c>
    </row>
    <row r="10" spans="1:5" x14ac:dyDescent="0.25">
      <c r="A10">
        <v>86</v>
      </c>
      <c r="B10">
        <v>10</v>
      </c>
    </row>
    <row r="11" spans="1:5" x14ac:dyDescent="0.25">
      <c r="A11">
        <v>23</v>
      </c>
      <c r="B11">
        <v>20</v>
      </c>
    </row>
    <row r="12" spans="1:5" x14ac:dyDescent="0.25">
      <c r="A12">
        <v>45</v>
      </c>
      <c r="B12">
        <v>30</v>
      </c>
    </row>
    <row r="13" spans="1:5" x14ac:dyDescent="0.25">
      <c r="A13">
        <v>72</v>
      </c>
      <c r="B13">
        <v>30</v>
      </c>
    </row>
    <row r="14" spans="1:5" x14ac:dyDescent="0.25">
      <c r="A14">
        <v>78</v>
      </c>
      <c r="B14">
        <v>20</v>
      </c>
    </row>
    <row r="15" spans="1:5" x14ac:dyDescent="0.25">
      <c r="A15">
        <v>67</v>
      </c>
      <c r="B15">
        <v>10</v>
      </c>
    </row>
    <row r="16" spans="1:5" x14ac:dyDescent="0.25">
      <c r="A16">
        <v>90</v>
      </c>
      <c r="B16">
        <v>10</v>
      </c>
    </row>
    <row r="18" spans="1:5" x14ac:dyDescent="0.25">
      <c r="A18">
        <f>SUMIF(A10:A16,"&gt;50")</f>
        <v>393</v>
      </c>
      <c r="B18">
        <f>SUMIF(A10:A16,"&gt;20",B10:B16)</f>
        <v>130</v>
      </c>
    </row>
    <row r="22" spans="1:5" x14ac:dyDescent="0.25">
      <c r="A22" t="str">
        <f>IF(A10&gt;=77,"Ravi","Reddy")</f>
        <v>Ravi</v>
      </c>
    </row>
    <row r="25" spans="1:5" x14ac:dyDescent="0.25">
      <c r="A25" t="s">
        <v>4</v>
      </c>
      <c r="B25" t="s">
        <v>2</v>
      </c>
      <c r="C25" t="s">
        <v>3</v>
      </c>
    </row>
    <row r="27" spans="1:5" x14ac:dyDescent="0.25">
      <c r="A27">
        <v>11616140</v>
      </c>
      <c r="B27">
        <v>99.9</v>
      </c>
      <c r="C27" s="4" t="str">
        <f>IF(B27&gt;40,"PASS","FAIL")</f>
        <v>PASS</v>
      </c>
      <c r="D27" s="4" t="str">
        <f>IF(B27:B34&gt;72,"PASS","FAIL")</f>
        <v>PASS</v>
      </c>
      <c r="E27" s="6" t="str">
        <f t="shared" ref="E27:E30" si="0">IF(B27&gt;35,IF(B27&gt;55,IF(B27&gt;75,IF(B27&gt;91,"Distinction","Above AVG"),"AVG"),"Below AVG"),"FAILED")</f>
        <v>Distinction</v>
      </c>
    </row>
    <row r="28" spans="1:5" x14ac:dyDescent="0.25">
      <c r="A28">
        <v>11616136</v>
      </c>
      <c r="B28">
        <v>80</v>
      </c>
      <c r="C28" s="4" t="str">
        <f>IF(B28&gt;40,"PASS","FAIL")</f>
        <v>PASS</v>
      </c>
      <c r="D28" s="4" t="str">
        <f t="shared" ref="D28:D34" si="1">IF(B28:B35&gt;72,"PASS","FAIL")</f>
        <v>PASS</v>
      </c>
      <c r="E28" s="5" t="str">
        <f t="shared" si="0"/>
        <v>Above AVG</v>
      </c>
    </row>
    <row r="29" spans="1:5" x14ac:dyDescent="0.25">
      <c r="A29">
        <v>11616126</v>
      </c>
      <c r="B29">
        <v>60</v>
      </c>
      <c r="C29" s="4" t="str">
        <f>IF(B29&gt;40,"PASS","FAIL")</f>
        <v>PASS</v>
      </c>
      <c r="D29" s="3" t="str">
        <f t="shared" si="1"/>
        <v>FAIL</v>
      </c>
      <c r="E29" s="5" t="str">
        <f t="shared" si="0"/>
        <v>AVG</v>
      </c>
    </row>
    <row r="30" spans="1:5" x14ac:dyDescent="0.25">
      <c r="A30">
        <v>11616172</v>
      </c>
      <c r="B30">
        <v>72</v>
      </c>
      <c r="C30" s="4" t="str">
        <f>IF(B30&gt;40,"PASS","FAIL")</f>
        <v>PASS</v>
      </c>
      <c r="D30" s="3" t="str">
        <f t="shared" si="1"/>
        <v>FAIL</v>
      </c>
      <c r="E30" s="5" t="str">
        <f t="shared" si="0"/>
        <v>AVG</v>
      </c>
    </row>
    <row r="31" spans="1:5" x14ac:dyDescent="0.25">
      <c r="A31">
        <v>11616272</v>
      </c>
      <c r="B31">
        <v>43</v>
      </c>
      <c r="C31" s="4" t="str">
        <f>IF(B31&gt;40,"PASS","FAIL")</f>
        <v>PASS</v>
      </c>
      <c r="D31" s="3" t="str">
        <f t="shared" si="1"/>
        <v>FAIL</v>
      </c>
      <c r="E31" s="5" t="str">
        <f>IF(B31&gt;35,IF(B31&gt;55,IF(B31&gt;75,IF(B31&gt;91,"Distinction","Above AVG"),"AVG"),"Below AVG"),"FAILED")</f>
        <v>Below AVG</v>
      </c>
    </row>
    <row r="32" spans="1:5" x14ac:dyDescent="0.25">
      <c r="A32">
        <v>11616047</v>
      </c>
      <c r="B32">
        <v>20</v>
      </c>
      <c r="C32" s="3" t="str">
        <f>IF(B32&gt;40,"PASS","FAIL")</f>
        <v>FAIL</v>
      </c>
      <c r="D32" s="3" t="str">
        <f t="shared" si="1"/>
        <v>FAIL</v>
      </c>
      <c r="E32" s="7" t="str">
        <f t="shared" ref="E32:E34" si="2">IF(B32&gt;35,IF(B32&gt;55,IF(B32&gt;75,IF(B32&gt;91,"Distinction","Above AVG"),"AVG"),"Below AVG"),"FAILED")</f>
        <v>FAILED</v>
      </c>
    </row>
    <row r="33" spans="1:5" x14ac:dyDescent="0.25">
      <c r="A33" t="s">
        <v>5</v>
      </c>
      <c r="B33">
        <v>9</v>
      </c>
      <c r="C33" s="3" t="str">
        <f>IF(B33&gt;40,"PASS","FAIL")</f>
        <v>FAIL</v>
      </c>
      <c r="D33" s="3" t="str">
        <f t="shared" si="1"/>
        <v>FAIL</v>
      </c>
      <c r="E33" s="7" t="str">
        <f t="shared" si="2"/>
        <v>FAILED</v>
      </c>
    </row>
    <row r="34" spans="1:5" x14ac:dyDescent="0.25">
      <c r="A34" t="s">
        <v>6</v>
      </c>
      <c r="B34">
        <v>9</v>
      </c>
      <c r="C34" s="3" t="str">
        <f>IF(B34&gt;40,"PASS","FAIL")</f>
        <v>FAIL</v>
      </c>
      <c r="D34" s="3" t="str">
        <f t="shared" si="1"/>
        <v>FAIL</v>
      </c>
      <c r="E34" s="7" t="str">
        <f t="shared" si="2"/>
        <v>FAILED</v>
      </c>
    </row>
    <row r="37" spans="1:5" x14ac:dyDescent="0.25">
      <c r="B37" s="8">
        <f ca="1">NOW()</f>
        <v>43315.743727430556</v>
      </c>
    </row>
    <row r="39" spans="1:5" x14ac:dyDescent="0.25">
      <c r="C39">
        <v>10</v>
      </c>
    </row>
    <row r="40" spans="1:5" x14ac:dyDescent="0.25">
      <c r="C40">
        <v>20</v>
      </c>
    </row>
    <row r="41" spans="1:5" x14ac:dyDescent="0.25">
      <c r="C41">
        <v>45</v>
      </c>
    </row>
    <row r="42" spans="1:5" x14ac:dyDescent="0.25">
      <c r="C42">
        <v>65</v>
      </c>
    </row>
    <row r="43" spans="1:5" x14ac:dyDescent="0.25">
      <c r="C43">
        <v>75</v>
      </c>
    </row>
    <row r="45" spans="1:5" x14ac:dyDescent="0.25">
      <c r="C45">
        <v>45</v>
      </c>
      <c r="E45" t="s">
        <v>7</v>
      </c>
    </row>
    <row r="46" spans="1:5" x14ac:dyDescent="0.25">
      <c r="C46">
        <v>91</v>
      </c>
      <c r="E46" t="s">
        <v>8</v>
      </c>
    </row>
    <row r="47" spans="1:5" x14ac:dyDescent="0.25">
      <c r="E47" t="s">
        <v>9</v>
      </c>
    </row>
    <row r="48" spans="1:5" x14ac:dyDescent="0.25">
      <c r="C48">
        <f>COUNT(C39:C46)</f>
        <v>7</v>
      </c>
      <c r="E48" t="s">
        <v>10</v>
      </c>
    </row>
    <row r="49" spans="3:5" x14ac:dyDescent="0.25">
      <c r="C49">
        <f>COUNTIF(C39:C46,"&gt;27")</f>
        <v>5</v>
      </c>
      <c r="E49" t="s">
        <v>11</v>
      </c>
    </row>
    <row r="50" spans="3:5" x14ac:dyDescent="0.25">
      <c r="C50">
        <f>COUNTIF(C39:C46,C41)</f>
        <v>2</v>
      </c>
    </row>
    <row r="51" spans="3:5" x14ac:dyDescent="0.25">
      <c r="C51">
        <f>COUNTBLANK(C39:C46)</f>
        <v>1</v>
      </c>
      <c r="E51">
        <f>COUNTIF(E45:E49,"computer*")</f>
        <v>5</v>
      </c>
    </row>
    <row r="52" spans="3:5" x14ac:dyDescent="0.25">
      <c r="E52">
        <f>COUNTIF(E45:E48,"computer?")</f>
        <v>0</v>
      </c>
    </row>
    <row r="53" spans="3:5" x14ac:dyDescent="0.25">
      <c r="C53">
        <f>COUNTIF(C39:C43,"&lt;"&amp;AVERAGE(C39:C41))</f>
        <v>2</v>
      </c>
    </row>
    <row r="54" spans="3:5" x14ac:dyDescent="0.25">
      <c r="E54" t="str">
        <f>UPPER(E46)</f>
        <v>COMPUTERSCIENCE</v>
      </c>
    </row>
    <row r="55" spans="3:5" x14ac:dyDescent="0.25">
      <c r="E55" t="str">
        <f>LEFT(E49,5)</f>
        <v>COMPU</v>
      </c>
    </row>
    <row r="56" spans="3:5" x14ac:dyDescent="0.25">
      <c r="E56" t="str">
        <f>RIGHT(E49,5)</f>
        <v>PUTER</v>
      </c>
    </row>
    <row r="57" spans="3:5" x14ac:dyDescent="0.25">
      <c r="E57" t="str">
        <f>MID(E49,4,3)</f>
        <v>PUT</v>
      </c>
    </row>
    <row r="58" spans="3:5" x14ac:dyDescent="0.25">
      <c r="E58" t="str">
        <f>UPPER(E50)</f>
        <v/>
      </c>
    </row>
  </sheetData>
  <conditionalFormatting sqref="C27:C34">
    <cfRule type="iconSet" priority="3">
      <iconSet iconSet="4Arrows">
        <cfvo type="percent" val="0"/>
        <cfvo type="percent" val="25"/>
        <cfvo type="percent" val="50"/>
        <cfvo type="percent" val="75"/>
      </iconSe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{386A88D7-B755-4C3D-9F23-0EDC270996E3}</x14:id>
        </ext>
      </extLst>
    </cfRule>
  </conditionalFormatting>
  <conditionalFormatting sqref="A25:D3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{9283E8BC-444E-4FF3-8775-0117B4FFD1CB}</x14:id>
        </ext>
      </extLst>
    </cfRule>
  </conditionalFormatting>
  <conditionalFormatting sqref="B27:D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{25CBB68A-0885-4FC3-B858-4DB6F3E52FF9}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6A88D7-B755-4C3D-9F23-0EDC27099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C27:C34</xm:sqref>
        </x14:conditionalFormatting>
        <x14:conditionalFormatting xmlns:xm="http://schemas.microsoft.com/office/excel/2006/main">
          <x14:cfRule type="dataBar" id="{9283E8BC-444E-4FF3-8775-0117B4FFD1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A25:D34</xm:sqref>
        </x14:conditionalFormatting>
        <x14:conditionalFormatting xmlns:xm="http://schemas.microsoft.com/office/excel/2006/main">
          <x14:cfRule type="dataBar" id="{25CBB68A-0885-4FC3-B858-4DB6F3E52F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B27:D34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Reddy Gojur</dc:creator>
  <cp:lastModifiedBy>Ravi Reddy Gojur</cp:lastModifiedBy>
  <cp:lastPrinted>2018-08-03T12:20:28Z</cp:lastPrinted>
  <dcterms:created xsi:type="dcterms:W3CDTF">2018-08-03T10:44:08Z</dcterms:created>
  <dcterms:modified xsi:type="dcterms:W3CDTF">2018-08-03T12:21:34Z</dcterms:modified>
</cp:coreProperties>
</file>