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PU\5\INT217-INTRODUCTION TO DM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4" i="1"/>
  <c r="H65" i="1"/>
  <c r="H66" i="1"/>
  <c r="H67" i="1"/>
  <c r="H62" i="1"/>
  <c r="F53" i="1"/>
  <c r="F51" i="1"/>
  <c r="C30" i="1"/>
  <c r="C29" i="1"/>
  <c r="C21" i="1"/>
  <c r="E10" i="1"/>
  <c r="D10" i="1"/>
  <c r="C10" i="1"/>
  <c r="B10" i="1"/>
  <c r="A10" i="1"/>
  <c r="A9" i="1"/>
  <c r="A8" i="1"/>
  <c r="A4" i="1"/>
  <c r="A5" i="1"/>
  <c r="A6" i="1"/>
  <c r="A7" i="1"/>
  <c r="A3" i="1"/>
</calcChain>
</file>

<file path=xl/sharedStrings.xml><?xml version="1.0" encoding="utf-8"?>
<sst xmlns="http://schemas.openxmlformats.org/spreadsheetml/2006/main" count="12" uniqueCount="12">
  <si>
    <t xml:space="preserve">Quiz </t>
  </si>
  <si>
    <t>Test</t>
  </si>
  <si>
    <t>Final Exam</t>
  </si>
  <si>
    <t>Score</t>
  </si>
  <si>
    <t>Weight</t>
  </si>
  <si>
    <t>Rate</t>
  </si>
  <si>
    <t>Duration</t>
  </si>
  <si>
    <t>Nper</t>
  </si>
  <si>
    <t>Pv</t>
  </si>
  <si>
    <t>Fv</t>
  </si>
  <si>
    <t>Pmt</t>
  </si>
  <si>
    <t>Financial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</si>
</sst>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6" workbookViewId="0">
      <selection activeCell="H60" sqref="H60"/>
    </sheetView>
  </sheetViews>
  <sheetFormatPr defaultRowHeight="15" x14ac:dyDescent="0.25"/>
  <cols>
    <col min="8" max="8" width="10.42578125" bestFit="1" customWidth="1"/>
  </cols>
  <sheetData>
    <row r="1" spans="1:15" x14ac:dyDescent="0.25">
      <c r="A1">
        <v>0</v>
      </c>
      <c r="B1">
        <v>7</v>
      </c>
      <c r="C1">
        <v>8</v>
      </c>
      <c r="D1">
        <v>6</v>
      </c>
      <c r="E1">
        <v>5</v>
      </c>
      <c r="F1">
        <v>9</v>
      </c>
      <c r="G1">
        <v>8</v>
      </c>
      <c r="H1">
        <v>7</v>
      </c>
      <c r="I1">
        <v>4</v>
      </c>
      <c r="J1">
        <v>8</v>
      </c>
      <c r="K1">
        <v>0</v>
      </c>
      <c r="L1">
        <v>3</v>
      </c>
      <c r="M1">
        <v>5</v>
      </c>
      <c r="N1">
        <v>6</v>
      </c>
      <c r="O1">
        <v>8</v>
      </c>
    </row>
    <row r="3" spans="1:15" x14ac:dyDescent="0.25">
      <c r="A3">
        <f>AVERAGE(A1:O1)</f>
        <v>5.6</v>
      </c>
    </row>
    <row r="4" spans="1:15" x14ac:dyDescent="0.25">
      <c r="A4">
        <f>AVERAGEIF(A1:O1,"&lt;&gt;0")</f>
        <v>6.4615384615384617</v>
      </c>
    </row>
    <row r="5" spans="1:15" x14ac:dyDescent="0.25">
      <c r="A5">
        <f>MEDIAN(A1:O1)</f>
        <v>6</v>
      </c>
    </row>
    <row r="6" spans="1:15" x14ac:dyDescent="0.25">
      <c r="A6">
        <f>MODE(A1:O1)</f>
        <v>8</v>
      </c>
    </row>
    <row r="7" spans="1:15" x14ac:dyDescent="0.25">
      <c r="A7">
        <f>STDEV(A1:O1)</f>
        <v>2.8233718443429612</v>
      </c>
    </row>
    <row r="8" spans="1:15" x14ac:dyDescent="0.25">
      <c r="A8">
        <f>MIN(A1:O1)</f>
        <v>0</v>
      </c>
    </row>
    <row r="9" spans="1:15" x14ac:dyDescent="0.25">
      <c r="A9">
        <f>MAX(A1:O1)</f>
        <v>9</v>
      </c>
    </row>
    <row r="10" spans="1:15" x14ac:dyDescent="0.25">
      <c r="A10">
        <f>LARGE(A1:O1,3)</f>
        <v>8</v>
      </c>
      <c r="B10">
        <f>LARGE(A1:O1,2)</f>
        <v>8</v>
      </c>
      <c r="C10">
        <f>LARGE(A1:O1,4)</f>
        <v>8</v>
      </c>
      <c r="D10">
        <f>LARGE(A1:O1,5)</f>
        <v>8</v>
      </c>
      <c r="E10">
        <f>LARGE(A1:O1,6)</f>
        <v>7</v>
      </c>
    </row>
    <row r="15" spans="1:15" x14ac:dyDescent="0.25">
      <c r="C15" t="s">
        <v>3</v>
      </c>
      <c r="D15" t="s">
        <v>4</v>
      </c>
    </row>
    <row r="16" spans="1:15" x14ac:dyDescent="0.25">
      <c r="B16" t="s">
        <v>0</v>
      </c>
      <c r="C16">
        <v>20</v>
      </c>
      <c r="D16">
        <v>1</v>
      </c>
    </row>
    <row r="17" spans="1:4" x14ac:dyDescent="0.25">
      <c r="B17" t="s">
        <v>1</v>
      </c>
      <c r="C17">
        <v>40</v>
      </c>
      <c r="D17">
        <v>2</v>
      </c>
    </row>
    <row r="18" spans="1:4" x14ac:dyDescent="0.25">
      <c r="B18" t="s">
        <v>2</v>
      </c>
      <c r="C18">
        <v>90</v>
      </c>
      <c r="D18">
        <v>3</v>
      </c>
    </row>
    <row r="20" spans="1:4" x14ac:dyDescent="0.25">
      <c r="C20">
        <v>50</v>
      </c>
    </row>
    <row r="21" spans="1:4" x14ac:dyDescent="0.25">
      <c r="C21">
        <f>SUMPRODUCT(C16:C18,D16:D18/SUM(C16:C18))</f>
        <v>2.4666666666666668</v>
      </c>
    </row>
    <row r="23" spans="1:4" x14ac:dyDescent="0.25">
      <c r="A23">
        <v>56</v>
      </c>
    </row>
    <row r="24" spans="1:4" x14ac:dyDescent="0.25">
      <c r="A24">
        <v>23</v>
      </c>
    </row>
    <row r="25" spans="1:4" x14ac:dyDescent="0.25">
      <c r="A25">
        <v>45</v>
      </c>
    </row>
    <row r="26" spans="1:4" x14ac:dyDescent="0.25">
      <c r="A26">
        <v>67</v>
      </c>
    </row>
    <row r="27" spans="1:4" x14ac:dyDescent="0.25">
      <c r="A27">
        <v>65</v>
      </c>
    </row>
    <row r="28" spans="1:4" x14ac:dyDescent="0.25">
      <c r="A28">
        <v>43</v>
      </c>
    </row>
    <row r="29" spans="1:4" x14ac:dyDescent="0.25">
      <c r="A29">
        <v>4</v>
      </c>
      <c r="C29">
        <f>PERCENTILE(A23:A40,0.5)</f>
        <v>44</v>
      </c>
    </row>
    <row r="30" spans="1:4" x14ac:dyDescent="0.25">
      <c r="A30">
        <v>56</v>
      </c>
      <c r="C30">
        <f>QUARTILE(A23:A40,3)</f>
        <v>62.75</v>
      </c>
    </row>
    <row r="31" spans="1:4" x14ac:dyDescent="0.25">
      <c r="A31">
        <v>9</v>
      </c>
    </row>
    <row r="32" spans="1:4" x14ac:dyDescent="0.25">
      <c r="A32">
        <v>1</v>
      </c>
    </row>
    <row r="33" spans="1:4" x14ac:dyDescent="0.25">
      <c r="A33">
        <v>87</v>
      </c>
    </row>
    <row r="34" spans="1:4" x14ac:dyDescent="0.25">
      <c r="A34">
        <v>43</v>
      </c>
    </row>
    <row r="35" spans="1:4" x14ac:dyDescent="0.25">
      <c r="A35">
        <v>36</v>
      </c>
    </row>
    <row r="36" spans="1:4" x14ac:dyDescent="0.25">
      <c r="A36">
        <v>75</v>
      </c>
    </row>
    <row r="37" spans="1:4" x14ac:dyDescent="0.25">
      <c r="A37">
        <v>42</v>
      </c>
    </row>
    <row r="38" spans="1:4" x14ac:dyDescent="0.25">
      <c r="A38">
        <v>45</v>
      </c>
    </row>
    <row r="39" spans="1:4" x14ac:dyDescent="0.25">
      <c r="A39">
        <v>32</v>
      </c>
    </row>
    <row r="40" spans="1:4" x14ac:dyDescent="0.25">
      <c r="A40">
        <v>76</v>
      </c>
    </row>
    <row r="47" spans="1:4" x14ac:dyDescent="0.25">
      <c r="A47">
        <v>15</v>
      </c>
      <c r="B47">
        <v>12</v>
      </c>
      <c r="C47">
        <v>3</v>
      </c>
      <c r="D47">
        <v>3</v>
      </c>
    </row>
    <row r="48" spans="1:4" x14ac:dyDescent="0.25">
      <c r="A48">
        <v>18</v>
      </c>
      <c r="B48">
        <v>7</v>
      </c>
      <c r="C48">
        <v>11</v>
      </c>
      <c r="D48">
        <v>11</v>
      </c>
    </row>
    <row r="49" spans="1:8" x14ac:dyDescent="0.25">
      <c r="A49">
        <v>17</v>
      </c>
      <c r="B49">
        <v>8</v>
      </c>
      <c r="C49">
        <v>9</v>
      </c>
      <c r="D49">
        <v>9</v>
      </c>
    </row>
    <row r="50" spans="1:8" x14ac:dyDescent="0.25">
      <c r="A50">
        <v>15</v>
      </c>
      <c r="B50">
        <v>7</v>
      </c>
      <c r="C50">
        <v>8</v>
      </c>
      <c r="D50">
        <v>8</v>
      </c>
    </row>
    <row r="51" spans="1:8" x14ac:dyDescent="0.25">
      <c r="A51">
        <v>11</v>
      </c>
      <c r="B51">
        <v>13</v>
      </c>
      <c r="C51">
        <v>-2</v>
      </c>
      <c r="D51">
        <v>0</v>
      </c>
      <c r="F51">
        <f>MAX(0,C47:C57)</f>
        <v>13</v>
      </c>
    </row>
    <row r="52" spans="1:8" x14ac:dyDescent="0.25">
      <c r="A52">
        <v>11</v>
      </c>
      <c r="B52">
        <v>15</v>
      </c>
      <c r="C52">
        <v>-4</v>
      </c>
      <c r="D52">
        <v>0</v>
      </c>
    </row>
    <row r="53" spans="1:8" x14ac:dyDescent="0.25">
      <c r="A53">
        <v>11</v>
      </c>
      <c r="B53">
        <v>8</v>
      </c>
      <c r="C53">
        <v>3</v>
      </c>
      <c r="D53">
        <v>3</v>
      </c>
      <c r="F53">
        <f>B47:B57-A47:A57</f>
        <v>-3</v>
      </c>
    </row>
    <row r="54" spans="1:8" x14ac:dyDescent="0.25">
      <c r="A54">
        <v>14</v>
      </c>
      <c r="B54">
        <v>10</v>
      </c>
      <c r="C54">
        <v>4</v>
      </c>
      <c r="D54">
        <v>4</v>
      </c>
    </row>
    <row r="55" spans="1:8" x14ac:dyDescent="0.25">
      <c r="A55">
        <v>19</v>
      </c>
      <c r="B55">
        <v>6</v>
      </c>
      <c r="C55">
        <v>13</v>
      </c>
      <c r="D55">
        <v>13</v>
      </c>
    </row>
    <row r="56" spans="1:8" x14ac:dyDescent="0.25">
      <c r="A56">
        <v>13</v>
      </c>
      <c r="B56">
        <v>15</v>
      </c>
      <c r="C56">
        <v>-2</v>
      </c>
      <c r="D56">
        <v>0</v>
      </c>
    </row>
    <row r="57" spans="1:8" x14ac:dyDescent="0.25">
      <c r="A57">
        <v>13</v>
      </c>
      <c r="B57">
        <v>13</v>
      </c>
      <c r="C57">
        <v>-1</v>
      </c>
      <c r="D57">
        <v>0</v>
      </c>
    </row>
    <row r="60" spans="1:8" x14ac:dyDescent="0.25">
      <c r="D60" t="s">
        <v>11</v>
      </c>
    </row>
    <row r="61" spans="1:8" x14ac:dyDescent="0.25"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</row>
    <row r="62" spans="1:8" x14ac:dyDescent="0.25">
      <c r="C62">
        <v>5.0000000000000001E-3</v>
      </c>
      <c r="D62">
        <v>20</v>
      </c>
      <c r="E62">
        <v>240</v>
      </c>
      <c r="F62">
        <v>150000</v>
      </c>
      <c r="G62">
        <v>0</v>
      </c>
      <c r="H62" s="2">
        <f>PMT(C62,E62,F62,G62)</f>
        <v>-1074.6465877172473</v>
      </c>
    </row>
    <row r="63" spans="1:8" x14ac:dyDescent="0.25">
      <c r="C63" s="1">
        <v>5.0000000000000001E-3</v>
      </c>
      <c r="D63">
        <v>10</v>
      </c>
      <c r="E63">
        <v>120</v>
      </c>
      <c r="F63">
        <v>200000</v>
      </c>
      <c r="G63">
        <v>0</v>
      </c>
      <c r="H63" s="2">
        <f t="shared" ref="H63:H67" si="0">PMT(C63,E63,F63,G63)</f>
        <v>-2220.4100388329889</v>
      </c>
    </row>
    <row r="64" spans="1:8" x14ac:dyDescent="0.25">
      <c r="C64" s="1">
        <v>5.0000000000000001E-3</v>
      </c>
      <c r="D64">
        <v>15</v>
      </c>
      <c r="E64">
        <v>180</v>
      </c>
      <c r="F64">
        <v>250000</v>
      </c>
      <c r="G64">
        <v>0</v>
      </c>
      <c r="H64" s="2">
        <f t="shared" si="0"/>
        <v>-2109.6420701211282</v>
      </c>
    </row>
    <row r="65" spans="3:8" x14ac:dyDescent="0.25">
      <c r="C65" s="1">
        <v>5.0000000000000001E-3</v>
      </c>
      <c r="D65">
        <v>12</v>
      </c>
      <c r="E65">
        <v>144</v>
      </c>
      <c r="F65">
        <v>300000</v>
      </c>
      <c r="G65">
        <v>0</v>
      </c>
      <c r="H65" s="2">
        <f t="shared" si="0"/>
        <v>-2927.5506407288358</v>
      </c>
    </row>
    <row r="66" spans="3:8" x14ac:dyDescent="0.25">
      <c r="C66" s="1">
        <v>5.0000000000000001E-3</v>
      </c>
      <c r="D66">
        <v>10</v>
      </c>
      <c r="E66">
        <v>120</v>
      </c>
      <c r="F66">
        <v>350000</v>
      </c>
      <c r="G66">
        <v>0</v>
      </c>
      <c r="H66" s="2">
        <f t="shared" si="0"/>
        <v>-3885.7175679577304</v>
      </c>
    </row>
    <row r="67" spans="3:8" x14ac:dyDescent="0.25">
      <c r="C67" s="1">
        <v>5.0000000000000001E-3</v>
      </c>
      <c r="D67">
        <v>20</v>
      </c>
      <c r="E67">
        <v>240</v>
      </c>
      <c r="F67">
        <v>400000</v>
      </c>
      <c r="G67">
        <v>0</v>
      </c>
      <c r="H67" s="2">
        <f t="shared" si="0"/>
        <v>-2865.7242339126592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Reddy Gojur</dc:creator>
  <cp:lastModifiedBy>Ravi Reddy Gojur</cp:lastModifiedBy>
  <dcterms:created xsi:type="dcterms:W3CDTF">2018-08-24T10:48:58Z</dcterms:created>
  <dcterms:modified xsi:type="dcterms:W3CDTF">2018-08-24T12:12:28Z</dcterms:modified>
</cp:coreProperties>
</file>