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novo\Desktop\Six Sigma Project - Bank Call Center\"/>
    </mc:Choice>
  </mc:AlternateContent>
  <bookViews>
    <workbookView xWindow="0" yWindow="0" windowWidth="23040" windowHeight="9984" activeTab="4"/>
  </bookViews>
  <sheets>
    <sheet name="Exercise(1)" sheetId="6" r:id="rId1"/>
    <sheet name="Exercise(2A)" sheetId="8" r:id="rId2"/>
    <sheet name="Exercise (2B)" sheetId="10" r:id="rId3"/>
    <sheet name="Exercise (2C)" sheetId="11" r:id="rId4"/>
    <sheet name="Exercise(3)" sheetId="12"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9" i="6" l="1"/>
  <c r="M17" i="6" l="1"/>
  <c r="M16" i="6"/>
  <c r="M6" i="6"/>
  <c r="M5" i="6"/>
  <c r="I40" i="6" l="1"/>
  <c r="H40" i="6"/>
  <c r="I39" i="6"/>
  <c r="H39" i="6"/>
  <c r="I38" i="6"/>
  <c r="H38" i="6"/>
  <c r="I37" i="6"/>
  <c r="H37" i="6"/>
  <c r="I36" i="6"/>
  <c r="H36" i="6"/>
  <c r="I35" i="6"/>
  <c r="H35" i="6"/>
  <c r="I34" i="6"/>
  <c r="H34" i="6"/>
  <c r="I33" i="6"/>
  <c r="H33" i="6"/>
  <c r="I32" i="6"/>
  <c r="H32" i="6"/>
  <c r="I31" i="6"/>
  <c r="H31" i="6"/>
  <c r="I30" i="6"/>
  <c r="H30" i="6"/>
  <c r="I29" i="6"/>
  <c r="H29" i="6"/>
  <c r="I28" i="6"/>
  <c r="H28" i="6"/>
  <c r="I27" i="6"/>
  <c r="H27" i="6"/>
  <c r="I26" i="6"/>
  <c r="H26" i="6"/>
  <c r="I25" i="6"/>
  <c r="H25" i="6"/>
  <c r="I24" i="6"/>
  <c r="H24" i="6"/>
  <c r="I23" i="6"/>
  <c r="H23" i="6"/>
  <c r="I22" i="6"/>
  <c r="H22" i="6"/>
  <c r="I21" i="6"/>
  <c r="H21" i="6"/>
  <c r="I20" i="6"/>
  <c r="H20" i="6"/>
  <c r="I19" i="6"/>
  <c r="H19" i="6"/>
  <c r="I18" i="6"/>
  <c r="H18" i="6"/>
  <c r="I17" i="6"/>
  <c r="M19" i="6" s="1"/>
  <c r="H17" i="6"/>
  <c r="M18" i="6" l="1"/>
  <c r="M8" i="6"/>
  <c r="M7" i="6"/>
  <c r="M21" i="6" l="1"/>
  <c r="M20" i="6"/>
  <c r="M22" i="6"/>
  <c r="M23" i="6" s="1"/>
  <c r="M11" i="6"/>
  <c r="M10" i="6"/>
  <c r="M12" i="6" l="1"/>
</calcChain>
</file>

<file path=xl/sharedStrings.xml><?xml version="1.0" encoding="utf-8"?>
<sst xmlns="http://schemas.openxmlformats.org/spreadsheetml/2006/main" count="114" uniqueCount="87">
  <si>
    <t>Month</t>
  </si>
  <si>
    <t>AHT</t>
  </si>
  <si>
    <t>First call Resolution</t>
  </si>
  <si>
    <t>FCR%</t>
  </si>
  <si>
    <t>Number of Reps</t>
  </si>
  <si>
    <t>Number of calls</t>
  </si>
  <si>
    <t>5- day Resolution</t>
  </si>
  <si>
    <t>5DR%</t>
  </si>
  <si>
    <t>USL</t>
  </si>
  <si>
    <t>LSL</t>
  </si>
  <si>
    <t>Std.dev</t>
  </si>
  <si>
    <t>mean</t>
  </si>
  <si>
    <t>Cp value</t>
  </si>
  <si>
    <t>Cpu</t>
  </si>
  <si>
    <t>Cpl</t>
  </si>
  <si>
    <t>Cpk</t>
  </si>
  <si>
    <t>SLNO</t>
  </si>
  <si>
    <t>First Call Resolution</t>
  </si>
  <si>
    <t>5-day Resolution</t>
  </si>
  <si>
    <t>Voice Sample</t>
  </si>
  <si>
    <t>Master Appraiser</t>
  </si>
  <si>
    <t>John Trial 1</t>
  </si>
  <si>
    <t>Miranda Trial 1</t>
  </si>
  <si>
    <t>Miranda Trial 2</t>
  </si>
  <si>
    <t>Sum</t>
  </si>
  <si>
    <t>Average</t>
  </si>
  <si>
    <t>Table 2</t>
  </si>
  <si>
    <t>Potential Failure mode</t>
  </si>
  <si>
    <t>Potential Failure effect</t>
  </si>
  <si>
    <t>Detection</t>
  </si>
  <si>
    <t>RPN</t>
  </si>
  <si>
    <t>Incorrect resoluntion provided</t>
  </si>
  <si>
    <t>Dissatisfied customer</t>
  </si>
  <si>
    <t>Representative not available</t>
  </si>
  <si>
    <t>Network/server Issue</t>
  </si>
  <si>
    <t>Annoyed customer</t>
  </si>
  <si>
    <t xml:space="preserve">Table-1:                                            THISTORICAL BASELINE DATA </t>
  </si>
  <si>
    <t>Process Capability Analysis</t>
  </si>
  <si>
    <t>Upper Specification Limit (USL)= 100%</t>
  </si>
  <si>
    <t>Lower Specification Limit (LSL)= 75%</t>
  </si>
  <si>
    <t>Mean</t>
  </si>
  <si>
    <t>Standard Deviation of FCR (σ)</t>
  </si>
  <si>
    <t>Cp = (USL-LSL)/(6*σ)</t>
  </si>
  <si>
    <r>
      <t>Mean of FCR (</t>
    </r>
    <r>
      <rPr>
        <sz val="11"/>
        <color theme="1"/>
        <rFont val="Calibri"/>
        <family val="2"/>
      </rPr>
      <t>µ</t>
    </r>
    <r>
      <rPr>
        <sz val="11"/>
        <color theme="1"/>
        <rFont val="Calibri"/>
        <family val="2"/>
        <scheme val="minor"/>
      </rPr>
      <t>)</t>
    </r>
  </si>
  <si>
    <r>
      <t>Cpk</t>
    </r>
    <r>
      <rPr>
        <b/>
        <sz val="10"/>
        <color theme="1"/>
        <rFont val="Calibri"/>
        <family val="2"/>
        <scheme val="minor"/>
      </rPr>
      <t>u</t>
    </r>
  </si>
  <si>
    <t>Cpkl</t>
  </si>
  <si>
    <t>Cpk upper  = (USL - µ)/(3*σ)</t>
  </si>
  <si>
    <t>Cpk lower =  (µ - LSL)/(3*σ)</t>
  </si>
  <si>
    <t>Cpk = Minimum of Cpku and Cpkl</t>
  </si>
  <si>
    <t xml:space="preserve">Cp and Cpk values are &lt;1. Hence the process is not capable </t>
  </si>
  <si>
    <t>IMPROVING BANK CALL CENTER OPERATIONS | Exercise 1 | Process Capability Study</t>
  </si>
  <si>
    <t>John Trial 2</t>
  </si>
  <si>
    <t>IMPROVING BANK CALL CENTER OPERATIONS | Exercise 3| FMEA(Failure Mode Effective Analysis)</t>
  </si>
  <si>
    <t>IMPROVING BANK CALL CENTER OPERATIONS | Exercise 2(A)| Measurment System Analysis(MSA)</t>
  </si>
  <si>
    <t>IMPROVING BANK CALL CENTER OPERATIONS | Exercise 2(B)| Determining Potential causes</t>
  </si>
  <si>
    <t xml:space="preserve">IMPROVING BANK CALL CENTER OPERATIONS | Exercise 2(C)| Brainstorm and propose solutions </t>
  </si>
  <si>
    <t>SUMMARY</t>
  </si>
  <si>
    <t>Total</t>
  </si>
  <si>
    <t>Count</t>
  </si>
  <si>
    <t>Variance</t>
  </si>
  <si>
    <t>ANOVA</t>
  </si>
  <si>
    <t>Source of Variation</t>
  </si>
  <si>
    <t>SS</t>
  </si>
  <si>
    <t>df</t>
  </si>
  <si>
    <t>MS</t>
  </si>
  <si>
    <t>F</t>
  </si>
  <si>
    <t>P-value</t>
  </si>
  <si>
    <t>F crit</t>
  </si>
  <si>
    <t>Anova: Single Factor</t>
  </si>
  <si>
    <t>Groups</t>
  </si>
  <si>
    <t>Between Groups</t>
  </si>
  <si>
    <t>Within Groups</t>
  </si>
  <si>
    <t>https://github.com/raviteja-padala</t>
  </si>
  <si>
    <t>https://www.linkedin.com/in/raviteja-padala/</t>
  </si>
  <si>
    <t>Solution</t>
  </si>
  <si>
    <t>Occurance</t>
  </si>
  <si>
    <t>Sevearity</t>
  </si>
  <si>
    <t>Proper Man Power</t>
  </si>
  <si>
    <t>Standard Operating Procedure</t>
  </si>
  <si>
    <t>Obsolete Technologies</t>
  </si>
  <si>
    <t xml:space="preserve">Training </t>
  </si>
  <si>
    <t>Knowledge Base Maintainance</t>
  </si>
  <si>
    <t>Improper guaidance</t>
  </si>
  <si>
    <t>Inexperience/More hold time</t>
  </si>
  <si>
    <t>Call drops</t>
  </si>
  <si>
    <r>
      <t>Mean of 5-day Resolution (</t>
    </r>
    <r>
      <rPr>
        <sz val="11"/>
        <color theme="1"/>
        <rFont val="Calibri"/>
        <family val="2"/>
      </rPr>
      <t>µ</t>
    </r>
    <r>
      <rPr>
        <sz val="11"/>
        <color theme="1"/>
        <rFont val="Calibri"/>
        <family val="2"/>
        <scheme val="minor"/>
      </rPr>
      <t>)</t>
    </r>
  </si>
  <si>
    <t>Std. Deviation of 5-day Resolution (σ)</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</si>
</sst>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alibri"/>
      <family val="2"/>
      <scheme val="minor"/>
    </font>
    <font>
      <u/>
      <sz val="11"/>
      <color theme="1"/>
      <name val="Calibri"/>
      <family val="2"/>
      <scheme val="minor"/>
    </font>
    <font>
      <sz val="11"/>
      <color theme="1"/>
      <name val="Calibri"/>
      <family val="2"/>
    </font>
    <font>
      <b/>
      <sz val="10"/>
      <color theme="1"/>
      <name val="Calibri"/>
      <family val="2"/>
      <scheme val="minor"/>
    </font>
    <font>
      <b/>
      <u/>
      <sz val="14"/>
      <color theme="1"/>
      <name val="Calibri"/>
      <family val="2"/>
      <scheme val="minor"/>
    </font>
    <font>
      <b/>
      <u/>
      <sz val="12"/>
      <color theme="1"/>
      <name val="Calibri"/>
      <family val="2"/>
      <scheme val="minor"/>
    </font>
    <font>
      <b/>
      <sz val="11.5"/>
      <color rgb="FF000000"/>
      <name val="Calibri"/>
      <family val="2"/>
      <scheme val="minor"/>
    </font>
    <font>
      <sz val="11.5"/>
      <color rgb="FF000000"/>
      <name val="Calibri"/>
      <family val="2"/>
      <scheme val="minor"/>
    </font>
    <font>
      <i/>
      <sz val="11"/>
      <color theme="1"/>
      <name val="Calibri"/>
      <family val="2"/>
      <scheme val="minor"/>
    </font>
    <font>
      <u/>
      <sz val="11"/>
      <color theme="10"/>
      <name val="Calibri"/>
      <family val="2"/>
      <scheme val="minor"/>
    </font>
    <font>
      <sz val="12"/>
      <color theme="1"/>
      <name val="Calibri"/>
      <family val="2"/>
      <scheme val="minor"/>
    </font>
    <font>
      <sz val="13"/>
      <color theme="1"/>
      <name val="Calibri"/>
      <family val="2"/>
      <scheme val="minor"/>
    </font>
  </fonts>
  <fills count="9">
    <fill>
      <patternFill patternType="none"/>
    </fill>
    <fill>
      <patternFill patternType="gray125"/>
    </fill>
    <fill>
      <patternFill patternType="solid">
        <fgColor theme="4" tint="0.39997558519241921"/>
        <bgColor indexed="64"/>
      </patternFill>
    </fill>
    <fill>
      <patternFill patternType="solid">
        <fgColor theme="5" tint="0.39997558519241921"/>
        <bgColor indexed="64"/>
      </patternFill>
    </fill>
    <fill>
      <patternFill patternType="solid">
        <fgColor rgb="FFFFFF00"/>
        <bgColor indexed="64"/>
      </patternFill>
    </fill>
    <fill>
      <patternFill patternType="solid">
        <fgColor theme="5" tint="0.59999389629810485"/>
        <bgColor indexed="64"/>
      </patternFill>
    </fill>
    <fill>
      <patternFill patternType="solid">
        <fgColor theme="0"/>
        <bgColor indexed="64"/>
      </patternFill>
    </fill>
    <fill>
      <patternFill patternType="solid">
        <fgColor rgb="FFFFC000"/>
        <bgColor indexed="64"/>
      </patternFill>
    </fill>
    <fill>
      <patternFill patternType="solid">
        <fgColor theme="0" tint="-4.9989318521683403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12" fillId="0" borderId="0" applyNumberFormat="0" applyFill="0" applyBorder="0" applyAlignment="0" applyProtection="0"/>
  </cellStyleXfs>
  <cellXfs count="63">
    <xf numFmtId="0" fontId="0" fillId="0" borderId="0" xfId="0"/>
    <xf numFmtId="0" fontId="2" fillId="5" borderId="1" xfId="0" applyFont="1" applyFill="1" applyBorder="1" applyAlignment="1">
      <alignment horizontal="center"/>
    </xf>
    <xf numFmtId="0" fontId="0" fillId="0" borderId="0" xfId="0" applyBorder="1"/>
    <xf numFmtId="0" fontId="0" fillId="6" borderId="0" xfId="0" applyFill="1" applyBorder="1"/>
    <xf numFmtId="0" fontId="0" fillId="6" borderId="1" xfId="0" applyFill="1" applyBorder="1"/>
    <xf numFmtId="0" fontId="0" fillId="6" borderId="1" xfId="0" applyFill="1" applyBorder="1" applyAlignment="1">
      <alignment horizontal="center"/>
    </xf>
    <xf numFmtId="0" fontId="0" fillId="6" borderId="0" xfId="0" applyFill="1" applyBorder="1" applyAlignment="1">
      <alignment horizontal="center"/>
    </xf>
    <xf numFmtId="0" fontId="2" fillId="3" borderId="0" xfId="0" applyFont="1" applyFill="1" applyBorder="1" applyAlignment="1">
      <alignment horizontal="center"/>
    </xf>
    <xf numFmtId="0" fontId="0" fillId="0" borderId="0" xfId="0" applyBorder="1" applyAlignment="1">
      <alignment horizontal="center"/>
    </xf>
    <xf numFmtId="17" fontId="0" fillId="0" borderId="0" xfId="0" applyNumberFormat="1" applyBorder="1" applyAlignment="1">
      <alignment horizontal="center"/>
    </xf>
    <xf numFmtId="9" fontId="0" fillId="0" borderId="0" xfId="1" applyFont="1" applyBorder="1" applyAlignment="1">
      <alignment horizontal="center"/>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4" borderId="5" xfId="0" applyFont="1" applyFill="1" applyBorder="1" applyAlignment="1">
      <alignment horizontal="center" vertical="center" wrapText="1"/>
    </xf>
    <xf numFmtId="0" fontId="10" fillId="4" borderId="6" xfId="0" applyFont="1" applyFill="1" applyBorder="1" applyAlignment="1">
      <alignment horizontal="center" vertical="center" wrapText="1"/>
    </xf>
    <xf numFmtId="0" fontId="10" fillId="4" borderId="0" xfId="0" applyFont="1" applyFill="1" applyBorder="1" applyAlignment="1">
      <alignment vertical="center" wrapText="1"/>
    </xf>
    <xf numFmtId="0" fontId="10" fillId="4" borderId="0" xfId="0" applyFont="1" applyFill="1" applyBorder="1" applyAlignment="1">
      <alignment horizontal="justify" vertical="center" wrapText="1"/>
    </xf>
    <xf numFmtId="0" fontId="10" fillId="0" borderId="0" xfId="0" applyFont="1" applyBorder="1" applyAlignment="1">
      <alignment horizontal="center" vertical="center" wrapText="1"/>
    </xf>
    <xf numFmtId="17" fontId="0" fillId="6" borderId="0" xfId="0" applyNumberFormat="1" applyFill="1" applyBorder="1" applyAlignment="1">
      <alignment horizontal="center"/>
    </xf>
    <xf numFmtId="9" fontId="0" fillId="6" borderId="0" xfId="1" applyFont="1" applyFill="1" applyBorder="1" applyAlignment="1">
      <alignment horizontal="center"/>
    </xf>
    <xf numFmtId="0" fontId="0" fillId="6" borderId="0" xfId="0" applyFill="1"/>
    <xf numFmtId="0" fontId="0" fillId="0" borderId="0" xfId="0" applyAlignment="1">
      <alignment vertical="center"/>
    </xf>
    <xf numFmtId="0" fontId="0" fillId="6" borderId="0" xfId="0" applyFill="1" applyBorder="1" applyAlignment="1"/>
    <xf numFmtId="0" fontId="11" fillId="0" borderId="8" xfId="0" applyFont="1" applyFill="1" applyBorder="1" applyAlignment="1">
      <alignment horizontal="center" vertical="center"/>
    </xf>
    <xf numFmtId="0" fontId="0" fillId="0" borderId="0" xfId="0" applyFill="1" applyBorder="1" applyAlignment="1">
      <alignment vertical="center"/>
    </xf>
    <xf numFmtId="0" fontId="0" fillId="0" borderId="7" xfId="0" applyFill="1" applyBorder="1" applyAlignment="1">
      <alignment vertical="center"/>
    </xf>
    <xf numFmtId="0" fontId="0" fillId="6" borderId="0" xfId="0" applyFill="1" applyBorder="1" applyAlignment="1">
      <alignment horizont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textRotation="90"/>
    </xf>
    <xf numFmtId="0" fontId="0" fillId="4" borderId="1" xfId="0" applyFill="1" applyBorder="1" applyAlignment="1">
      <alignment horizontal="center" vertical="center" textRotation="90"/>
    </xf>
    <xf numFmtId="0" fontId="14" fillId="0" borderId="1" xfId="0" applyFont="1" applyBorder="1" applyAlignment="1">
      <alignment horizontal="center" vertical="center"/>
    </xf>
    <xf numFmtId="9" fontId="14" fillId="6" borderId="1" xfId="1" applyFont="1" applyFill="1" applyBorder="1" applyAlignment="1">
      <alignment horizontal="center" textRotation="90"/>
    </xf>
    <xf numFmtId="0" fontId="14" fillId="0" borderId="1" xfId="0" applyFont="1" applyBorder="1" applyAlignment="1">
      <alignment horizontal="center" vertical="center" textRotation="90"/>
    </xf>
    <xf numFmtId="0" fontId="14" fillId="6" borderId="1" xfId="0" applyFont="1" applyFill="1" applyBorder="1" applyAlignment="1">
      <alignment horizontal="center" vertical="center" textRotation="90"/>
    </xf>
    <xf numFmtId="9" fontId="14" fillId="6" borderId="1" xfId="1" applyFont="1" applyFill="1" applyBorder="1" applyAlignment="1">
      <alignment horizontal="center" vertical="center" textRotation="90"/>
    </xf>
    <xf numFmtId="0" fontId="14" fillId="6" borderId="1" xfId="0" applyFont="1" applyFill="1" applyBorder="1" applyAlignment="1">
      <alignment vertical="center" textRotation="90"/>
    </xf>
    <xf numFmtId="0" fontId="2" fillId="4" borderId="1" xfId="0" applyFont="1" applyFill="1" applyBorder="1" applyAlignment="1">
      <alignment horizontal="center" vertical="center" textRotation="90"/>
    </xf>
    <xf numFmtId="0" fontId="2" fillId="2" borderId="0" xfId="0" applyFont="1" applyFill="1" applyBorder="1" applyAlignment="1">
      <alignment horizontal="left" vertical="center"/>
    </xf>
    <xf numFmtId="0" fontId="7" fillId="6" borderId="0" xfId="0" applyFont="1" applyFill="1" applyBorder="1" applyAlignment="1">
      <alignment horizontal="center"/>
    </xf>
    <xf numFmtId="0" fontId="4" fillId="6" borderId="0" xfId="0" applyFont="1" applyFill="1" applyBorder="1" applyAlignment="1">
      <alignment horizontal="center"/>
    </xf>
    <xf numFmtId="0" fontId="2" fillId="4" borderId="1" xfId="0" applyFont="1" applyFill="1" applyBorder="1" applyAlignment="1">
      <alignment horizontal="center"/>
    </xf>
    <xf numFmtId="0" fontId="0" fillId="6" borderId="1" xfId="0" applyFill="1" applyBorder="1" applyAlignment="1">
      <alignment horizontal="center"/>
    </xf>
    <xf numFmtId="0" fontId="12" fillId="6" borderId="0" xfId="2" applyFill="1" applyBorder="1" applyAlignment="1">
      <alignment horizontal="center"/>
    </xf>
    <xf numFmtId="0" fontId="0" fillId="6" borderId="0" xfId="0" applyFill="1" applyBorder="1" applyAlignment="1">
      <alignment horizontal="center"/>
    </xf>
    <xf numFmtId="0" fontId="7" fillId="8" borderId="0" xfId="0" applyFont="1" applyFill="1" applyBorder="1" applyAlignment="1">
      <alignment horizontal="center"/>
    </xf>
    <xf numFmtId="0" fontId="8" fillId="8" borderId="0" xfId="0" applyFont="1" applyFill="1" applyBorder="1" applyAlignment="1">
      <alignment horizontal="center"/>
    </xf>
    <xf numFmtId="0" fontId="9" fillId="7" borderId="0"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9" fillId="7" borderId="3" xfId="0" applyFont="1" applyFill="1" applyBorder="1" applyAlignment="1">
      <alignment horizontal="center" vertical="center" wrapText="1"/>
    </xf>
    <xf numFmtId="0" fontId="9" fillId="7" borderId="4" xfId="0" applyFont="1" applyFill="1" applyBorder="1" applyAlignment="1">
      <alignment horizontal="center" vertical="center" wrapText="1"/>
    </xf>
    <xf numFmtId="0" fontId="8" fillId="6" borderId="0" xfId="0" applyFont="1" applyFill="1" applyBorder="1" applyAlignment="1">
      <alignment horizontal="center"/>
    </xf>
    <xf numFmtId="0" fontId="3" fillId="4" borderId="1" xfId="0" applyFont="1" applyFill="1" applyBorder="1" applyAlignment="1">
      <alignment horizontal="center" vertical="center"/>
    </xf>
    <xf numFmtId="0" fontId="14" fillId="6" borderId="9" xfId="0" applyFont="1" applyFill="1" applyBorder="1" applyAlignment="1">
      <alignment horizontal="center" vertical="center"/>
    </xf>
    <xf numFmtId="0" fontId="14" fillId="6" borderId="10" xfId="0" applyFont="1" applyFill="1" applyBorder="1" applyAlignment="1">
      <alignment horizontal="center" vertical="center"/>
    </xf>
    <xf numFmtId="0" fontId="14" fillId="6" borderId="1" xfId="0" applyFont="1" applyFill="1" applyBorder="1" applyAlignment="1">
      <alignment horizontal="center" vertical="center"/>
    </xf>
    <xf numFmtId="0" fontId="13" fillId="6" borderId="9" xfId="0" applyFont="1" applyFill="1" applyBorder="1" applyAlignment="1">
      <alignment horizontal="center" vertical="center" wrapText="1"/>
    </xf>
    <xf numFmtId="0" fontId="13" fillId="6" borderId="10" xfId="0" applyFont="1" applyFill="1" applyBorder="1" applyAlignment="1">
      <alignment horizontal="center" vertical="center" wrapText="1"/>
    </xf>
    <xf numFmtId="0" fontId="13" fillId="6" borderId="9" xfId="0" applyFont="1" applyFill="1" applyBorder="1" applyAlignment="1">
      <alignment horizontal="center" vertical="center"/>
    </xf>
    <xf numFmtId="0" fontId="13" fillId="6" borderId="10" xfId="0" applyFont="1" applyFill="1" applyBorder="1" applyAlignment="1">
      <alignment horizontal="center" vertical="center"/>
    </xf>
    <xf numFmtId="0" fontId="14" fillId="6" borderId="9" xfId="0" applyFont="1" applyFill="1" applyBorder="1" applyAlignment="1">
      <alignment horizontal="center" vertical="center" wrapText="1"/>
    </xf>
    <xf numFmtId="0" fontId="14" fillId="6" borderId="10" xfId="0" applyFont="1" applyFill="1" applyBorder="1" applyAlignment="1">
      <alignment horizontal="center" vertical="center" wrapText="1"/>
    </xf>
    <xf numFmtId="0" fontId="14" fillId="0" borderId="9" xfId="0" applyFont="1" applyBorder="1" applyAlignment="1">
      <alignment horizontal="center" vertical="center"/>
    </xf>
    <xf numFmtId="0" fontId="14" fillId="0" borderId="10" xfId="0" applyFont="1" applyBorder="1" applyAlignment="1">
      <alignment horizontal="center" vertical="center"/>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121921</xdr:colOff>
      <xdr:row>3</xdr:row>
      <xdr:rowOff>58881</xdr:rowOff>
    </xdr:from>
    <xdr:to>
      <xdr:col>8</xdr:col>
      <xdr:colOff>739140</xdr:colOff>
      <xdr:row>13</xdr:row>
      <xdr:rowOff>114300</xdr:rowOff>
    </xdr:to>
    <xdr:sp macro="" textlink="">
      <xdr:nvSpPr>
        <xdr:cNvPr id="5" name="Rounded Rectangle 4"/>
        <xdr:cNvSpPr/>
      </xdr:nvSpPr>
      <xdr:spPr>
        <a:xfrm>
          <a:off x="121921" y="607521"/>
          <a:ext cx="6652259" cy="1884219"/>
        </a:xfrm>
        <a:prstGeom prst="roundRect">
          <a:avLst/>
        </a:prstGeom>
        <a:solidFill>
          <a:schemeClr val="bg1"/>
        </a:solid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sz="1200" u="sng">
              <a:solidFill>
                <a:sysClr val="windowText" lastClr="000000"/>
              </a:solidFill>
              <a:effectLst/>
              <a:latin typeface="+mn-lt"/>
              <a:ea typeface="+mn-ea"/>
              <a:cs typeface="+mn-cs"/>
            </a:rPr>
            <a:t>Exercise 1:</a:t>
          </a:r>
          <a:endParaRPr lang="en-IN" sz="1200" u="sng">
            <a:solidFill>
              <a:sysClr val="windowText" lastClr="000000"/>
            </a:solidFill>
            <a:effectLst/>
          </a:endParaRPr>
        </a:p>
        <a:p>
          <a:r>
            <a:rPr lang="en-IN" sz="1200" b="1">
              <a:solidFill>
                <a:sysClr val="windowText" lastClr="000000"/>
              </a:solidFill>
              <a:effectLst/>
              <a:latin typeface="+mn-lt"/>
              <a:ea typeface="+mn-ea"/>
              <a:cs typeface="+mn-cs"/>
            </a:rPr>
            <a:t>Process capability Indices</a:t>
          </a:r>
          <a:endParaRPr lang="en-IN" sz="1200">
            <a:solidFill>
              <a:sysClr val="windowText" lastClr="000000"/>
            </a:solidFill>
            <a:effectLst/>
          </a:endParaRPr>
        </a:p>
        <a:p>
          <a:r>
            <a:rPr lang="en-IN" sz="1200">
              <a:solidFill>
                <a:sysClr val="windowText" lastClr="000000"/>
              </a:solidFill>
              <a:effectLst/>
              <a:latin typeface="+mn-lt"/>
              <a:ea typeface="+mn-ea"/>
              <a:cs typeface="+mn-cs"/>
            </a:rPr>
            <a:t>Using the data given in Table 1, </a:t>
          </a:r>
          <a:endParaRPr lang="en-IN" sz="1200">
            <a:solidFill>
              <a:sysClr val="windowText" lastClr="000000"/>
            </a:solidFill>
            <a:effectLst/>
          </a:endParaRPr>
        </a:p>
        <a:p>
          <a:r>
            <a:rPr lang="en-IN" sz="1200">
              <a:solidFill>
                <a:sysClr val="windowText" lastClr="000000"/>
              </a:solidFill>
              <a:effectLst/>
              <a:latin typeface="+mn-lt"/>
              <a:ea typeface="+mn-ea"/>
              <a:cs typeface="+mn-cs"/>
            </a:rPr>
            <a:t>-&gt;Determine the process capability indices for performance metric. </a:t>
          </a:r>
          <a:endParaRPr lang="en-IN" sz="1200">
            <a:solidFill>
              <a:sysClr val="windowText" lastClr="000000"/>
            </a:solidFill>
            <a:effectLst/>
          </a:endParaRPr>
        </a:p>
        <a:p>
          <a:r>
            <a:rPr lang="en-IN" sz="1200">
              <a:solidFill>
                <a:sysClr val="windowText" lastClr="000000"/>
              </a:solidFill>
              <a:effectLst/>
              <a:latin typeface="+mn-lt"/>
              <a:ea typeface="+mn-ea"/>
              <a:cs typeface="+mn-cs"/>
            </a:rPr>
            <a:t>-&gt;Provide the appropriate interpretation for the process capability indices drawn, based on the available data. </a:t>
          </a:r>
          <a:endParaRPr lang="en-IN" sz="1200">
            <a:solidFill>
              <a:sysClr val="windowText" lastClr="000000"/>
            </a:solidFill>
            <a:effectLst/>
          </a:endParaRPr>
        </a:p>
        <a:p>
          <a:r>
            <a:rPr lang="en-IN" sz="1200">
              <a:solidFill>
                <a:sysClr val="windowText" lastClr="000000"/>
              </a:solidFill>
              <a:effectLst/>
              <a:latin typeface="+mn-lt"/>
              <a:ea typeface="+mn-ea"/>
              <a:cs typeface="+mn-cs"/>
            </a:rPr>
            <a:t>A. ‘First Call Resolution’. The specification limits for the FCR are; LSL=75% and</a:t>
          </a:r>
          <a:r>
            <a:rPr lang="en-IN" sz="1200" baseline="0">
              <a:solidFill>
                <a:sysClr val="windowText" lastClr="000000"/>
              </a:solidFill>
              <a:effectLst/>
              <a:latin typeface="+mn-lt"/>
              <a:ea typeface="+mn-ea"/>
              <a:cs typeface="+mn-cs"/>
            </a:rPr>
            <a:t> </a:t>
          </a:r>
          <a:r>
            <a:rPr lang="en-IN" sz="1200">
              <a:solidFill>
                <a:sysClr val="windowText" lastClr="000000"/>
              </a:solidFill>
              <a:effectLst/>
              <a:latin typeface="+mn-lt"/>
              <a:ea typeface="+mn-ea"/>
              <a:cs typeface="+mn-cs"/>
            </a:rPr>
            <a:t>USL=100%.</a:t>
          </a:r>
          <a:endParaRPr lang="en-IN" sz="1200">
            <a:solidFill>
              <a:sysClr val="windowText" lastClr="000000"/>
            </a:solidFill>
            <a:effectLst/>
          </a:endParaRPr>
        </a:p>
        <a:p>
          <a:r>
            <a:rPr lang="en-IN" sz="1200">
              <a:solidFill>
                <a:sysClr val="windowText" lastClr="000000"/>
              </a:solidFill>
              <a:effectLst/>
              <a:latin typeface="+mn-lt"/>
              <a:ea typeface="+mn-ea"/>
              <a:cs typeface="+mn-cs"/>
            </a:rPr>
            <a:t>B. ‘5 Day Resolution’. The specification limits for the 5DR are; LSL=90% and</a:t>
          </a:r>
          <a:r>
            <a:rPr lang="en-IN" sz="1200" baseline="0">
              <a:solidFill>
                <a:sysClr val="windowText" lastClr="000000"/>
              </a:solidFill>
              <a:effectLst/>
              <a:latin typeface="+mn-lt"/>
              <a:ea typeface="+mn-ea"/>
              <a:cs typeface="+mn-cs"/>
            </a:rPr>
            <a:t> </a:t>
          </a:r>
          <a:r>
            <a:rPr lang="en-IN" sz="1200">
              <a:solidFill>
                <a:sysClr val="windowText" lastClr="000000"/>
              </a:solidFill>
              <a:effectLst/>
              <a:latin typeface="+mn-lt"/>
              <a:ea typeface="+mn-ea"/>
              <a:cs typeface="+mn-cs"/>
            </a:rPr>
            <a:t>USL=100%.</a:t>
          </a:r>
          <a:endParaRPr lang="en-IN" sz="1200">
            <a:solidFill>
              <a:sysClr val="windowText" lastClr="000000"/>
            </a:solidFill>
            <a:effectLst/>
          </a:endParaRPr>
        </a:p>
        <a:p>
          <a:pPr algn="l"/>
          <a:endParaRPr lang="en-IN" sz="1100"/>
        </a:p>
      </xdr:txBody>
    </xdr:sp>
    <xdr:clientData/>
  </xdr:twoCellAnchor>
  <xdr:twoCellAnchor editAs="oneCell">
    <xdr:from>
      <xdr:col>1</xdr:col>
      <xdr:colOff>541021</xdr:colOff>
      <xdr:row>51</xdr:row>
      <xdr:rowOff>128952</xdr:rowOff>
    </xdr:from>
    <xdr:to>
      <xdr:col>6</xdr:col>
      <xdr:colOff>845821</xdr:colOff>
      <xdr:row>57</xdr:row>
      <xdr:rowOff>168438</xdr:rowOff>
    </xdr:to>
    <xdr:pic>
      <xdr:nvPicPr>
        <xdr:cNvPr id="9" name="Picture 8" descr="https://i0.wp.com/www.techqualitypedia.com/wp-content/uploads/2020/04/image-6.png?resize=453%2C120&amp;ssl=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1101" y="9471072"/>
          <a:ext cx="4526280" cy="11367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23446</xdr:colOff>
      <xdr:row>44</xdr:row>
      <xdr:rowOff>35169</xdr:rowOff>
    </xdr:from>
    <xdr:to>
      <xdr:col>8</xdr:col>
      <xdr:colOff>792480</xdr:colOff>
      <xdr:row>49</xdr:row>
      <xdr:rowOff>105507</xdr:rowOff>
    </xdr:to>
    <xdr:sp macro="" textlink="">
      <xdr:nvSpPr>
        <xdr:cNvPr id="11" name="Rounded Rectangle 10"/>
        <xdr:cNvSpPr/>
      </xdr:nvSpPr>
      <xdr:spPr>
        <a:xfrm>
          <a:off x="23446" y="8104749"/>
          <a:ext cx="6270674" cy="984738"/>
        </a:xfrm>
        <a:prstGeom prst="roundRect">
          <a:avLst/>
        </a:prstGeom>
        <a:solidFill>
          <a:schemeClr val="bg1"/>
        </a:solid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sz="1200" b="1">
              <a:solidFill>
                <a:sysClr val="windowText" lastClr="000000"/>
              </a:solidFill>
              <a:effectLst/>
              <a:latin typeface="+mn-lt"/>
              <a:ea typeface="+mn-ea"/>
              <a:cs typeface="+mn-cs"/>
            </a:rPr>
            <a:t>Process capability (Cp ):  This is defined as the tolerance width divided by the total spread of process (6 Sigma).</a:t>
          </a:r>
        </a:p>
        <a:p>
          <a:endParaRPr lang="en-IN" sz="1200" b="1">
            <a:solidFill>
              <a:sysClr val="windowText" lastClr="000000"/>
            </a:solidFill>
            <a:effectLst/>
            <a:latin typeface="+mn-lt"/>
            <a:ea typeface="+mn-ea"/>
            <a:cs typeface="+mn-cs"/>
          </a:endParaRPr>
        </a:p>
        <a:p>
          <a:r>
            <a:rPr lang="en-IN" sz="1200" b="1">
              <a:solidFill>
                <a:sysClr val="windowText" lastClr="000000"/>
              </a:solidFill>
              <a:effectLst/>
              <a:latin typeface="+mn-lt"/>
              <a:ea typeface="+mn-ea"/>
              <a:cs typeface="+mn-cs"/>
            </a:rPr>
            <a:t>Cp indicates the spread of variation present in a process.</a:t>
          </a:r>
          <a:endParaRPr lang="en-IN" sz="1100"/>
        </a:p>
      </xdr:txBody>
    </xdr:sp>
    <xdr:clientData/>
  </xdr:twoCellAnchor>
  <xdr:twoCellAnchor>
    <xdr:from>
      <xdr:col>0</xdr:col>
      <xdr:colOff>35168</xdr:colOff>
      <xdr:row>40</xdr:row>
      <xdr:rowOff>5861</xdr:rowOff>
    </xdr:from>
    <xdr:to>
      <xdr:col>8</xdr:col>
      <xdr:colOff>411479</xdr:colOff>
      <xdr:row>44</xdr:row>
      <xdr:rowOff>29307</xdr:rowOff>
    </xdr:to>
    <xdr:sp macro="" textlink="">
      <xdr:nvSpPr>
        <xdr:cNvPr id="12" name="Rounded Rectangle 11"/>
        <xdr:cNvSpPr/>
      </xdr:nvSpPr>
      <xdr:spPr>
        <a:xfrm>
          <a:off x="35168" y="7382021"/>
          <a:ext cx="6510411" cy="754966"/>
        </a:xfrm>
        <a:prstGeom prst="roundRect">
          <a:avLst/>
        </a:prstGeom>
        <a:solidFill>
          <a:schemeClr val="bg1"/>
        </a:solid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u="sng">
              <a:solidFill>
                <a:sysClr val="windowText" lastClr="000000"/>
              </a:solidFill>
              <a:effectLst/>
              <a:latin typeface="+mn-lt"/>
              <a:ea typeface="+mn-ea"/>
              <a:cs typeface="+mn-cs"/>
            </a:rPr>
            <a:t>Process Capability Analysis</a:t>
          </a:r>
        </a:p>
        <a:p>
          <a:r>
            <a:rPr lang="en-IN" sz="1200" b="1">
              <a:solidFill>
                <a:sysClr val="windowText" lastClr="000000"/>
              </a:solidFill>
              <a:effectLst/>
              <a:latin typeface="+mn-lt"/>
              <a:ea typeface="+mn-ea"/>
              <a:cs typeface="+mn-cs"/>
            </a:rPr>
            <a:t>Process capability analysis is carried out to measure the ability of a process to meet the specifications.</a:t>
          </a:r>
          <a:endParaRPr lang="en-IN" sz="1100"/>
        </a:p>
      </xdr:txBody>
    </xdr:sp>
    <xdr:clientData/>
  </xdr:twoCellAnchor>
  <xdr:twoCellAnchor>
    <xdr:from>
      <xdr:col>0</xdr:col>
      <xdr:colOff>193431</xdr:colOff>
      <xdr:row>58</xdr:row>
      <xdr:rowOff>117817</xdr:rowOff>
    </xdr:from>
    <xdr:to>
      <xdr:col>8</xdr:col>
      <xdr:colOff>726831</xdr:colOff>
      <xdr:row>67</xdr:row>
      <xdr:rowOff>65063</xdr:rowOff>
    </xdr:to>
    <xdr:sp macro="" textlink="">
      <xdr:nvSpPr>
        <xdr:cNvPr id="13" name="Rounded Rectangle 12"/>
        <xdr:cNvSpPr/>
      </xdr:nvSpPr>
      <xdr:spPr>
        <a:xfrm>
          <a:off x="193431" y="10740097"/>
          <a:ext cx="6568440" cy="1593166"/>
        </a:xfrm>
        <a:prstGeom prst="roundRect">
          <a:avLst/>
        </a:prstGeom>
        <a:solidFill>
          <a:schemeClr val="bg1"/>
        </a:solid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sz="1200" b="1">
              <a:solidFill>
                <a:sysClr val="windowText" lastClr="000000"/>
              </a:solidFill>
              <a:effectLst/>
              <a:latin typeface="+mn-lt"/>
              <a:ea typeface="+mn-ea"/>
              <a:cs typeface="+mn-cs"/>
            </a:rPr>
            <a:t>Process Capability Index (Cpk):  This is the capability index that accounts for the centering of the process and is defined as the minimum of Cpk upper and Cpk lower.</a:t>
          </a:r>
        </a:p>
        <a:p>
          <a:endParaRPr lang="en-IN" sz="1200" b="1">
            <a:solidFill>
              <a:sysClr val="windowText" lastClr="000000"/>
            </a:solidFill>
            <a:effectLst/>
            <a:latin typeface="+mn-lt"/>
            <a:ea typeface="+mn-ea"/>
            <a:cs typeface="+mn-cs"/>
          </a:endParaRPr>
        </a:p>
        <a:p>
          <a:r>
            <a:rPr lang="en-IN" sz="1200" b="1">
              <a:solidFill>
                <a:sysClr val="windowText" lastClr="000000"/>
              </a:solidFill>
              <a:effectLst/>
              <a:latin typeface="+mn-lt"/>
              <a:ea typeface="+mn-ea"/>
              <a:cs typeface="+mn-cs"/>
            </a:rPr>
            <a:t>Cpk is a measure of process performance capability.</a:t>
          </a:r>
        </a:p>
        <a:p>
          <a:r>
            <a:rPr lang="en-IN" sz="1200" b="1">
              <a:solidFill>
                <a:sysClr val="windowText" lastClr="000000"/>
              </a:solidFill>
              <a:effectLst/>
              <a:latin typeface="+mn-lt"/>
              <a:ea typeface="+mn-ea"/>
              <a:cs typeface="+mn-cs"/>
            </a:rPr>
            <a:t>Cpk indicates shifting or closeness of process average from the target or mean value.</a:t>
          </a:r>
        </a:p>
      </xdr:txBody>
    </xdr:sp>
    <xdr:clientData/>
  </xdr:twoCellAnchor>
  <xdr:twoCellAnchor editAs="oneCell">
    <xdr:from>
      <xdr:col>1</xdr:col>
      <xdr:colOff>477128</xdr:colOff>
      <xdr:row>67</xdr:row>
      <xdr:rowOff>140676</xdr:rowOff>
    </xdr:from>
    <xdr:to>
      <xdr:col>6</xdr:col>
      <xdr:colOff>926708</xdr:colOff>
      <xdr:row>75</xdr:row>
      <xdr:rowOff>50408</xdr:rowOff>
    </xdr:to>
    <xdr:pic>
      <xdr:nvPicPr>
        <xdr:cNvPr id="14" name="Picture 13" descr="https://i0.wp.com/www.techqualitypedia.com/wp-content/uploads/2020/04/image-5.png?resize=468%2C144&amp;ssl=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17208" y="12408876"/>
          <a:ext cx="4671060" cy="1372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138332</xdr:colOff>
      <xdr:row>75</xdr:row>
      <xdr:rowOff>68577</xdr:rowOff>
    </xdr:from>
    <xdr:to>
      <xdr:col>8</xdr:col>
      <xdr:colOff>671732</xdr:colOff>
      <xdr:row>101</xdr:row>
      <xdr:rowOff>109611</xdr:rowOff>
    </xdr:to>
    <xdr:sp macro="" textlink="">
      <xdr:nvSpPr>
        <xdr:cNvPr id="15" name="Rounded Rectangle 14"/>
        <xdr:cNvSpPr/>
      </xdr:nvSpPr>
      <xdr:spPr>
        <a:xfrm>
          <a:off x="138332" y="13799817"/>
          <a:ext cx="6568440" cy="4795914"/>
        </a:xfrm>
        <a:prstGeom prst="roundRect">
          <a:avLst/>
        </a:prstGeom>
        <a:solidFill>
          <a:schemeClr val="bg1"/>
        </a:solid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r>
            <a:rPr lang="en-IN" sz="1200" b="1" u="sng">
              <a:solidFill>
                <a:sysClr val="windowText" lastClr="000000"/>
              </a:solidFill>
              <a:effectLst/>
              <a:latin typeface="+mn-lt"/>
              <a:ea typeface="+mn-ea"/>
              <a:cs typeface="+mn-cs"/>
            </a:rPr>
            <a:t>Interpretations of Cp and Cpk:</a:t>
          </a:r>
        </a:p>
        <a:p>
          <a:pPr lvl="0"/>
          <a:r>
            <a:rPr lang="en-IN" sz="1200" b="1">
              <a:solidFill>
                <a:sysClr val="windowText" lastClr="000000"/>
              </a:solidFill>
              <a:effectLst/>
              <a:latin typeface="+mn-lt"/>
              <a:ea typeface="+mn-ea"/>
              <a:cs typeface="+mn-cs"/>
            </a:rPr>
            <a:t>When the Cp value is greater than 1 i.e. Cp value &gt;1: The process spread is less and all products fall within the specification limit. Here the process is said to be quite capable of meeting the specification limit.</a:t>
          </a:r>
        </a:p>
        <a:p>
          <a:pPr lvl="0"/>
          <a:endParaRPr lang="en-IN" sz="1200" b="1">
            <a:solidFill>
              <a:sysClr val="windowText" lastClr="000000"/>
            </a:solidFill>
            <a:effectLst/>
            <a:latin typeface="+mn-lt"/>
            <a:ea typeface="+mn-ea"/>
            <a:cs typeface="+mn-cs"/>
          </a:endParaRPr>
        </a:p>
        <a:p>
          <a:pPr lvl="0"/>
          <a:r>
            <a:rPr lang="en-IN" sz="1200" b="1">
              <a:solidFill>
                <a:sysClr val="windowText" lastClr="000000"/>
              </a:solidFill>
              <a:effectLst/>
              <a:latin typeface="+mn-lt"/>
              <a:ea typeface="+mn-ea"/>
              <a:cs typeface="+mn-cs"/>
            </a:rPr>
            <a:t>When the Cp value is equal to 1 i.e. Cp value =1: The process spread is little wide but running within the designed specification limit. Here the process is said to be just capable of meeting the specification limit.</a:t>
          </a:r>
        </a:p>
        <a:p>
          <a:pPr lvl="0"/>
          <a:endParaRPr lang="en-IN" sz="1200" b="1">
            <a:solidFill>
              <a:sysClr val="windowText" lastClr="000000"/>
            </a:solidFill>
            <a:effectLst/>
            <a:latin typeface="+mn-lt"/>
            <a:ea typeface="+mn-ea"/>
            <a:cs typeface="+mn-cs"/>
          </a:endParaRPr>
        </a:p>
        <a:p>
          <a:pPr lvl="0"/>
          <a:r>
            <a:rPr lang="en-IN" sz="1200" b="1">
              <a:solidFill>
                <a:sysClr val="windowText" lastClr="000000"/>
              </a:solidFill>
              <a:effectLst/>
              <a:latin typeface="+mn-lt"/>
              <a:ea typeface="+mn-ea"/>
              <a:cs typeface="+mn-cs"/>
            </a:rPr>
            <a:t>When the Cp value is less than  1 i.e. Cp value &lt;1: The process spread is large and most of the products fall outside the specification limit. Here the process is said to be incapable.</a:t>
          </a:r>
        </a:p>
        <a:p>
          <a:pPr lvl="0"/>
          <a:endParaRPr lang="en-IN" sz="1200" b="1">
            <a:solidFill>
              <a:sysClr val="windowText" lastClr="000000"/>
            </a:solidFill>
            <a:effectLst/>
            <a:latin typeface="+mn-lt"/>
            <a:ea typeface="+mn-ea"/>
            <a:cs typeface="+mn-cs"/>
          </a:endParaRPr>
        </a:p>
        <a:p>
          <a:pPr lvl="0"/>
          <a:r>
            <a:rPr lang="en-IN" sz="1200" b="1">
              <a:solidFill>
                <a:sysClr val="windowText" lastClr="000000"/>
              </a:solidFill>
              <a:effectLst/>
              <a:latin typeface="+mn-lt"/>
              <a:ea typeface="+mn-ea"/>
              <a:cs typeface="+mn-cs"/>
            </a:rPr>
            <a:t>When Cp value equal to Cpk i.e. Cp=Cpk: The Process means is said to be at centre.</a:t>
          </a:r>
        </a:p>
        <a:p>
          <a:pPr lvl="0"/>
          <a:endParaRPr lang="en-IN" sz="1200" b="1">
            <a:solidFill>
              <a:sysClr val="windowText" lastClr="000000"/>
            </a:solidFill>
            <a:effectLst/>
            <a:latin typeface="+mn-lt"/>
            <a:ea typeface="+mn-ea"/>
            <a:cs typeface="+mn-cs"/>
          </a:endParaRPr>
        </a:p>
        <a:p>
          <a:pPr lvl="0"/>
          <a:r>
            <a:rPr lang="en-IN" sz="1200" b="1">
              <a:solidFill>
                <a:sysClr val="windowText" lastClr="000000"/>
              </a:solidFill>
              <a:effectLst/>
              <a:latin typeface="+mn-lt"/>
              <a:ea typeface="+mn-ea"/>
              <a:cs typeface="+mn-cs"/>
            </a:rPr>
            <a:t>When the Cpk value is less than 1 i.e. Cpk value &lt;1: Indicates that the mean of the process is shifted from target and defects will be produced.</a:t>
          </a:r>
        </a:p>
        <a:p>
          <a:pPr lvl="0"/>
          <a:endParaRPr lang="en-IN" sz="1200" b="1">
            <a:solidFill>
              <a:sysClr val="windowText" lastClr="000000"/>
            </a:solidFill>
            <a:effectLst/>
            <a:latin typeface="+mn-lt"/>
            <a:ea typeface="+mn-ea"/>
            <a:cs typeface="+mn-cs"/>
          </a:endParaRPr>
        </a:p>
        <a:p>
          <a:pPr lvl="0"/>
          <a:r>
            <a:rPr lang="en-IN" sz="1200" b="1">
              <a:solidFill>
                <a:sysClr val="windowText" lastClr="000000"/>
              </a:solidFill>
              <a:effectLst/>
              <a:latin typeface="+mn-lt"/>
              <a:ea typeface="+mn-ea"/>
              <a:cs typeface="+mn-cs"/>
            </a:rPr>
            <a:t>When the Cpk value is greater than 1  i.e. Cpk value &gt;1: The center or mean of the process may be shifted from target but still the process is capable of meeting design specification.</a:t>
          </a:r>
        </a:p>
        <a:p>
          <a:pPr lvl="0"/>
          <a:endParaRPr lang="en-IN" sz="1200" b="1">
            <a:solidFill>
              <a:sysClr val="windowText" lastClr="000000"/>
            </a:solidFill>
            <a:effectLst/>
            <a:latin typeface="+mn-lt"/>
            <a:ea typeface="+mn-ea"/>
            <a:cs typeface="+mn-cs"/>
          </a:endParaRPr>
        </a:p>
        <a:p>
          <a:pPr lvl="0"/>
          <a:r>
            <a:rPr lang="en-IN" sz="1200" b="1">
              <a:solidFill>
                <a:sysClr val="windowText" lastClr="000000"/>
              </a:solidFill>
              <a:effectLst/>
              <a:latin typeface="+mn-lt"/>
              <a:ea typeface="+mn-ea"/>
              <a:cs typeface="+mn-cs"/>
            </a:rPr>
            <a:t>In order to achieve Six Sigma quality in the organization, we must reduce the variation in the process so as to achieve the desired value of Cp.</a:t>
          </a:r>
        </a:p>
        <a:p>
          <a:pPr lvl="0"/>
          <a:endParaRPr lang="en-IN" sz="1200" b="1">
            <a:solidFill>
              <a:sysClr val="windowText" lastClr="000000"/>
            </a:solidFill>
            <a:effectLst/>
            <a:latin typeface="+mn-lt"/>
            <a:ea typeface="+mn-ea"/>
            <a:cs typeface="+mn-cs"/>
          </a:endParaRPr>
        </a:p>
      </xdr:txBody>
    </xdr:sp>
    <xdr:clientData/>
  </xdr:twoCellAnchor>
  <xdr:twoCellAnchor editAs="oneCell">
    <xdr:from>
      <xdr:col>10</xdr:col>
      <xdr:colOff>200547</xdr:colOff>
      <xdr:row>26</xdr:row>
      <xdr:rowOff>30479</xdr:rowOff>
    </xdr:from>
    <xdr:to>
      <xdr:col>15</xdr:col>
      <xdr:colOff>87338</xdr:colOff>
      <xdr:row>38</xdr:row>
      <xdr:rowOff>19549</xdr:rowOff>
    </xdr:to>
    <xdr:pic>
      <xdr:nvPicPr>
        <xdr:cNvPr id="18" name="Picture 17" descr="Process Capability Analysis"/>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66167" y="4800599"/>
          <a:ext cx="5053151" cy="21836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259080</xdr:colOff>
      <xdr:row>0</xdr:row>
      <xdr:rowOff>0</xdr:rowOff>
    </xdr:from>
    <xdr:to>
      <xdr:col>1</xdr:col>
      <xdr:colOff>45720</xdr:colOff>
      <xdr:row>1</xdr:row>
      <xdr:rowOff>7620</xdr:rowOff>
    </xdr:to>
    <xdr:pic>
      <xdr:nvPicPr>
        <xdr:cNvPr id="10" name="Picture 9" descr="LinkedIn (@LinkedIn) / Twitte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59080" y="0"/>
          <a:ext cx="182880" cy="190500"/>
        </a:xfrm>
        <a:prstGeom prst="rect">
          <a:avLst/>
        </a:prstGeom>
        <a:noFill/>
        <a:ln>
          <a:noFill/>
        </a:ln>
      </xdr:spPr>
    </xdr:pic>
    <xdr:clientData/>
  </xdr:twoCellAnchor>
  <xdr:twoCellAnchor editAs="oneCell">
    <xdr:from>
      <xdr:col>5</xdr:col>
      <xdr:colOff>403860</xdr:colOff>
      <xdr:row>0</xdr:row>
      <xdr:rowOff>15240</xdr:rowOff>
    </xdr:from>
    <xdr:to>
      <xdr:col>5</xdr:col>
      <xdr:colOff>586740</xdr:colOff>
      <xdr:row>1</xdr:row>
      <xdr:rowOff>7620</xdr:rowOff>
    </xdr:to>
    <xdr:pic>
      <xdr:nvPicPr>
        <xdr:cNvPr id="16" name="Picture 15"/>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787140" y="15240"/>
          <a:ext cx="182880" cy="175260"/>
        </a:xfrm>
        <a:prstGeom prst="rect">
          <a:avLst/>
        </a:prstGeom>
        <a:noFill/>
        <a:ln>
          <a:noFill/>
        </a:ln>
      </xdr:spPr>
    </xdr:pic>
    <xdr:clientData/>
  </xdr:twoCellAnchor>
  <xdr:twoCellAnchor>
    <xdr:from>
      <xdr:col>9</xdr:col>
      <xdr:colOff>121920</xdr:colOff>
      <xdr:row>39</xdr:row>
      <xdr:rowOff>137160</xdr:rowOff>
    </xdr:from>
    <xdr:to>
      <xdr:col>15</xdr:col>
      <xdr:colOff>525194</xdr:colOff>
      <xdr:row>43</xdr:row>
      <xdr:rowOff>114300</xdr:rowOff>
    </xdr:to>
    <xdr:sp macro="" textlink="">
      <xdr:nvSpPr>
        <xdr:cNvPr id="17" name="Rounded Rectangle 16"/>
        <xdr:cNvSpPr/>
      </xdr:nvSpPr>
      <xdr:spPr>
        <a:xfrm>
          <a:off x="6972300" y="7330440"/>
          <a:ext cx="6583094" cy="708660"/>
        </a:xfrm>
        <a:prstGeom prst="roundRect">
          <a:avLst/>
        </a:prstGeom>
        <a:solidFill>
          <a:schemeClr val="bg1"/>
        </a:solid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sz="1200" b="1">
              <a:solidFill>
                <a:sysClr val="windowText" lastClr="000000"/>
              </a:solidFill>
              <a:effectLst/>
              <a:latin typeface="+mn-lt"/>
              <a:ea typeface="+mn-ea"/>
              <a:cs typeface="+mn-cs"/>
            </a:rPr>
            <a:t>Conclusion:  Cp and Cpk Values of 'First call Resolution' and '5 Day resolution' are less than 1, indicating that the process is not capable</a:t>
          </a:r>
          <a:r>
            <a:rPr lang="en-IN" sz="1200" b="1" baseline="0">
              <a:solidFill>
                <a:sysClr val="windowText" lastClr="000000"/>
              </a:solidFill>
              <a:effectLst/>
              <a:latin typeface="+mn-lt"/>
              <a:ea typeface="+mn-ea"/>
              <a:cs typeface="+mn-cs"/>
            </a:rPr>
            <a:t> as per Process Capabality analysis.</a:t>
          </a:r>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91441</xdr:colOff>
      <xdr:row>4</xdr:row>
      <xdr:rowOff>74121</xdr:rowOff>
    </xdr:from>
    <xdr:to>
      <xdr:col>8</xdr:col>
      <xdr:colOff>708660</xdr:colOff>
      <xdr:row>12</xdr:row>
      <xdr:rowOff>30480</xdr:rowOff>
    </xdr:to>
    <xdr:sp macro="" textlink="">
      <xdr:nvSpPr>
        <xdr:cNvPr id="2" name="Rounded Rectangle 1"/>
        <xdr:cNvSpPr/>
      </xdr:nvSpPr>
      <xdr:spPr>
        <a:xfrm>
          <a:off x="91441" y="820881"/>
          <a:ext cx="6637019" cy="1419399"/>
        </a:xfrm>
        <a:prstGeom prst="roundRect">
          <a:avLst/>
        </a:prstGeom>
        <a:solidFill>
          <a:schemeClr val="bg1"/>
        </a:solid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sz="1200" u="sng">
              <a:solidFill>
                <a:sysClr val="windowText" lastClr="000000"/>
              </a:solidFill>
              <a:effectLst/>
              <a:latin typeface="+mn-lt"/>
              <a:ea typeface="+mn-ea"/>
              <a:cs typeface="+mn-cs"/>
            </a:rPr>
            <a:t>Exercise 2:</a:t>
          </a:r>
        </a:p>
        <a:p>
          <a:endParaRPr lang="en-IN" sz="1200" u="sng">
            <a:solidFill>
              <a:sysClr val="windowText" lastClr="000000"/>
            </a:solidFill>
            <a:effectLst/>
          </a:endParaRPr>
        </a:p>
        <a:p>
          <a:r>
            <a:rPr lang="en-IN" sz="1200">
              <a:solidFill>
                <a:sysClr val="windowText" lastClr="000000"/>
              </a:solidFill>
              <a:effectLst/>
              <a:latin typeface="+mn-lt"/>
              <a:ea typeface="+mn-ea"/>
              <a:cs typeface="+mn-cs"/>
            </a:rPr>
            <a:t>A. What kind of data is shown in Table 2?  </a:t>
          </a:r>
        </a:p>
        <a:p>
          <a:r>
            <a:rPr lang="en-IN" sz="1200">
              <a:solidFill>
                <a:sysClr val="windowText" lastClr="000000"/>
              </a:solidFill>
              <a:effectLst/>
              <a:latin typeface="+mn-lt"/>
              <a:ea typeface="+mn-ea"/>
              <a:cs typeface="+mn-cs"/>
            </a:rPr>
            <a:t>Which method would you use for measurement system analysis (MSA) to verify the repeatability and reproducibility of QA results? Conduct the appropriate MSA. </a:t>
          </a:r>
        </a:p>
        <a:p>
          <a:endParaRPr lang="en-IN" sz="1200">
            <a:solidFill>
              <a:sysClr val="windowText" lastClr="000000"/>
            </a:solidFill>
            <a:effectLst/>
          </a:endParaRPr>
        </a:p>
        <a:p>
          <a:pPr algn="l"/>
          <a:endParaRPr lang="en-IN" sz="1100">
            <a:solidFill>
              <a:sysClr val="windowText" lastClr="000000"/>
            </a:solidFill>
          </a:endParaRPr>
        </a:p>
      </xdr:txBody>
    </xdr:sp>
    <xdr:clientData/>
  </xdr:twoCellAnchor>
  <xdr:twoCellAnchor>
    <xdr:from>
      <xdr:col>0</xdr:col>
      <xdr:colOff>23446</xdr:colOff>
      <xdr:row>48</xdr:row>
      <xdr:rowOff>88509</xdr:rowOff>
    </xdr:from>
    <xdr:to>
      <xdr:col>8</xdr:col>
      <xdr:colOff>792480</xdr:colOff>
      <xdr:row>77</xdr:row>
      <xdr:rowOff>158847</xdr:rowOff>
    </xdr:to>
    <xdr:sp macro="" textlink="">
      <xdr:nvSpPr>
        <xdr:cNvPr id="4" name="Rounded Rectangle 3"/>
        <xdr:cNvSpPr/>
      </xdr:nvSpPr>
      <xdr:spPr>
        <a:xfrm>
          <a:off x="23446" y="9415389"/>
          <a:ext cx="6659294" cy="984738"/>
        </a:xfrm>
        <a:prstGeom prst="roundRect">
          <a:avLst/>
        </a:prstGeom>
        <a:solidFill>
          <a:schemeClr val="bg1"/>
        </a:solid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sz="1200" b="1">
              <a:solidFill>
                <a:sysClr val="windowText" lastClr="000000"/>
              </a:solidFill>
              <a:effectLst/>
              <a:latin typeface="+mn-lt"/>
              <a:ea typeface="+mn-ea"/>
              <a:cs typeface="+mn-cs"/>
            </a:rPr>
            <a:t>*Attribute data, on the other hand, is a type of data that can only take on a limited number of values. For example, the data could be the gender of the appraisers, which can only take on two values: male or female. </a:t>
          </a:r>
        </a:p>
        <a:p>
          <a:r>
            <a:rPr lang="en-IN" sz="1200" b="1">
              <a:solidFill>
                <a:sysClr val="windowText" lastClr="000000"/>
              </a:solidFill>
              <a:effectLst/>
              <a:latin typeface="+mn-lt"/>
              <a:ea typeface="+mn-ea"/>
              <a:cs typeface="+mn-cs"/>
            </a:rPr>
            <a:t>More examples include True or False, PAss or Fail, colors etc.</a:t>
          </a:r>
          <a:endParaRPr lang="en-IN" sz="1100"/>
        </a:p>
      </xdr:txBody>
    </xdr:sp>
    <xdr:clientData/>
  </xdr:twoCellAnchor>
  <xdr:twoCellAnchor>
    <xdr:from>
      <xdr:col>0</xdr:col>
      <xdr:colOff>22860</xdr:colOff>
      <xdr:row>36</xdr:row>
      <xdr:rowOff>152400</xdr:rowOff>
    </xdr:from>
    <xdr:to>
      <xdr:col>8</xdr:col>
      <xdr:colOff>742071</xdr:colOff>
      <xdr:row>46</xdr:row>
      <xdr:rowOff>38100</xdr:rowOff>
    </xdr:to>
    <xdr:sp macro="" textlink="">
      <xdr:nvSpPr>
        <xdr:cNvPr id="5" name="Rounded Rectangle 4"/>
        <xdr:cNvSpPr/>
      </xdr:nvSpPr>
      <xdr:spPr>
        <a:xfrm>
          <a:off x="22860" y="7284720"/>
          <a:ext cx="6739011" cy="1714500"/>
        </a:xfrm>
        <a:prstGeom prst="roundRect">
          <a:avLst/>
        </a:prstGeom>
        <a:solidFill>
          <a:schemeClr val="bg1"/>
        </a:solid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ysClr val="windowText" lastClr="000000"/>
              </a:solidFill>
              <a:effectLst/>
              <a:latin typeface="+mn-lt"/>
              <a:ea typeface="+mn-ea"/>
              <a:cs typeface="+mn-cs"/>
            </a:rPr>
            <a:t>What kind of data is shown in Table 2?  </a:t>
          </a:r>
        </a:p>
        <a:p>
          <a:pPr algn="ctr"/>
          <a:endParaRPr lang="en-IN" sz="1200" b="1">
            <a:solidFill>
              <a:sysClr val="windowText" lastClr="000000"/>
            </a:solidFill>
            <a:effectLst/>
            <a:latin typeface="+mn-lt"/>
            <a:ea typeface="+mn-ea"/>
            <a:cs typeface="+mn-cs"/>
          </a:endParaRPr>
        </a:p>
        <a:p>
          <a:pPr marL="0" indent="0"/>
          <a:r>
            <a:rPr lang="en-IN" sz="1200" b="1">
              <a:solidFill>
                <a:sysClr val="windowText" lastClr="000000"/>
              </a:solidFill>
              <a:effectLst/>
              <a:latin typeface="+mn-lt"/>
              <a:ea typeface="+mn-ea"/>
              <a:cs typeface="+mn-cs"/>
            </a:rPr>
            <a:t>*The data provided above is </a:t>
          </a:r>
          <a:r>
            <a:rPr lang="en-IN" sz="1200" b="1" u="sng">
              <a:solidFill>
                <a:sysClr val="windowText" lastClr="000000"/>
              </a:solidFill>
              <a:effectLst/>
              <a:latin typeface="+mn-lt"/>
              <a:ea typeface="+mn-ea"/>
              <a:cs typeface="+mn-cs"/>
            </a:rPr>
            <a:t>continuous data</a:t>
          </a:r>
          <a:r>
            <a:rPr lang="en-IN" sz="1200" b="1">
              <a:solidFill>
                <a:sysClr val="windowText" lastClr="000000"/>
              </a:solidFill>
              <a:effectLst/>
              <a:latin typeface="+mn-lt"/>
              <a:ea typeface="+mn-ea"/>
              <a:cs typeface="+mn-cs"/>
            </a:rPr>
            <a:t>. Continuous data is a type of data that can take on any value within a given range. In this case, the data is the measurements of the voice samples, which can take on any value within a given range.</a:t>
          </a:r>
        </a:p>
        <a:p>
          <a:pPr marL="0" indent="0"/>
          <a:endParaRPr lang="en-IN" sz="1200" b="1">
            <a:solidFill>
              <a:sysClr val="windowText" lastClr="000000"/>
            </a:solidFill>
            <a:effectLst/>
            <a:latin typeface="+mn-lt"/>
            <a:ea typeface="+mn-ea"/>
            <a:cs typeface="+mn-cs"/>
          </a:endParaRPr>
        </a:p>
        <a:p>
          <a:pPr marL="0" indent="0"/>
          <a:r>
            <a:rPr lang="en-IN" sz="1200" b="1">
              <a:solidFill>
                <a:sysClr val="windowText" lastClr="000000"/>
              </a:solidFill>
              <a:effectLst/>
              <a:latin typeface="+mn-lt"/>
              <a:ea typeface="+mn-ea"/>
              <a:cs typeface="+mn-cs"/>
            </a:rPr>
            <a:t>Some examples of continuous data:Temperature,Weight,Height,Time,Distance,Volume,Speed.</a:t>
          </a:r>
        </a:p>
      </xdr:txBody>
    </xdr:sp>
    <xdr:clientData/>
  </xdr:twoCellAnchor>
  <xdr:twoCellAnchor>
    <xdr:from>
      <xdr:col>0</xdr:col>
      <xdr:colOff>193431</xdr:colOff>
      <xdr:row>56</xdr:row>
      <xdr:rowOff>117817</xdr:rowOff>
    </xdr:from>
    <xdr:to>
      <xdr:col>8</xdr:col>
      <xdr:colOff>726831</xdr:colOff>
      <xdr:row>65</xdr:row>
      <xdr:rowOff>65063</xdr:rowOff>
    </xdr:to>
    <xdr:sp macro="" textlink="">
      <xdr:nvSpPr>
        <xdr:cNvPr id="6" name="Rounded Rectangle 5"/>
        <xdr:cNvSpPr/>
      </xdr:nvSpPr>
      <xdr:spPr>
        <a:xfrm>
          <a:off x="193431" y="10755337"/>
          <a:ext cx="6568440" cy="1593166"/>
        </a:xfrm>
        <a:prstGeom prst="roundRect">
          <a:avLst/>
        </a:prstGeom>
        <a:solidFill>
          <a:schemeClr val="bg1"/>
        </a:solid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sz="1200" b="1">
              <a:solidFill>
                <a:sysClr val="windowText" lastClr="000000"/>
              </a:solidFill>
              <a:effectLst/>
              <a:latin typeface="+mn-lt"/>
              <a:ea typeface="+mn-ea"/>
              <a:cs typeface="+mn-cs"/>
            </a:rPr>
            <a:t>Process Capability Index (Cpk):  This is the capability index that accounts for the centering of the process and is defined as the minimum of Cpk upper and Cpk lower.</a:t>
          </a:r>
        </a:p>
        <a:p>
          <a:endParaRPr lang="en-IN" sz="1200" b="1">
            <a:solidFill>
              <a:sysClr val="windowText" lastClr="000000"/>
            </a:solidFill>
            <a:effectLst/>
            <a:latin typeface="+mn-lt"/>
            <a:ea typeface="+mn-ea"/>
            <a:cs typeface="+mn-cs"/>
          </a:endParaRPr>
        </a:p>
        <a:p>
          <a:r>
            <a:rPr lang="en-IN" sz="1200" b="1">
              <a:solidFill>
                <a:sysClr val="windowText" lastClr="000000"/>
              </a:solidFill>
              <a:effectLst/>
              <a:latin typeface="+mn-lt"/>
              <a:ea typeface="+mn-ea"/>
              <a:cs typeface="+mn-cs"/>
            </a:rPr>
            <a:t>Cpk is a measure of process performance capability.</a:t>
          </a:r>
        </a:p>
        <a:p>
          <a:r>
            <a:rPr lang="en-IN" sz="1200" b="1">
              <a:solidFill>
                <a:sysClr val="windowText" lastClr="000000"/>
              </a:solidFill>
              <a:effectLst/>
              <a:latin typeface="+mn-lt"/>
              <a:ea typeface="+mn-ea"/>
              <a:cs typeface="+mn-cs"/>
            </a:rPr>
            <a:t>Cpk indicates shifting or closeness of process average from the target or mean value.</a:t>
          </a:r>
        </a:p>
      </xdr:txBody>
    </xdr:sp>
    <xdr:clientData/>
  </xdr:twoCellAnchor>
  <xdr:twoCellAnchor>
    <xdr:from>
      <xdr:col>0</xdr:col>
      <xdr:colOff>53340</xdr:colOff>
      <xdr:row>78</xdr:row>
      <xdr:rowOff>53337</xdr:rowOff>
    </xdr:from>
    <xdr:to>
      <xdr:col>8</xdr:col>
      <xdr:colOff>708660</xdr:colOff>
      <xdr:row>95</xdr:row>
      <xdr:rowOff>121920</xdr:rowOff>
    </xdr:to>
    <xdr:sp macro="" textlink="">
      <xdr:nvSpPr>
        <xdr:cNvPr id="8" name="Rounded Rectangle 7"/>
        <xdr:cNvSpPr/>
      </xdr:nvSpPr>
      <xdr:spPr>
        <a:xfrm>
          <a:off x="53340" y="10477497"/>
          <a:ext cx="6545580" cy="3177543"/>
        </a:xfrm>
        <a:prstGeom prst="roundRect">
          <a:avLst/>
        </a:prstGeom>
        <a:solidFill>
          <a:schemeClr val="bg1"/>
        </a:solid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r>
            <a:rPr lang="en-IN" sz="1200" b="1">
              <a:solidFill>
                <a:sysClr val="windowText" lastClr="000000"/>
              </a:solidFill>
              <a:effectLst/>
              <a:latin typeface="+mn-lt"/>
              <a:ea typeface="+mn-ea"/>
              <a:cs typeface="+mn-cs"/>
            </a:rPr>
            <a:t>Q&gt;Which method would you use for measurement system analysis (MSA) to verify the repeatability and reproducibility of QA results? </a:t>
          </a:r>
        </a:p>
        <a:p>
          <a:pPr lvl="0"/>
          <a:endParaRPr lang="en-IN" sz="1200" b="1">
            <a:solidFill>
              <a:sysClr val="windowText" lastClr="000000"/>
            </a:solidFill>
            <a:effectLst/>
            <a:latin typeface="+mn-lt"/>
            <a:ea typeface="+mn-ea"/>
            <a:cs typeface="+mn-cs"/>
          </a:endParaRPr>
        </a:p>
        <a:p>
          <a:pPr lvl="0"/>
          <a:r>
            <a:rPr lang="en-IN" sz="1200" b="1">
              <a:solidFill>
                <a:sysClr val="windowText" lastClr="000000"/>
              </a:solidFill>
              <a:effectLst/>
              <a:latin typeface="+mn-lt"/>
              <a:ea typeface="+mn-ea"/>
              <a:cs typeface="+mn-cs"/>
            </a:rPr>
            <a:t>*</a:t>
          </a:r>
          <a:r>
            <a:rPr lang="en-IN" sz="1200" b="1" baseline="0">
              <a:solidFill>
                <a:sysClr val="windowText" lastClr="000000"/>
              </a:solidFill>
              <a:effectLst/>
              <a:latin typeface="+mn-lt"/>
              <a:ea typeface="+mn-ea"/>
              <a:cs typeface="+mn-cs"/>
            </a:rPr>
            <a:t> </a:t>
          </a:r>
          <a:r>
            <a:rPr lang="en-IN" sz="1200" b="1">
              <a:solidFill>
                <a:sysClr val="windowText" lastClr="000000"/>
              </a:solidFill>
              <a:effectLst/>
              <a:latin typeface="+mn-lt"/>
              <a:ea typeface="+mn-ea"/>
              <a:cs typeface="+mn-cs"/>
            </a:rPr>
            <a:t>The most appropriate method for MSA to verify the repeatability and reproducibility of QA results in this case is the ANOVA method.</a:t>
          </a:r>
        </a:p>
        <a:p>
          <a:pPr lvl="0"/>
          <a:endParaRPr lang="en-IN" sz="1200" b="1">
            <a:solidFill>
              <a:sysClr val="windowText" lastClr="000000"/>
            </a:solidFill>
            <a:effectLst/>
            <a:latin typeface="+mn-lt"/>
            <a:ea typeface="+mn-ea"/>
            <a:cs typeface="+mn-cs"/>
          </a:endParaRPr>
        </a:p>
        <a:p>
          <a:pPr lvl="0"/>
          <a:r>
            <a:rPr lang="en-IN" sz="1200" b="1">
              <a:solidFill>
                <a:sysClr val="windowText" lastClr="000000"/>
              </a:solidFill>
              <a:effectLst/>
              <a:latin typeface="+mn-lt"/>
              <a:ea typeface="+mn-ea"/>
              <a:cs typeface="+mn-cs"/>
            </a:rPr>
            <a:t>In the case of the data provided, we only have one appraiser, so we would use a one-way ANOVA to conduct the MSA. A one-way ANOVA is appropriate when you have one independent variable with multiple levels (groups) and you want to compare the means of the dependent variable across those groups. In this scenario, the independent variable (appraiser) has only one level, while the dependent variable is the voice sample.</a:t>
          </a:r>
        </a:p>
        <a:p>
          <a:pPr lvl="0"/>
          <a:endParaRPr lang="en-IN" sz="1200" b="1">
            <a:solidFill>
              <a:sysClr val="windowText" lastClr="000000"/>
            </a:solidFill>
            <a:effectLst/>
            <a:latin typeface="+mn-lt"/>
            <a:ea typeface="+mn-ea"/>
            <a:cs typeface="+mn-cs"/>
          </a:endParaRPr>
        </a:p>
        <a:p>
          <a:pPr lvl="0"/>
          <a:r>
            <a:rPr lang="en-IN" sz="1200" b="1">
              <a:solidFill>
                <a:sysClr val="windowText" lastClr="000000"/>
              </a:solidFill>
              <a:effectLst/>
              <a:latin typeface="+mn-lt"/>
              <a:ea typeface="+mn-ea"/>
              <a:cs typeface="+mn-cs"/>
            </a:rPr>
            <a:t>Therefore, a one-way ANOVA is suitable to compare the voice samples of one appraiser and two operators. It will assess whether there are statistically significant differences in the voice samples among the three groups (appraiser and two operators).</a:t>
          </a:r>
        </a:p>
      </xdr:txBody>
    </xdr:sp>
    <xdr:clientData/>
  </xdr:twoCellAnchor>
  <xdr:twoCellAnchor editAs="oneCell">
    <xdr:from>
      <xdr:col>0</xdr:col>
      <xdr:colOff>434340</xdr:colOff>
      <xdr:row>0</xdr:row>
      <xdr:rowOff>0</xdr:rowOff>
    </xdr:from>
    <xdr:to>
      <xdr:col>1</xdr:col>
      <xdr:colOff>15240</xdr:colOff>
      <xdr:row>1</xdr:row>
      <xdr:rowOff>38100</xdr:rowOff>
    </xdr:to>
    <xdr:pic>
      <xdr:nvPicPr>
        <xdr:cNvPr id="10" name="Picture 9" descr="LinkedIn (@LinkedIn) / Twitte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4340" y="0"/>
          <a:ext cx="220980" cy="220980"/>
        </a:xfrm>
        <a:prstGeom prst="rect">
          <a:avLst/>
        </a:prstGeom>
        <a:noFill/>
        <a:ln>
          <a:noFill/>
        </a:ln>
      </xdr:spPr>
    </xdr:pic>
    <xdr:clientData/>
  </xdr:twoCellAnchor>
  <xdr:twoCellAnchor editAs="oneCell">
    <xdr:from>
      <xdr:col>5</xdr:col>
      <xdr:colOff>121920</xdr:colOff>
      <xdr:row>0</xdr:row>
      <xdr:rowOff>0</xdr:rowOff>
    </xdr:from>
    <xdr:to>
      <xdr:col>5</xdr:col>
      <xdr:colOff>304800</xdr:colOff>
      <xdr:row>0</xdr:row>
      <xdr:rowOff>175260</xdr:rowOff>
    </xdr:to>
    <xdr:pic>
      <xdr:nvPicPr>
        <xdr:cNvPr id="11" name="Picture 10"/>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21480" y="0"/>
          <a:ext cx="182880" cy="175260"/>
        </a:xfrm>
        <a:prstGeom prst="rect">
          <a:avLst/>
        </a:prstGeom>
        <a:noFill/>
        <a:ln>
          <a:noFill/>
        </a:ln>
      </xdr:spPr>
    </xdr:pic>
    <xdr:clientData/>
  </xdr:twoCellAnchor>
  <xdr:twoCellAnchor>
    <xdr:from>
      <xdr:col>0</xdr:col>
      <xdr:colOff>0</xdr:colOff>
      <xdr:row>114</xdr:row>
      <xdr:rowOff>144780</xdr:rowOff>
    </xdr:from>
    <xdr:to>
      <xdr:col>8</xdr:col>
      <xdr:colOff>769034</xdr:colOff>
      <xdr:row>121</xdr:row>
      <xdr:rowOff>175260</xdr:rowOff>
    </xdr:to>
    <xdr:sp macro="" textlink="">
      <xdr:nvSpPr>
        <xdr:cNvPr id="15" name="Rounded Rectangle 14"/>
        <xdr:cNvSpPr/>
      </xdr:nvSpPr>
      <xdr:spPr>
        <a:xfrm>
          <a:off x="0" y="17183100"/>
          <a:ext cx="6659294" cy="1310640"/>
        </a:xfrm>
        <a:prstGeom prst="roundRect">
          <a:avLst/>
        </a:prstGeom>
        <a:solidFill>
          <a:schemeClr val="bg1"/>
        </a:solid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sz="1200" b="1">
              <a:solidFill>
                <a:sysClr val="windowText" lastClr="000000"/>
              </a:solidFill>
              <a:effectLst/>
              <a:latin typeface="+mn-lt"/>
              <a:ea typeface="+mn-ea"/>
              <a:cs typeface="+mn-cs"/>
            </a:rPr>
            <a:t>*Null Hypothesis:</a:t>
          </a:r>
          <a:r>
            <a:rPr lang="en-IN" sz="1200" b="1" baseline="0">
              <a:solidFill>
                <a:sysClr val="windowText" lastClr="000000"/>
              </a:solidFill>
              <a:effectLst/>
              <a:latin typeface="+mn-lt"/>
              <a:ea typeface="+mn-ea"/>
              <a:cs typeface="+mn-cs"/>
            </a:rPr>
            <a:t> Means are the same. 	               *Alternate Hypothesis: Means are different.</a:t>
          </a:r>
          <a:endParaRPr lang="en-IN" sz="1200" b="1">
            <a:solidFill>
              <a:sysClr val="windowText" lastClr="000000"/>
            </a:solidFill>
            <a:effectLst/>
            <a:latin typeface="+mn-lt"/>
            <a:ea typeface="+mn-ea"/>
            <a:cs typeface="+mn-cs"/>
          </a:endParaRPr>
        </a:p>
        <a:p>
          <a:r>
            <a:rPr lang="en-IN" sz="1200" b="1">
              <a:solidFill>
                <a:sysClr val="windowText" lastClr="000000"/>
              </a:solidFill>
              <a:effectLst/>
              <a:latin typeface="+mn-lt"/>
              <a:ea typeface="+mn-ea"/>
              <a:cs typeface="+mn-cs"/>
            </a:rPr>
            <a:t>*The P value (0.842) is greater than the significance level (0.05), so we "Cannot Reject the Null Hypothesis (Accept the Null Hypothesis)" that the means are equivalent. </a:t>
          </a:r>
        </a:p>
        <a:p>
          <a:r>
            <a:rPr lang="en-IN" sz="1200" b="1">
              <a:solidFill>
                <a:sysClr val="windowText" lastClr="000000"/>
              </a:solidFill>
              <a:effectLst/>
              <a:latin typeface="+mn-lt"/>
              <a:ea typeface="+mn-ea"/>
              <a:cs typeface="+mn-cs"/>
            </a:rPr>
            <a:t>*There is no significant variation between measurements made by the appraiser. Therefore, the measurement system is considered to be repeatable and reproducible.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121921</xdr:colOff>
      <xdr:row>3</xdr:row>
      <xdr:rowOff>58881</xdr:rowOff>
    </xdr:from>
    <xdr:to>
      <xdr:col>8</xdr:col>
      <xdr:colOff>739140</xdr:colOff>
      <xdr:row>7</xdr:row>
      <xdr:rowOff>175260</xdr:rowOff>
    </xdr:to>
    <xdr:sp macro="" textlink="">
      <xdr:nvSpPr>
        <xdr:cNvPr id="2" name="Rounded Rectangle 1"/>
        <xdr:cNvSpPr/>
      </xdr:nvSpPr>
      <xdr:spPr>
        <a:xfrm>
          <a:off x="121921" y="622761"/>
          <a:ext cx="6637019" cy="847899"/>
        </a:xfrm>
        <a:prstGeom prst="roundRect">
          <a:avLst/>
        </a:prstGeom>
        <a:solidFill>
          <a:schemeClr val="bg1"/>
        </a:solid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sz="1200" u="sng">
              <a:solidFill>
                <a:sysClr val="windowText" lastClr="000000"/>
              </a:solidFill>
              <a:effectLst/>
              <a:latin typeface="+mn-lt"/>
              <a:ea typeface="+mn-ea"/>
              <a:cs typeface="+mn-cs"/>
            </a:rPr>
            <a:t>Exercise 2:</a:t>
          </a:r>
          <a:endParaRPr lang="en-IN" sz="1200" u="sng">
            <a:solidFill>
              <a:sysClr val="windowText" lastClr="000000"/>
            </a:solidFill>
            <a:effectLst/>
          </a:endParaRPr>
        </a:p>
        <a:p>
          <a:r>
            <a:rPr lang="en-IN" sz="1200">
              <a:solidFill>
                <a:sysClr val="windowText" lastClr="000000"/>
              </a:solidFill>
              <a:effectLst/>
              <a:latin typeface="+mn-lt"/>
              <a:ea typeface="+mn-ea"/>
              <a:cs typeface="+mn-cs"/>
            </a:rPr>
            <a:t>B. Determine the </a:t>
          </a:r>
          <a:r>
            <a:rPr lang="en-IN" sz="1200" b="1">
              <a:solidFill>
                <a:sysClr val="windowText" lastClr="000000"/>
              </a:solidFill>
              <a:effectLst/>
              <a:latin typeface="+mn-lt"/>
              <a:ea typeface="+mn-ea"/>
              <a:cs typeface="+mn-cs"/>
            </a:rPr>
            <a:t>potential causes</a:t>
          </a:r>
          <a:r>
            <a:rPr lang="en-IN" sz="1200">
              <a:solidFill>
                <a:sysClr val="windowText" lastClr="000000"/>
              </a:solidFill>
              <a:effectLst/>
              <a:latin typeface="+mn-lt"/>
              <a:ea typeface="+mn-ea"/>
              <a:cs typeface="+mn-cs"/>
            </a:rPr>
            <a:t> why CCS(Customer Calling Services ) fails to meet First Call Resolution targets consistently. </a:t>
          </a:r>
        </a:p>
        <a:p>
          <a:pPr algn="l"/>
          <a:endParaRPr lang="en-IN" sz="1100">
            <a:solidFill>
              <a:sysClr val="windowText" lastClr="000000"/>
            </a:solidFill>
          </a:endParaRPr>
        </a:p>
      </xdr:txBody>
    </xdr:sp>
    <xdr:clientData/>
  </xdr:twoCellAnchor>
  <xdr:twoCellAnchor>
    <xdr:from>
      <xdr:col>0</xdr:col>
      <xdr:colOff>193431</xdr:colOff>
      <xdr:row>56</xdr:row>
      <xdr:rowOff>117817</xdr:rowOff>
    </xdr:from>
    <xdr:to>
      <xdr:col>8</xdr:col>
      <xdr:colOff>726831</xdr:colOff>
      <xdr:row>65</xdr:row>
      <xdr:rowOff>65063</xdr:rowOff>
    </xdr:to>
    <xdr:sp macro="" textlink="">
      <xdr:nvSpPr>
        <xdr:cNvPr id="6" name="Rounded Rectangle 5"/>
        <xdr:cNvSpPr/>
      </xdr:nvSpPr>
      <xdr:spPr>
        <a:xfrm>
          <a:off x="193431" y="9509760"/>
          <a:ext cx="6553200" cy="0"/>
        </a:xfrm>
        <a:prstGeom prst="roundRect">
          <a:avLst/>
        </a:prstGeom>
        <a:solidFill>
          <a:schemeClr val="bg1"/>
        </a:solid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sz="1200" b="1">
              <a:solidFill>
                <a:sysClr val="windowText" lastClr="000000"/>
              </a:solidFill>
              <a:effectLst/>
              <a:latin typeface="+mn-lt"/>
              <a:ea typeface="+mn-ea"/>
              <a:cs typeface="+mn-cs"/>
            </a:rPr>
            <a:t>Process Capability Index (Cpk):  This is the capability index that accounts for the centering of the process and is defined as the minimum of Cpk upper and Cpk lower.</a:t>
          </a:r>
        </a:p>
        <a:p>
          <a:endParaRPr lang="en-IN" sz="1200" b="1">
            <a:solidFill>
              <a:sysClr val="windowText" lastClr="000000"/>
            </a:solidFill>
            <a:effectLst/>
            <a:latin typeface="+mn-lt"/>
            <a:ea typeface="+mn-ea"/>
            <a:cs typeface="+mn-cs"/>
          </a:endParaRPr>
        </a:p>
        <a:p>
          <a:r>
            <a:rPr lang="en-IN" sz="1200" b="1">
              <a:solidFill>
                <a:sysClr val="windowText" lastClr="000000"/>
              </a:solidFill>
              <a:effectLst/>
              <a:latin typeface="+mn-lt"/>
              <a:ea typeface="+mn-ea"/>
              <a:cs typeface="+mn-cs"/>
            </a:rPr>
            <a:t>Cpk is a measure of process performance capability.</a:t>
          </a:r>
        </a:p>
        <a:p>
          <a:r>
            <a:rPr lang="en-IN" sz="1200" b="1">
              <a:solidFill>
                <a:sysClr val="windowText" lastClr="000000"/>
              </a:solidFill>
              <a:effectLst/>
              <a:latin typeface="+mn-lt"/>
              <a:ea typeface="+mn-ea"/>
              <a:cs typeface="+mn-cs"/>
            </a:rPr>
            <a:t>Cpk indicates shifting or closeness of process average from the target or mean value.</a:t>
          </a:r>
        </a:p>
      </xdr:txBody>
    </xdr:sp>
    <xdr:clientData/>
  </xdr:twoCellAnchor>
  <xdr:twoCellAnchor editAs="oneCell">
    <xdr:from>
      <xdr:col>0</xdr:col>
      <xdr:colOff>434340</xdr:colOff>
      <xdr:row>0</xdr:row>
      <xdr:rowOff>0</xdr:rowOff>
    </xdr:from>
    <xdr:to>
      <xdr:col>1</xdr:col>
      <xdr:colOff>15240</xdr:colOff>
      <xdr:row>1</xdr:row>
      <xdr:rowOff>38100</xdr:rowOff>
    </xdr:to>
    <xdr:pic>
      <xdr:nvPicPr>
        <xdr:cNvPr id="9" name="Picture 8" descr="LinkedIn (@LinkedIn) / Twitte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4340" y="0"/>
          <a:ext cx="220980" cy="220980"/>
        </a:xfrm>
        <a:prstGeom prst="rect">
          <a:avLst/>
        </a:prstGeom>
        <a:noFill/>
        <a:ln>
          <a:noFill/>
        </a:ln>
      </xdr:spPr>
    </xdr:pic>
    <xdr:clientData/>
  </xdr:twoCellAnchor>
  <xdr:twoCellAnchor editAs="oneCell">
    <xdr:from>
      <xdr:col>5</xdr:col>
      <xdr:colOff>121920</xdr:colOff>
      <xdr:row>0</xdr:row>
      <xdr:rowOff>0</xdr:rowOff>
    </xdr:from>
    <xdr:to>
      <xdr:col>5</xdr:col>
      <xdr:colOff>304800</xdr:colOff>
      <xdr:row>0</xdr:row>
      <xdr:rowOff>175260</xdr:rowOff>
    </xdr:to>
    <xdr:pic>
      <xdr:nvPicPr>
        <xdr:cNvPr id="11" name="Picture 10"/>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91940" y="0"/>
          <a:ext cx="182880" cy="175260"/>
        </a:xfrm>
        <a:prstGeom prst="rect">
          <a:avLst/>
        </a:prstGeom>
        <a:noFill/>
        <a:ln>
          <a:noFill/>
        </a:ln>
      </xdr:spPr>
    </xdr:pic>
    <xdr:clientData/>
  </xdr:twoCellAnchor>
  <xdr:twoCellAnchor>
    <xdr:from>
      <xdr:col>0</xdr:col>
      <xdr:colOff>114300</xdr:colOff>
      <xdr:row>8</xdr:row>
      <xdr:rowOff>60960</xdr:rowOff>
    </xdr:from>
    <xdr:to>
      <xdr:col>8</xdr:col>
      <xdr:colOff>703971</xdr:colOff>
      <xdr:row>28</xdr:row>
      <xdr:rowOff>60960</xdr:rowOff>
    </xdr:to>
    <xdr:sp macro="" textlink="">
      <xdr:nvSpPr>
        <xdr:cNvPr id="12" name="Rounded Rectangle 11"/>
        <xdr:cNvSpPr/>
      </xdr:nvSpPr>
      <xdr:spPr>
        <a:xfrm>
          <a:off x="114300" y="1539240"/>
          <a:ext cx="6609471" cy="3672840"/>
        </a:xfrm>
        <a:prstGeom prst="roundRect">
          <a:avLst/>
        </a:prstGeom>
        <a:solidFill>
          <a:schemeClr val="bg1"/>
        </a:solid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b="1">
            <a:solidFill>
              <a:sysClr val="windowText" lastClr="000000"/>
            </a:solidFill>
            <a:effectLst/>
            <a:latin typeface="+mn-lt"/>
            <a:ea typeface="+mn-ea"/>
            <a:cs typeface="+mn-cs"/>
          </a:endParaRPr>
        </a:p>
        <a:p>
          <a:pPr algn="l"/>
          <a:r>
            <a:rPr lang="en-IN" sz="1200" b="1">
              <a:solidFill>
                <a:sysClr val="windowText" lastClr="000000"/>
              </a:solidFill>
              <a:effectLst/>
              <a:latin typeface="+mn-lt"/>
              <a:ea typeface="+mn-ea"/>
              <a:cs typeface="+mn-cs"/>
            </a:rPr>
            <a:t>&gt; Problem Statement: CCS(Customer Calling Services ) is failing to meet First Call Resolution targets consistently. </a:t>
          </a:r>
        </a:p>
        <a:p>
          <a:pPr algn="l"/>
          <a:endParaRPr lang="en-IN" sz="1200" b="1">
            <a:solidFill>
              <a:sysClr val="windowText" lastClr="000000"/>
            </a:solidFill>
            <a:effectLst/>
            <a:latin typeface="+mn-lt"/>
            <a:ea typeface="+mn-ea"/>
            <a:cs typeface="+mn-cs"/>
          </a:endParaRPr>
        </a:p>
        <a:p>
          <a:pPr algn="l"/>
          <a:r>
            <a:rPr lang="en-IN" sz="1200" b="1">
              <a:solidFill>
                <a:sysClr val="windowText" lastClr="000000"/>
              </a:solidFill>
              <a:effectLst/>
              <a:latin typeface="+mn-lt"/>
              <a:ea typeface="+mn-ea"/>
              <a:cs typeface="+mn-cs"/>
            </a:rPr>
            <a:t>&gt; Potential Cause: A potential cause refers to a factor or condition that has the possibility of leading to a particular event, outcome, or phenomenon. In the current scenario potential causes are the Factors</a:t>
          </a:r>
          <a:r>
            <a:rPr lang="en-IN" sz="1200" b="1" baseline="0">
              <a:solidFill>
                <a:sysClr val="windowText" lastClr="000000"/>
              </a:solidFill>
              <a:effectLst/>
              <a:latin typeface="+mn-lt"/>
              <a:ea typeface="+mn-ea"/>
              <a:cs typeface="+mn-cs"/>
            </a:rPr>
            <a:t> that are leading CCS to fail in meeting its targets.</a:t>
          </a:r>
        </a:p>
        <a:p>
          <a:pPr algn="l"/>
          <a:endParaRPr lang="en-IN" sz="1200" b="1" baseline="0">
            <a:solidFill>
              <a:sysClr val="windowText" lastClr="000000"/>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IN" sz="1200" b="1" baseline="0">
              <a:solidFill>
                <a:sysClr val="windowText" lastClr="000000"/>
              </a:solidFill>
              <a:effectLst/>
              <a:latin typeface="+mn-lt"/>
              <a:ea typeface="+mn-ea"/>
              <a:cs typeface="+mn-cs"/>
            </a:rPr>
            <a:t>&gt; Tools to identify Potential causes: There are several tools that can be used to identify and list out the potential causes and help in performing the root cause analysis of that problem. Some tools are - Pareto charts, 5- WHY  analysis, Ishikawa Fishbone Diagram , Brainstorming, Failure Mode and Effects Analysis (FMEA) and Fault Tree Analysis</a:t>
          </a:r>
        </a:p>
        <a:p>
          <a:pPr algn="l"/>
          <a:endParaRPr lang="en-IN" sz="1200" b="1" baseline="0">
            <a:solidFill>
              <a:sysClr val="windowText" lastClr="000000"/>
            </a:solidFill>
            <a:effectLst/>
            <a:latin typeface="+mn-lt"/>
            <a:ea typeface="+mn-ea"/>
            <a:cs typeface="+mn-cs"/>
          </a:endParaRPr>
        </a:p>
        <a:p>
          <a:pPr marL="0" indent="0"/>
          <a:r>
            <a:rPr lang="en-IN" sz="1200" b="1" baseline="0">
              <a:solidFill>
                <a:sysClr val="windowText" lastClr="000000"/>
              </a:solidFill>
              <a:effectLst/>
              <a:latin typeface="+mn-lt"/>
              <a:ea typeface="+mn-ea"/>
              <a:cs typeface="+mn-cs"/>
            </a:rPr>
            <a:t>&gt; We will use Fishbone or Ishikawa diagram to identify the potential causes. This tool helps visually map out potential causes by identifying major categories of factors that could contribute to a problem . It organizes potential causes into categories such as people, process, equipment, materials, methods allowing for a comprehensive analysis.</a:t>
          </a:r>
        </a:p>
      </xdr:txBody>
    </xdr:sp>
    <xdr:clientData/>
  </xdr:twoCellAnchor>
  <xdr:twoCellAnchor editAs="oneCell">
    <xdr:from>
      <xdr:col>0</xdr:col>
      <xdr:colOff>1</xdr:colOff>
      <xdr:row>28</xdr:row>
      <xdr:rowOff>106680</xdr:rowOff>
    </xdr:from>
    <xdr:to>
      <xdr:col>8</xdr:col>
      <xdr:colOff>784860</xdr:colOff>
      <xdr:row>73</xdr:row>
      <xdr:rowOff>15240</xdr:rowOff>
    </xdr:to>
    <xdr:pic>
      <xdr:nvPicPr>
        <xdr:cNvPr id="14" name="Picture 1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 y="5257800"/>
          <a:ext cx="6804659" cy="3749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106681</xdr:colOff>
      <xdr:row>3</xdr:row>
      <xdr:rowOff>36021</xdr:rowOff>
    </xdr:from>
    <xdr:to>
      <xdr:col>8</xdr:col>
      <xdr:colOff>723900</xdr:colOff>
      <xdr:row>9</xdr:row>
      <xdr:rowOff>68580</xdr:rowOff>
    </xdr:to>
    <xdr:sp macro="" textlink="">
      <xdr:nvSpPr>
        <xdr:cNvPr id="2" name="Rounded Rectangle 1"/>
        <xdr:cNvSpPr/>
      </xdr:nvSpPr>
      <xdr:spPr>
        <a:xfrm>
          <a:off x="106681" y="599901"/>
          <a:ext cx="6637019" cy="1129839"/>
        </a:xfrm>
        <a:prstGeom prst="roundRect">
          <a:avLst/>
        </a:prstGeom>
        <a:solidFill>
          <a:schemeClr val="bg1"/>
        </a:solid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sz="1400" u="sng">
              <a:solidFill>
                <a:sysClr val="windowText" lastClr="000000"/>
              </a:solidFill>
            </a:rPr>
            <a:t>Exercise 2 :</a:t>
          </a:r>
        </a:p>
        <a:p>
          <a:endParaRPr lang="en-IN" sz="1400">
            <a:solidFill>
              <a:sysClr val="windowText" lastClr="000000"/>
            </a:solidFill>
          </a:endParaRPr>
        </a:p>
        <a:p>
          <a:r>
            <a:rPr lang="en-IN" sz="1400">
              <a:solidFill>
                <a:sysClr val="windowText" lastClr="000000"/>
              </a:solidFill>
            </a:rPr>
            <a:t>C. Brainstorm and propose solutions for elimination of causes for failure to meet FCR targets.</a:t>
          </a:r>
        </a:p>
      </xdr:txBody>
    </xdr:sp>
    <xdr:clientData/>
  </xdr:twoCellAnchor>
  <xdr:twoCellAnchor>
    <xdr:from>
      <xdr:col>0</xdr:col>
      <xdr:colOff>45720</xdr:colOff>
      <xdr:row>16</xdr:row>
      <xdr:rowOff>65649</xdr:rowOff>
    </xdr:from>
    <xdr:to>
      <xdr:col>8</xdr:col>
      <xdr:colOff>754380</xdr:colOff>
      <xdr:row>22</xdr:row>
      <xdr:rowOff>45721</xdr:rowOff>
    </xdr:to>
    <xdr:sp macro="" textlink="">
      <xdr:nvSpPr>
        <xdr:cNvPr id="4" name="Rounded Rectangle 3"/>
        <xdr:cNvSpPr/>
      </xdr:nvSpPr>
      <xdr:spPr>
        <a:xfrm>
          <a:off x="45720" y="3006969"/>
          <a:ext cx="6728460" cy="1092592"/>
        </a:xfrm>
        <a:prstGeom prst="roundRect">
          <a:avLst/>
        </a:prstGeom>
        <a:solidFill>
          <a:schemeClr val="bg1"/>
        </a:solid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defTabSz="914400" eaLnBrk="1" fontAlgn="auto" latinLnBrk="0" hangingPunct="1">
            <a:lnSpc>
              <a:spcPct val="100000"/>
            </a:lnSpc>
            <a:spcBef>
              <a:spcPts val="0"/>
            </a:spcBef>
            <a:spcAft>
              <a:spcPts val="0"/>
            </a:spcAft>
            <a:buClrTx/>
            <a:buSzTx/>
            <a:buFontTx/>
            <a:buNone/>
            <a:tabLst/>
            <a:defRPr/>
          </a:pPr>
          <a:r>
            <a:rPr lang="en-IN" sz="1400" b="1">
              <a:solidFill>
                <a:sysClr val="windowText" lastClr="000000"/>
              </a:solidFill>
              <a:effectLst/>
              <a:latin typeface="+mn-lt"/>
              <a:ea typeface="+mn-ea"/>
              <a:cs typeface="+mn-cs"/>
            </a:rPr>
            <a:t>&gt;</a:t>
          </a:r>
          <a:r>
            <a:rPr lang="en-IN" sz="1400" b="1" u="sng">
              <a:solidFill>
                <a:sysClr val="windowText" lastClr="000000"/>
              </a:solidFill>
              <a:effectLst/>
              <a:latin typeface="+mn-lt"/>
              <a:ea typeface="+mn-ea"/>
              <a:cs typeface="+mn-cs"/>
            </a:rPr>
            <a:t>Problem Statement: </a:t>
          </a:r>
          <a:r>
            <a:rPr lang="en-IN" sz="1400" b="1">
              <a:solidFill>
                <a:sysClr val="windowText" lastClr="000000"/>
              </a:solidFill>
              <a:effectLst/>
              <a:latin typeface="+mn-lt"/>
              <a:ea typeface="+mn-ea"/>
              <a:cs typeface="+mn-cs"/>
            </a:rPr>
            <a:t>CCS(Customer Calling Services ) is failing to meet First Call Resolution targets consistently. </a:t>
          </a:r>
        </a:p>
        <a:p>
          <a:pPr marL="0" marR="0" indent="0" defTabSz="914400" eaLnBrk="1" fontAlgn="auto" latinLnBrk="0" hangingPunct="1">
            <a:lnSpc>
              <a:spcPct val="100000"/>
            </a:lnSpc>
            <a:spcBef>
              <a:spcPts val="0"/>
            </a:spcBef>
            <a:spcAft>
              <a:spcPts val="0"/>
            </a:spcAft>
            <a:buClrTx/>
            <a:buSzTx/>
            <a:buFontTx/>
            <a:buNone/>
            <a:tabLst/>
            <a:defRPr/>
          </a:pPr>
          <a:r>
            <a:rPr lang="en-IN" sz="1400" b="1">
              <a:solidFill>
                <a:sysClr val="windowText" lastClr="000000"/>
              </a:solidFill>
              <a:effectLst/>
              <a:latin typeface="+mn-lt"/>
              <a:ea typeface="+mn-ea"/>
              <a:cs typeface="+mn-cs"/>
            </a:rPr>
            <a:t>&gt;</a:t>
          </a:r>
          <a:r>
            <a:rPr lang="en-IN" sz="1400" b="1" u="sng">
              <a:solidFill>
                <a:sysClr val="windowText" lastClr="000000"/>
              </a:solidFill>
              <a:effectLst/>
              <a:latin typeface="+mn-lt"/>
              <a:ea typeface="+mn-ea"/>
              <a:cs typeface="+mn-cs"/>
            </a:rPr>
            <a:t>Target: </a:t>
          </a:r>
          <a:r>
            <a:rPr lang="en-IN" sz="1400" b="1" u="none">
              <a:solidFill>
                <a:sysClr val="windowText" lastClr="000000"/>
              </a:solidFill>
              <a:effectLst/>
              <a:latin typeface="+mn-lt"/>
              <a:ea typeface="+mn-ea"/>
              <a:cs typeface="+mn-cs"/>
            </a:rPr>
            <a:t>To propose solutions for elimination of causes for failure to meet FCR targets.</a:t>
          </a:r>
        </a:p>
        <a:p>
          <a:pPr marL="0" marR="0" indent="0" defTabSz="914400" eaLnBrk="1" fontAlgn="auto" latinLnBrk="0" hangingPunct="1">
            <a:lnSpc>
              <a:spcPct val="100000"/>
            </a:lnSpc>
            <a:spcBef>
              <a:spcPts val="0"/>
            </a:spcBef>
            <a:spcAft>
              <a:spcPts val="0"/>
            </a:spcAft>
            <a:buClrTx/>
            <a:buSzTx/>
            <a:buFontTx/>
            <a:buNone/>
            <a:tabLst/>
            <a:defRPr/>
          </a:pPr>
          <a:r>
            <a:rPr lang="en-IN" sz="1400" b="1" u="none">
              <a:solidFill>
                <a:sysClr val="windowText" lastClr="000000"/>
              </a:solidFill>
              <a:effectLst/>
              <a:latin typeface="+mn-lt"/>
              <a:ea typeface="+mn-ea"/>
              <a:cs typeface="+mn-cs"/>
            </a:rPr>
            <a:t>&gt;Below are some of solutions for potentials causes obtained after brainstorming.</a:t>
          </a:r>
        </a:p>
      </xdr:txBody>
    </xdr:sp>
    <xdr:clientData/>
  </xdr:twoCellAnchor>
  <xdr:twoCellAnchor>
    <xdr:from>
      <xdr:col>0</xdr:col>
      <xdr:colOff>68581</xdr:colOff>
      <xdr:row>9</xdr:row>
      <xdr:rowOff>135400</xdr:rowOff>
    </xdr:from>
    <xdr:to>
      <xdr:col>8</xdr:col>
      <xdr:colOff>754381</xdr:colOff>
      <xdr:row>16</xdr:row>
      <xdr:rowOff>15240</xdr:rowOff>
    </xdr:to>
    <xdr:sp macro="" textlink="">
      <xdr:nvSpPr>
        <xdr:cNvPr id="5" name="Rounded Rectangle 4"/>
        <xdr:cNvSpPr/>
      </xdr:nvSpPr>
      <xdr:spPr>
        <a:xfrm>
          <a:off x="68581" y="1796560"/>
          <a:ext cx="6705600" cy="1160000"/>
        </a:xfrm>
        <a:prstGeom prst="roundRect">
          <a:avLst/>
        </a:prstGeom>
        <a:solidFill>
          <a:schemeClr val="bg1"/>
        </a:solid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400" b="1" u="sng">
              <a:solidFill>
                <a:sysClr val="windowText" lastClr="000000"/>
              </a:solidFill>
              <a:effectLst/>
              <a:latin typeface="+mn-lt"/>
              <a:ea typeface="+mn-ea"/>
              <a:cs typeface="+mn-cs"/>
            </a:rPr>
            <a:t>Brainstorming</a:t>
          </a:r>
        </a:p>
        <a:p>
          <a:pPr marL="0" indent="0"/>
          <a:r>
            <a:rPr lang="en-IN" sz="1400" b="1">
              <a:solidFill>
                <a:sysClr val="windowText" lastClr="000000"/>
              </a:solidFill>
              <a:effectLst/>
              <a:latin typeface="+mn-lt"/>
              <a:ea typeface="+mn-ea"/>
              <a:cs typeface="+mn-cs"/>
            </a:rPr>
            <a:t>&gt;Brainstorming is using one’s ideas and thoughts to storm a problem with a horde of creative solutions. It’s a technique used for idea generation and to spark creativity. Brainstorming involves different techniques aiming to resolve the problem statement.</a:t>
          </a:r>
        </a:p>
        <a:p>
          <a:endParaRPr lang="en-IN" sz="1400"/>
        </a:p>
      </xdr:txBody>
    </xdr:sp>
    <xdr:clientData/>
  </xdr:twoCellAnchor>
  <xdr:twoCellAnchor>
    <xdr:from>
      <xdr:col>0</xdr:col>
      <xdr:colOff>193431</xdr:colOff>
      <xdr:row>56</xdr:row>
      <xdr:rowOff>117817</xdr:rowOff>
    </xdr:from>
    <xdr:to>
      <xdr:col>8</xdr:col>
      <xdr:colOff>726831</xdr:colOff>
      <xdr:row>65</xdr:row>
      <xdr:rowOff>65063</xdr:rowOff>
    </xdr:to>
    <xdr:sp macro="" textlink="">
      <xdr:nvSpPr>
        <xdr:cNvPr id="6" name="Rounded Rectangle 5"/>
        <xdr:cNvSpPr/>
      </xdr:nvSpPr>
      <xdr:spPr>
        <a:xfrm>
          <a:off x="193431" y="8991600"/>
          <a:ext cx="6553200" cy="0"/>
        </a:xfrm>
        <a:prstGeom prst="roundRect">
          <a:avLst/>
        </a:prstGeom>
        <a:solidFill>
          <a:schemeClr val="bg1"/>
        </a:solid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sz="1200" b="1">
              <a:solidFill>
                <a:sysClr val="windowText" lastClr="000000"/>
              </a:solidFill>
              <a:effectLst/>
              <a:latin typeface="+mn-lt"/>
              <a:ea typeface="+mn-ea"/>
              <a:cs typeface="+mn-cs"/>
            </a:rPr>
            <a:t>Process Capability Index (Cpk):  This is the capability index that accounts for the centering of the process and is defined as the minimum of Cpk upper and Cpk lower.</a:t>
          </a:r>
        </a:p>
        <a:p>
          <a:endParaRPr lang="en-IN" sz="1200" b="1">
            <a:solidFill>
              <a:sysClr val="windowText" lastClr="000000"/>
            </a:solidFill>
            <a:effectLst/>
            <a:latin typeface="+mn-lt"/>
            <a:ea typeface="+mn-ea"/>
            <a:cs typeface="+mn-cs"/>
          </a:endParaRPr>
        </a:p>
        <a:p>
          <a:r>
            <a:rPr lang="en-IN" sz="1200" b="1">
              <a:solidFill>
                <a:sysClr val="windowText" lastClr="000000"/>
              </a:solidFill>
              <a:effectLst/>
              <a:latin typeface="+mn-lt"/>
              <a:ea typeface="+mn-ea"/>
              <a:cs typeface="+mn-cs"/>
            </a:rPr>
            <a:t>Cpk is a measure of process performance capability.</a:t>
          </a:r>
        </a:p>
        <a:p>
          <a:r>
            <a:rPr lang="en-IN" sz="1200" b="1">
              <a:solidFill>
                <a:sysClr val="windowText" lastClr="000000"/>
              </a:solidFill>
              <a:effectLst/>
              <a:latin typeface="+mn-lt"/>
              <a:ea typeface="+mn-ea"/>
              <a:cs typeface="+mn-cs"/>
            </a:rPr>
            <a:t>Cpk indicates shifting or closeness of process average from the target or mean value.</a:t>
          </a:r>
        </a:p>
      </xdr:txBody>
    </xdr:sp>
    <xdr:clientData/>
  </xdr:twoCellAnchor>
  <xdr:twoCellAnchor editAs="oneCell">
    <xdr:from>
      <xdr:col>0</xdr:col>
      <xdr:colOff>434340</xdr:colOff>
      <xdr:row>0</xdr:row>
      <xdr:rowOff>0</xdr:rowOff>
    </xdr:from>
    <xdr:to>
      <xdr:col>1</xdr:col>
      <xdr:colOff>15240</xdr:colOff>
      <xdr:row>1</xdr:row>
      <xdr:rowOff>38100</xdr:rowOff>
    </xdr:to>
    <xdr:pic>
      <xdr:nvPicPr>
        <xdr:cNvPr id="9" name="Picture 8" descr="LinkedIn (@LinkedIn) / Twitte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4340" y="0"/>
          <a:ext cx="220980" cy="220980"/>
        </a:xfrm>
        <a:prstGeom prst="rect">
          <a:avLst/>
        </a:prstGeom>
        <a:noFill/>
        <a:ln>
          <a:noFill/>
        </a:ln>
      </xdr:spPr>
    </xdr:pic>
    <xdr:clientData/>
  </xdr:twoCellAnchor>
  <xdr:twoCellAnchor editAs="oneCell">
    <xdr:from>
      <xdr:col>5</xdr:col>
      <xdr:colOff>121920</xdr:colOff>
      <xdr:row>0</xdr:row>
      <xdr:rowOff>0</xdr:rowOff>
    </xdr:from>
    <xdr:to>
      <xdr:col>5</xdr:col>
      <xdr:colOff>304800</xdr:colOff>
      <xdr:row>0</xdr:row>
      <xdr:rowOff>175260</xdr:rowOff>
    </xdr:to>
    <xdr:pic>
      <xdr:nvPicPr>
        <xdr:cNvPr id="10" name="Picture 9"/>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21480" y="0"/>
          <a:ext cx="182880" cy="175260"/>
        </a:xfrm>
        <a:prstGeom prst="rect">
          <a:avLst/>
        </a:prstGeom>
        <a:noFill/>
        <a:ln>
          <a:noFill/>
        </a:ln>
      </xdr:spPr>
    </xdr:pic>
    <xdr:clientData/>
  </xdr:twoCellAnchor>
  <xdr:twoCellAnchor editAs="oneCell">
    <xdr:from>
      <xdr:col>0</xdr:col>
      <xdr:colOff>0</xdr:colOff>
      <xdr:row>22</xdr:row>
      <xdr:rowOff>114300</xdr:rowOff>
    </xdr:from>
    <xdr:to>
      <xdr:col>8</xdr:col>
      <xdr:colOff>699481</xdr:colOff>
      <xdr:row>73</xdr:row>
      <xdr:rowOff>114300</xdr:rowOff>
    </xdr:to>
    <xdr:pic>
      <xdr:nvPicPr>
        <xdr:cNvPr id="13" name="Picture 1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168140"/>
          <a:ext cx="6719281" cy="4937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193431</xdr:colOff>
      <xdr:row>56</xdr:row>
      <xdr:rowOff>117817</xdr:rowOff>
    </xdr:from>
    <xdr:to>
      <xdr:col>8</xdr:col>
      <xdr:colOff>726831</xdr:colOff>
      <xdr:row>65</xdr:row>
      <xdr:rowOff>65063</xdr:rowOff>
    </xdr:to>
    <xdr:sp macro="" textlink="">
      <xdr:nvSpPr>
        <xdr:cNvPr id="6" name="Rounded Rectangle 5"/>
        <xdr:cNvSpPr/>
      </xdr:nvSpPr>
      <xdr:spPr>
        <a:xfrm>
          <a:off x="193431" y="8991600"/>
          <a:ext cx="6553200" cy="0"/>
        </a:xfrm>
        <a:prstGeom prst="roundRect">
          <a:avLst/>
        </a:prstGeom>
        <a:solidFill>
          <a:schemeClr val="bg1"/>
        </a:solid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sz="1200" b="1">
              <a:solidFill>
                <a:sysClr val="windowText" lastClr="000000"/>
              </a:solidFill>
              <a:effectLst/>
              <a:latin typeface="+mn-lt"/>
              <a:ea typeface="+mn-ea"/>
              <a:cs typeface="+mn-cs"/>
            </a:rPr>
            <a:t>Process Capability Index (Cpk):  This is the capability index that accounts for the centering of the process and is defined as the minimum of Cpk upper and Cpk lower.</a:t>
          </a:r>
        </a:p>
        <a:p>
          <a:endParaRPr lang="en-IN" sz="1200" b="1">
            <a:solidFill>
              <a:sysClr val="windowText" lastClr="000000"/>
            </a:solidFill>
            <a:effectLst/>
            <a:latin typeface="+mn-lt"/>
            <a:ea typeface="+mn-ea"/>
            <a:cs typeface="+mn-cs"/>
          </a:endParaRPr>
        </a:p>
        <a:p>
          <a:r>
            <a:rPr lang="en-IN" sz="1200" b="1">
              <a:solidFill>
                <a:sysClr val="windowText" lastClr="000000"/>
              </a:solidFill>
              <a:effectLst/>
              <a:latin typeface="+mn-lt"/>
              <a:ea typeface="+mn-ea"/>
              <a:cs typeface="+mn-cs"/>
            </a:rPr>
            <a:t>Cpk is a measure of process performance capability.</a:t>
          </a:r>
        </a:p>
        <a:p>
          <a:r>
            <a:rPr lang="en-IN" sz="1200" b="1">
              <a:solidFill>
                <a:sysClr val="windowText" lastClr="000000"/>
              </a:solidFill>
              <a:effectLst/>
              <a:latin typeface="+mn-lt"/>
              <a:ea typeface="+mn-ea"/>
              <a:cs typeface="+mn-cs"/>
            </a:rPr>
            <a:t>Cpk indicates shifting or closeness of process average from the target or mean value.</a:t>
          </a:r>
        </a:p>
      </xdr:txBody>
    </xdr:sp>
    <xdr:clientData/>
  </xdr:twoCellAnchor>
  <xdr:twoCellAnchor>
    <xdr:from>
      <xdr:col>0</xdr:col>
      <xdr:colOff>121921</xdr:colOff>
      <xdr:row>3</xdr:row>
      <xdr:rowOff>58881</xdr:rowOff>
    </xdr:from>
    <xdr:to>
      <xdr:col>8</xdr:col>
      <xdr:colOff>182880</xdr:colOff>
      <xdr:row>8</xdr:row>
      <xdr:rowOff>83820</xdr:rowOff>
    </xdr:to>
    <xdr:sp macro="" textlink="">
      <xdr:nvSpPr>
        <xdr:cNvPr id="20" name="Rounded Rectangle 19"/>
        <xdr:cNvSpPr/>
      </xdr:nvSpPr>
      <xdr:spPr>
        <a:xfrm>
          <a:off x="121921" y="622761"/>
          <a:ext cx="6659879" cy="939339"/>
        </a:xfrm>
        <a:prstGeom prst="roundRect">
          <a:avLst/>
        </a:prstGeom>
        <a:solidFill>
          <a:schemeClr val="bg1"/>
        </a:solid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sz="1200" u="sng">
              <a:solidFill>
                <a:sysClr val="windowText" lastClr="000000"/>
              </a:solidFill>
              <a:effectLst/>
              <a:latin typeface="+mn-lt"/>
              <a:ea typeface="+mn-ea"/>
              <a:cs typeface="+mn-cs"/>
            </a:rPr>
            <a:t>Exercise 3 :</a:t>
          </a:r>
          <a:endParaRPr lang="en-IN" sz="1200" u="sng">
            <a:solidFill>
              <a:sysClr val="windowText" lastClr="000000"/>
            </a:solidFill>
            <a:effectLst/>
          </a:endParaRPr>
        </a:p>
        <a:p>
          <a:r>
            <a:rPr lang="en-IN" sz="1200" b="1">
              <a:solidFill>
                <a:sysClr val="windowText" lastClr="000000"/>
              </a:solidFill>
              <a:effectLst/>
              <a:latin typeface="+mn-lt"/>
              <a:ea typeface="+mn-ea"/>
              <a:cs typeface="+mn-cs"/>
            </a:rPr>
            <a:t>FMEA </a:t>
          </a:r>
          <a:endParaRPr lang="en-IN" sz="1200" b="1">
            <a:solidFill>
              <a:sysClr val="windowText" lastClr="000000"/>
            </a:solidFill>
            <a:effectLst/>
          </a:endParaRPr>
        </a:p>
        <a:p>
          <a:r>
            <a:rPr lang="en-IN" sz="1200">
              <a:solidFill>
                <a:sysClr val="windowText" lastClr="000000"/>
              </a:solidFill>
              <a:effectLst/>
              <a:latin typeface="+mn-lt"/>
              <a:ea typeface="+mn-ea"/>
              <a:cs typeface="+mn-cs"/>
            </a:rPr>
            <a:t>Identify potential failure modes and their effects for the solutions proposed in Exercise 2 using learning on FMEA. </a:t>
          </a:r>
          <a:endParaRPr lang="en-IN" sz="1200">
            <a:solidFill>
              <a:sysClr val="windowText" lastClr="000000"/>
            </a:solidFill>
            <a:effectLst/>
          </a:endParaRPr>
        </a:p>
        <a:p>
          <a:pPr algn="l"/>
          <a:endParaRPr lang="en-IN" sz="1100">
            <a:solidFill>
              <a:sysClr val="windowText" lastClr="000000"/>
            </a:solidFill>
          </a:endParaRPr>
        </a:p>
      </xdr:txBody>
    </xdr:sp>
    <xdr:clientData/>
  </xdr:twoCellAnchor>
  <xdr:oneCellAnchor>
    <xdr:from>
      <xdr:col>0</xdr:col>
      <xdr:colOff>866140</xdr:colOff>
      <xdr:row>0</xdr:row>
      <xdr:rowOff>0</xdr:rowOff>
    </xdr:from>
    <xdr:ext cx="224367" cy="224367"/>
    <xdr:pic>
      <xdr:nvPicPr>
        <xdr:cNvPr id="21" name="Picture 20" descr="LinkedIn (@LinkedIn) / Twitte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6140" y="0"/>
          <a:ext cx="224367" cy="224367"/>
        </a:xfrm>
        <a:prstGeom prst="rect">
          <a:avLst/>
        </a:prstGeom>
        <a:noFill/>
        <a:ln>
          <a:noFill/>
        </a:ln>
      </xdr:spPr>
    </xdr:pic>
    <xdr:clientData/>
  </xdr:oneCellAnchor>
  <xdr:twoCellAnchor>
    <xdr:from>
      <xdr:col>0</xdr:col>
      <xdr:colOff>91440</xdr:colOff>
      <xdr:row>8</xdr:row>
      <xdr:rowOff>91440</xdr:rowOff>
    </xdr:from>
    <xdr:to>
      <xdr:col>8</xdr:col>
      <xdr:colOff>205740</xdr:colOff>
      <xdr:row>19</xdr:row>
      <xdr:rowOff>175260</xdr:rowOff>
    </xdr:to>
    <xdr:sp macro="" textlink="">
      <xdr:nvSpPr>
        <xdr:cNvPr id="23" name="Rounded Rectangle 22"/>
        <xdr:cNvSpPr/>
      </xdr:nvSpPr>
      <xdr:spPr>
        <a:xfrm>
          <a:off x="91440" y="1569720"/>
          <a:ext cx="6713220" cy="2095500"/>
        </a:xfrm>
        <a:prstGeom prst="roundRect">
          <a:avLst/>
        </a:prstGeom>
        <a:solidFill>
          <a:schemeClr val="bg1"/>
        </a:solid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sz="1200" b="0" i="0">
              <a:solidFill>
                <a:sysClr val="windowText" lastClr="000000"/>
              </a:solidFill>
              <a:effectLst/>
              <a:latin typeface="+mn-lt"/>
              <a:ea typeface="+mn-ea"/>
              <a:cs typeface="+mn-cs"/>
            </a:rPr>
            <a:t>Failure Mode and Effect Analysis (FMEA)</a:t>
          </a:r>
          <a:r>
            <a:rPr lang="en-IN" sz="1200" b="0" i="0" baseline="0">
              <a:solidFill>
                <a:sysClr val="windowText" lastClr="000000"/>
              </a:solidFill>
              <a:effectLst/>
              <a:latin typeface="+mn-lt"/>
              <a:ea typeface="+mn-ea"/>
              <a:cs typeface="+mn-cs"/>
            </a:rPr>
            <a:t> </a:t>
          </a:r>
          <a:r>
            <a:rPr lang="en-IN" sz="1200" b="0" i="0">
              <a:solidFill>
                <a:sysClr val="windowText" lastClr="000000"/>
              </a:solidFill>
              <a:effectLst/>
              <a:latin typeface="+mn-lt"/>
              <a:ea typeface="+mn-ea"/>
              <a:cs typeface="+mn-cs"/>
            </a:rPr>
            <a:t>is a systematic method for identifying possible failures that pose the greatest overall risk for a process</a:t>
          </a:r>
          <a:r>
            <a:rPr lang="en-IN" sz="1200" b="0" i="0" baseline="0">
              <a:solidFill>
                <a:sysClr val="windowText" lastClr="000000"/>
              </a:solidFill>
              <a:effectLst/>
              <a:latin typeface="+mn-lt"/>
              <a:ea typeface="+mn-ea"/>
              <a:cs typeface="+mn-cs"/>
            </a:rPr>
            <a:t> </a:t>
          </a:r>
          <a:r>
            <a:rPr lang="en-IN" sz="1200" b="0" i="0">
              <a:solidFill>
                <a:sysClr val="windowText" lastClr="000000"/>
              </a:solidFill>
              <a:effectLst/>
              <a:latin typeface="+mn-lt"/>
              <a:ea typeface="+mn-ea"/>
              <a:cs typeface="+mn-cs"/>
            </a:rPr>
            <a:t>or service which could include failures in design, manufacturing or assembly lines. A process analysis tool, it depends on identifying:</a:t>
          </a:r>
        </a:p>
        <a:p>
          <a:r>
            <a:rPr lang="en-IN" sz="1200" b="1" i="0">
              <a:solidFill>
                <a:sysClr val="windowText" lastClr="000000"/>
              </a:solidFill>
              <a:effectLst/>
              <a:latin typeface="+mn-lt"/>
              <a:ea typeface="+mn-ea"/>
              <a:cs typeface="+mn-cs"/>
            </a:rPr>
            <a:t>&gt;Failure mode:</a:t>
          </a:r>
          <a:r>
            <a:rPr lang="en-IN" sz="1200" b="0" i="0">
              <a:solidFill>
                <a:sysClr val="windowText" lastClr="000000"/>
              </a:solidFill>
              <a:effectLst/>
              <a:latin typeface="+mn-lt"/>
              <a:ea typeface="+mn-ea"/>
              <a:cs typeface="+mn-cs"/>
            </a:rPr>
            <a:t> One of the ways in which a product can fail; one of its possible deficiencies </a:t>
          </a:r>
        </a:p>
        <a:p>
          <a:r>
            <a:rPr lang="en-IN" sz="1200" b="1" i="0">
              <a:solidFill>
                <a:sysClr val="windowText" lastClr="000000"/>
              </a:solidFill>
              <a:effectLst/>
              <a:latin typeface="+mn-lt"/>
              <a:ea typeface="+mn-ea"/>
              <a:cs typeface="+mn-cs"/>
            </a:rPr>
            <a:t>&gt;Failure Effect:</a:t>
          </a:r>
          <a:r>
            <a:rPr lang="en-IN" sz="1200" b="0" i="0">
              <a:solidFill>
                <a:sysClr val="windowText" lastClr="000000"/>
              </a:solidFill>
              <a:effectLst/>
              <a:latin typeface="+mn-lt"/>
              <a:ea typeface="+mn-ea"/>
              <a:cs typeface="+mn-cs"/>
            </a:rPr>
            <a:t> The consequences of a particular mode of failure</a:t>
          </a:r>
        </a:p>
        <a:p>
          <a:r>
            <a:rPr lang="en-IN" sz="1200" b="1" i="0">
              <a:solidFill>
                <a:sysClr val="windowText" lastClr="000000"/>
              </a:solidFill>
              <a:effectLst/>
              <a:latin typeface="+mn-lt"/>
              <a:ea typeface="+mn-ea"/>
              <a:cs typeface="+mn-cs"/>
            </a:rPr>
            <a:t>&gt;Analysis of the Failure mode:</a:t>
          </a:r>
          <a:r>
            <a:rPr lang="en-IN" sz="1200" b="0" i="0">
              <a:solidFill>
                <a:sysClr val="windowText" lastClr="000000"/>
              </a:solidFill>
              <a:effectLst/>
              <a:latin typeface="+mn-lt"/>
              <a:ea typeface="+mn-ea"/>
              <a:cs typeface="+mn-cs"/>
            </a:rPr>
            <a:t> Its severity, occurance and chance of detection.</a:t>
          </a:r>
        </a:p>
        <a:p>
          <a:pPr marL="0" marR="0" indent="0" algn="l" defTabSz="914400" eaLnBrk="1" fontAlgn="auto" latinLnBrk="0" hangingPunct="1">
            <a:lnSpc>
              <a:spcPct val="100000"/>
            </a:lnSpc>
            <a:spcBef>
              <a:spcPts val="0"/>
            </a:spcBef>
            <a:spcAft>
              <a:spcPts val="0"/>
            </a:spcAft>
            <a:buClrTx/>
            <a:buSzTx/>
            <a:buFontTx/>
            <a:buNone/>
            <a:tabLst/>
            <a:defRPr/>
          </a:pPr>
          <a:r>
            <a:rPr lang="en-IN" sz="1200" b="1" i="0">
              <a:solidFill>
                <a:sysClr val="windowText" lastClr="000000"/>
              </a:solidFill>
              <a:effectLst/>
              <a:latin typeface="+mn-lt"/>
              <a:ea typeface="+mn-ea"/>
              <a:cs typeface="+mn-cs"/>
            </a:rPr>
            <a:t>&gt;</a:t>
          </a:r>
          <a:r>
            <a:rPr lang="en-IN" sz="1200" b="0" i="0">
              <a:solidFill>
                <a:sysClr val="windowText" lastClr="000000"/>
              </a:solidFill>
              <a:effectLst/>
              <a:latin typeface="+mn-lt"/>
              <a:ea typeface="+mn-ea"/>
              <a:cs typeface="+mn-cs"/>
            </a:rPr>
            <a:t>Calculate the risk priority number RPN</a:t>
          </a:r>
          <a:r>
            <a:rPr lang="en-IN" sz="1200" b="0" i="0" baseline="0">
              <a:solidFill>
                <a:sysClr val="windowText" lastClr="000000"/>
              </a:solidFill>
              <a:effectLst/>
              <a:latin typeface="+mn-lt"/>
              <a:ea typeface="+mn-ea"/>
              <a:cs typeface="+mn-cs"/>
            </a:rPr>
            <a:t> = </a:t>
          </a:r>
          <a:r>
            <a:rPr lang="en-IN" sz="1200" b="0" i="0">
              <a:solidFill>
                <a:sysClr val="windowText" lastClr="000000"/>
              </a:solidFill>
              <a:effectLst/>
              <a:latin typeface="+mn-lt"/>
              <a:ea typeface="+mn-ea"/>
              <a:cs typeface="+mn-cs"/>
            </a:rPr>
            <a:t>S × O × D. These numbers provide guidance for ranking potential failures in the order they should be addressed.</a:t>
          </a:r>
        </a:p>
        <a:p>
          <a:pPr marL="0" marR="0" indent="0" algn="l" defTabSz="914400" eaLnBrk="1" fontAlgn="auto" latinLnBrk="0" hangingPunct="1">
            <a:lnSpc>
              <a:spcPct val="100000"/>
            </a:lnSpc>
            <a:spcBef>
              <a:spcPts val="0"/>
            </a:spcBef>
            <a:spcAft>
              <a:spcPts val="0"/>
            </a:spcAft>
            <a:buClrTx/>
            <a:buSzTx/>
            <a:buFontTx/>
            <a:buNone/>
            <a:tabLst/>
            <a:defRPr/>
          </a:pPr>
          <a:r>
            <a:rPr lang="en-IN" sz="1200" b="1" i="0">
              <a:solidFill>
                <a:sysClr val="windowText" lastClr="000000"/>
              </a:solidFill>
              <a:effectLst/>
              <a:latin typeface="+mn-lt"/>
              <a:ea typeface="+mn-ea"/>
              <a:cs typeface="+mn-cs"/>
            </a:rPr>
            <a:t>&gt;</a:t>
          </a:r>
          <a:r>
            <a:rPr lang="en-IN" sz="1200" b="0" i="0">
              <a:solidFill>
                <a:sysClr val="windowText" lastClr="000000"/>
              </a:solidFill>
              <a:effectLst/>
              <a:latin typeface="+mn-lt"/>
              <a:ea typeface="+mn-ea"/>
              <a:cs typeface="+mn-cs"/>
            </a:rPr>
            <a:t>Identify and</a:t>
          </a:r>
          <a:r>
            <a:rPr lang="en-IN" sz="1200" b="0" i="0" baseline="0">
              <a:solidFill>
                <a:sysClr val="windowText" lastClr="000000"/>
              </a:solidFill>
              <a:effectLst/>
              <a:latin typeface="+mn-lt"/>
              <a:ea typeface="+mn-ea"/>
              <a:cs typeface="+mn-cs"/>
            </a:rPr>
            <a:t> implement </a:t>
          </a:r>
          <a:r>
            <a:rPr lang="en-IN" sz="1200" b="0" i="0">
              <a:solidFill>
                <a:sysClr val="windowText" lastClr="000000"/>
              </a:solidFill>
              <a:effectLst/>
              <a:latin typeface="+mn-lt"/>
              <a:ea typeface="+mn-ea"/>
              <a:cs typeface="+mn-cs"/>
            </a:rPr>
            <a:t>process changes to lower severity or occurrence. They may be additional controls to improve detection.</a:t>
          </a:r>
        </a:p>
        <a:p>
          <a:pPr algn="l"/>
          <a:endParaRPr lang="en-IN" sz="1200">
            <a:solidFill>
              <a:sysClr val="windowText" lastClr="000000"/>
            </a:solidFill>
          </a:endParaRPr>
        </a:p>
      </xdr:txBody>
    </xdr:sp>
    <xdr:clientData/>
  </xdr:twoCellAnchor>
  <xdr:oneCellAnchor>
    <xdr:from>
      <xdr:col>4</xdr:col>
      <xdr:colOff>155785</xdr:colOff>
      <xdr:row>0</xdr:row>
      <xdr:rowOff>0</xdr:rowOff>
    </xdr:from>
    <xdr:ext cx="216747" cy="203200"/>
    <xdr:pic>
      <xdr:nvPicPr>
        <xdr:cNvPr id="25" name="Picture 24"/>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67385" y="0"/>
          <a:ext cx="216747" cy="203200"/>
        </a:xfrm>
        <a:prstGeom prst="rect">
          <a:avLst/>
        </a:prstGeom>
        <a:noFill/>
        <a:ln>
          <a:noFill/>
        </a:ln>
      </xdr:spPr>
    </xdr:pic>
    <xdr:clientData/>
  </xdr:oneCellAnchor>
  <xdr:twoCellAnchor>
    <xdr:from>
      <xdr:col>0</xdr:col>
      <xdr:colOff>76200</xdr:colOff>
      <xdr:row>30</xdr:row>
      <xdr:rowOff>22860</xdr:rowOff>
    </xdr:from>
    <xdr:to>
      <xdr:col>8</xdr:col>
      <xdr:colOff>76200</xdr:colOff>
      <xdr:row>38</xdr:row>
      <xdr:rowOff>167640</xdr:rowOff>
    </xdr:to>
    <xdr:sp macro="" textlink="">
      <xdr:nvSpPr>
        <xdr:cNvPr id="26" name="Rounded Rectangle 25"/>
        <xdr:cNvSpPr/>
      </xdr:nvSpPr>
      <xdr:spPr>
        <a:xfrm>
          <a:off x="76200" y="7840980"/>
          <a:ext cx="6598920" cy="1607820"/>
        </a:xfrm>
        <a:prstGeom prst="roundRect">
          <a:avLst/>
        </a:prstGeom>
        <a:solidFill>
          <a:schemeClr val="bg1"/>
        </a:solid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i="1" u="sng">
              <a:solidFill>
                <a:sysClr val="windowText" lastClr="000000"/>
              </a:solidFill>
            </a:rPr>
            <a:t>Conclusion: </a:t>
          </a:r>
        </a:p>
        <a:p>
          <a:pPr algn="l"/>
          <a:r>
            <a:rPr lang="en-IN" sz="1400">
              <a:solidFill>
                <a:sysClr val="windowText" lastClr="000000"/>
              </a:solidFill>
            </a:rPr>
            <a:t>Detailed analysis was carreied out on the questions mentioned as per six sigma practices and detailed expalnation was provided. Six sigma seeks to improve process quality by removing causes of defects and minimizing variability. Proper resolution of problems can be achieved by following Six sigma methodologies.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raviteja-padala" TargetMode="External"/><Relationship Id="rId1" Type="http://schemas.openxmlformats.org/officeDocument/2006/relationships/hyperlink" Target="https://www.linkedin.com/in/raviteja-padala/"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github.com/raviteja-padala" TargetMode="External"/><Relationship Id="rId1" Type="http://schemas.openxmlformats.org/officeDocument/2006/relationships/hyperlink" Target="https://www.linkedin.com/in/raviteja-padala/"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ithub.com/raviteja-padala" TargetMode="External"/><Relationship Id="rId1" Type="http://schemas.openxmlformats.org/officeDocument/2006/relationships/hyperlink" Target="https://www.linkedin.com/in/raviteja-padala/"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github.com/raviteja-padala" TargetMode="External"/><Relationship Id="rId1" Type="http://schemas.openxmlformats.org/officeDocument/2006/relationships/hyperlink" Target="https://www.linkedin.com/in/raviteja-padala/"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github.com/raviteja-padala" TargetMode="External"/><Relationship Id="rId1" Type="http://schemas.openxmlformats.org/officeDocument/2006/relationships/hyperlink" Target="https://www.linkedin.com/in/raviteja-padala/"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7"/>
  <sheetViews>
    <sheetView showGridLines="0" showRuler="0" showWhiteSpace="0" view="pageLayout" topLeftCell="A82" zoomScaleNormal="130" workbookViewId="0">
      <selection activeCell="Q46" sqref="Q46"/>
    </sheetView>
  </sheetViews>
  <sheetFormatPr defaultRowHeight="14.4" x14ac:dyDescent="0.3"/>
  <cols>
    <col min="1" max="1" width="5.5546875" style="3" customWidth="1"/>
    <col min="2" max="2" width="8.33203125" style="3" customWidth="1"/>
    <col min="3" max="3" width="14.6640625" style="3" bestFit="1" customWidth="1"/>
    <col min="4" max="4" width="14.21875" style="3" customWidth="1"/>
    <col min="5" max="5" width="4.44140625" style="3" customWidth="1"/>
    <col min="6" max="6" width="17.21875" style="3" bestFit="1" customWidth="1"/>
    <col min="7" max="7" width="15.6640625" style="3" bestFit="1" customWidth="1"/>
    <col min="8" max="8" width="5.5546875" style="3" customWidth="1"/>
    <col min="9" max="9" width="5.77734375" style="3" customWidth="1"/>
    <col min="10" max="10" width="8" style="3" customWidth="1"/>
    <col min="11" max="11" width="32.44140625" style="3" customWidth="1"/>
    <col min="12" max="12" width="9.21875" style="3" customWidth="1"/>
    <col min="13" max="13" width="12.5546875" style="3" customWidth="1"/>
    <col min="14" max="16384" width="8.88671875" style="3"/>
  </cols>
  <sheetData>
    <row r="1" spans="1:23" x14ac:dyDescent="0.3">
      <c r="A1" s="22"/>
      <c r="B1" s="42" t="s">
        <v>73</v>
      </c>
      <c r="C1" s="43"/>
      <c r="D1" s="43"/>
      <c r="F1" s="42" t="s">
        <v>72</v>
      </c>
      <c r="G1" s="43"/>
      <c r="H1" s="43"/>
      <c r="I1" s="43"/>
      <c r="K1" s="38" t="s">
        <v>37</v>
      </c>
      <c r="L1" s="39"/>
      <c r="M1" s="39"/>
      <c r="N1" s="6"/>
    </row>
    <row r="2" spans="1:23" x14ac:dyDescent="0.3">
      <c r="K2" s="39"/>
      <c r="L2" s="39"/>
      <c r="M2" s="39"/>
      <c r="N2" s="6"/>
    </row>
    <row r="3" spans="1:23" ht="18" x14ac:dyDescent="0.35">
      <c r="A3" s="44" t="s">
        <v>50</v>
      </c>
      <c r="B3" s="44"/>
      <c r="C3" s="44"/>
      <c r="D3" s="44"/>
      <c r="E3" s="44"/>
      <c r="F3" s="44"/>
      <c r="G3" s="44"/>
      <c r="H3" s="44"/>
      <c r="I3" s="44"/>
    </row>
    <row r="4" spans="1:23" x14ac:dyDescent="0.3">
      <c r="K4" s="40" t="s">
        <v>17</v>
      </c>
      <c r="L4" s="40"/>
      <c r="M4" s="40"/>
    </row>
    <row r="5" spans="1:23" x14ac:dyDescent="0.3">
      <c r="K5" s="4" t="s">
        <v>38</v>
      </c>
      <c r="L5" s="1" t="s">
        <v>8</v>
      </c>
      <c r="M5" s="5">
        <f>100/100</f>
        <v>1</v>
      </c>
    </row>
    <row r="6" spans="1:23" x14ac:dyDescent="0.3">
      <c r="K6" s="4" t="s">
        <v>39</v>
      </c>
      <c r="L6" s="1" t="s">
        <v>9</v>
      </c>
      <c r="M6" s="5">
        <f>75/100</f>
        <v>0.75</v>
      </c>
    </row>
    <row r="7" spans="1:23" x14ac:dyDescent="0.3">
      <c r="K7" s="4" t="s">
        <v>41</v>
      </c>
      <c r="L7" s="1" t="s">
        <v>10</v>
      </c>
      <c r="M7" s="5">
        <f>STDEVA(H17:H40)</f>
        <v>0.10808118669902927</v>
      </c>
    </row>
    <row r="8" spans="1:23" x14ac:dyDescent="0.3">
      <c r="K8" s="4" t="s">
        <v>43</v>
      </c>
      <c r="L8" s="1" t="s">
        <v>40</v>
      </c>
      <c r="M8" s="5">
        <f>AVERAGEA(H17:H40)</f>
        <v>0.76536150104110623</v>
      </c>
    </row>
    <row r="9" spans="1:23" x14ac:dyDescent="0.3">
      <c r="K9" s="4" t="s">
        <v>42</v>
      </c>
      <c r="L9" s="1" t="s">
        <v>12</v>
      </c>
      <c r="M9" s="5">
        <f>(M5-M6)/(6*M7)</f>
        <v>0.38551266820093949</v>
      </c>
    </row>
    <row r="10" spans="1:23" x14ac:dyDescent="0.3">
      <c r="K10" s="4" t="s">
        <v>46</v>
      </c>
      <c r="L10" s="1" t="s">
        <v>44</v>
      </c>
      <c r="M10" s="5">
        <f>(M5-M8)/(3*M7)</f>
        <v>0.72364891037045198</v>
      </c>
    </row>
    <row r="11" spans="1:23" x14ac:dyDescent="0.3">
      <c r="K11" s="4" t="s">
        <v>47</v>
      </c>
      <c r="L11" s="1" t="s">
        <v>45</v>
      </c>
      <c r="M11" s="5">
        <f>(M8-M6)/(3*M7)</f>
        <v>4.7376426031426978E-2</v>
      </c>
    </row>
    <row r="12" spans="1:23" x14ac:dyDescent="0.3">
      <c r="K12" s="4" t="s">
        <v>48</v>
      </c>
      <c r="L12" s="1" t="s">
        <v>15</v>
      </c>
      <c r="M12" s="5">
        <f>MIN(M10:M11)</f>
        <v>4.7376426031426978E-2</v>
      </c>
    </row>
    <row r="13" spans="1:23" x14ac:dyDescent="0.3">
      <c r="K13" s="41" t="s">
        <v>49</v>
      </c>
      <c r="L13" s="41"/>
      <c r="M13" s="41"/>
      <c r="U13" s="2"/>
      <c r="V13" s="2"/>
      <c r="W13" s="2"/>
    </row>
    <row r="15" spans="1:23" x14ac:dyDescent="0.3">
      <c r="A15" s="37" t="s">
        <v>36</v>
      </c>
      <c r="B15" s="37"/>
      <c r="C15" s="37"/>
      <c r="D15" s="37"/>
      <c r="E15" s="37"/>
      <c r="F15" s="37"/>
      <c r="G15" s="37"/>
      <c r="H15" s="37"/>
      <c r="I15" s="37"/>
      <c r="K15" s="40" t="s">
        <v>18</v>
      </c>
      <c r="L15" s="40"/>
      <c r="M15" s="40"/>
    </row>
    <row r="16" spans="1:23" x14ac:dyDescent="0.3">
      <c r="A16" s="7" t="s">
        <v>16</v>
      </c>
      <c r="B16" s="7" t="s">
        <v>0</v>
      </c>
      <c r="C16" s="7" t="s">
        <v>4</v>
      </c>
      <c r="D16" s="7" t="s">
        <v>5</v>
      </c>
      <c r="E16" s="7" t="s">
        <v>1</v>
      </c>
      <c r="F16" s="7" t="s">
        <v>2</v>
      </c>
      <c r="G16" s="7" t="s">
        <v>6</v>
      </c>
      <c r="H16" s="7" t="s">
        <v>3</v>
      </c>
      <c r="I16" s="7" t="s">
        <v>7</v>
      </c>
      <c r="K16" s="4" t="s">
        <v>38</v>
      </c>
      <c r="L16" s="1" t="s">
        <v>8</v>
      </c>
      <c r="M16" s="4">
        <f>100/100</f>
        <v>1</v>
      </c>
    </row>
    <row r="17" spans="1:13" x14ac:dyDescent="0.3">
      <c r="A17" s="8">
        <v>1</v>
      </c>
      <c r="B17" s="9">
        <v>41640</v>
      </c>
      <c r="C17" s="8">
        <v>20</v>
      </c>
      <c r="D17" s="8">
        <v>22858</v>
      </c>
      <c r="E17" s="8">
        <v>4.17</v>
      </c>
      <c r="F17" s="8">
        <v>16458</v>
      </c>
      <c r="G17" s="8">
        <v>15822</v>
      </c>
      <c r="H17" s="10">
        <f>F17/D17</f>
        <v>0.72001049960626473</v>
      </c>
      <c r="I17" s="10">
        <f>G17/D17</f>
        <v>0.69218654300463733</v>
      </c>
      <c r="K17" s="4" t="s">
        <v>39</v>
      </c>
      <c r="L17" s="1" t="s">
        <v>9</v>
      </c>
      <c r="M17" s="4">
        <f>90/100</f>
        <v>0.9</v>
      </c>
    </row>
    <row r="18" spans="1:13" x14ac:dyDescent="0.3">
      <c r="A18" s="8">
        <v>2</v>
      </c>
      <c r="B18" s="9">
        <v>41671</v>
      </c>
      <c r="C18" s="8">
        <v>20</v>
      </c>
      <c r="D18" s="8">
        <v>28963</v>
      </c>
      <c r="E18" s="8">
        <v>3.4</v>
      </c>
      <c r="F18" s="8">
        <v>22910</v>
      </c>
      <c r="G18" s="8">
        <v>22092</v>
      </c>
      <c r="H18" s="10">
        <f t="shared" ref="H18:H40" si="0">F18/D18</f>
        <v>0.79100921865828822</v>
      </c>
      <c r="I18" s="10">
        <f t="shared" ref="I18:I40" si="1">G18/D18</f>
        <v>0.76276628802264956</v>
      </c>
      <c r="K18" s="4" t="s">
        <v>86</v>
      </c>
      <c r="L18" s="1" t="s">
        <v>10</v>
      </c>
      <c r="M18" s="4">
        <f>STDEVA(I17:I40)</f>
        <v>6.8807566130832873E-2</v>
      </c>
    </row>
    <row r="19" spans="1:13" x14ac:dyDescent="0.3">
      <c r="A19" s="8">
        <v>3</v>
      </c>
      <c r="B19" s="9">
        <v>41699</v>
      </c>
      <c r="C19" s="8">
        <v>20</v>
      </c>
      <c r="D19" s="8">
        <v>23070</v>
      </c>
      <c r="E19" s="8">
        <v>4.91</v>
      </c>
      <c r="F19" s="8">
        <v>15826</v>
      </c>
      <c r="G19" s="8">
        <v>16697</v>
      </c>
      <c r="H19" s="10">
        <f t="shared" si="0"/>
        <v>0.68599913307325533</v>
      </c>
      <c r="I19" s="10">
        <f t="shared" si="1"/>
        <v>0.72375379280450802</v>
      </c>
      <c r="K19" s="4" t="s">
        <v>85</v>
      </c>
      <c r="L19" s="1" t="s">
        <v>11</v>
      </c>
      <c r="M19" s="4">
        <f>AVERAGEA(I17:I40)</f>
        <v>0.7350661089995939</v>
      </c>
    </row>
    <row r="20" spans="1:13" x14ac:dyDescent="0.3">
      <c r="A20" s="8">
        <v>4</v>
      </c>
      <c r="B20" s="9">
        <v>41730</v>
      </c>
      <c r="C20" s="8">
        <v>19</v>
      </c>
      <c r="D20" s="8">
        <v>29933</v>
      </c>
      <c r="E20" s="8">
        <v>2.46</v>
      </c>
      <c r="F20" s="8">
        <v>26375</v>
      </c>
      <c r="G20" s="8">
        <v>21454</v>
      </c>
      <c r="H20" s="10">
        <f t="shared" si="0"/>
        <v>0.8811345337921358</v>
      </c>
      <c r="I20" s="10">
        <f t="shared" si="1"/>
        <v>0.71673403935455848</v>
      </c>
      <c r="K20" s="4" t="s">
        <v>42</v>
      </c>
      <c r="L20" s="1" t="s">
        <v>12</v>
      </c>
      <c r="M20" s="4">
        <f>(M16-M17)/(6*M18)</f>
        <v>0.24222142423953988</v>
      </c>
    </row>
    <row r="21" spans="1:13" x14ac:dyDescent="0.3">
      <c r="A21" s="8">
        <v>5</v>
      </c>
      <c r="B21" s="9">
        <v>41760</v>
      </c>
      <c r="C21" s="8">
        <v>19</v>
      </c>
      <c r="D21" s="8">
        <v>26633</v>
      </c>
      <c r="E21" s="8">
        <v>4.49</v>
      </c>
      <c r="F21" s="8">
        <v>15554</v>
      </c>
      <c r="G21" s="8">
        <v>19663</v>
      </c>
      <c r="H21" s="10">
        <f t="shared" si="0"/>
        <v>0.58401231554837985</v>
      </c>
      <c r="I21" s="10">
        <f t="shared" si="1"/>
        <v>0.73829459692862243</v>
      </c>
      <c r="K21" s="4" t="s">
        <v>46</v>
      </c>
      <c r="L21" s="1" t="s">
        <v>13</v>
      </c>
      <c r="M21" s="4">
        <f>(M16-M19)/(3*M18)</f>
        <v>1.2834532881488279</v>
      </c>
    </row>
    <row r="22" spans="1:13" x14ac:dyDescent="0.3">
      <c r="A22" s="8">
        <v>6</v>
      </c>
      <c r="B22" s="9">
        <v>41791</v>
      </c>
      <c r="C22" s="8">
        <v>19</v>
      </c>
      <c r="D22" s="8">
        <v>27638</v>
      </c>
      <c r="E22" s="8">
        <v>3.97</v>
      </c>
      <c r="F22" s="8">
        <v>21266</v>
      </c>
      <c r="G22" s="8">
        <v>20788</v>
      </c>
      <c r="H22" s="10">
        <f t="shared" si="0"/>
        <v>0.7694478616397713</v>
      </c>
      <c r="I22" s="10">
        <f t="shared" si="1"/>
        <v>0.7521528330559375</v>
      </c>
      <c r="K22" s="4" t="s">
        <v>47</v>
      </c>
      <c r="L22" s="1" t="s">
        <v>14</v>
      </c>
      <c r="M22" s="4">
        <f>(M19-M17)/(3*M18)</f>
        <v>-0.79901043966974816</v>
      </c>
    </row>
    <row r="23" spans="1:13" ht="15.6" customHeight="1" x14ac:dyDescent="0.3">
      <c r="A23" s="8">
        <v>7</v>
      </c>
      <c r="B23" s="9">
        <v>41821</v>
      </c>
      <c r="C23" s="8">
        <v>19</v>
      </c>
      <c r="D23" s="8">
        <v>24553</v>
      </c>
      <c r="E23" s="8">
        <v>2.93</v>
      </c>
      <c r="F23" s="8">
        <v>23167</v>
      </c>
      <c r="G23" s="8">
        <v>20136</v>
      </c>
      <c r="H23" s="10">
        <f t="shared" si="0"/>
        <v>0.94355068627051686</v>
      </c>
      <c r="I23" s="10">
        <f t="shared" si="1"/>
        <v>0.82010344968028348</v>
      </c>
      <c r="K23" s="4" t="s">
        <v>48</v>
      </c>
      <c r="L23" s="1" t="s">
        <v>15</v>
      </c>
      <c r="M23" s="4">
        <f>MIN(M21:M22)</f>
        <v>-0.79901043966974816</v>
      </c>
    </row>
    <row r="24" spans="1:13" x14ac:dyDescent="0.3">
      <c r="A24" s="8">
        <v>8</v>
      </c>
      <c r="B24" s="9">
        <v>41852</v>
      </c>
      <c r="C24" s="8">
        <v>20</v>
      </c>
      <c r="D24" s="8">
        <v>29897</v>
      </c>
      <c r="E24" s="8">
        <v>3.27</v>
      </c>
      <c r="F24" s="8">
        <v>19913</v>
      </c>
      <c r="G24" s="8">
        <v>22544</v>
      </c>
      <c r="H24" s="10">
        <f t="shared" si="0"/>
        <v>0.66605345017894768</v>
      </c>
      <c r="I24" s="10">
        <f t="shared" si="1"/>
        <v>0.75405559086195939</v>
      </c>
      <c r="K24" s="41" t="s">
        <v>49</v>
      </c>
      <c r="L24" s="41"/>
      <c r="M24" s="41"/>
    </row>
    <row r="25" spans="1:13" x14ac:dyDescent="0.3">
      <c r="A25" s="8">
        <v>9</v>
      </c>
      <c r="B25" s="9">
        <v>41883</v>
      </c>
      <c r="C25" s="8">
        <v>20</v>
      </c>
      <c r="D25" s="8">
        <v>23418</v>
      </c>
      <c r="E25" s="8">
        <v>4.05</v>
      </c>
      <c r="F25" s="8">
        <v>16346</v>
      </c>
      <c r="G25" s="8">
        <v>18788</v>
      </c>
      <c r="H25" s="10">
        <f t="shared" si="0"/>
        <v>0.69801007771799473</v>
      </c>
      <c r="I25" s="10">
        <f t="shared" si="1"/>
        <v>0.80228883764625503</v>
      </c>
    </row>
    <row r="26" spans="1:13" x14ac:dyDescent="0.3">
      <c r="A26" s="8">
        <v>10</v>
      </c>
      <c r="B26" s="9">
        <v>41913</v>
      </c>
      <c r="C26" s="8">
        <v>21</v>
      </c>
      <c r="D26" s="8">
        <v>22901</v>
      </c>
      <c r="E26" s="8">
        <v>3.89</v>
      </c>
      <c r="F26" s="8">
        <v>18756</v>
      </c>
      <c r="G26" s="8">
        <v>14910</v>
      </c>
      <c r="H26" s="10">
        <f t="shared" si="0"/>
        <v>0.81900353696345141</v>
      </c>
      <c r="I26" s="10">
        <f t="shared" si="1"/>
        <v>0.65106327234618577</v>
      </c>
    </row>
    <row r="27" spans="1:13" x14ac:dyDescent="0.3">
      <c r="A27" s="8">
        <v>11</v>
      </c>
      <c r="B27" s="9">
        <v>41944</v>
      </c>
      <c r="C27" s="8">
        <v>20</v>
      </c>
      <c r="D27" s="8">
        <v>22250</v>
      </c>
      <c r="E27" s="8">
        <v>5.59</v>
      </c>
      <c r="F27" s="8">
        <v>15308</v>
      </c>
      <c r="G27" s="8">
        <v>15301</v>
      </c>
      <c r="H27" s="10">
        <f t="shared" si="0"/>
        <v>0.68799999999999994</v>
      </c>
      <c r="I27" s="10">
        <f t="shared" si="1"/>
        <v>0.68768539325842692</v>
      </c>
      <c r="K27" s="2"/>
    </row>
    <row r="28" spans="1:13" x14ac:dyDescent="0.3">
      <c r="A28" s="8">
        <v>12</v>
      </c>
      <c r="B28" s="9">
        <v>41974</v>
      </c>
      <c r="C28" s="8">
        <v>20</v>
      </c>
      <c r="D28" s="8">
        <v>27482</v>
      </c>
      <c r="E28" s="8">
        <v>4.0199999999999996</v>
      </c>
      <c r="F28" s="8">
        <v>16324</v>
      </c>
      <c r="G28" s="8">
        <v>22585</v>
      </c>
      <c r="H28" s="10">
        <f t="shared" si="0"/>
        <v>0.59398879266428939</v>
      </c>
      <c r="I28" s="10">
        <f t="shared" si="1"/>
        <v>0.82181063969143442</v>
      </c>
    </row>
    <row r="29" spans="1:13" x14ac:dyDescent="0.3">
      <c r="A29" s="8">
        <v>13</v>
      </c>
      <c r="B29" s="9">
        <v>42005</v>
      </c>
      <c r="C29" s="8">
        <v>20</v>
      </c>
      <c r="D29" s="8">
        <v>24599</v>
      </c>
      <c r="E29" s="8">
        <v>4.67</v>
      </c>
      <c r="F29" s="8">
        <v>20366</v>
      </c>
      <c r="G29" s="8">
        <v>17138</v>
      </c>
      <c r="H29" s="10">
        <f t="shared" si="0"/>
        <v>0.82791983413959913</v>
      </c>
      <c r="I29" s="10">
        <f t="shared" si="1"/>
        <v>0.69669498760112203</v>
      </c>
    </row>
    <row r="30" spans="1:13" x14ac:dyDescent="0.3">
      <c r="A30" s="8">
        <v>14</v>
      </c>
      <c r="B30" s="9">
        <v>42036</v>
      </c>
      <c r="C30" s="8">
        <v>20</v>
      </c>
      <c r="D30" s="8">
        <v>26413</v>
      </c>
      <c r="E30" s="8">
        <v>3.14</v>
      </c>
      <c r="F30" s="8">
        <v>25281</v>
      </c>
      <c r="G30" s="8">
        <v>15187</v>
      </c>
      <c r="H30" s="10">
        <f t="shared" si="0"/>
        <v>0.95714231628364821</v>
      </c>
      <c r="I30" s="10">
        <f t="shared" si="1"/>
        <v>0.57498201643130276</v>
      </c>
    </row>
    <row r="31" spans="1:13" x14ac:dyDescent="0.3">
      <c r="A31" s="8">
        <v>15</v>
      </c>
      <c r="B31" s="9">
        <v>42064</v>
      </c>
      <c r="C31" s="8">
        <v>19</v>
      </c>
      <c r="D31" s="8">
        <v>24840</v>
      </c>
      <c r="E31" s="8">
        <v>4.87</v>
      </c>
      <c r="F31" s="8">
        <v>16221</v>
      </c>
      <c r="G31" s="8">
        <v>17691</v>
      </c>
      <c r="H31" s="10">
        <f t="shared" si="0"/>
        <v>0.65301932367149762</v>
      </c>
      <c r="I31" s="10">
        <f t="shared" si="1"/>
        <v>0.71219806763285021</v>
      </c>
    </row>
    <row r="32" spans="1:13" x14ac:dyDescent="0.3">
      <c r="A32" s="8">
        <v>16</v>
      </c>
      <c r="B32" s="9">
        <v>42095</v>
      </c>
      <c r="C32" s="8">
        <v>19</v>
      </c>
      <c r="D32" s="8">
        <v>27011</v>
      </c>
      <c r="E32" s="8">
        <v>3.43</v>
      </c>
      <c r="F32" s="8">
        <v>17368</v>
      </c>
      <c r="G32" s="8">
        <v>17708</v>
      </c>
      <c r="H32" s="10">
        <f t="shared" si="0"/>
        <v>0.64299729739735667</v>
      </c>
      <c r="I32" s="10">
        <f t="shared" si="1"/>
        <v>0.65558476176372593</v>
      </c>
    </row>
    <row r="33" spans="1:9" x14ac:dyDescent="0.3">
      <c r="A33" s="8">
        <v>17</v>
      </c>
      <c r="B33" s="9">
        <v>42125</v>
      </c>
      <c r="C33" s="8">
        <v>18</v>
      </c>
      <c r="D33" s="8">
        <v>21166</v>
      </c>
      <c r="E33" s="8">
        <v>4.8499999999999996</v>
      </c>
      <c r="F33" s="8">
        <v>17400</v>
      </c>
      <c r="G33" s="8">
        <v>14749</v>
      </c>
      <c r="H33" s="10">
        <f t="shared" si="0"/>
        <v>0.82207313616176891</v>
      </c>
      <c r="I33" s="10">
        <f t="shared" si="1"/>
        <v>0.69682509685344418</v>
      </c>
    </row>
    <row r="34" spans="1:9" x14ac:dyDescent="0.3">
      <c r="A34" s="8">
        <v>18</v>
      </c>
      <c r="B34" s="9">
        <v>42156</v>
      </c>
      <c r="C34" s="8">
        <v>18</v>
      </c>
      <c r="D34" s="8">
        <v>28871</v>
      </c>
      <c r="E34" s="8">
        <v>3.62</v>
      </c>
      <c r="F34" s="8">
        <v>26417</v>
      </c>
      <c r="G34" s="8">
        <v>21618</v>
      </c>
      <c r="H34" s="10">
        <f t="shared" si="0"/>
        <v>0.91500121228914832</v>
      </c>
      <c r="I34" s="10">
        <f t="shared" si="1"/>
        <v>0.74877905164351777</v>
      </c>
    </row>
    <row r="35" spans="1:9" x14ac:dyDescent="0.3">
      <c r="A35" s="8">
        <v>19</v>
      </c>
      <c r="B35" s="9">
        <v>42186</v>
      </c>
      <c r="C35" s="8">
        <v>17</v>
      </c>
      <c r="D35" s="8">
        <v>24515</v>
      </c>
      <c r="E35" s="8">
        <v>4.1900000000000004</v>
      </c>
      <c r="F35" s="8">
        <v>21003</v>
      </c>
      <c r="G35" s="8">
        <v>19949</v>
      </c>
      <c r="H35" s="10">
        <f t="shared" si="0"/>
        <v>0.85674077095655721</v>
      </c>
      <c r="I35" s="10">
        <f t="shared" si="1"/>
        <v>0.81374668570263109</v>
      </c>
    </row>
    <row r="36" spans="1:9" x14ac:dyDescent="0.3">
      <c r="A36" s="8">
        <v>20</v>
      </c>
      <c r="B36" s="9">
        <v>42217</v>
      </c>
      <c r="C36" s="8">
        <v>19</v>
      </c>
      <c r="D36" s="8">
        <v>21244</v>
      </c>
      <c r="E36" s="8">
        <v>3.73</v>
      </c>
      <c r="F36" s="8">
        <v>14573</v>
      </c>
      <c r="G36" s="8">
        <v>14191</v>
      </c>
      <c r="H36" s="10">
        <f t="shared" si="0"/>
        <v>0.68598192430803995</v>
      </c>
      <c r="I36" s="10">
        <f t="shared" si="1"/>
        <v>0.6680003765769158</v>
      </c>
    </row>
    <row r="37" spans="1:9" x14ac:dyDescent="0.3">
      <c r="A37" s="8">
        <v>21</v>
      </c>
      <c r="B37" s="9">
        <v>42248</v>
      </c>
      <c r="C37" s="8">
        <v>20</v>
      </c>
      <c r="D37" s="8">
        <v>29950</v>
      </c>
      <c r="E37" s="8">
        <v>4.0199999999999996</v>
      </c>
      <c r="F37" s="8">
        <v>23766</v>
      </c>
      <c r="G37" s="8">
        <v>22833</v>
      </c>
      <c r="H37" s="10">
        <f t="shared" si="0"/>
        <v>0.79352253756260438</v>
      </c>
      <c r="I37" s="10">
        <f t="shared" si="1"/>
        <v>0.76237061769616021</v>
      </c>
    </row>
    <row r="38" spans="1:9" x14ac:dyDescent="0.3">
      <c r="A38" s="8">
        <v>22</v>
      </c>
      <c r="B38" s="9">
        <v>42278</v>
      </c>
      <c r="C38" s="8">
        <v>20</v>
      </c>
      <c r="D38" s="8">
        <v>21387</v>
      </c>
      <c r="E38" s="8">
        <v>6.08</v>
      </c>
      <c r="F38" s="8">
        <v>14950</v>
      </c>
      <c r="G38" s="8">
        <v>14990</v>
      </c>
      <c r="H38" s="10">
        <f t="shared" si="0"/>
        <v>0.69902277084210029</v>
      </c>
      <c r="I38" s="10">
        <f t="shared" si="1"/>
        <v>0.70089306588114275</v>
      </c>
    </row>
    <row r="39" spans="1:9" x14ac:dyDescent="0.3">
      <c r="A39" s="8">
        <v>23</v>
      </c>
      <c r="B39" s="9">
        <v>42309</v>
      </c>
      <c r="C39" s="8">
        <v>20</v>
      </c>
      <c r="D39" s="8">
        <v>23906</v>
      </c>
      <c r="E39" s="8">
        <v>3.57</v>
      </c>
      <c r="F39" s="8">
        <v>18848</v>
      </c>
      <c r="G39" s="8">
        <v>19047</v>
      </c>
      <c r="H39" s="10">
        <f t="shared" si="0"/>
        <v>0.78842131682422822</v>
      </c>
      <c r="I39" s="10">
        <f t="shared" si="1"/>
        <v>0.79674558688195429</v>
      </c>
    </row>
    <row r="40" spans="1:9" x14ac:dyDescent="0.3">
      <c r="A40" s="8">
        <v>24</v>
      </c>
      <c r="B40" s="9">
        <v>42339</v>
      </c>
      <c r="C40" s="8">
        <v>20</v>
      </c>
      <c r="D40" s="8">
        <v>27199</v>
      </c>
      <c r="E40" s="8">
        <v>4.03</v>
      </c>
      <c r="F40" s="8">
        <v>24115</v>
      </c>
      <c r="G40" s="8">
        <v>24258</v>
      </c>
      <c r="H40" s="10">
        <f t="shared" si="0"/>
        <v>0.88661347843670724</v>
      </c>
      <c r="I40" s="10">
        <f t="shared" si="1"/>
        <v>0.89187102467002466</v>
      </c>
    </row>
    <row r="47" spans="1:9" x14ac:dyDescent="0.3">
      <c r="E47" s="2"/>
    </row>
    <row r="50" spans="4:4" x14ac:dyDescent="0.3">
      <c r="D50" s="2"/>
    </row>
    <row r="67" spans="1:1" x14ac:dyDescent="0.3">
      <c r="A67" s="2"/>
    </row>
  </sheetData>
  <mergeCells count="9">
    <mergeCell ref="A15:I15"/>
    <mergeCell ref="K1:M2"/>
    <mergeCell ref="K15:M15"/>
    <mergeCell ref="K13:M13"/>
    <mergeCell ref="K24:M24"/>
    <mergeCell ref="K4:M4"/>
    <mergeCell ref="B1:D1"/>
    <mergeCell ref="F1:I1"/>
    <mergeCell ref="A3:I3"/>
  </mergeCells>
  <hyperlinks>
    <hyperlink ref="B1" r:id="rId1"/>
    <hyperlink ref="F1" r:id="rId2"/>
  </hyperlinks>
  <printOptions gridLines="1"/>
  <pageMargins left="0.23622047244094491" right="0.23622047244094491" top="0.74803149606299213" bottom="0.47244094488188981" header="0.31496062992125984" footer="0.31496062992125984"/>
  <pageSetup paperSize="9" fitToWidth="2"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4"/>
  <sheetViews>
    <sheetView showGridLines="0" showRuler="0" showWhiteSpace="0" view="pageLayout" topLeftCell="A13" zoomScaleNormal="130" workbookViewId="0">
      <selection activeCell="K124" sqref="J124:K124"/>
    </sheetView>
  </sheetViews>
  <sheetFormatPr defaultRowHeight="14.4" x14ac:dyDescent="0.3"/>
  <cols>
    <col min="1" max="1" width="8.88671875" style="3"/>
    <col min="2" max="2" width="11.109375" style="3" customWidth="1"/>
    <col min="3" max="3" width="12.6640625" style="3" customWidth="1"/>
    <col min="4" max="4" width="13.77734375" style="3" customWidth="1"/>
    <col min="5" max="8" width="8.88671875" style="3"/>
    <col min="9" max="9" width="11.33203125" style="3" customWidth="1"/>
    <col min="10" max="10" width="8" style="3" customWidth="1"/>
    <col min="11" max="11" width="39.33203125" style="3" customWidth="1"/>
    <col min="12" max="12" width="8.88671875" style="3"/>
    <col min="13" max="13" width="12.109375" style="3" customWidth="1"/>
    <col min="14" max="16384" width="8.88671875" style="3"/>
  </cols>
  <sheetData>
    <row r="1" spans="1:23" x14ac:dyDescent="0.3">
      <c r="B1" s="42" t="s">
        <v>73</v>
      </c>
      <c r="C1" s="43"/>
      <c r="D1" s="43"/>
      <c r="F1" s="42" t="s">
        <v>72</v>
      </c>
      <c r="G1" s="43"/>
      <c r="H1" s="43"/>
      <c r="I1" s="43"/>
    </row>
    <row r="4" spans="1:23" ht="15.6" x14ac:dyDescent="0.3">
      <c r="A4" s="45" t="s">
        <v>53</v>
      </c>
      <c r="B4" s="45"/>
      <c r="C4" s="45"/>
      <c r="D4" s="45"/>
      <c r="E4" s="45"/>
      <c r="F4" s="45"/>
      <c r="G4" s="45"/>
      <c r="H4" s="45"/>
      <c r="I4" s="45"/>
    </row>
    <row r="13" spans="1:23" x14ac:dyDescent="0.3">
      <c r="U13" s="2"/>
      <c r="V13" s="2"/>
      <c r="W13" s="2"/>
    </row>
    <row r="14" spans="1:23" ht="15" thickBot="1" x14ac:dyDescent="0.35"/>
    <row r="15" spans="1:23" ht="15.6" thickBot="1" x14ac:dyDescent="0.35">
      <c r="A15" s="6"/>
      <c r="B15" s="18"/>
      <c r="C15" s="47" t="s">
        <v>26</v>
      </c>
      <c r="D15" s="48"/>
      <c r="E15" s="48"/>
      <c r="F15" s="48"/>
      <c r="G15" s="48"/>
      <c r="H15" s="49"/>
      <c r="I15" s="19"/>
    </row>
    <row r="16" spans="1:23" ht="30.6" thickBot="1" x14ac:dyDescent="0.35">
      <c r="A16" s="6"/>
      <c r="B16" s="18"/>
      <c r="C16" s="13" t="s">
        <v>19</v>
      </c>
      <c r="D16" s="14" t="s">
        <v>20</v>
      </c>
      <c r="E16" s="14" t="s">
        <v>21</v>
      </c>
      <c r="F16" s="14" t="s">
        <v>51</v>
      </c>
      <c r="G16" s="14" t="s">
        <v>22</v>
      </c>
      <c r="H16" s="14" t="s">
        <v>23</v>
      </c>
      <c r="I16" s="19"/>
    </row>
    <row r="17" spans="1:11" ht="15.6" thickBot="1" x14ac:dyDescent="0.35">
      <c r="A17" s="6"/>
      <c r="B17" s="18"/>
      <c r="C17" s="11">
        <v>1</v>
      </c>
      <c r="D17" s="12">
        <v>3</v>
      </c>
      <c r="E17" s="12">
        <v>3</v>
      </c>
      <c r="F17" s="12">
        <v>2</v>
      </c>
      <c r="G17" s="12">
        <v>3</v>
      </c>
      <c r="H17" s="12">
        <v>3</v>
      </c>
      <c r="I17" s="19"/>
    </row>
    <row r="18" spans="1:11" ht="15.6" thickBot="1" x14ac:dyDescent="0.35">
      <c r="A18" s="6"/>
      <c r="B18" s="18"/>
      <c r="C18" s="11">
        <v>2</v>
      </c>
      <c r="D18" s="12">
        <v>2</v>
      </c>
      <c r="E18" s="12">
        <v>2</v>
      </c>
      <c r="F18" s="12">
        <v>2</v>
      </c>
      <c r="G18" s="12">
        <v>2</v>
      </c>
      <c r="H18" s="12">
        <v>2</v>
      </c>
      <c r="I18" s="19"/>
    </row>
    <row r="19" spans="1:11" ht="15.6" thickBot="1" x14ac:dyDescent="0.35">
      <c r="A19" s="6"/>
      <c r="B19" s="18"/>
      <c r="C19" s="11">
        <v>3</v>
      </c>
      <c r="D19" s="12">
        <v>2</v>
      </c>
      <c r="E19" s="12">
        <v>2</v>
      </c>
      <c r="F19" s="12">
        <v>2</v>
      </c>
      <c r="G19" s="12">
        <v>2</v>
      </c>
      <c r="H19" s="12">
        <v>2</v>
      </c>
      <c r="I19" s="19"/>
    </row>
    <row r="20" spans="1:11" ht="15.6" thickBot="1" x14ac:dyDescent="0.35">
      <c r="A20" s="6"/>
      <c r="B20" s="18"/>
      <c r="C20" s="11">
        <v>4</v>
      </c>
      <c r="D20" s="12">
        <v>4</v>
      </c>
      <c r="E20" s="12">
        <v>4</v>
      </c>
      <c r="F20" s="12">
        <v>3</v>
      </c>
      <c r="G20" s="12">
        <v>4</v>
      </c>
      <c r="H20" s="12">
        <v>4</v>
      </c>
      <c r="I20" s="19"/>
    </row>
    <row r="21" spans="1:11" ht="15.6" customHeight="1" thickBot="1" x14ac:dyDescent="0.35">
      <c r="A21" s="6"/>
      <c r="B21" s="18"/>
      <c r="C21" s="11">
        <v>5</v>
      </c>
      <c r="D21" s="12">
        <v>2</v>
      </c>
      <c r="E21" s="12">
        <v>1</v>
      </c>
      <c r="F21" s="12">
        <v>1</v>
      </c>
      <c r="G21" s="12">
        <v>1</v>
      </c>
      <c r="H21" s="12">
        <v>1</v>
      </c>
      <c r="I21" s="19"/>
    </row>
    <row r="22" spans="1:11" ht="15.6" thickBot="1" x14ac:dyDescent="0.35">
      <c r="A22" s="6"/>
      <c r="B22" s="18"/>
      <c r="C22" s="11">
        <v>6</v>
      </c>
      <c r="D22" s="12">
        <v>5</v>
      </c>
      <c r="E22" s="12">
        <v>5</v>
      </c>
      <c r="F22" s="12">
        <v>4</v>
      </c>
      <c r="G22" s="12">
        <v>5</v>
      </c>
      <c r="H22" s="12">
        <v>5</v>
      </c>
      <c r="I22" s="19"/>
    </row>
    <row r="23" spans="1:11" ht="15.6" thickBot="1" x14ac:dyDescent="0.35">
      <c r="A23" s="6"/>
      <c r="B23" s="18"/>
      <c r="C23" s="11">
        <v>7</v>
      </c>
      <c r="D23" s="12">
        <v>4</v>
      </c>
      <c r="E23" s="12">
        <v>4</v>
      </c>
      <c r="F23" s="12">
        <v>4</v>
      </c>
      <c r="G23" s="12">
        <v>5</v>
      </c>
      <c r="H23" s="12">
        <v>4</v>
      </c>
      <c r="I23" s="19"/>
    </row>
    <row r="24" spans="1:11" ht="15.6" thickBot="1" x14ac:dyDescent="0.35">
      <c r="A24" s="6"/>
      <c r="B24" s="18"/>
      <c r="C24" s="11">
        <v>8</v>
      </c>
      <c r="D24" s="12">
        <v>3</v>
      </c>
      <c r="E24" s="12">
        <v>3</v>
      </c>
      <c r="F24" s="12">
        <v>2</v>
      </c>
      <c r="G24" s="12">
        <v>3</v>
      </c>
      <c r="H24" s="12">
        <v>3</v>
      </c>
      <c r="I24" s="19"/>
    </row>
    <row r="25" spans="1:11" ht="15.6" thickBot="1" x14ac:dyDescent="0.35">
      <c r="A25" s="6"/>
      <c r="B25" s="18"/>
      <c r="C25" s="11">
        <v>9</v>
      </c>
      <c r="D25" s="12">
        <v>3</v>
      </c>
      <c r="E25" s="12">
        <v>3</v>
      </c>
      <c r="F25" s="12">
        <v>3</v>
      </c>
      <c r="G25" s="12">
        <v>3</v>
      </c>
      <c r="H25" s="12">
        <v>3</v>
      </c>
      <c r="I25" s="19"/>
      <c r="K25" s="2"/>
    </row>
    <row r="26" spans="1:11" ht="15.6" thickBot="1" x14ac:dyDescent="0.35">
      <c r="A26" s="6"/>
      <c r="B26" s="18"/>
      <c r="C26" s="11">
        <v>10</v>
      </c>
      <c r="D26" s="12">
        <v>4</v>
      </c>
      <c r="E26" s="12">
        <v>4</v>
      </c>
      <c r="F26" s="12">
        <v>5</v>
      </c>
      <c r="G26" s="12">
        <v>4</v>
      </c>
      <c r="H26" s="12">
        <v>4</v>
      </c>
      <c r="I26" s="19"/>
    </row>
    <row r="27" spans="1:11" ht="15.6" thickBot="1" x14ac:dyDescent="0.35">
      <c r="A27" s="6"/>
      <c r="B27" s="18"/>
      <c r="C27" s="11">
        <v>11</v>
      </c>
      <c r="D27" s="12">
        <v>2</v>
      </c>
      <c r="E27" s="12">
        <v>2</v>
      </c>
      <c r="F27" s="12">
        <v>1</v>
      </c>
      <c r="G27" s="12">
        <v>2</v>
      </c>
      <c r="H27" s="12">
        <v>2</v>
      </c>
      <c r="I27" s="19"/>
    </row>
    <row r="28" spans="1:11" ht="15.6" thickBot="1" x14ac:dyDescent="0.35">
      <c r="A28" s="6"/>
      <c r="B28" s="18"/>
      <c r="C28" s="11">
        <v>12</v>
      </c>
      <c r="D28" s="12">
        <v>3</v>
      </c>
      <c r="E28" s="12">
        <v>3</v>
      </c>
      <c r="F28" s="12">
        <v>3</v>
      </c>
      <c r="G28" s="12">
        <v>3</v>
      </c>
      <c r="H28" s="12">
        <v>3</v>
      </c>
      <c r="I28" s="19"/>
    </row>
    <row r="29" spans="1:11" ht="15.6" thickBot="1" x14ac:dyDescent="0.35">
      <c r="A29" s="6"/>
      <c r="B29" s="18"/>
      <c r="C29" s="11">
        <v>13</v>
      </c>
      <c r="D29" s="12">
        <v>5</v>
      </c>
      <c r="E29" s="12">
        <v>5</v>
      </c>
      <c r="F29" s="12">
        <v>4</v>
      </c>
      <c r="G29" s="12">
        <v>5</v>
      </c>
      <c r="H29" s="12">
        <v>5</v>
      </c>
      <c r="I29" s="19"/>
    </row>
    <row r="30" spans="1:11" ht="15.6" thickBot="1" x14ac:dyDescent="0.35">
      <c r="A30" s="6"/>
      <c r="B30" s="18"/>
      <c r="C30" s="11">
        <v>14</v>
      </c>
      <c r="D30" s="12">
        <v>2</v>
      </c>
      <c r="E30" s="12">
        <v>2</v>
      </c>
      <c r="F30" s="12">
        <v>2</v>
      </c>
      <c r="G30" s="12">
        <v>2</v>
      </c>
      <c r="H30" s="12">
        <v>2</v>
      </c>
      <c r="I30" s="19"/>
    </row>
    <row r="31" spans="1:11" ht="15.6" thickBot="1" x14ac:dyDescent="0.35">
      <c r="A31" s="6"/>
      <c r="B31" s="18"/>
      <c r="C31" s="11">
        <v>15</v>
      </c>
      <c r="D31" s="12">
        <v>2</v>
      </c>
      <c r="E31" s="12">
        <v>2</v>
      </c>
      <c r="F31" s="12">
        <v>2</v>
      </c>
      <c r="G31" s="12">
        <v>2</v>
      </c>
      <c r="H31" s="12">
        <v>2</v>
      </c>
      <c r="I31" s="19"/>
    </row>
    <row r="32" spans="1:11" ht="15.6" thickBot="1" x14ac:dyDescent="0.35">
      <c r="A32" s="6"/>
      <c r="B32" s="18"/>
      <c r="C32" s="11">
        <v>16</v>
      </c>
      <c r="D32" s="12">
        <v>2</v>
      </c>
      <c r="E32" s="12">
        <v>2</v>
      </c>
      <c r="F32" s="12">
        <v>2</v>
      </c>
      <c r="G32" s="12">
        <v>2</v>
      </c>
      <c r="H32" s="12">
        <v>2</v>
      </c>
      <c r="I32" s="19"/>
    </row>
    <row r="33" spans="1:9" ht="15.6" thickBot="1" x14ac:dyDescent="0.35">
      <c r="A33" s="6"/>
      <c r="B33" s="18"/>
      <c r="C33" s="11">
        <v>17</v>
      </c>
      <c r="D33" s="12">
        <v>2</v>
      </c>
      <c r="E33" s="12">
        <v>2</v>
      </c>
      <c r="F33" s="12">
        <v>2</v>
      </c>
      <c r="G33" s="12">
        <v>2</v>
      </c>
      <c r="H33" s="12">
        <v>2</v>
      </c>
      <c r="I33" s="19"/>
    </row>
    <row r="34" spans="1:9" ht="15.6" thickBot="1" x14ac:dyDescent="0.35">
      <c r="A34" s="6"/>
      <c r="B34" s="18"/>
      <c r="C34" s="11">
        <v>18</v>
      </c>
      <c r="D34" s="12">
        <v>4</v>
      </c>
      <c r="E34" s="12">
        <v>4</v>
      </c>
      <c r="F34" s="12">
        <v>3</v>
      </c>
      <c r="G34" s="12">
        <v>4</v>
      </c>
      <c r="H34" s="12">
        <v>3</v>
      </c>
      <c r="I34" s="19"/>
    </row>
    <row r="35" spans="1:9" ht="15.6" thickBot="1" x14ac:dyDescent="0.35">
      <c r="A35" s="6"/>
      <c r="B35" s="18"/>
      <c r="C35" s="11">
        <v>19</v>
      </c>
      <c r="D35" s="12">
        <v>3</v>
      </c>
      <c r="E35" s="12">
        <v>3</v>
      </c>
      <c r="F35" s="12">
        <v>3</v>
      </c>
      <c r="G35" s="12">
        <v>3</v>
      </c>
      <c r="H35" s="12">
        <v>3</v>
      </c>
      <c r="I35" s="19"/>
    </row>
    <row r="36" spans="1:9" ht="15.6" thickBot="1" x14ac:dyDescent="0.35">
      <c r="A36" s="6"/>
      <c r="B36" s="18"/>
      <c r="C36" s="11">
        <v>20</v>
      </c>
      <c r="D36" s="12">
        <v>2</v>
      </c>
      <c r="E36" s="12">
        <v>2</v>
      </c>
      <c r="F36" s="12">
        <v>2</v>
      </c>
      <c r="G36" s="12">
        <v>2</v>
      </c>
      <c r="H36" s="12">
        <v>2</v>
      </c>
      <c r="I36" s="19"/>
    </row>
    <row r="37" spans="1:9" x14ac:dyDescent="0.3">
      <c r="A37" s="6"/>
      <c r="B37" s="18"/>
      <c r="C37" s="6"/>
      <c r="D37" s="6"/>
      <c r="E37" s="6"/>
      <c r="F37" s="6"/>
      <c r="G37" s="6"/>
      <c r="H37" s="19"/>
      <c r="I37" s="19"/>
    </row>
    <row r="38" spans="1:9" x14ac:dyDescent="0.3">
      <c r="A38" s="6"/>
      <c r="B38" s="18"/>
      <c r="C38" s="6"/>
      <c r="D38" s="6"/>
      <c r="E38" s="6"/>
      <c r="F38" s="6"/>
      <c r="G38" s="6"/>
      <c r="H38" s="19"/>
      <c r="I38" s="19"/>
    </row>
    <row r="45" spans="1:9" x14ac:dyDescent="0.3">
      <c r="E45" s="2"/>
    </row>
    <row r="48" spans="1:9" x14ac:dyDescent="0.3">
      <c r="D48" s="2"/>
    </row>
    <row r="50" spans="10:15" hidden="1" x14ac:dyDescent="0.3"/>
    <row r="51" spans="10:15" hidden="1" x14ac:dyDescent="0.3"/>
    <row r="52" spans="10:15" ht="15" hidden="1" x14ac:dyDescent="0.3">
      <c r="J52" s="46"/>
      <c r="K52" s="46"/>
      <c r="L52" s="46"/>
      <c r="M52" s="46"/>
      <c r="N52" s="46"/>
      <c r="O52" s="46"/>
    </row>
    <row r="53" spans="10:15" ht="15" hidden="1" x14ac:dyDescent="0.3">
      <c r="J53" s="15"/>
      <c r="K53" s="15"/>
      <c r="L53" s="15"/>
      <c r="M53" s="15"/>
      <c r="N53" s="16"/>
      <c r="O53" s="15"/>
    </row>
    <row r="54" spans="10:15" ht="15" hidden="1" x14ac:dyDescent="0.3">
      <c r="J54" s="17"/>
      <c r="K54" s="17"/>
      <c r="L54" s="17"/>
      <c r="M54" s="17"/>
      <c r="N54" s="17"/>
      <c r="O54" s="17"/>
    </row>
    <row r="55" spans="10:15" ht="15" hidden="1" x14ac:dyDescent="0.3">
      <c r="J55" s="17"/>
      <c r="K55" s="17"/>
      <c r="L55" s="17"/>
      <c r="M55" s="17"/>
      <c r="N55" s="17"/>
      <c r="O55" s="17"/>
    </row>
    <row r="56" spans="10:15" ht="15" hidden="1" x14ac:dyDescent="0.3">
      <c r="J56" s="17"/>
      <c r="K56" s="17"/>
      <c r="L56" s="17"/>
      <c r="M56" s="17"/>
      <c r="N56" s="17"/>
      <c r="O56" s="17"/>
    </row>
    <row r="57" spans="10:15" ht="15" hidden="1" x14ac:dyDescent="0.3">
      <c r="J57" s="17"/>
      <c r="K57" s="17"/>
      <c r="L57" s="17"/>
      <c r="M57" s="17"/>
      <c r="N57" s="17"/>
      <c r="O57" s="17"/>
    </row>
    <row r="58" spans="10:15" ht="15" hidden="1" x14ac:dyDescent="0.3">
      <c r="J58" s="17"/>
      <c r="K58" s="17"/>
      <c r="L58" s="17"/>
      <c r="M58" s="17"/>
      <c r="N58" s="17"/>
      <c r="O58" s="17"/>
    </row>
    <row r="59" spans="10:15" ht="15" hidden="1" x14ac:dyDescent="0.3">
      <c r="J59" s="17"/>
      <c r="K59" s="17"/>
      <c r="L59" s="17"/>
      <c r="M59" s="17"/>
      <c r="N59" s="17"/>
      <c r="O59" s="17"/>
    </row>
    <row r="60" spans="10:15" ht="15" hidden="1" x14ac:dyDescent="0.3">
      <c r="J60" s="17"/>
      <c r="K60" s="17"/>
      <c r="L60" s="17"/>
      <c r="M60" s="17"/>
      <c r="N60" s="17"/>
      <c r="O60" s="17"/>
    </row>
    <row r="61" spans="10:15" ht="15" hidden="1" x14ac:dyDescent="0.3">
      <c r="J61" s="17"/>
      <c r="K61" s="17"/>
      <c r="L61" s="17"/>
      <c r="M61" s="17"/>
      <c r="N61" s="17"/>
      <c r="O61" s="17"/>
    </row>
    <row r="62" spans="10:15" ht="15" hidden="1" x14ac:dyDescent="0.3">
      <c r="J62" s="17"/>
      <c r="K62" s="17"/>
      <c r="L62" s="17"/>
      <c r="M62" s="17"/>
      <c r="N62" s="17"/>
      <c r="O62" s="17"/>
    </row>
    <row r="63" spans="10:15" ht="15" hidden="1" x14ac:dyDescent="0.3">
      <c r="J63" s="17"/>
      <c r="K63" s="17"/>
      <c r="L63" s="17"/>
      <c r="M63" s="17"/>
      <c r="N63" s="17"/>
      <c r="O63" s="17"/>
    </row>
    <row r="64" spans="10:15" ht="15" hidden="1" x14ac:dyDescent="0.3">
      <c r="J64" s="17"/>
      <c r="K64" s="17"/>
      <c r="L64" s="17"/>
      <c r="M64" s="17"/>
      <c r="N64" s="17"/>
      <c r="O64" s="17"/>
    </row>
    <row r="65" spans="1:15" ht="15" hidden="1" x14ac:dyDescent="0.3">
      <c r="A65" s="2"/>
      <c r="J65" s="17"/>
      <c r="K65" s="17"/>
      <c r="L65" s="17"/>
      <c r="M65" s="17"/>
      <c r="N65" s="17"/>
      <c r="O65" s="17"/>
    </row>
    <row r="66" spans="1:15" ht="15" hidden="1" x14ac:dyDescent="0.3">
      <c r="J66" s="17"/>
      <c r="K66" s="17"/>
      <c r="L66" s="17"/>
      <c r="M66" s="17"/>
      <c r="N66" s="17"/>
      <c r="O66" s="17"/>
    </row>
    <row r="67" spans="1:15" ht="15" hidden="1" x14ac:dyDescent="0.3">
      <c r="J67" s="17"/>
      <c r="K67" s="17"/>
      <c r="L67" s="17"/>
      <c r="M67" s="17"/>
      <c r="N67" s="17"/>
      <c r="O67" s="17"/>
    </row>
    <row r="68" spans="1:15" ht="15" hidden="1" x14ac:dyDescent="0.3">
      <c r="J68" s="17"/>
      <c r="K68" s="17"/>
      <c r="L68" s="17"/>
      <c r="M68" s="17"/>
      <c r="N68" s="17"/>
      <c r="O68" s="17"/>
    </row>
    <row r="69" spans="1:15" ht="15" hidden="1" x14ac:dyDescent="0.3">
      <c r="J69" s="17"/>
      <c r="K69" s="17"/>
      <c r="L69" s="17"/>
      <c r="M69" s="17"/>
      <c r="N69" s="17"/>
      <c r="O69" s="17"/>
    </row>
    <row r="70" spans="1:15" ht="15" hidden="1" x14ac:dyDescent="0.3">
      <c r="J70" s="17"/>
      <c r="K70" s="17"/>
      <c r="L70" s="17"/>
      <c r="M70" s="17"/>
      <c r="N70" s="17"/>
      <c r="O70" s="17"/>
    </row>
    <row r="71" spans="1:15" ht="15" hidden="1" x14ac:dyDescent="0.3">
      <c r="J71" s="17"/>
      <c r="K71" s="17"/>
      <c r="L71" s="17"/>
      <c r="M71" s="17"/>
      <c r="N71" s="17"/>
      <c r="O71" s="17"/>
    </row>
    <row r="72" spans="1:15" ht="15" hidden="1" x14ac:dyDescent="0.3">
      <c r="J72" s="17"/>
      <c r="K72" s="17"/>
      <c r="L72" s="17"/>
      <c r="M72" s="17"/>
      <c r="N72" s="17"/>
      <c r="O72" s="17"/>
    </row>
    <row r="73" spans="1:15" ht="15" hidden="1" x14ac:dyDescent="0.3">
      <c r="J73" s="17"/>
      <c r="K73" s="17"/>
      <c r="L73" s="17"/>
      <c r="M73" s="17"/>
      <c r="N73" s="17"/>
      <c r="O73" s="17"/>
    </row>
    <row r="98" spans="2:8" x14ac:dyDescent="0.3">
      <c r="B98" s="21" t="s">
        <v>68</v>
      </c>
      <c r="C98" s="21"/>
      <c r="D98" s="21"/>
      <c r="E98" s="21"/>
      <c r="F98" s="21"/>
      <c r="G98" s="21"/>
      <c r="H98" s="21"/>
    </row>
    <row r="99" spans="2:8" x14ac:dyDescent="0.3">
      <c r="B99" s="21"/>
      <c r="C99" s="21"/>
      <c r="D99" s="21"/>
      <c r="E99" s="21"/>
      <c r="F99" s="21"/>
      <c r="G99" s="21"/>
      <c r="H99" s="21"/>
    </row>
    <row r="100" spans="2:8" ht="15" thickBot="1" x14ac:dyDescent="0.35">
      <c r="B100" s="21" t="s">
        <v>56</v>
      </c>
      <c r="C100" s="21"/>
      <c r="D100" s="21"/>
      <c r="E100" s="21"/>
      <c r="F100" s="21"/>
      <c r="G100" s="21"/>
      <c r="H100" s="21"/>
    </row>
    <row r="101" spans="2:8" x14ac:dyDescent="0.3">
      <c r="B101" s="23" t="s">
        <v>69</v>
      </c>
      <c r="C101" s="23" t="s">
        <v>58</v>
      </c>
      <c r="D101" s="23" t="s">
        <v>24</v>
      </c>
      <c r="E101" s="23" t="s">
        <v>25</v>
      </c>
      <c r="F101" s="23" t="s">
        <v>59</v>
      </c>
      <c r="G101" s="21"/>
      <c r="H101" s="21"/>
    </row>
    <row r="102" spans="2:8" x14ac:dyDescent="0.3">
      <c r="B102" s="24" t="s">
        <v>20</v>
      </c>
      <c r="C102" s="24">
        <v>20</v>
      </c>
      <c r="D102" s="24">
        <v>59</v>
      </c>
      <c r="E102" s="24">
        <v>2.95</v>
      </c>
      <c r="F102" s="24">
        <v>1.1026315789473677</v>
      </c>
      <c r="G102" s="21"/>
      <c r="H102" s="21"/>
    </row>
    <row r="103" spans="2:8" x14ac:dyDescent="0.3">
      <c r="B103" s="24" t="s">
        <v>21</v>
      </c>
      <c r="C103" s="24">
        <v>20</v>
      </c>
      <c r="D103" s="24">
        <v>58</v>
      </c>
      <c r="E103" s="24">
        <v>2.9</v>
      </c>
      <c r="F103" s="24">
        <v>1.252631578947369</v>
      </c>
      <c r="G103" s="21"/>
      <c r="H103" s="21"/>
    </row>
    <row r="104" spans="2:8" x14ac:dyDescent="0.3">
      <c r="B104" s="24" t="s">
        <v>51</v>
      </c>
      <c r="C104" s="24">
        <v>20</v>
      </c>
      <c r="D104" s="24">
        <v>52</v>
      </c>
      <c r="E104" s="24">
        <v>2.6</v>
      </c>
      <c r="F104" s="24">
        <v>1.0947368421052637</v>
      </c>
      <c r="G104" s="21"/>
      <c r="H104" s="21"/>
    </row>
    <row r="105" spans="2:8" x14ac:dyDescent="0.3">
      <c r="B105" s="24" t="s">
        <v>22</v>
      </c>
      <c r="C105" s="24">
        <v>20</v>
      </c>
      <c r="D105" s="24">
        <v>59</v>
      </c>
      <c r="E105" s="24">
        <v>2.95</v>
      </c>
      <c r="F105" s="24">
        <v>1.4184210526315784</v>
      </c>
      <c r="G105" s="21"/>
      <c r="H105" s="21"/>
    </row>
    <row r="106" spans="2:8" ht="15" thickBot="1" x14ac:dyDescent="0.35">
      <c r="B106" s="25" t="s">
        <v>23</v>
      </c>
      <c r="C106" s="25">
        <v>20</v>
      </c>
      <c r="D106" s="25">
        <v>57</v>
      </c>
      <c r="E106" s="25">
        <v>2.85</v>
      </c>
      <c r="F106" s="25">
        <v>1.1868421052631586</v>
      </c>
      <c r="G106" s="21"/>
      <c r="H106" s="21"/>
    </row>
    <row r="107" spans="2:8" x14ac:dyDescent="0.3">
      <c r="B107" s="21"/>
      <c r="C107" s="21"/>
      <c r="D107" s="21"/>
      <c r="E107" s="21"/>
      <c r="F107" s="21"/>
      <c r="G107" s="21"/>
      <c r="H107" s="21"/>
    </row>
    <row r="108" spans="2:8" x14ac:dyDescent="0.3">
      <c r="B108" s="21"/>
      <c r="C108" s="21"/>
      <c r="D108" s="21"/>
      <c r="E108" s="21"/>
      <c r="F108" s="21"/>
      <c r="G108" s="21"/>
      <c r="H108" s="21"/>
    </row>
    <row r="109" spans="2:8" ht="15" thickBot="1" x14ac:dyDescent="0.35">
      <c r="B109" s="21" t="s">
        <v>60</v>
      </c>
      <c r="C109" s="21"/>
      <c r="D109" s="21"/>
      <c r="E109" s="21"/>
      <c r="F109" s="21"/>
      <c r="G109" s="21"/>
      <c r="H109" s="21"/>
    </row>
    <row r="110" spans="2:8" x14ac:dyDescent="0.3">
      <c r="B110" s="23" t="s">
        <v>61</v>
      </c>
      <c r="C110" s="23" t="s">
        <v>62</v>
      </c>
      <c r="D110" s="23" t="s">
        <v>63</v>
      </c>
      <c r="E110" s="23" t="s">
        <v>64</v>
      </c>
      <c r="F110" s="23" t="s">
        <v>65</v>
      </c>
      <c r="G110" s="23" t="s">
        <v>66</v>
      </c>
      <c r="H110" s="23" t="s">
        <v>67</v>
      </c>
    </row>
    <row r="111" spans="2:8" x14ac:dyDescent="0.3">
      <c r="B111" s="24" t="s">
        <v>70</v>
      </c>
      <c r="C111" s="24">
        <v>1.6999999999998465</v>
      </c>
      <c r="D111" s="24">
        <v>4</v>
      </c>
      <c r="E111" s="24">
        <v>0.42499999999996163</v>
      </c>
      <c r="F111" s="24">
        <v>0.35093437635807351</v>
      </c>
      <c r="G111" s="24">
        <v>0.84279619192787414</v>
      </c>
      <c r="H111" s="24">
        <v>2.467493623449645</v>
      </c>
    </row>
    <row r="112" spans="2:8" x14ac:dyDescent="0.3">
      <c r="B112" s="24" t="s">
        <v>71</v>
      </c>
      <c r="C112" s="24">
        <v>115.05000000000001</v>
      </c>
      <c r="D112" s="24">
        <v>95</v>
      </c>
      <c r="E112" s="24">
        <v>1.2110526315789474</v>
      </c>
      <c r="F112" s="24"/>
      <c r="G112" s="24"/>
      <c r="H112" s="24"/>
    </row>
    <row r="113" spans="2:8" x14ac:dyDescent="0.3">
      <c r="B113" s="24"/>
      <c r="C113" s="24"/>
      <c r="D113" s="24"/>
      <c r="E113" s="24"/>
      <c r="F113" s="24"/>
      <c r="G113" s="24"/>
      <c r="H113" s="24"/>
    </row>
    <row r="114" spans="2:8" ht="15" thickBot="1" x14ac:dyDescent="0.35">
      <c r="B114" s="25" t="s">
        <v>57</v>
      </c>
      <c r="C114" s="25">
        <v>116.74999999999986</v>
      </c>
      <c r="D114" s="25">
        <v>99</v>
      </c>
      <c r="E114" s="25"/>
      <c r="F114" s="25"/>
      <c r="G114" s="25"/>
      <c r="H114" s="25"/>
    </row>
  </sheetData>
  <mergeCells count="5">
    <mergeCell ref="A4:I4"/>
    <mergeCell ref="J52:O52"/>
    <mergeCell ref="C15:H15"/>
    <mergeCell ref="B1:D1"/>
    <mergeCell ref="F1:I1"/>
  </mergeCells>
  <hyperlinks>
    <hyperlink ref="B1" r:id="rId1"/>
    <hyperlink ref="F1" r:id="rId2"/>
  </hyperlinks>
  <pageMargins left="0.23622047244094491" right="0.23622047244094491" top="0.74803149606299213" bottom="0.47244094488188981" header="0.31496062992125984" footer="0.31496062992125984"/>
  <pageSetup paperSize="9" fitToWidth="2"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3"/>
  <sheetViews>
    <sheetView showGridLines="0" showRuler="0" showWhiteSpace="0" view="pageLayout" zoomScale="110" zoomScaleNormal="130" zoomScalePageLayoutView="110" workbookViewId="0">
      <selection activeCell="K5" sqref="K5"/>
    </sheetView>
  </sheetViews>
  <sheetFormatPr defaultRowHeight="14.4" x14ac:dyDescent="0.3"/>
  <cols>
    <col min="1" max="1" width="8.88671875" style="3"/>
    <col min="2" max="2" width="11.109375" style="3" customWidth="1"/>
    <col min="3" max="3" width="14.44140625" style="3" customWidth="1"/>
    <col min="4" max="4" width="13.77734375" style="3" customWidth="1"/>
    <col min="5" max="8" width="8.88671875" style="3"/>
    <col min="9" max="9" width="11.33203125" style="3" customWidth="1"/>
    <col min="10" max="10" width="8" style="3" customWidth="1"/>
    <col min="11" max="11" width="39.33203125" style="3" customWidth="1"/>
    <col min="12" max="12" width="8.88671875" style="3"/>
    <col min="13" max="13" width="12.109375" style="3" customWidth="1"/>
    <col min="14" max="16384" width="8.88671875" style="3"/>
  </cols>
  <sheetData>
    <row r="1" spans="1:23" x14ac:dyDescent="0.3">
      <c r="B1" s="42" t="s">
        <v>73</v>
      </c>
      <c r="C1" s="43"/>
      <c r="D1" s="43"/>
      <c r="F1" s="42" t="s">
        <v>72</v>
      </c>
      <c r="G1" s="43"/>
      <c r="H1" s="43"/>
      <c r="I1" s="43"/>
      <c r="J1" s="20"/>
      <c r="K1" s="20"/>
      <c r="L1" s="20"/>
      <c r="M1" s="20"/>
      <c r="N1" s="20"/>
      <c r="O1" s="20"/>
    </row>
    <row r="2" spans="1:23" x14ac:dyDescent="0.3">
      <c r="J2" s="20"/>
      <c r="K2" s="20"/>
      <c r="L2" s="20"/>
      <c r="M2" s="20"/>
      <c r="N2" s="20"/>
      <c r="O2" s="20"/>
    </row>
    <row r="3" spans="1:23" ht="15.6" x14ac:dyDescent="0.3">
      <c r="A3" s="45" t="s">
        <v>54</v>
      </c>
      <c r="B3" s="45"/>
      <c r="C3" s="45"/>
      <c r="D3" s="45"/>
      <c r="E3" s="45"/>
      <c r="F3" s="45"/>
      <c r="G3" s="45"/>
      <c r="H3" s="45"/>
      <c r="I3" s="45"/>
      <c r="J3" s="20"/>
      <c r="K3" s="20"/>
      <c r="L3" s="20"/>
      <c r="M3" s="20"/>
      <c r="N3" s="20"/>
      <c r="O3" s="20"/>
    </row>
    <row r="4" spans="1:23" x14ac:dyDescent="0.3">
      <c r="J4" s="20"/>
      <c r="K4" s="20"/>
      <c r="L4" s="20"/>
      <c r="M4" s="20"/>
      <c r="N4" s="20"/>
      <c r="O4" s="20"/>
    </row>
    <row r="5" spans="1:23" x14ac:dyDescent="0.3">
      <c r="J5" s="20"/>
      <c r="K5" s="20"/>
      <c r="L5" s="20"/>
      <c r="M5" s="20"/>
      <c r="N5" s="20"/>
      <c r="O5" s="20"/>
    </row>
    <row r="6" spans="1:23" x14ac:dyDescent="0.3">
      <c r="J6" s="20"/>
      <c r="K6" s="20"/>
      <c r="L6" s="20"/>
      <c r="M6" s="20"/>
      <c r="N6" s="20"/>
      <c r="O6" s="20"/>
    </row>
    <row r="7" spans="1:23" x14ac:dyDescent="0.3">
      <c r="J7" s="20"/>
      <c r="K7" s="20"/>
      <c r="L7" s="20"/>
      <c r="M7" s="20"/>
      <c r="N7" s="20"/>
      <c r="O7" s="20"/>
    </row>
    <row r="8" spans="1:23" x14ac:dyDescent="0.3">
      <c r="J8" s="20"/>
      <c r="K8" s="20"/>
      <c r="L8" s="20"/>
      <c r="M8" s="20"/>
      <c r="N8" s="20"/>
      <c r="O8" s="20"/>
    </row>
    <row r="9" spans="1:23" x14ac:dyDescent="0.3">
      <c r="J9" s="20"/>
      <c r="K9" s="20"/>
      <c r="L9" s="20"/>
      <c r="M9" s="20"/>
      <c r="N9" s="20"/>
      <c r="O9" s="20"/>
    </row>
    <row r="10" spans="1:23" x14ac:dyDescent="0.3">
      <c r="J10" s="20"/>
      <c r="K10" s="20"/>
      <c r="L10" s="20"/>
      <c r="M10" s="20"/>
      <c r="N10" s="20"/>
      <c r="O10" s="20"/>
    </row>
    <row r="11" spans="1:23" x14ac:dyDescent="0.3">
      <c r="J11" s="20"/>
      <c r="K11" s="20"/>
      <c r="L11" s="20"/>
      <c r="M11" s="20"/>
      <c r="N11" s="20"/>
      <c r="O11" s="20"/>
    </row>
    <row r="12" spans="1:23" x14ac:dyDescent="0.3">
      <c r="J12" s="20"/>
      <c r="K12" s="20"/>
      <c r="L12" s="20"/>
      <c r="M12" s="20"/>
      <c r="N12" s="20"/>
      <c r="O12" s="20"/>
    </row>
    <row r="13" spans="1:23" x14ac:dyDescent="0.3">
      <c r="J13" s="20"/>
      <c r="K13" s="20"/>
      <c r="L13" s="20"/>
      <c r="M13" s="20"/>
      <c r="N13" s="20"/>
      <c r="O13" s="20"/>
      <c r="U13" s="2"/>
      <c r="V13" s="2"/>
      <c r="W13" s="2"/>
    </row>
    <row r="14" spans="1:23" x14ac:dyDescent="0.3">
      <c r="B14" s="20"/>
      <c r="C14" s="20"/>
      <c r="D14" s="20"/>
      <c r="E14" s="20"/>
      <c r="F14" s="20"/>
      <c r="G14" s="20"/>
      <c r="H14" s="20"/>
      <c r="J14" s="20"/>
      <c r="K14" s="20"/>
      <c r="L14" s="20"/>
      <c r="M14" s="20"/>
      <c r="N14" s="20"/>
      <c r="O14" s="20"/>
    </row>
    <row r="15" spans="1:23" x14ac:dyDescent="0.3">
      <c r="A15" s="6"/>
      <c r="B15" s="20"/>
      <c r="C15" s="20"/>
      <c r="D15" s="20"/>
      <c r="E15" s="20"/>
      <c r="F15" s="20"/>
      <c r="G15" s="20"/>
      <c r="H15" s="20"/>
      <c r="I15" s="19"/>
      <c r="J15" s="20"/>
      <c r="K15" s="20"/>
      <c r="L15" s="20"/>
      <c r="M15" s="20"/>
      <c r="N15" s="20"/>
      <c r="O15" s="20"/>
    </row>
    <row r="16" spans="1:23" x14ac:dyDescent="0.3">
      <c r="A16" s="6"/>
      <c r="B16" s="20"/>
      <c r="C16" s="20"/>
      <c r="D16" s="20"/>
      <c r="E16" s="20"/>
      <c r="F16" s="20"/>
      <c r="G16" s="20"/>
      <c r="H16" s="20"/>
      <c r="I16" s="19"/>
      <c r="J16" s="20"/>
      <c r="K16" s="20"/>
      <c r="L16" s="20"/>
      <c r="M16" s="20"/>
      <c r="N16" s="20"/>
      <c r="O16" s="20"/>
    </row>
    <row r="17" spans="1:15" x14ac:dyDescent="0.3">
      <c r="A17" s="6"/>
      <c r="B17" s="20"/>
      <c r="C17" s="20"/>
      <c r="D17" s="20"/>
      <c r="E17" s="20"/>
      <c r="F17" s="20"/>
      <c r="G17" s="20"/>
      <c r="H17" s="20"/>
      <c r="I17" s="19"/>
      <c r="J17" s="20"/>
      <c r="K17" s="20"/>
      <c r="L17" s="20"/>
      <c r="M17" s="20"/>
      <c r="N17" s="20"/>
      <c r="O17" s="20"/>
    </row>
    <row r="18" spans="1:15" x14ac:dyDescent="0.3">
      <c r="A18" s="6"/>
      <c r="B18" s="20"/>
      <c r="C18" s="20"/>
      <c r="D18" s="20"/>
      <c r="E18" s="20"/>
      <c r="F18" s="20"/>
      <c r="G18" s="20"/>
      <c r="H18" s="20"/>
      <c r="I18" s="19"/>
      <c r="J18" s="20"/>
      <c r="K18" s="20"/>
      <c r="L18" s="20"/>
      <c r="M18" s="20"/>
      <c r="N18" s="20"/>
      <c r="O18" s="20"/>
    </row>
    <row r="19" spans="1:15" x14ac:dyDescent="0.3">
      <c r="A19" s="6"/>
      <c r="B19" s="20"/>
      <c r="C19" s="20"/>
      <c r="D19" s="20"/>
      <c r="E19" s="20"/>
      <c r="F19" s="20"/>
      <c r="G19" s="20"/>
      <c r="H19" s="20"/>
      <c r="I19" s="19"/>
      <c r="J19" s="20"/>
      <c r="K19" s="20"/>
      <c r="L19" s="20"/>
      <c r="M19" s="20"/>
      <c r="N19" s="20"/>
      <c r="O19" s="20"/>
    </row>
    <row r="20" spans="1:15" x14ac:dyDescent="0.3">
      <c r="A20" s="6"/>
      <c r="B20" s="20"/>
      <c r="C20" s="20"/>
      <c r="D20" s="20"/>
      <c r="E20" s="20"/>
      <c r="F20" s="20"/>
      <c r="G20" s="20"/>
      <c r="H20" s="20"/>
      <c r="I20" s="19"/>
      <c r="J20" s="20"/>
      <c r="K20" s="20"/>
      <c r="L20" s="20"/>
      <c r="M20" s="20"/>
      <c r="N20" s="20"/>
      <c r="O20" s="20"/>
    </row>
    <row r="21" spans="1:15" ht="15.6" customHeight="1" x14ac:dyDescent="0.3">
      <c r="A21" s="6"/>
      <c r="B21" s="20"/>
      <c r="C21" s="20"/>
      <c r="D21" s="20"/>
      <c r="E21" s="20"/>
      <c r="F21" s="20"/>
      <c r="G21" s="20"/>
      <c r="H21" s="20"/>
      <c r="I21" s="19"/>
      <c r="J21" s="20"/>
      <c r="K21" s="20"/>
      <c r="L21" s="20"/>
      <c r="M21" s="20"/>
      <c r="N21" s="20"/>
      <c r="O21" s="20"/>
    </row>
    <row r="22" spans="1:15" x14ac:dyDescent="0.3">
      <c r="A22" s="6"/>
      <c r="B22" s="20"/>
      <c r="C22" s="20"/>
      <c r="D22" s="20"/>
      <c r="E22" s="20"/>
      <c r="F22" s="20"/>
      <c r="G22" s="20"/>
      <c r="H22" s="20"/>
      <c r="I22" s="19"/>
      <c r="J22" s="20"/>
      <c r="K22" s="20"/>
      <c r="L22" s="20"/>
      <c r="M22" s="20"/>
      <c r="N22" s="20"/>
      <c r="O22" s="20"/>
    </row>
    <row r="23" spans="1:15" x14ac:dyDescent="0.3">
      <c r="A23" s="6"/>
      <c r="B23" s="20"/>
      <c r="C23" s="20"/>
      <c r="D23" s="20"/>
      <c r="E23" s="20"/>
      <c r="F23" s="20"/>
      <c r="G23" s="20"/>
      <c r="H23" s="20"/>
      <c r="I23" s="19"/>
      <c r="J23" s="20"/>
      <c r="K23" s="20"/>
      <c r="L23" s="20"/>
      <c r="M23" s="20"/>
      <c r="N23" s="20"/>
      <c r="O23" s="20"/>
    </row>
    <row r="24" spans="1:15" x14ac:dyDescent="0.3">
      <c r="A24" s="6"/>
      <c r="B24" s="20"/>
      <c r="C24" s="20"/>
      <c r="D24" s="20"/>
      <c r="E24" s="20"/>
      <c r="F24" s="20"/>
      <c r="G24" s="20"/>
      <c r="H24" s="20"/>
      <c r="I24" s="19"/>
      <c r="J24" s="20"/>
      <c r="K24" s="20"/>
      <c r="L24" s="20"/>
      <c r="M24" s="20"/>
      <c r="N24" s="20"/>
      <c r="O24" s="20"/>
    </row>
    <row r="25" spans="1:15" x14ac:dyDescent="0.3">
      <c r="A25" s="6"/>
      <c r="B25" s="20"/>
      <c r="C25" s="20"/>
      <c r="D25" s="20"/>
      <c r="E25" s="20"/>
      <c r="F25" s="20"/>
      <c r="G25" s="20"/>
      <c r="H25" s="20"/>
      <c r="I25" s="19"/>
    </row>
    <row r="26" spans="1:15" x14ac:dyDescent="0.3">
      <c r="A26" s="6"/>
      <c r="B26" s="20"/>
      <c r="C26" s="20"/>
      <c r="D26" s="20"/>
      <c r="E26" s="20"/>
      <c r="F26" s="20"/>
      <c r="G26" s="20"/>
      <c r="H26" s="20"/>
      <c r="I26" s="19"/>
    </row>
    <row r="27" spans="1:15" x14ac:dyDescent="0.3">
      <c r="A27" s="6"/>
      <c r="B27" s="20"/>
      <c r="C27" s="20"/>
      <c r="D27" s="20"/>
      <c r="E27" s="20"/>
      <c r="F27" s="20"/>
      <c r="G27" s="20"/>
      <c r="H27" s="20"/>
      <c r="I27" s="19"/>
    </row>
    <row r="28" spans="1:15" x14ac:dyDescent="0.3">
      <c r="A28" s="6"/>
      <c r="B28" s="20"/>
      <c r="C28" s="20"/>
      <c r="D28" s="20"/>
      <c r="E28" s="20"/>
      <c r="F28" s="20"/>
      <c r="G28" s="20"/>
      <c r="H28" s="20"/>
      <c r="I28" s="19"/>
    </row>
    <row r="29" spans="1:15" x14ac:dyDescent="0.3">
      <c r="A29" s="6"/>
      <c r="B29" s="20"/>
      <c r="C29" s="20"/>
      <c r="D29" s="20"/>
      <c r="E29" s="20"/>
      <c r="F29" s="20"/>
      <c r="G29" s="20"/>
      <c r="H29" s="20"/>
      <c r="I29" s="19"/>
    </row>
    <row r="30" spans="1:15" x14ac:dyDescent="0.3">
      <c r="A30" s="6"/>
      <c r="B30" s="20"/>
      <c r="C30" s="20"/>
      <c r="D30" s="20"/>
      <c r="E30" s="20"/>
      <c r="F30" s="20"/>
      <c r="G30" s="20"/>
      <c r="H30" s="20"/>
      <c r="I30" s="19"/>
    </row>
    <row r="31" spans="1:15" x14ac:dyDescent="0.3">
      <c r="A31" s="6"/>
      <c r="B31" s="20"/>
      <c r="C31" s="20"/>
      <c r="D31" s="20"/>
      <c r="E31" s="20"/>
      <c r="F31" s="20"/>
      <c r="G31" s="20"/>
      <c r="H31" s="20"/>
      <c r="I31" s="19"/>
    </row>
    <row r="32" spans="1:15" x14ac:dyDescent="0.3">
      <c r="A32" s="6"/>
      <c r="B32" s="20"/>
      <c r="C32" s="20"/>
      <c r="D32" s="20"/>
      <c r="E32" s="20"/>
      <c r="F32" s="20"/>
      <c r="G32" s="20"/>
      <c r="H32" s="20"/>
      <c r="I32" s="19"/>
    </row>
    <row r="33" spans="1:9" x14ac:dyDescent="0.3">
      <c r="A33" s="6"/>
      <c r="B33" s="20"/>
      <c r="C33" s="20"/>
      <c r="D33" s="20"/>
      <c r="E33" s="20"/>
      <c r="F33" s="20"/>
      <c r="G33" s="20"/>
      <c r="H33" s="20"/>
      <c r="I33" s="19"/>
    </row>
    <row r="34" spans="1:9" x14ac:dyDescent="0.3">
      <c r="A34" s="6"/>
      <c r="B34" s="20"/>
      <c r="C34" s="20"/>
      <c r="D34" s="20"/>
      <c r="E34" s="20"/>
      <c r="F34" s="20"/>
      <c r="G34" s="20"/>
      <c r="H34" s="20"/>
      <c r="I34" s="19"/>
    </row>
    <row r="35" spans="1:9" x14ac:dyDescent="0.3">
      <c r="A35" s="6"/>
      <c r="B35" s="20"/>
      <c r="C35" s="20"/>
      <c r="D35" s="20"/>
      <c r="E35" s="20"/>
      <c r="F35" s="20"/>
      <c r="G35" s="20"/>
      <c r="H35" s="20"/>
      <c r="I35" s="19"/>
    </row>
    <row r="36" spans="1:9" x14ac:dyDescent="0.3">
      <c r="A36" s="6"/>
      <c r="B36" s="20"/>
      <c r="C36" s="20"/>
      <c r="D36" s="20"/>
      <c r="E36" s="20"/>
      <c r="F36" s="20"/>
      <c r="G36" s="20"/>
      <c r="H36" s="20"/>
      <c r="I36" s="19"/>
    </row>
    <row r="37" spans="1:9" x14ac:dyDescent="0.3">
      <c r="A37" s="6"/>
      <c r="B37" s="18"/>
      <c r="C37" s="6"/>
      <c r="D37" s="6"/>
      <c r="E37" s="6"/>
      <c r="F37" s="6"/>
      <c r="G37" s="6"/>
      <c r="H37" s="19"/>
      <c r="I37" s="19"/>
    </row>
    <row r="38" spans="1:9" x14ac:dyDescent="0.3">
      <c r="A38" s="6"/>
      <c r="B38" s="18"/>
      <c r="C38" s="6"/>
      <c r="D38" s="6"/>
      <c r="E38" s="6"/>
      <c r="F38" s="6"/>
      <c r="G38" s="6"/>
      <c r="H38" s="19"/>
      <c r="I38" s="19"/>
    </row>
    <row r="45" spans="1:9" x14ac:dyDescent="0.3">
      <c r="E45" s="2"/>
    </row>
    <row r="48" spans="1:9" x14ac:dyDescent="0.3">
      <c r="D48" s="2"/>
    </row>
    <row r="50" spans="10:15" hidden="1" x14ac:dyDescent="0.3"/>
    <row r="51" spans="10:15" hidden="1" x14ac:dyDescent="0.3"/>
    <row r="52" spans="10:15" ht="15" hidden="1" x14ac:dyDescent="0.3">
      <c r="J52" s="46"/>
      <c r="K52" s="46"/>
      <c r="L52" s="46"/>
      <c r="M52" s="46"/>
      <c r="N52" s="46"/>
      <c r="O52" s="46"/>
    </row>
    <row r="53" spans="10:15" ht="15" hidden="1" x14ac:dyDescent="0.3">
      <c r="J53" s="15"/>
      <c r="K53" s="15"/>
      <c r="L53" s="15"/>
      <c r="M53" s="15"/>
      <c r="N53" s="16"/>
      <c r="O53" s="15"/>
    </row>
    <row r="54" spans="10:15" ht="15" hidden="1" x14ac:dyDescent="0.3">
      <c r="J54" s="17"/>
      <c r="K54" s="17"/>
      <c r="L54" s="17"/>
      <c r="M54" s="17"/>
      <c r="N54" s="17"/>
      <c r="O54" s="17"/>
    </row>
    <row r="55" spans="10:15" ht="15" hidden="1" x14ac:dyDescent="0.3">
      <c r="J55" s="17"/>
      <c r="K55" s="17"/>
      <c r="L55" s="17"/>
      <c r="M55" s="17"/>
      <c r="N55" s="17"/>
      <c r="O55" s="17"/>
    </row>
    <row r="56" spans="10:15" ht="15" hidden="1" x14ac:dyDescent="0.3">
      <c r="J56" s="17"/>
      <c r="K56" s="17"/>
      <c r="L56" s="17"/>
      <c r="M56" s="17"/>
      <c r="N56" s="17"/>
      <c r="O56" s="17"/>
    </row>
    <row r="57" spans="10:15" ht="15" hidden="1" x14ac:dyDescent="0.3">
      <c r="J57" s="17"/>
      <c r="K57" s="17"/>
      <c r="L57" s="17"/>
      <c r="M57" s="17"/>
      <c r="N57" s="17"/>
      <c r="O57" s="17"/>
    </row>
    <row r="58" spans="10:15" ht="15" hidden="1" x14ac:dyDescent="0.3">
      <c r="J58" s="17"/>
      <c r="K58" s="17"/>
      <c r="L58" s="17"/>
      <c r="M58" s="17"/>
      <c r="N58" s="17"/>
      <c r="O58" s="17"/>
    </row>
    <row r="59" spans="10:15" ht="15" hidden="1" x14ac:dyDescent="0.3">
      <c r="J59" s="17"/>
      <c r="K59" s="17"/>
      <c r="L59" s="17"/>
      <c r="M59" s="17"/>
      <c r="N59" s="17"/>
      <c r="O59" s="17"/>
    </row>
    <row r="60" spans="10:15" ht="15" hidden="1" x14ac:dyDescent="0.3">
      <c r="J60" s="17"/>
      <c r="K60" s="17"/>
      <c r="L60" s="17"/>
      <c r="M60" s="17"/>
      <c r="N60" s="17"/>
      <c r="O60" s="17"/>
    </row>
    <row r="61" spans="10:15" ht="15" hidden="1" x14ac:dyDescent="0.3">
      <c r="J61" s="17"/>
      <c r="K61" s="17"/>
      <c r="L61" s="17"/>
      <c r="M61" s="17"/>
      <c r="N61" s="17"/>
      <c r="O61" s="17"/>
    </row>
    <row r="62" spans="10:15" ht="15" hidden="1" x14ac:dyDescent="0.3">
      <c r="J62" s="17"/>
      <c r="K62" s="17"/>
      <c r="L62" s="17"/>
      <c r="M62" s="17"/>
      <c r="N62" s="17"/>
      <c r="O62" s="17"/>
    </row>
    <row r="63" spans="10:15" ht="15" hidden="1" x14ac:dyDescent="0.3">
      <c r="J63" s="17"/>
      <c r="K63" s="17"/>
      <c r="L63" s="17"/>
      <c r="M63" s="17"/>
      <c r="N63" s="17"/>
      <c r="O63" s="17"/>
    </row>
    <row r="64" spans="10:15" ht="15" hidden="1" x14ac:dyDescent="0.3">
      <c r="J64" s="17"/>
      <c r="K64" s="17"/>
      <c r="L64" s="17"/>
      <c r="M64" s="17"/>
      <c r="N64" s="17"/>
      <c r="O64" s="17"/>
    </row>
    <row r="65" spans="1:15" ht="15" hidden="1" x14ac:dyDescent="0.3">
      <c r="A65" s="2"/>
      <c r="J65" s="17"/>
      <c r="K65" s="17"/>
      <c r="L65" s="17"/>
      <c r="M65" s="17"/>
      <c r="N65" s="17"/>
      <c r="O65" s="17"/>
    </row>
    <row r="66" spans="1:15" ht="15" hidden="1" x14ac:dyDescent="0.3">
      <c r="J66" s="17"/>
      <c r="K66" s="17"/>
      <c r="L66" s="17"/>
      <c r="M66" s="17"/>
      <c r="N66" s="17"/>
      <c r="O66" s="17"/>
    </row>
    <row r="67" spans="1:15" ht="15" hidden="1" x14ac:dyDescent="0.3">
      <c r="J67" s="17"/>
      <c r="K67" s="17"/>
      <c r="L67" s="17"/>
      <c r="M67" s="17"/>
      <c r="N67" s="17"/>
      <c r="O67" s="17"/>
    </row>
    <row r="68" spans="1:15" ht="15" hidden="1" x14ac:dyDescent="0.3">
      <c r="J68" s="17"/>
      <c r="K68" s="17"/>
      <c r="L68" s="17"/>
      <c r="M68" s="17"/>
      <c r="N68" s="17"/>
      <c r="O68" s="17"/>
    </row>
    <row r="69" spans="1:15" ht="15" hidden="1" x14ac:dyDescent="0.3">
      <c r="J69" s="17"/>
      <c r="K69" s="17"/>
      <c r="L69" s="17"/>
      <c r="M69" s="17"/>
      <c r="N69" s="17"/>
      <c r="O69" s="17"/>
    </row>
    <row r="70" spans="1:15" ht="15" hidden="1" x14ac:dyDescent="0.3">
      <c r="J70" s="17"/>
      <c r="K70" s="17"/>
      <c r="L70" s="17"/>
      <c r="M70" s="17"/>
      <c r="N70" s="17"/>
      <c r="O70" s="17"/>
    </row>
    <row r="71" spans="1:15" ht="15" hidden="1" x14ac:dyDescent="0.3">
      <c r="J71" s="17"/>
      <c r="K71" s="17"/>
      <c r="L71" s="17"/>
      <c r="M71" s="17"/>
      <c r="N71" s="17"/>
      <c r="O71" s="17"/>
    </row>
    <row r="72" spans="1:15" ht="15" hidden="1" x14ac:dyDescent="0.3">
      <c r="J72" s="17"/>
      <c r="K72" s="17"/>
      <c r="L72" s="17"/>
      <c r="M72" s="17"/>
      <c r="N72" s="17"/>
      <c r="O72" s="17"/>
    </row>
    <row r="73" spans="1:15" ht="15" hidden="1" x14ac:dyDescent="0.3">
      <c r="J73" s="17"/>
      <c r="K73" s="17"/>
      <c r="L73" s="17"/>
      <c r="M73" s="17"/>
      <c r="N73" s="17"/>
      <c r="O73" s="17"/>
    </row>
  </sheetData>
  <mergeCells count="4">
    <mergeCell ref="J52:O52"/>
    <mergeCell ref="A3:I3"/>
    <mergeCell ref="B1:D1"/>
    <mergeCell ref="F1:I1"/>
  </mergeCells>
  <hyperlinks>
    <hyperlink ref="B1" r:id="rId1"/>
    <hyperlink ref="F1" r:id="rId2"/>
  </hyperlinks>
  <printOptions headings="1" gridLines="1"/>
  <pageMargins left="0.25" right="0.25" top="0.75" bottom="0.75" header="0.3" footer="0.3"/>
  <pageSetup paperSize="9"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3"/>
  <sheetViews>
    <sheetView showGridLines="0" showRuler="0" showWhiteSpace="0" view="pageLayout" topLeftCell="A10" zoomScaleNormal="130" workbookViewId="0">
      <selection activeCell="K35" sqref="K35"/>
    </sheetView>
  </sheetViews>
  <sheetFormatPr defaultRowHeight="14.4" x14ac:dyDescent="0.3"/>
  <cols>
    <col min="1" max="1" width="8.88671875" style="3"/>
    <col min="2" max="2" width="11.109375" style="3" customWidth="1"/>
    <col min="3" max="3" width="14.44140625" style="3" customWidth="1"/>
    <col min="4" max="4" width="13.77734375" style="3" customWidth="1"/>
    <col min="5" max="8" width="8.88671875" style="3"/>
    <col min="9" max="9" width="11.33203125" style="3" customWidth="1"/>
    <col min="10" max="10" width="8" style="3" customWidth="1"/>
    <col min="11" max="11" width="39.33203125" style="3" customWidth="1"/>
    <col min="12" max="12" width="8.88671875" style="3"/>
    <col min="13" max="13" width="12.109375" style="3" customWidth="1"/>
    <col min="14" max="16384" width="8.88671875" style="3"/>
  </cols>
  <sheetData>
    <row r="1" spans="1:23" x14ac:dyDescent="0.3">
      <c r="B1" s="42" t="s">
        <v>73</v>
      </c>
      <c r="C1" s="43"/>
      <c r="D1" s="43"/>
      <c r="F1" s="42" t="s">
        <v>72</v>
      </c>
      <c r="G1" s="43"/>
      <c r="H1" s="43"/>
      <c r="I1" s="43"/>
      <c r="J1" s="20"/>
      <c r="K1" s="20"/>
      <c r="L1" s="20"/>
      <c r="M1" s="20"/>
      <c r="N1" s="20"/>
      <c r="O1" s="20"/>
    </row>
    <row r="2" spans="1:23" x14ac:dyDescent="0.3">
      <c r="J2" s="20"/>
      <c r="K2" s="20"/>
      <c r="L2" s="20"/>
      <c r="M2" s="20"/>
      <c r="N2" s="20"/>
      <c r="O2" s="20"/>
    </row>
    <row r="3" spans="1:23" ht="15.6" x14ac:dyDescent="0.3">
      <c r="A3" s="50" t="s">
        <v>55</v>
      </c>
      <c r="B3" s="50"/>
      <c r="C3" s="50"/>
      <c r="D3" s="50"/>
      <c r="E3" s="50"/>
      <c r="F3" s="50"/>
      <c r="G3" s="50"/>
      <c r="H3" s="50"/>
      <c r="I3" s="50"/>
      <c r="J3" s="20"/>
      <c r="K3" s="20"/>
      <c r="L3" s="20"/>
      <c r="M3" s="20"/>
      <c r="N3" s="20"/>
      <c r="O3" s="20"/>
    </row>
    <row r="4" spans="1:23" x14ac:dyDescent="0.3">
      <c r="J4" s="20"/>
      <c r="K4" s="20"/>
      <c r="L4" s="20"/>
      <c r="M4" s="20"/>
      <c r="N4" s="20"/>
      <c r="O4" s="20"/>
    </row>
    <row r="5" spans="1:23" x14ac:dyDescent="0.3">
      <c r="J5" s="20"/>
      <c r="K5" s="20"/>
      <c r="L5" s="20"/>
      <c r="M5" s="20"/>
      <c r="N5" s="20"/>
      <c r="O5" s="20"/>
    </row>
    <row r="6" spans="1:23" x14ac:dyDescent="0.3">
      <c r="J6" s="20"/>
      <c r="K6" s="20"/>
      <c r="L6" s="20"/>
      <c r="M6" s="20"/>
      <c r="N6" s="20"/>
      <c r="O6" s="20"/>
    </row>
    <row r="7" spans="1:23" x14ac:dyDescent="0.3">
      <c r="J7" s="20"/>
      <c r="K7" s="20"/>
      <c r="L7" s="20"/>
      <c r="M7" s="20"/>
      <c r="N7" s="20"/>
      <c r="O7" s="20"/>
    </row>
    <row r="8" spans="1:23" x14ac:dyDescent="0.3">
      <c r="J8" s="20"/>
      <c r="K8" s="20"/>
      <c r="L8" s="20"/>
      <c r="M8" s="20"/>
      <c r="N8" s="20"/>
      <c r="O8" s="20"/>
    </row>
    <row r="9" spans="1:23" x14ac:dyDescent="0.3">
      <c r="J9" s="20"/>
      <c r="K9" s="20"/>
      <c r="L9" s="20"/>
      <c r="M9" s="20"/>
      <c r="N9" s="20"/>
      <c r="O9" s="20"/>
    </row>
    <row r="10" spans="1:23" x14ac:dyDescent="0.3">
      <c r="J10" s="20"/>
      <c r="K10" s="20"/>
      <c r="L10" s="20"/>
      <c r="M10" s="20"/>
      <c r="N10" s="20"/>
      <c r="O10" s="20"/>
    </row>
    <row r="11" spans="1:23" x14ac:dyDescent="0.3">
      <c r="J11" s="20"/>
      <c r="K11" s="20"/>
      <c r="L11" s="20"/>
      <c r="M11" s="20"/>
      <c r="N11" s="20"/>
      <c r="O11" s="20"/>
    </row>
    <row r="12" spans="1:23" x14ac:dyDescent="0.3">
      <c r="J12" s="20"/>
      <c r="K12" s="20"/>
      <c r="L12" s="20"/>
      <c r="M12" s="20"/>
      <c r="N12" s="20"/>
      <c r="O12" s="20"/>
    </row>
    <row r="13" spans="1:23" x14ac:dyDescent="0.3">
      <c r="J13" s="20"/>
      <c r="K13" s="20"/>
      <c r="L13" s="20"/>
      <c r="M13" s="20"/>
      <c r="N13" s="20"/>
      <c r="O13" s="20"/>
      <c r="U13" s="2"/>
      <c r="V13" s="2"/>
      <c r="W13" s="2"/>
    </row>
    <row r="14" spans="1:23" x14ac:dyDescent="0.3">
      <c r="B14" s="20"/>
      <c r="C14" s="20"/>
      <c r="D14" s="20"/>
      <c r="E14" s="20"/>
      <c r="F14" s="20"/>
      <c r="G14" s="20"/>
      <c r="H14" s="20"/>
      <c r="J14" s="20"/>
      <c r="K14" s="20"/>
      <c r="L14" s="20"/>
      <c r="M14" s="20"/>
      <c r="N14" s="20"/>
      <c r="O14" s="20"/>
    </row>
    <row r="15" spans="1:23" x14ac:dyDescent="0.3">
      <c r="A15" s="6"/>
      <c r="B15" s="20"/>
      <c r="C15" s="20"/>
      <c r="D15" s="20"/>
      <c r="E15" s="20"/>
      <c r="F15" s="20"/>
      <c r="G15" s="20"/>
      <c r="H15" s="20"/>
      <c r="I15" s="19"/>
      <c r="J15" s="20"/>
      <c r="K15" s="20"/>
      <c r="L15" s="20"/>
      <c r="M15" s="20"/>
      <c r="N15" s="20"/>
      <c r="O15" s="20"/>
    </row>
    <row r="16" spans="1:23" x14ac:dyDescent="0.3">
      <c r="A16" s="6"/>
      <c r="B16" s="20"/>
      <c r="C16" s="20"/>
      <c r="D16" s="20"/>
      <c r="E16" s="20"/>
      <c r="F16" s="20"/>
      <c r="G16" s="20"/>
      <c r="H16" s="20"/>
      <c r="I16" s="19"/>
      <c r="J16" s="20"/>
      <c r="K16" s="20"/>
      <c r="L16" s="20"/>
      <c r="M16" s="20"/>
      <c r="N16" s="20"/>
      <c r="O16" s="20"/>
    </row>
    <row r="17" spans="1:15" x14ac:dyDescent="0.3">
      <c r="A17" s="6"/>
      <c r="B17" s="20"/>
      <c r="C17" s="20"/>
      <c r="D17" s="20"/>
      <c r="E17" s="20"/>
      <c r="F17" s="20"/>
      <c r="G17" s="20"/>
      <c r="H17" s="20"/>
      <c r="I17" s="19"/>
      <c r="J17" s="20"/>
      <c r="K17" s="20"/>
      <c r="L17" s="20"/>
      <c r="M17" s="20"/>
      <c r="N17" s="20"/>
      <c r="O17" s="20"/>
    </row>
    <row r="18" spans="1:15" x14ac:dyDescent="0.3">
      <c r="A18" s="6"/>
      <c r="B18" s="20"/>
      <c r="C18" s="20"/>
      <c r="D18" s="20"/>
      <c r="E18" s="20"/>
      <c r="F18" s="20"/>
      <c r="G18" s="20"/>
      <c r="H18" s="20"/>
      <c r="I18" s="19"/>
      <c r="J18" s="20"/>
      <c r="K18" s="20"/>
      <c r="L18" s="20"/>
      <c r="M18" s="20"/>
      <c r="N18" s="20"/>
      <c r="O18" s="20"/>
    </row>
    <row r="19" spans="1:15" x14ac:dyDescent="0.3">
      <c r="A19" s="6"/>
      <c r="B19" s="20"/>
      <c r="C19" s="20"/>
      <c r="D19" s="20"/>
      <c r="E19" s="20"/>
      <c r="F19" s="20"/>
      <c r="G19" s="20"/>
      <c r="H19" s="20"/>
      <c r="I19" s="19"/>
      <c r="J19" s="20"/>
      <c r="K19" s="20"/>
      <c r="L19" s="20"/>
      <c r="M19" s="20"/>
      <c r="N19" s="20"/>
      <c r="O19" s="20"/>
    </row>
    <row r="20" spans="1:15" x14ac:dyDescent="0.3">
      <c r="A20" s="6"/>
      <c r="B20" s="20"/>
      <c r="C20" s="20"/>
      <c r="D20" s="20"/>
      <c r="E20" s="20"/>
      <c r="F20" s="20"/>
      <c r="G20" s="20"/>
      <c r="H20" s="20"/>
      <c r="I20" s="19"/>
      <c r="J20" s="20"/>
      <c r="K20" s="20"/>
      <c r="L20" s="20"/>
      <c r="M20" s="20"/>
      <c r="N20" s="20"/>
      <c r="O20" s="20"/>
    </row>
    <row r="21" spans="1:15" ht="15.6" customHeight="1" x14ac:dyDescent="0.3">
      <c r="A21" s="6"/>
      <c r="B21" s="20"/>
      <c r="C21" s="20"/>
      <c r="D21" s="20"/>
      <c r="E21" s="20"/>
      <c r="F21" s="20"/>
      <c r="G21" s="20"/>
      <c r="H21" s="20"/>
      <c r="I21" s="19"/>
      <c r="J21" s="20"/>
      <c r="K21" s="20"/>
      <c r="L21" s="20"/>
      <c r="M21" s="20"/>
      <c r="N21" s="20"/>
      <c r="O21" s="20"/>
    </row>
    <row r="22" spans="1:15" x14ac:dyDescent="0.3">
      <c r="A22" s="6"/>
      <c r="B22" s="20"/>
      <c r="C22" s="20"/>
      <c r="D22" s="20"/>
      <c r="E22" s="20"/>
      <c r="F22" s="20"/>
      <c r="G22" s="20"/>
      <c r="H22" s="20"/>
      <c r="I22" s="19"/>
      <c r="J22" s="20"/>
      <c r="K22" s="20"/>
      <c r="L22" s="20"/>
      <c r="M22" s="20"/>
      <c r="N22" s="20"/>
      <c r="O22" s="20"/>
    </row>
    <row r="23" spans="1:15" x14ac:dyDescent="0.3">
      <c r="A23" s="6"/>
      <c r="B23" s="20"/>
      <c r="C23" s="20"/>
      <c r="D23" s="20"/>
      <c r="E23" s="20"/>
      <c r="F23" s="20"/>
      <c r="G23" s="20"/>
      <c r="H23" s="20"/>
      <c r="I23" s="19"/>
      <c r="J23" s="20"/>
      <c r="K23" s="20"/>
      <c r="L23" s="20"/>
      <c r="M23" s="20"/>
      <c r="N23" s="20"/>
      <c r="O23" s="20"/>
    </row>
    <row r="24" spans="1:15" x14ac:dyDescent="0.3">
      <c r="A24" s="6"/>
      <c r="B24" s="20"/>
      <c r="C24" s="20"/>
      <c r="D24" s="20"/>
      <c r="E24" s="20"/>
      <c r="F24" s="20"/>
      <c r="G24" s="20"/>
      <c r="H24" s="20"/>
      <c r="I24" s="19"/>
      <c r="J24" s="20"/>
      <c r="K24" s="20"/>
      <c r="L24" s="20"/>
      <c r="M24" s="20"/>
      <c r="N24" s="20"/>
      <c r="O24" s="20"/>
    </row>
    <row r="25" spans="1:15" x14ac:dyDescent="0.3">
      <c r="A25" s="6"/>
      <c r="B25" s="20"/>
      <c r="C25" s="20"/>
      <c r="D25" s="20"/>
      <c r="E25" s="20"/>
      <c r="F25" s="20"/>
      <c r="G25" s="20"/>
      <c r="H25" s="20"/>
      <c r="I25" s="19"/>
    </row>
    <row r="26" spans="1:15" x14ac:dyDescent="0.3">
      <c r="A26" s="6"/>
      <c r="B26" s="20"/>
      <c r="C26" s="20"/>
      <c r="D26" s="20"/>
      <c r="E26" s="20"/>
      <c r="F26" s="20"/>
      <c r="G26" s="20"/>
      <c r="H26" s="20"/>
      <c r="I26" s="19"/>
    </row>
    <row r="27" spans="1:15" x14ac:dyDescent="0.3">
      <c r="A27" s="6"/>
      <c r="B27" s="20"/>
      <c r="C27" s="20"/>
      <c r="D27" s="20"/>
      <c r="E27" s="20"/>
      <c r="F27" s="20"/>
      <c r="G27" s="20"/>
      <c r="H27" s="20"/>
      <c r="I27" s="19"/>
    </row>
    <row r="28" spans="1:15" x14ac:dyDescent="0.3">
      <c r="A28" s="6"/>
      <c r="B28" s="20"/>
      <c r="C28" s="20"/>
      <c r="D28" s="20"/>
      <c r="E28" s="20"/>
      <c r="F28" s="20"/>
      <c r="G28" s="20"/>
      <c r="H28" s="20"/>
      <c r="I28" s="19"/>
    </row>
    <row r="29" spans="1:15" x14ac:dyDescent="0.3">
      <c r="A29" s="6"/>
      <c r="B29" s="20"/>
      <c r="C29" s="20"/>
      <c r="D29" s="20"/>
      <c r="E29" s="20"/>
      <c r="F29" s="20"/>
      <c r="G29" s="20"/>
      <c r="H29" s="20"/>
      <c r="I29" s="19"/>
    </row>
    <row r="30" spans="1:15" x14ac:dyDescent="0.3">
      <c r="A30" s="6"/>
      <c r="B30" s="20"/>
      <c r="C30" s="20"/>
      <c r="D30" s="20"/>
      <c r="E30" s="20"/>
      <c r="F30" s="20"/>
      <c r="G30" s="20"/>
      <c r="H30" s="20"/>
      <c r="I30" s="19"/>
    </row>
    <row r="31" spans="1:15" x14ac:dyDescent="0.3">
      <c r="A31" s="6"/>
      <c r="B31" s="20"/>
      <c r="C31" s="20"/>
      <c r="D31" s="20"/>
      <c r="E31" s="20"/>
      <c r="F31" s="20"/>
      <c r="G31" s="20"/>
      <c r="H31" s="20"/>
      <c r="I31" s="19"/>
    </row>
    <row r="32" spans="1:15" x14ac:dyDescent="0.3">
      <c r="A32" s="6"/>
      <c r="B32" s="20"/>
      <c r="C32" s="20"/>
      <c r="D32" s="20"/>
      <c r="E32" s="20"/>
      <c r="F32" s="20"/>
      <c r="G32" s="20"/>
      <c r="H32" s="20"/>
      <c r="I32" s="19"/>
    </row>
    <row r="33" spans="1:9" x14ac:dyDescent="0.3">
      <c r="A33" s="6"/>
      <c r="B33" s="20"/>
      <c r="C33" s="20"/>
      <c r="D33" s="20"/>
      <c r="E33" s="20"/>
      <c r="F33" s="20"/>
      <c r="G33" s="20"/>
      <c r="H33" s="20"/>
      <c r="I33" s="19"/>
    </row>
    <row r="34" spans="1:9" x14ac:dyDescent="0.3">
      <c r="A34" s="6"/>
      <c r="B34" s="20"/>
      <c r="C34" s="20"/>
      <c r="D34" s="20"/>
      <c r="E34" s="20"/>
      <c r="F34" s="20"/>
      <c r="G34" s="20"/>
      <c r="H34" s="20"/>
      <c r="I34" s="19"/>
    </row>
    <row r="35" spans="1:9" x14ac:dyDescent="0.3">
      <c r="A35" s="6"/>
      <c r="B35" s="20"/>
      <c r="C35" s="20"/>
      <c r="D35" s="20"/>
      <c r="E35" s="20"/>
      <c r="F35" s="20"/>
      <c r="G35" s="20"/>
      <c r="H35" s="20"/>
      <c r="I35" s="19"/>
    </row>
    <row r="36" spans="1:9" x14ac:dyDescent="0.3">
      <c r="A36" s="6"/>
      <c r="B36" s="20"/>
      <c r="C36" s="20"/>
      <c r="D36" s="20"/>
      <c r="E36" s="20"/>
      <c r="F36" s="20"/>
      <c r="G36" s="20"/>
      <c r="H36" s="20"/>
      <c r="I36" s="19"/>
    </row>
    <row r="37" spans="1:9" x14ac:dyDescent="0.3">
      <c r="A37" s="6"/>
      <c r="B37" s="18"/>
      <c r="C37" s="6"/>
      <c r="D37" s="6"/>
      <c r="E37" s="6"/>
      <c r="F37" s="6"/>
      <c r="G37" s="6"/>
      <c r="H37" s="19"/>
      <c r="I37" s="19"/>
    </row>
    <row r="38" spans="1:9" x14ac:dyDescent="0.3">
      <c r="A38" s="6"/>
      <c r="B38" s="18"/>
      <c r="C38" s="6"/>
      <c r="D38" s="6"/>
      <c r="E38" s="6"/>
      <c r="F38" s="6"/>
      <c r="G38" s="6"/>
      <c r="H38" s="19"/>
      <c r="I38" s="19"/>
    </row>
    <row r="45" spans="1:9" x14ac:dyDescent="0.3">
      <c r="E45" s="2"/>
    </row>
    <row r="48" spans="1:9" x14ac:dyDescent="0.3">
      <c r="D48" s="2"/>
    </row>
    <row r="50" spans="10:15" hidden="1" x14ac:dyDescent="0.3"/>
    <row r="51" spans="10:15" hidden="1" x14ac:dyDescent="0.3"/>
    <row r="52" spans="10:15" ht="15" hidden="1" x14ac:dyDescent="0.3">
      <c r="J52" s="46"/>
      <c r="K52" s="46"/>
      <c r="L52" s="46"/>
      <c r="M52" s="46"/>
      <c r="N52" s="46"/>
      <c r="O52" s="46"/>
    </row>
    <row r="53" spans="10:15" ht="15" hidden="1" x14ac:dyDescent="0.3">
      <c r="J53" s="15"/>
      <c r="K53" s="15"/>
      <c r="L53" s="15"/>
      <c r="M53" s="15"/>
      <c r="N53" s="16"/>
      <c r="O53" s="15"/>
    </row>
    <row r="54" spans="10:15" ht="15" hidden="1" x14ac:dyDescent="0.3">
      <c r="J54" s="17"/>
      <c r="K54" s="17"/>
      <c r="L54" s="17"/>
      <c r="M54" s="17"/>
      <c r="N54" s="17"/>
      <c r="O54" s="17"/>
    </row>
    <row r="55" spans="10:15" ht="15" hidden="1" x14ac:dyDescent="0.3">
      <c r="J55" s="17"/>
      <c r="K55" s="17"/>
      <c r="L55" s="17"/>
      <c r="M55" s="17"/>
      <c r="N55" s="17"/>
      <c r="O55" s="17"/>
    </row>
    <row r="56" spans="10:15" ht="15" hidden="1" x14ac:dyDescent="0.3">
      <c r="J56" s="17"/>
      <c r="K56" s="17"/>
      <c r="L56" s="17"/>
      <c r="M56" s="17"/>
      <c r="N56" s="17"/>
      <c r="O56" s="17"/>
    </row>
    <row r="57" spans="10:15" ht="15" hidden="1" x14ac:dyDescent="0.3">
      <c r="J57" s="17"/>
      <c r="K57" s="17"/>
      <c r="L57" s="17"/>
      <c r="M57" s="17"/>
      <c r="N57" s="17"/>
      <c r="O57" s="17"/>
    </row>
    <row r="58" spans="10:15" ht="15" hidden="1" x14ac:dyDescent="0.3">
      <c r="J58" s="17"/>
      <c r="K58" s="17"/>
      <c r="L58" s="17"/>
      <c r="M58" s="17"/>
      <c r="N58" s="17"/>
      <c r="O58" s="17"/>
    </row>
    <row r="59" spans="10:15" ht="15" hidden="1" x14ac:dyDescent="0.3">
      <c r="J59" s="17"/>
      <c r="K59" s="17"/>
      <c r="L59" s="17"/>
      <c r="M59" s="17"/>
      <c r="N59" s="17"/>
      <c r="O59" s="17"/>
    </row>
    <row r="60" spans="10:15" ht="15" hidden="1" x14ac:dyDescent="0.3">
      <c r="J60" s="17"/>
      <c r="K60" s="17"/>
      <c r="L60" s="17"/>
      <c r="M60" s="17"/>
      <c r="N60" s="17"/>
      <c r="O60" s="17"/>
    </row>
    <row r="61" spans="10:15" ht="15" hidden="1" x14ac:dyDescent="0.3">
      <c r="J61" s="17"/>
      <c r="K61" s="17"/>
      <c r="L61" s="17"/>
      <c r="M61" s="17"/>
      <c r="N61" s="17"/>
      <c r="O61" s="17"/>
    </row>
    <row r="62" spans="10:15" ht="15" hidden="1" x14ac:dyDescent="0.3">
      <c r="J62" s="17"/>
      <c r="K62" s="17"/>
      <c r="L62" s="17"/>
      <c r="M62" s="17"/>
      <c r="N62" s="17"/>
      <c r="O62" s="17"/>
    </row>
    <row r="63" spans="10:15" ht="15" hidden="1" x14ac:dyDescent="0.3">
      <c r="J63" s="17"/>
      <c r="K63" s="17"/>
      <c r="L63" s="17"/>
      <c r="M63" s="17"/>
      <c r="N63" s="17"/>
      <c r="O63" s="17"/>
    </row>
    <row r="64" spans="10:15" ht="15" hidden="1" x14ac:dyDescent="0.3">
      <c r="J64" s="17"/>
      <c r="K64" s="17"/>
      <c r="L64" s="17"/>
      <c r="M64" s="17"/>
      <c r="N64" s="17"/>
      <c r="O64" s="17"/>
    </row>
    <row r="65" spans="1:15" ht="15" hidden="1" x14ac:dyDescent="0.3">
      <c r="A65" s="2"/>
      <c r="J65" s="17"/>
      <c r="K65" s="17"/>
      <c r="L65" s="17"/>
      <c r="M65" s="17"/>
      <c r="N65" s="17"/>
      <c r="O65" s="17"/>
    </row>
    <row r="66" spans="1:15" ht="15" hidden="1" x14ac:dyDescent="0.3">
      <c r="J66" s="17"/>
      <c r="K66" s="17"/>
      <c r="L66" s="17"/>
      <c r="M66" s="17"/>
      <c r="N66" s="17"/>
      <c r="O66" s="17"/>
    </row>
    <row r="67" spans="1:15" ht="15" hidden="1" x14ac:dyDescent="0.3">
      <c r="J67" s="17"/>
      <c r="K67" s="17"/>
      <c r="L67" s="17"/>
      <c r="M67" s="17"/>
      <c r="N67" s="17"/>
      <c r="O67" s="17"/>
    </row>
    <row r="68" spans="1:15" ht="15" hidden="1" x14ac:dyDescent="0.3">
      <c r="J68" s="17"/>
      <c r="K68" s="17"/>
      <c r="L68" s="17"/>
      <c r="M68" s="17"/>
      <c r="N68" s="17"/>
      <c r="O68" s="17"/>
    </row>
    <row r="69" spans="1:15" ht="15" hidden="1" x14ac:dyDescent="0.3">
      <c r="J69" s="17"/>
      <c r="K69" s="17"/>
      <c r="L69" s="17"/>
      <c r="M69" s="17"/>
      <c r="N69" s="17"/>
      <c r="O69" s="17"/>
    </row>
    <row r="70" spans="1:15" ht="15" hidden="1" x14ac:dyDescent="0.3">
      <c r="J70" s="17"/>
      <c r="K70" s="17"/>
      <c r="L70" s="17"/>
      <c r="M70" s="17"/>
      <c r="N70" s="17"/>
      <c r="O70" s="17"/>
    </row>
    <row r="71" spans="1:15" ht="15" hidden="1" x14ac:dyDescent="0.3">
      <c r="J71" s="17"/>
      <c r="K71" s="17"/>
      <c r="L71" s="17"/>
      <c r="M71" s="17"/>
      <c r="N71" s="17"/>
      <c r="O71" s="17"/>
    </row>
    <row r="72" spans="1:15" ht="15" hidden="1" x14ac:dyDescent="0.3">
      <c r="J72" s="17"/>
      <c r="K72" s="17"/>
      <c r="L72" s="17"/>
      <c r="M72" s="17"/>
      <c r="N72" s="17"/>
      <c r="O72" s="17"/>
    </row>
    <row r="73" spans="1:15" ht="15" hidden="1" x14ac:dyDescent="0.3">
      <c r="J73" s="17"/>
      <c r="K73" s="17"/>
      <c r="L73" s="17"/>
      <c r="M73" s="17"/>
      <c r="N73" s="17"/>
      <c r="O73" s="17"/>
    </row>
  </sheetData>
  <mergeCells count="4">
    <mergeCell ref="A3:I3"/>
    <mergeCell ref="J52:O52"/>
    <mergeCell ref="B1:D1"/>
    <mergeCell ref="F1:I1"/>
  </mergeCells>
  <hyperlinks>
    <hyperlink ref="B1" r:id="rId1"/>
    <hyperlink ref="F1" r:id="rId2"/>
  </hyperlinks>
  <printOptions headings="1" gridLines="1"/>
  <pageMargins left="0.23622047244094491" right="0.23622047244094491" top="0.74803149606299213" bottom="0.47244094488188981" header="0.31496062992125984" footer="0.31496062992125984"/>
  <pageSetup paperSize="9" fitToWidth="2"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3"/>
  <sheetViews>
    <sheetView showGridLines="0" tabSelected="1" showRuler="0" view="pageLayout" topLeftCell="A80" zoomScaleNormal="130" workbookViewId="0">
      <selection activeCell="K35" sqref="K35"/>
    </sheetView>
  </sheetViews>
  <sheetFormatPr defaultRowHeight="14.4" x14ac:dyDescent="0.3"/>
  <cols>
    <col min="1" max="1" width="15.21875" style="3" customWidth="1"/>
    <col min="2" max="2" width="11.109375" style="3" customWidth="1"/>
    <col min="3" max="3" width="14.44140625" style="3" customWidth="1"/>
    <col min="4" max="4" width="13.77734375" style="3" customWidth="1"/>
    <col min="5" max="5" width="28.44140625" style="3" customWidth="1"/>
    <col min="6" max="6" width="3.109375" style="3" customWidth="1"/>
    <col min="7" max="7" width="3.21875" style="3" customWidth="1"/>
    <col min="8" max="8" width="2.88671875" style="3" customWidth="1"/>
    <col min="9" max="9" width="3" style="3" customWidth="1"/>
    <col min="10" max="10" width="8" style="3" customWidth="1"/>
    <col min="11" max="11" width="39.33203125" style="3" customWidth="1"/>
    <col min="12" max="12" width="8.88671875" style="3"/>
    <col min="13" max="13" width="12.109375" style="3" customWidth="1"/>
    <col min="14" max="16384" width="8.88671875" style="3"/>
  </cols>
  <sheetData>
    <row r="1" spans="1:23" x14ac:dyDescent="0.3">
      <c r="B1" s="42" t="s">
        <v>73</v>
      </c>
      <c r="C1" s="43"/>
      <c r="D1" s="43"/>
      <c r="E1" s="42" t="s">
        <v>72</v>
      </c>
      <c r="F1" s="43"/>
      <c r="G1" s="43"/>
      <c r="H1" s="43"/>
      <c r="I1" s="43"/>
      <c r="K1" s="42"/>
      <c r="L1" s="43"/>
      <c r="M1" s="43"/>
      <c r="O1" s="42"/>
      <c r="P1" s="43"/>
      <c r="Q1" s="43"/>
      <c r="R1" s="43"/>
    </row>
    <row r="3" spans="1:23" ht="15.6" x14ac:dyDescent="0.3">
      <c r="A3" s="50" t="s">
        <v>52</v>
      </c>
      <c r="B3" s="50"/>
      <c r="C3" s="50"/>
      <c r="D3" s="50"/>
      <c r="E3" s="50"/>
      <c r="F3" s="50"/>
      <c r="G3" s="50"/>
      <c r="H3" s="50"/>
      <c r="I3" s="50"/>
      <c r="J3" s="50"/>
      <c r="K3" s="50"/>
      <c r="L3" s="50"/>
      <c r="M3" s="50"/>
      <c r="N3" s="50"/>
      <c r="O3" s="50"/>
      <c r="P3" s="50"/>
      <c r="Q3" s="50"/>
      <c r="R3" s="50"/>
    </row>
    <row r="6" spans="1:23" x14ac:dyDescent="0.3">
      <c r="J6" s="20"/>
    </row>
    <row r="7" spans="1:23" x14ac:dyDescent="0.3">
      <c r="J7" s="20"/>
    </row>
    <row r="12" spans="1:23" x14ac:dyDescent="0.3">
      <c r="J12" s="20"/>
    </row>
    <row r="13" spans="1:23" x14ac:dyDescent="0.3">
      <c r="J13" s="20"/>
      <c r="U13" s="2"/>
      <c r="V13" s="2"/>
      <c r="W13" s="2"/>
    </row>
    <row r="14" spans="1:23" x14ac:dyDescent="0.3">
      <c r="B14" s="20"/>
      <c r="C14" s="20"/>
      <c r="D14" s="20"/>
      <c r="E14" s="20"/>
      <c r="F14" s="20"/>
      <c r="G14" s="20"/>
      <c r="H14" s="20"/>
      <c r="K14" s="20"/>
      <c r="L14" s="20"/>
      <c r="M14" s="20"/>
      <c r="N14" s="20"/>
      <c r="O14" s="20"/>
      <c r="P14" s="20"/>
    </row>
    <row r="15" spans="1:23" x14ac:dyDescent="0.3">
      <c r="A15" s="26"/>
      <c r="B15" s="20"/>
      <c r="C15" s="20"/>
      <c r="D15" s="20"/>
      <c r="E15" s="20"/>
      <c r="F15" s="20"/>
      <c r="G15" s="20"/>
      <c r="H15" s="20"/>
      <c r="I15" s="19"/>
      <c r="K15" s="20"/>
      <c r="L15" s="20"/>
      <c r="M15" s="20"/>
      <c r="N15" s="20"/>
      <c r="O15" s="20"/>
      <c r="P15" s="20"/>
    </row>
    <row r="16" spans="1:23" x14ac:dyDescent="0.3">
      <c r="A16" s="26"/>
      <c r="B16" s="20"/>
      <c r="C16" s="20"/>
      <c r="D16" s="20"/>
      <c r="E16" s="20"/>
      <c r="F16" s="20"/>
      <c r="G16" s="20"/>
      <c r="H16" s="20"/>
      <c r="I16" s="19"/>
    </row>
    <row r="17" spans="1:10" x14ac:dyDescent="0.3">
      <c r="A17" s="26"/>
      <c r="B17" s="20"/>
      <c r="C17" s="20"/>
      <c r="D17" s="20"/>
      <c r="E17" s="20"/>
      <c r="F17" s="20"/>
      <c r="G17" s="20"/>
      <c r="H17" s="20"/>
      <c r="I17" s="19"/>
    </row>
    <row r="18" spans="1:10" x14ac:dyDescent="0.3">
      <c r="A18" s="26"/>
      <c r="B18" s="20"/>
      <c r="C18" s="20"/>
      <c r="D18" s="20"/>
      <c r="E18" s="20"/>
      <c r="F18" s="20"/>
      <c r="G18" s="20"/>
      <c r="H18" s="20"/>
      <c r="I18" s="19"/>
      <c r="J18" s="20"/>
    </row>
    <row r="19" spans="1:10" x14ac:dyDescent="0.3">
      <c r="A19" s="20"/>
      <c r="B19" s="20"/>
      <c r="C19" s="20"/>
      <c r="D19" s="20"/>
      <c r="E19" s="20"/>
      <c r="F19" s="20"/>
    </row>
    <row r="20" spans="1:10" x14ac:dyDescent="0.3">
      <c r="A20" s="6"/>
      <c r="B20" s="20"/>
      <c r="C20" s="20"/>
      <c r="D20" s="20"/>
      <c r="E20" s="20"/>
      <c r="F20" s="20"/>
      <c r="G20" s="20"/>
      <c r="H20" s="20"/>
      <c r="I20" s="19"/>
    </row>
    <row r="21" spans="1:10" ht="70.8" customHeight="1" x14ac:dyDescent="0.3">
      <c r="A21" s="51" t="s">
        <v>74</v>
      </c>
      <c r="B21" s="51"/>
      <c r="C21" s="51" t="s">
        <v>27</v>
      </c>
      <c r="D21" s="51"/>
      <c r="E21" s="27" t="s">
        <v>28</v>
      </c>
      <c r="F21" s="28" t="s">
        <v>76</v>
      </c>
      <c r="G21" s="29" t="s">
        <v>75</v>
      </c>
      <c r="H21" s="29" t="s">
        <v>29</v>
      </c>
      <c r="I21" s="36" t="s">
        <v>30</v>
      </c>
    </row>
    <row r="22" spans="1:10" ht="43.2" customHeight="1" x14ac:dyDescent="0.3">
      <c r="A22" s="52" t="s">
        <v>77</v>
      </c>
      <c r="B22" s="53"/>
      <c r="C22" s="54" t="s">
        <v>33</v>
      </c>
      <c r="D22" s="54"/>
      <c r="E22" s="30" t="s">
        <v>35</v>
      </c>
      <c r="F22" s="35">
        <v>9</v>
      </c>
      <c r="G22" s="35">
        <v>3</v>
      </c>
      <c r="H22" s="35">
        <v>6</v>
      </c>
      <c r="I22" s="31">
        <v>1.62</v>
      </c>
    </row>
    <row r="23" spans="1:10" ht="35.4" customHeight="1" x14ac:dyDescent="0.3">
      <c r="A23" s="59" t="s">
        <v>78</v>
      </c>
      <c r="B23" s="60"/>
      <c r="C23" s="59" t="s">
        <v>31</v>
      </c>
      <c r="D23" s="60"/>
      <c r="E23" s="30" t="s">
        <v>32</v>
      </c>
      <c r="F23" s="35">
        <v>8</v>
      </c>
      <c r="G23" s="35">
        <v>6</v>
      </c>
      <c r="H23" s="35">
        <v>8</v>
      </c>
      <c r="I23" s="31">
        <v>3.84</v>
      </c>
    </row>
    <row r="24" spans="1:10" ht="34.799999999999997" customHeight="1" x14ac:dyDescent="0.3">
      <c r="A24" s="52" t="s">
        <v>79</v>
      </c>
      <c r="B24" s="53"/>
      <c r="C24" s="52" t="s">
        <v>34</v>
      </c>
      <c r="D24" s="53"/>
      <c r="E24" s="30" t="s">
        <v>84</v>
      </c>
      <c r="F24" s="35">
        <v>10</v>
      </c>
      <c r="G24" s="35">
        <v>4</v>
      </c>
      <c r="H24" s="35">
        <v>5</v>
      </c>
      <c r="I24" s="31">
        <v>1.6</v>
      </c>
    </row>
    <row r="25" spans="1:10" ht="34.799999999999997" customHeight="1" x14ac:dyDescent="0.3">
      <c r="A25" s="52" t="s">
        <v>80</v>
      </c>
      <c r="B25" s="53"/>
      <c r="C25" s="61" t="s">
        <v>82</v>
      </c>
      <c r="D25" s="62"/>
      <c r="E25" s="30" t="s">
        <v>35</v>
      </c>
      <c r="F25" s="32">
        <v>8</v>
      </c>
      <c r="G25" s="32">
        <v>2</v>
      </c>
      <c r="H25" s="32">
        <v>5</v>
      </c>
      <c r="I25" s="31">
        <v>1</v>
      </c>
    </row>
    <row r="26" spans="1:10" ht="49.8" customHeight="1" x14ac:dyDescent="0.3">
      <c r="A26" s="55" t="s">
        <v>81</v>
      </c>
      <c r="B26" s="56"/>
      <c r="C26" s="57" t="s">
        <v>83</v>
      </c>
      <c r="D26" s="58"/>
      <c r="E26" s="30" t="s">
        <v>35</v>
      </c>
      <c r="F26" s="33">
        <v>9</v>
      </c>
      <c r="G26" s="33">
        <v>5</v>
      </c>
      <c r="H26" s="33">
        <v>3</v>
      </c>
      <c r="I26" s="34">
        <v>1.35</v>
      </c>
    </row>
    <row r="27" spans="1:10" x14ac:dyDescent="0.3">
      <c r="A27" s="6"/>
      <c r="B27" s="20"/>
      <c r="C27" s="20"/>
      <c r="D27" s="20"/>
      <c r="E27" s="20"/>
      <c r="F27" s="20"/>
      <c r="G27" s="20"/>
      <c r="H27" s="20"/>
      <c r="I27" s="19"/>
    </row>
    <row r="28" spans="1:10" x14ac:dyDescent="0.3">
      <c r="A28" s="6"/>
      <c r="B28" s="20"/>
      <c r="C28" s="20"/>
      <c r="D28" s="20"/>
      <c r="E28" s="20"/>
      <c r="F28" s="20"/>
      <c r="G28" s="20"/>
      <c r="H28" s="20"/>
      <c r="I28" s="19"/>
    </row>
    <row r="29" spans="1:10" x14ac:dyDescent="0.3">
      <c r="A29" s="6"/>
      <c r="B29" s="20"/>
      <c r="C29" s="20"/>
      <c r="D29" s="20"/>
      <c r="E29" s="20"/>
      <c r="F29" s="20"/>
      <c r="G29" s="20"/>
      <c r="H29" s="20"/>
      <c r="I29" s="19"/>
    </row>
    <row r="30" spans="1:10" x14ac:dyDescent="0.3">
      <c r="A30" s="6"/>
      <c r="B30" s="20"/>
      <c r="C30" s="20"/>
      <c r="D30" s="20"/>
      <c r="E30" s="20"/>
      <c r="F30" s="20"/>
      <c r="G30" s="20"/>
      <c r="H30" s="20"/>
      <c r="I30" s="19"/>
    </row>
    <row r="31" spans="1:10" x14ac:dyDescent="0.3">
      <c r="A31" s="6"/>
      <c r="B31" s="20"/>
      <c r="C31" s="20"/>
      <c r="D31" s="20"/>
      <c r="E31" s="20"/>
      <c r="F31" s="20"/>
      <c r="G31" s="20"/>
      <c r="H31" s="20"/>
      <c r="I31" s="19"/>
    </row>
    <row r="32" spans="1:10" x14ac:dyDescent="0.3">
      <c r="A32" s="6"/>
      <c r="B32" s="20"/>
      <c r="C32" s="20"/>
      <c r="D32" s="20"/>
      <c r="E32" s="20"/>
      <c r="F32" s="20"/>
      <c r="G32" s="20"/>
      <c r="H32" s="20"/>
      <c r="I32" s="19"/>
    </row>
    <row r="33" spans="1:9" x14ac:dyDescent="0.3">
      <c r="A33" s="6"/>
      <c r="B33" s="20"/>
      <c r="C33" s="20"/>
      <c r="D33" s="20"/>
      <c r="E33" s="20"/>
      <c r="F33" s="20"/>
      <c r="G33" s="20"/>
      <c r="H33" s="20"/>
      <c r="I33" s="19"/>
    </row>
    <row r="34" spans="1:9" x14ac:dyDescent="0.3">
      <c r="A34" s="6"/>
      <c r="B34" s="20"/>
      <c r="C34" s="20"/>
      <c r="D34" s="20"/>
      <c r="E34" s="20"/>
      <c r="F34" s="20"/>
      <c r="G34" s="20"/>
      <c r="H34" s="20"/>
      <c r="I34" s="19"/>
    </row>
    <row r="35" spans="1:9" x14ac:dyDescent="0.3">
      <c r="A35" s="6"/>
      <c r="B35" s="20"/>
      <c r="C35" s="20"/>
      <c r="D35" s="20"/>
      <c r="E35" s="20"/>
      <c r="F35" s="20"/>
      <c r="G35" s="20"/>
      <c r="H35" s="20"/>
      <c r="I35" s="19"/>
    </row>
    <row r="36" spans="1:9" x14ac:dyDescent="0.3">
      <c r="A36" s="6"/>
      <c r="B36" s="20"/>
      <c r="C36" s="20"/>
      <c r="D36" s="20"/>
      <c r="E36" s="20"/>
      <c r="F36" s="20"/>
      <c r="G36" s="20"/>
      <c r="H36" s="20"/>
      <c r="I36" s="19"/>
    </row>
    <row r="37" spans="1:9" x14ac:dyDescent="0.3">
      <c r="A37" s="6"/>
      <c r="B37" s="18"/>
      <c r="C37" s="6"/>
      <c r="D37" s="6"/>
      <c r="E37" s="6"/>
      <c r="F37" s="6"/>
      <c r="G37" s="6"/>
      <c r="H37" s="19"/>
      <c r="I37" s="19"/>
    </row>
    <row r="38" spans="1:9" x14ac:dyDescent="0.3">
      <c r="A38" s="6"/>
      <c r="B38" s="18"/>
      <c r="C38" s="6"/>
      <c r="D38" s="6"/>
      <c r="E38" s="6"/>
      <c r="F38" s="6"/>
      <c r="G38" s="6"/>
      <c r="H38" s="19"/>
      <c r="I38" s="19"/>
    </row>
    <row r="40" spans="1:9" ht="61.8" customHeight="1" x14ac:dyDescent="0.3"/>
    <row r="41" spans="1:9" ht="33.6" customHeight="1" x14ac:dyDescent="0.3"/>
    <row r="45" spans="1:9" x14ac:dyDescent="0.3">
      <c r="E45" s="2"/>
    </row>
    <row r="48" spans="1:9" x14ac:dyDescent="0.3">
      <c r="D48" s="2"/>
    </row>
    <row r="50" spans="10:15" hidden="1" x14ac:dyDescent="0.3"/>
    <row r="51" spans="10:15" hidden="1" x14ac:dyDescent="0.3"/>
    <row r="52" spans="10:15" ht="15" hidden="1" x14ac:dyDescent="0.3">
      <c r="J52" s="46"/>
      <c r="K52" s="46"/>
      <c r="L52" s="46"/>
      <c r="M52" s="46"/>
      <c r="N52" s="46"/>
      <c r="O52" s="46"/>
    </row>
    <row r="53" spans="10:15" ht="15" hidden="1" x14ac:dyDescent="0.3">
      <c r="J53" s="15"/>
      <c r="K53" s="15"/>
      <c r="L53" s="15"/>
      <c r="M53" s="15"/>
      <c r="N53" s="16"/>
      <c r="O53" s="15"/>
    </row>
    <row r="54" spans="10:15" ht="15" hidden="1" x14ac:dyDescent="0.3">
      <c r="J54" s="17"/>
      <c r="K54" s="17"/>
      <c r="L54" s="17"/>
      <c r="M54" s="17"/>
      <c r="N54" s="17"/>
      <c r="O54" s="17"/>
    </row>
    <row r="55" spans="10:15" ht="15" hidden="1" x14ac:dyDescent="0.3">
      <c r="J55" s="17"/>
      <c r="K55" s="17"/>
      <c r="L55" s="17"/>
      <c r="M55" s="17"/>
      <c r="N55" s="17"/>
      <c r="O55" s="17"/>
    </row>
    <row r="56" spans="10:15" ht="15" hidden="1" x14ac:dyDescent="0.3">
      <c r="J56" s="17"/>
      <c r="K56" s="17"/>
      <c r="L56" s="17"/>
      <c r="M56" s="17"/>
      <c r="N56" s="17"/>
      <c r="O56" s="17"/>
    </row>
    <row r="57" spans="10:15" ht="15" hidden="1" x14ac:dyDescent="0.3">
      <c r="J57" s="17"/>
      <c r="K57" s="17"/>
      <c r="L57" s="17"/>
      <c r="M57" s="17"/>
      <c r="N57" s="17"/>
      <c r="O57" s="17"/>
    </row>
    <row r="58" spans="10:15" ht="15" hidden="1" x14ac:dyDescent="0.3">
      <c r="J58" s="17"/>
      <c r="K58" s="17"/>
      <c r="L58" s="17"/>
      <c r="M58" s="17"/>
      <c r="N58" s="17"/>
      <c r="O58" s="17"/>
    </row>
    <row r="59" spans="10:15" ht="15" hidden="1" x14ac:dyDescent="0.3">
      <c r="J59" s="17"/>
      <c r="K59" s="17"/>
      <c r="L59" s="17"/>
      <c r="M59" s="17"/>
      <c r="N59" s="17"/>
      <c r="O59" s="17"/>
    </row>
    <row r="60" spans="10:15" ht="15" hidden="1" x14ac:dyDescent="0.3">
      <c r="J60" s="17"/>
      <c r="K60" s="17"/>
      <c r="L60" s="17"/>
      <c r="M60" s="17"/>
      <c r="N60" s="17"/>
      <c r="O60" s="17"/>
    </row>
    <row r="61" spans="10:15" ht="15" hidden="1" x14ac:dyDescent="0.3">
      <c r="J61" s="17"/>
      <c r="K61" s="17"/>
      <c r="L61" s="17"/>
      <c r="M61" s="17"/>
      <c r="N61" s="17"/>
      <c r="O61" s="17"/>
    </row>
    <row r="62" spans="10:15" ht="15" hidden="1" x14ac:dyDescent="0.3">
      <c r="J62" s="17"/>
      <c r="K62" s="17"/>
      <c r="L62" s="17"/>
      <c r="M62" s="17"/>
      <c r="N62" s="17"/>
      <c r="O62" s="17"/>
    </row>
    <row r="63" spans="10:15" ht="15" hidden="1" x14ac:dyDescent="0.3">
      <c r="J63" s="17"/>
      <c r="K63" s="17"/>
      <c r="L63" s="17"/>
      <c r="M63" s="17"/>
      <c r="N63" s="17"/>
      <c r="O63" s="17"/>
    </row>
    <row r="64" spans="10:15" ht="15" hidden="1" x14ac:dyDescent="0.3">
      <c r="J64" s="17"/>
      <c r="K64" s="17"/>
      <c r="L64" s="17"/>
      <c r="M64" s="17"/>
      <c r="N64" s="17"/>
      <c r="O64" s="17"/>
    </row>
    <row r="65" spans="1:15" ht="15" hidden="1" x14ac:dyDescent="0.3">
      <c r="A65" s="2"/>
      <c r="J65" s="17"/>
      <c r="K65" s="17"/>
      <c r="L65" s="17"/>
      <c r="M65" s="17"/>
      <c r="N65" s="17"/>
      <c r="O65" s="17"/>
    </row>
    <row r="66" spans="1:15" ht="15" hidden="1" x14ac:dyDescent="0.3">
      <c r="J66" s="17"/>
      <c r="K66" s="17"/>
      <c r="L66" s="17"/>
      <c r="M66" s="17"/>
      <c r="N66" s="17"/>
      <c r="O66" s="17"/>
    </row>
    <row r="67" spans="1:15" ht="15" hidden="1" x14ac:dyDescent="0.3">
      <c r="J67" s="17"/>
      <c r="K67" s="17"/>
      <c r="L67" s="17"/>
      <c r="M67" s="17"/>
      <c r="N67" s="17"/>
      <c r="O67" s="17"/>
    </row>
    <row r="68" spans="1:15" ht="15" hidden="1" x14ac:dyDescent="0.3">
      <c r="J68" s="17"/>
      <c r="K68" s="17"/>
      <c r="L68" s="17"/>
      <c r="M68" s="17"/>
      <c r="N68" s="17"/>
      <c r="O68" s="17"/>
    </row>
    <row r="69" spans="1:15" ht="15" hidden="1" x14ac:dyDescent="0.3">
      <c r="J69" s="17"/>
      <c r="K69" s="17"/>
      <c r="L69" s="17"/>
      <c r="M69" s="17"/>
      <c r="N69" s="17"/>
      <c r="O69" s="17"/>
    </row>
    <row r="70" spans="1:15" ht="15" hidden="1" x14ac:dyDescent="0.3">
      <c r="J70" s="17"/>
      <c r="K70" s="17"/>
      <c r="L70" s="17"/>
      <c r="M70" s="17"/>
      <c r="N70" s="17"/>
      <c r="O70" s="17"/>
    </row>
    <row r="71" spans="1:15" ht="15" hidden="1" x14ac:dyDescent="0.3">
      <c r="J71" s="17"/>
      <c r="K71" s="17"/>
      <c r="L71" s="17"/>
      <c r="M71" s="17"/>
      <c r="N71" s="17"/>
      <c r="O71" s="17"/>
    </row>
    <row r="72" spans="1:15" ht="15" hidden="1" x14ac:dyDescent="0.3">
      <c r="J72" s="17"/>
      <c r="K72" s="17"/>
      <c r="L72" s="17"/>
      <c r="M72" s="17"/>
      <c r="N72" s="17"/>
      <c r="O72" s="17"/>
    </row>
    <row r="73" spans="1:15" ht="15" hidden="1" x14ac:dyDescent="0.3">
      <c r="J73" s="17"/>
      <c r="K73" s="17"/>
      <c r="L73" s="17"/>
      <c r="M73" s="17"/>
      <c r="N73" s="17"/>
      <c r="O73" s="17"/>
    </row>
  </sheetData>
  <mergeCells count="19">
    <mergeCell ref="K1:M1"/>
    <mergeCell ref="O1:R1"/>
    <mergeCell ref="A26:B26"/>
    <mergeCell ref="C26:D26"/>
    <mergeCell ref="B1:D1"/>
    <mergeCell ref="A3:I3"/>
    <mergeCell ref="E1:I1"/>
    <mergeCell ref="A23:B23"/>
    <mergeCell ref="C23:D23"/>
    <mergeCell ref="A24:B24"/>
    <mergeCell ref="C24:D24"/>
    <mergeCell ref="A25:B25"/>
    <mergeCell ref="C25:D25"/>
    <mergeCell ref="A21:B21"/>
    <mergeCell ref="C21:D21"/>
    <mergeCell ref="A22:B22"/>
    <mergeCell ref="C22:D22"/>
    <mergeCell ref="J3:R3"/>
    <mergeCell ref="J52:O52"/>
  </mergeCells>
  <hyperlinks>
    <hyperlink ref="B1" r:id="rId1"/>
    <hyperlink ref="E1" r:id="rId2"/>
  </hyperlinks>
  <printOptions headings="1" gridLines="1"/>
  <pageMargins left="0.23622047244094491" right="0.23622047244094491" top="9.2592592592592587E-3" bottom="0.47244094488188981" header="0.31496062992125984" footer="0.31496062992125984"/>
  <pageSetup paperSize="9" fitToWidth="2"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Exercise(1)</vt:lpstr>
      <vt:lpstr>Exercise(2A)</vt:lpstr>
      <vt:lpstr>Exercise (2B)</vt:lpstr>
      <vt:lpstr>Exercise (2C)</vt:lpstr>
      <vt:lpstr>Exercise(3)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Akhila M</dc:creator>
  <cp:lastModifiedBy>Lenovo</cp:lastModifiedBy>
  <cp:lastPrinted>2023-07-05T05:40:29Z</cp:lastPrinted>
  <dcterms:created xsi:type="dcterms:W3CDTF">2019-09-15T09:44:57Z</dcterms:created>
  <dcterms:modified xsi:type="dcterms:W3CDTF">2023-07-05T05:43:29Z</dcterms:modified>
</cp:coreProperties>
</file>