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activeTab="11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</sheets>
  <externalReferences>
    <externalReference r:id="rId24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80" i="25"/>
  <c r="R78" i="25"/>
  <c r="R76" i="25"/>
  <c r="R73" i="25"/>
  <c r="B6" i="25"/>
  <c r="A52" i="14" l="1"/>
  <c r="A50" i="14"/>
  <c r="A48" i="14"/>
  <c r="A36" i="50"/>
  <c r="T70" i="50"/>
  <c r="F69" i="50"/>
  <c r="T66" i="50"/>
  <c r="T62" i="50"/>
  <c r="K47" i="50"/>
  <c r="J46" i="50"/>
  <c r="P32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K47" i="49"/>
  <c r="J46" i="49"/>
  <c r="P3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P32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P33" i="47"/>
  <c r="A33" i="47"/>
  <c r="Q32" i="47"/>
  <c r="A26" i="47"/>
  <c r="L24" i="47"/>
  <c r="A23" i="47"/>
  <c r="J21" i="47"/>
  <c r="H21" i="47"/>
  <c r="M20" i="47"/>
  <c r="A20" i="47"/>
  <c r="Q18" i="47"/>
  <c r="A17" i="47"/>
  <c r="N15" i="47"/>
  <c r="P12" i="47"/>
  <c r="A12" i="47"/>
  <c r="F10" i="47"/>
  <c r="A68" i="2"/>
  <c r="L66" i="2"/>
  <c r="A8" i="5"/>
  <c r="A16" i="2" s="1"/>
  <c r="A39" i="46" l="1"/>
  <c r="Y39" i="46"/>
  <c r="T10" i="46" l="1"/>
  <c r="A10" i="46"/>
  <c r="T9" i="46"/>
  <c r="T8" i="46"/>
  <c r="A8" i="46"/>
  <c r="T6" i="46"/>
  <c r="A6" i="46"/>
  <c r="T4" i="46"/>
  <c r="A4" i="46"/>
  <c r="U34" i="44" l="1"/>
  <c r="A34" i="44"/>
  <c r="P11" i="44"/>
  <c r="A11" i="44"/>
  <c r="P10" i="44"/>
  <c r="P9" i="44"/>
  <c r="A9" i="44"/>
  <c r="P7" i="44"/>
  <c r="A7" i="44"/>
  <c r="P5" i="44"/>
  <c r="A5" i="44"/>
  <c r="A65" i="14" l="1"/>
  <c r="P11" i="14"/>
  <c r="P10" i="14"/>
  <c r="P9" i="14"/>
  <c r="B56" i="2"/>
  <c r="G54" i="2"/>
  <c r="A50" i="2"/>
  <c r="J48" i="2"/>
  <c r="H20" i="42"/>
  <c r="S20" i="42"/>
  <c r="D53" i="43"/>
  <c r="K51" i="43"/>
  <c r="A30" i="43"/>
  <c r="B46" i="6"/>
  <c r="H44" i="6"/>
  <c r="A43" i="40" l="1"/>
  <c r="P10" i="42"/>
  <c r="P11" i="42"/>
  <c r="P9" i="42"/>
  <c r="P7" i="42"/>
  <c r="P5" i="42"/>
  <c r="P11" i="19"/>
  <c r="P10" i="19"/>
  <c r="P9" i="19"/>
  <c r="P7" i="19"/>
  <c r="P5" i="19"/>
  <c r="P10" i="1"/>
  <c r="P9" i="1"/>
  <c r="P8" i="1"/>
  <c r="P6" i="1"/>
  <c r="P4" i="1"/>
  <c r="Z11" i="16"/>
  <c r="Z10" i="16"/>
  <c r="Z9" i="16"/>
  <c r="P7" i="20"/>
  <c r="P5" i="20"/>
  <c r="AK25" i="16"/>
  <c r="P14" i="41"/>
  <c r="P13" i="41"/>
  <c r="P12" i="41"/>
  <c r="P10" i="41"/>
  <c r="P8" i="41"/>
  <c r="P8" i="21"/>
  <c r="P6" i="21"/>
  <c r="P12" i="21"/>
  <c r="P11" i="21"/>
  <c r="P10" i="21"/>
  <c r="P11" i="20"/>
  <c r="P10" i="20"/>
  <c r="P9" i="20"/>
  <c r="A11" i="6"/>
  <c r="F9" i="6"/>
  <c r="A12" i="3"/>
  <c r="A12" i="5" s="1"/>
  <c r="F10" i="3"/>
  <c r="F10" i="5" s="1"/>
  <c r="A42" i="40"/>
  <c r="A41" i="40"/>
  <c r="P4" i="2" l="1"/>
  <c r="I52" i="2"/>
  <c r="P5" i="43"/>
  <c r="E63" i="14"/>
  <c r="U32" i="16" l="1"/>
  <c r="A32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3" i="42"/>
  <c r="N22" i="42"/>
  <c r="A11" i="42"/>
  <c r="A9" i="42"/>
  <c r="A7" i="42"/>
  <c r="A5" i="42"/>
  <c r="T43" i="41"/>
  <c r="T40" i="41"/>
  <c r="T37" i="41"/>
  <c r="A43" i="41"/>
  <c r="A40" i="41"/>
  <c r="A37" i="41"/>
  <c r="A14" i="41"/>
  <c r="A12" i="41"/>
  <c r="A10" i="41"/>
  <c r="A8" i="41"/>
  <c r="R40" i="25" l="1"/>
  <c r="F40" i="25"/>
  <c r="T38" i="25"/>
  <c r="K38" i="25"/>
  <c r="A12" i="21"/>
  <c r="A10" i="21"/>
  <c r="A8" i="21"/>
  <c r="A6" i="21"/>
  <c r="L23" i="20"/>
  <c r="A23" i="20"/>
  <c r="A11" i="20"/>
  <c r="A9" i="20"/>
  <c r="A7" i="20"/>
  <c r="A5" i="20"/>
  <c r="A11" i="19"/>
  <c r="A9" i="19"/>
  <c r="A7" i="19"/>
  <c r="A5" i="19"/>
  <c r="Z7" i="16"/>
  <c r="Z5" i="16"/>
  <c r="A10" i="1"/>
  <c r="A8" i="1"/>
  <c r="A6" i="1"/>
  <c r="A4" i="1"/>
  <c r="A11" i="14"/>
  <c r="A9" i="14"/>
  <c r="P7" i="14"/>
  <c r="A7" i="14"/>
  <c r="P5" i="14"/>
  <c r="A5" i="14"/>
  <c r="L24" i="14"/>
  <c r="A24" i="14"/>
  <c r="A35" i="14"/>
  <c r="O34" i="14"/>
  <c r="M23" i="2"/>
  <c r="F79" i="6"/>
  <c r="F69" i="5"/>
  <c r="F68" i="3"/>
  <c r="H20" i="6"/>
  <c r="H21" i="5"/>
  <c r="A19" i="6"/>
  <c r="A20" i="5"/>
  <c r="A20" i="3"/>
  <c r="H21" i="3"/>
  <c r="A31" i="25" l="1"/>
  <c r="I28" i="25"/>
  <c r="A28" i="25"/>
  <c r="Q27" i="25"/>
  <c r="A35" i="20"/>
  <c r="A37" i="2"/>
  <c r="A36" i="2"/>
  <c r="P30" i="6"/>
  <c r="A30" i="6"/>
  <c r="Q29" i="6"/>
  <c r="P34" i="5"/>
  <c r="A34" i="5"/>
  <c r="Q33" i="5"/>
  <c r="A33" i="3"/>
  <c r="Q32" i="3"/>
  <c r="T85" i="14"/>
  <c r="T83" i="14"/>
  <c r="T81" i="14"/>
  <c r="T79" i="14"/>
  <c r="S10" i="25" l="1"/>
  <c r="W17" i="25"/>
  <c r="J17" i="25"/>
  <c r="V15" i="25"/>
  <c r="K15" i="25"/>
  <c r="V13" i="25"/>
  <c r="K13" i="25"/>
  <c r="U64" i="39"/>
  <c r="A64" i="39"/>
  <c r="U38" i="21"/>
  <c r="A38" i="21"/>
  <c r="T72" i="20"/>
  <c r="T70" i="20"/>
  <c r="T68" i="20"/>
  <c r="A26" i="20"/>
  <c r="N25" i="20"/>
  <c r="M22" i="20"/>
  <c r="S20" i="20"/>
  <c r="H20" i="20"/>
  <c r="U30" i="19"/>
  <c r="A30" i="19"/>
  <c r="U37" i="1"/>
  <c r="A37" i="1"/>
  <c r="A27" i="14" l="1"/>
  <c r="K26" i="14"/>
  <c r="M23" i="14"/>
  <c r="U21" i="14"/>
  <c r="I21" i="14"/>
  <c r="N19" i="14"/>
  <c r="A19" i="14"/>
  <c r="U18" i="14"/>
  <c r="T88" i="2"/>
  <c r="T86" i="2"/>
  <c r="T84" i="2"/>
  <c r="T82" i="2"/>
  <c r="A29" i="2"/>
  <c r="M28" i="2"/>
  <c r="A26" i="3"/>
  <c r="T26" i="2"/>
  <c r="J26" i="2"/>
  <c r="A19" i="2"/>
  <c r="N19" i="2"/>
  <c r="L24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1" i="16" l="1"/>
  <c r="A9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<sst xmlns="http://schemas.openxmlformats.org/spreadsheetml/2006/main" count="1206" uniqueCount="549">
  <si>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</si>
  <si>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</si>
  <si>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</si>
  <si>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</si>
  <si>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</si>
  <si>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</si>
  <si>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</si>
  <si>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</si>
  <si>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</si>
  <si>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</si>
  <si>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</si>
  <si>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</si>
  <si>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</si>
  <si>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</si>
  <si>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</si>
  <si>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</si>
  <si>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</si>
  <si>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</si>
  <si>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</si>
  <si>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</si>
  <si>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</si>
  <si>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</si>
  <si>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</si>
  <si>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</si>
  <si>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</si>
  <si>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</si>
  <si>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</si>
  <si>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</si>
  <si>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</si>
  <si>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</si>
  <si>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</si>
  <si>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</si>
  <si>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</si>
  <si>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</si>
  <si>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</si>
  <si>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</si>
  <si>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</si>
  <si>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</si>
  <si>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</si>
  <si>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</si>
  <si>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</si>
  <si>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</si>
  <si>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</si>
  <si>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</si>
  <si>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</si>
  <si>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</si>
  <si>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</si>
  <si>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</si>
  <si>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</si>
  <si>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</si>
  <si>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</si>
  <si>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</si>
  <si>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</si>
  <si>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</si>
  <si>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</si>
  <si>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</si>
  <si>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</si>
  <si>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</si>
  <si>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</si>
  <si>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</si>
  <si>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</si>
  <si>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</si>
  <si>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</si>
  <si>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</si>
  <si>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</si>
  <si>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</si>
  <si>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</si>
  <si>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</si>
  <si>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</si>
  <si>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</si>
  <si>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</si>
  <si>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</si>
  <si>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</si>
  <si>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</si>
  <si>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</si>
  <si>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</si>
  <si>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</si>
  <si>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</si>
  <si>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</si>
  <si>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</si>
  <si>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</si>
  <si>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</si>
  <si>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</si>
  <si>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</si>
  <si>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</si>
  <si>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</si>
  <si>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</si>
  <si>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</si>
  <si>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</si>
  <si>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</si>
  <si>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</si>
  <si>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</si>
  <si>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</si>
  <si>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</si>
  <si>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</si>
  <si>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</si>
  <si>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</si>
  <si>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</si>
  <si>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</si>
  <si>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</si>
  <si>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</si>
  <si>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</si>
  <si>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</si>
  <si>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</si>
  <si>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</si>
  <si>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</si>
  <si>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</si>
  <si>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</si>
  <si>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</si>
  <si>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</si>
  <si>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</si>
  <si>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</si>
  <si>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</si>
  <si>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</si>
  <si>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</si>
  <si>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</si>
  <si>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</si>
  <si>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</si>
  <si>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</si>
  <si>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3 Смонтированные кабели не имеют внешних повреждений; радиусы изгибов кабелей со-</t>
  </si>
  <si>
    <t>4 На кабелях смонтировано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</si>
  <si>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</si>
  <si>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</si>
  <si>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</si>
  <si>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</si>
  <si>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</si>
  <si>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жения кабелей отвечает требованиям п.2.3.84 ПУЭ издание 6, а расстояние по горизонтали (в </t>
  </si>
  <si>
    <t>свету) между кабелями соответствует п.2.3.86 ПУЭ издание 6.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</si>
  <si>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</si>
  <si>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</si>
  <si>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</si>
  <si>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</si>
  <si>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</si>
  <si>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</si>
  <si>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</si>
  <si>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</si>
  <si>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</si>
  <si>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</si>
  <si>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</si>
  <si>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</si>
  <si>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</si>
  <si>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</si>
  <si>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</si>
  <si>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</si>
  <si>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</si>
  <si>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</si>
  <si>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</si>
  <si>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</si>
  <si>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</si>
  <si>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</si>
  <si>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</si>
  <si>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</si>
  <si>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</si>
  <si>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</si>
  <si>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</si>
  <si>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</si>
  <si>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</si>
  <si>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</si>
  <si>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</si>
  <si>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</si>
  <si>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</si>
  <si>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</si>
  <si>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</si>
  <si>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</si>
  <si>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</si>
  <si>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</si>
  <si>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</si>
  <si>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</si>
  <si>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</si>
  <si>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</si>
  <si>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</si>
  <si>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</si>
  <si>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</si>
  <si>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</si>
  <si>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</si>
  <si>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</si>
  <si>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</si>
  <si>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</si>
  <si>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</si>
  <si>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</si>
  <si>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</si>
  <si>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</si>
  <si>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</si>
  <si>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</si>
  <si>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</si>
  <si>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</si>
  <si>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</si>
  <si>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</si>
  <si>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</si>
  <si>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</si>
  <si>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</si>
  <si>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</si>
  <si>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</si>
  <si>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</si>
  <si>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2 Строительство осуществлялось генеральным подрядчиком</t>
  </si>
  <si>
    <t>наименование</t>
  </si>
  <si>
    <t>и монтажной организацией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</si>
  <si>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</si>
  <si>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</si>
  <si>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</si>
  <si>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</si>
  <si>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</si>
  <si>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</si>
  <si>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</si>
  <si>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</si>
  <si>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</si>
  <si>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</si>
  <si>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</si>
  <si>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</si>
  <si>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</si>
  <si>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</si>
  <si>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</si>
  <si>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</si>
  <si>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</si>
  <si>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</si>
  <si>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</si>
  <si>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</si>
  <si>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</si>
  <si>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</si>
  <si>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</si>
  <si>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</si>
  <si>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</si>
  <si>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</si>
  <si>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</si>
  <si>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</si>
  <si>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</si>
  <si>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</si>
  <si>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</si>
  <si>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</si>
  <si>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</si>
  <si>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</si>
  <si>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</si>
  <si>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</si>
  <si>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</si>
  <si>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</si>
  <si>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</si>
  <si>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</si>
  <si>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</si>
  <si>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</si>
  <si>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</si>
  <si>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</si>
  <si>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</si>
  <si>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</si>
  <si>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</si>
  <si>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</si>
  <si>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</si>
  <si>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</si>
  <si>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</si>
  <si>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</si>
  <si>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</si>
  <si>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</si>
  <si>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</si>
  <si>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</si>
  <si>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</si>
  <si>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</si>
  <si>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</si>
  <si>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</si>
  <si>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</si>
  <si>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</si>
  <si>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</si>
  <si>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</si>
  <si>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</si>
  <si>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</si>
  <si>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</si>
  <si>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</si>
  <si>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</si>
  <si>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</si>
  <si>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</si>
  <si>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</si>
  <si>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</si>
  <si>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</si>
  <si>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</si>
  <si>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</si>
  <si>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</si>
  <si>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</si>
  <si>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</si>
  <si>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</si>
  <si>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</si>
  <si>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</si>
  <si>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</si>
  <si>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</si>
  <si>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</si>
  <si>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</si>
  <si>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</si>
  <si>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</si>
  <si>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</si>
  <si>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</si>
  <si>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</si>
  <si>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</si>
  <si>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</si>
  <si>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</si>
  <si>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</si>
  <si>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</si>
  <si>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</si>
  <si>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</si>
  <si>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</si>
  <si>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</si>
  <si>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</si>
  <si>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</si>
  <si>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</si>
  <si>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</si>
  <si>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</si>
  <si>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прораб СУ-5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</si>
  <si>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</si>
  <si>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</si>
  <si>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</si>
  <si>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</si>
  <si>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</si>
  <si>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</si>
  <si>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</si>
  <si>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</si>
  <si>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</si>
  <si>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</si>
  <si>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</si>
  <si>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</si>
  <si>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</si>
  <si>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</si>
  <si>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</si>
  <si>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</si>
  <si>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 xml:space="preserve"> - </t>
  </si>
  <si>
    <t>хор.</t>
  </si>
  <si>
    <t>№ 063024</t>
  </si>
  <si>
    <t>ЭС0202/2-Г , срок очередной поверки 25.05.2014г. Свидетельство 9175-42 РУП "БелГИМ"</t>
  </si>
  <si>
    <t>электромонтажник</t>
  </si>
  <si>
    <t>соответствует</t>
  </si>
  <si>
    <t>июль 2014г.</t>
  </si>
  <si>
    <t>А.В.Лесота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</si>
  <si>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</si>
  <si>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</si>
  <si>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</si>
  <si>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</si>
  <si>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</si>
  <si>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</si>
  <si>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</si>
  <si>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</si>
  <si>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</si>
  <si>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</si>
  <si>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</si>
  <si>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АПвВнг-LS-10 1х300/25-10</t>
  </si>
  <si>
    <t>АПвПу2г 1х300/25-10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</si>
  <si>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</si>
  <si>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</si>
  <si>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</si>
  <si>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</si>
  <si>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</si>
  <si>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</si>
  <si>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</si>
  <si>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</si>
  <si>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</si>
  <si>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</si>
  <si>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</si>
  <si>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</si>
  <si>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</si>
  <si>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</si>
  <si>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</si>
  <si>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октябрь 2014 г.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</si>
  <si>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</si>
  <si>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</si>
  <si>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</si>
  <si>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</si>
  <si>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</si>
  <si>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</si>
  <si>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</si>
  <si>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</si>
  <si>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</si>
  <si>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</si>
  <si>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</si>
  <si>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</si>
  <si>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</si>
  <si>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</si>
  <si>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</si>
  <si>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</si>
  <si>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</si>
  <si>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2014 г.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</si>
  <si>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</si>
  <si>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</si>
  <si>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</si>
  <si>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</si>
  <si>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ОАО "Электрокабель" Кольчугинский завод</t>
  </si>
  <si>
    <t>Длина кабеля, м</t>
  </si>
  <si>
    <t>02.08.2013г.</t>
  </si>
  <si>
    <t>норма</t>
  </si>
  <si>
    <t>норма, штахетник на металлической ленте</t>
  </si>
  <si>
    <t>30.07.2013г.</t>
  </si>
  <si>
    <t>Детко В.И.</t>
  </si>
  <si>
    <t>АПвВнг-LS- 1х300/25-10</t>
  </si>
  <si>
    <t>1,2,3</t>
  </si>
  <si>
    <t>3(ПКВтнг-10-LS-300)</t>
  </si>
  <si>
    <t>разделки соединительных муфт</t>
  </si>
  <si>
    <t>3(ПСтО-10-300)</t>
  </si>
  <si>
    <t>АПвВнг-LS- 3(1х300/25-10)</t>
  </si>
  <si>
    <t>АПвПу2г 3(1х300/25-10)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</si>
  <si>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</si>
  <si>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</si>
  <si>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</si>
  <si>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</si>
  <si>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</si>
  <si>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</si>
  <si>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</si>
  <si>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</si>
  <si>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</si>
  <si>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июль</t>
  </si>
  <si>
    <t>2014г.</t>
  </si>
  <si>
    <t>октябрь, 2014г.</t>
  </si>
  <si>
    <t>Траншея подготовлена для прокладки кабеля</t>
  </si>
  <si>
    <t>200 мм</t>
  </si>
  <si>
    <t>&gt;900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</si>
  <si>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</si>
  <si>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</si>
  <si>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</si>
  <si>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</si>
  <si>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</si>
  <si>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</si>
  <si>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 xml:space="preserve">АПвВнг-LS-1х300/25-10 </t>
  </si>
  <si>
    <t>АПвПу2г    1x300/25-10</t>
  </si>
  <si>
    <t>от +8 до +25</t>
  </si>
  <si>
    <t>Наименование и номер кабеля по кабельному журналу или исполнительной схеме</t>
  </si>
  <si>
    <t>АПвВнг-LS- 1х300/25-10+ АПвПу2г           1х300/25-10</t>
  </si>
  <si>
    <t>5 Испытания кабельной линии 10 кВ</t>
  </si>
  <si>
    <t>РУП "Институт Белгоспроект" главный специалист отдела "ЭС" Рябчинский А.В.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</si>
  <si>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</si>
  <si>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</si>
  <si>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</si>
  <si>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</si>
  <si>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</si>
  <si>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</si>
  <si>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</si>
  <si>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</si>
  <si>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</si>
  <si>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</si>
  <si>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</si>
  <si>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</si>
  <si>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</si>
  <si>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</si>
  <si>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 xml:space="preserve">главный инженер РЭС-2 Андрончик А.Н., согласованы изменения на листах №3,5 на участках: </t>
  </si>
  <si>
    <t xml:space="preserve"> т.С - т.Т; т.У - т.Ф. 16.01.2015г.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</si>
  <si>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</si>
  <si>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</si>
  <si>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</si>
  <si>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</si>
  <si>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</si>
  <si>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</si>
  <si>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</si>
  <si>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</si>
  <si>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</si>
  <si>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 xml:space="preserve"> траншее, КЛ 10 кВ п/c "Немига" муфта М1 - РП 268</t>
  </si>
  <si>
    <t>3В: 3хАПвВнг(В)-LS-10-1х300/25 - L=270м;</t>
  </si>
  <si>
    <t>Кабельные линии 10 кВ п/с "Немига" муфта М1 - РП 268:  3В - 2 комплекта;</t>
  </si>
  <si>
    <t>В68315</t>
  </si>
  <si>
    <t>23.09.2014-08.10.2014</t>
  </si>
  <si>
    <t xml:space="preserve">3(90)               </t>
  </si>
  <si>
    <t>В68315 - 510м</t>
  </si>
  <si>
    <t>Кабельная линия    3В (п/с "Немига" муфта М1 - РП 268)</t>
  </si>
  <si>
    <t>3В (п/c "Немига" муфта М1- РП 268   I секция.)</t>
  </si>
  <si>
    <t>3(336)</t>
  </si>
  <si>
    <t xml:space="preserve">В68274 - 1008м </t>
  </si>
  <si>
    <t>В68274</t>
  </si>
  <si>
    <t xml:space="preserve">3В: 3хАПвПу2г-10-1х300/25 - L=1008м </t>
  </si>
  <si>
    <t>31,32,33</t>
  </si>
  <si>
    <t>26.09.2014г.</t>
  </si>
  <si>
    <t>3В (п/с "Немига" муфта М1, IV секция- РП 268 I секция.)</t>
  </si>
  <si>
    <r>
      <t xml:space="preserve">    </t>
    </r>
    <r>
      <rPr>
        <u/>
        <sz val="10"/>
        <rFont val="Arial"/>
        <family val="2"/>
        <charset val="204"/>
      </rPr>
      <t xml:space="preserve">   сентябрь-октябрь  </t>
    </r>
    <r>
      <rPr>
        <sz val="10"/>
        <rFont val="Arial"/>
        <family val="2"/>
        <charset val="204"/>
      </rPr>
      <t xml:space="preserve"> 20 </t>
    </r>
    <r>
      <rPr>
        <u/>
        <sz val="10"/>
        <rFont val="Arial"/>
        <family val="2"/>
        <charset val="204"/>
      </rPr>
      <t>14</t>
    </r>
    <r>
      <rPr>
        <sz val="10"/>
        <rFont val="Arial"/>
        <family val="2"/>
        <charset val="204"/>
      </rPr>
      <t xml:space="preserve"> г. </t>
    </r>
  </si>
  <si>
    <t>сентябрь 2014 г.</t>
  </si>
  <si>
    <t>проложены кабели 10кВ на участке:   п/с "Немига" муфта М1 - РП 268</t>
  </si>
  <si>
    <t>1. КЛ 10 кВ 3В: 3хАПвВнг-LS-1х300/25-10+3хАПвПу2г-1х300/25-10,  L=3х90+3х336=1278м.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</si>
  <si>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</si>
  <si>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 xml:space="preserve">    п/с "Немига" муфта М1 - РП 268</t>
  </si>
  <si>
    <t>от п/с "Немига" муфта М1 до РП 268, находящейся на территории 4-ой ГКБ, протянуты вручную</t>
  </si>
  <si>
    <t>сентябрь-октябрь 2014г.</t>
  </si>
  <si>
    <t>Отклонения фактической трассы КЛ 10кВ: п/с "Немига" муфта М1 - РП 268, от проектной</t>
  </si>
  <si>
    <t>2 комплекта</t>
  </si>
  <si>
    <t>соединительных муфт</t>
  </si>
  <si>
    <t>37,38,39</t>
  </si>
  <si>
    <t>3В ((РП 268 - муфта М31-33) - (муфта М31-33 - п/с "Немига" муфта М1))</t>
  </si>
  <si>
    <t>3В ((муфта М31-33 - п/с "Немига" муфта М1) - (п/с "Немига" муфта М1 -п/с "Немига" 4 секция))</t>
  </si>
  <si>
    <t>город</t>
  </si>
  <si>
    <t>ноябрь 2014 г.</t>
  </si>
  <si>
    <t>инженер технического надзора ДСО "Минздрава",</t>
  </si>
  <si>
    <t>10 кВ РП 268 - п/с "Немига"</t>
  </si>
  <si>
    <t>ОАО "Стройтрест №1"</t>
  </si>
  <si>
    <t>10 кВ 3В АПвВнг-LS-1х300/25-10, L= 270м; 3В АПвПу2г-1х300/25-10; L=1008м. 6 соед-ных муфт</t>
  </si>
  <si>
    <t xml:space="preserve">ПСтпО-10-300; переходы выполнены в трубах ПЭ63 SDR17,6 110x6,3 техническая </t>
  </si>
  <si>
    <t>трубы соединены муфтами КОРСИС DN/OD 110 ТУ BY 390353931.018-2013, и по кабельному тонелю.</t>
  </si>
  <si>
    <t>КЛ 10 кВ РП 268 - п/с "Немига" муфта М1</t>
  </si>
  <si>
    <t>ТП 2226 - ТП-проектир. || сек.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</si>
  <si>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</si>
  <si>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</si>
  <si>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</si>
  <si>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</si>
  <si>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</si>
  <si>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</si>
  <si>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</si>
  <si>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</si>
  <si>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</si>
  <si>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</si>
  <si>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</si>
  <si>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</si>
  <si>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 xml:space="preserve">       15.12.2011 г. </t>
  </si>
  <si>
    <t>Урбанович К.И.</t>
  </si>
  <si>
    <t>подушки в траншеи под прокладку КЛ 10 кВ: ТП 2226 - ТП-проектир. || сек.</t>
  </si>
  <si>
    <t>Песок 1 класса (сертификаты качества №2204/1</t>
  </si>
  <si>
    <t xml:space="preserve"> партия17, №2204/1 партия 26, №37884/1 партия 16, №77251 партия 151)</t>
  </si>
  <si>
    <t>02.11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</si>
  <si>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</si>
  <si>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</si>
  <si>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декабрь 2011 г.</t>
  </si>
  <si>
    <t xml:space="preserve"> кабельной линии 10 кВ: ТП 2226 - ТП-проектир. || сек.</t>
  </si>
  <si>
    <t>дата 02.11</t>
  </si>
  <si>
    <t>Кирпич КРО-175/35/СТБ116088 СТБ1160-99 (сертифи-</t>
  </si>
  <si>
    <t>каты №79, 80, 94), Песок 1 класса(сертификаты качества №2204/1 партия 26, №37884/1 партия 16)</t>
  </si>
  <si>
    <t>4  При  выполнении  работ  отсутствуют (или  допущены)  отклонения  от  проектной</t>
  </si>
  <si>
    <t>по укладке труб: ТП 2226 - ТП-проектир. || сек.</t>
  </si>
  <si>
    <t>канализации под кабели 10 кВ на участке: ТП 2226 - ТП-проектир. || сек.</t>
  </si>
  <si>
    <t>Труба ПЭ63 SDR17,6 110x6,3 техническая</t>
  </si>
  <si>
    <t>ТУ BY 390353931.007-2010 паспорт качества партия № 11 19-22.07.2011 г.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</si>
  <si>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</si>
  <si>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</si>
  <si>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</si>
  <si>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</si>
  <si>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 xml:space="preserve"> кабельной линии 10 кВ  на участке: ТП 2226 - ТП-проектир. || сек.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</si>
  <si>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</si>
  <si>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</si>
  <si>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</si>
  <si>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ККС-5-80, паспорт №1397, СТБ 1167-99, Вид бетонной смеси и ее обозначение:</t>
  </si>
  <si>
    <t>БСГm СТБ 1035-96 номер состава N20.2 документ о качестве №59-07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</si>
  <si>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(3 шт.)</t>
    </r>
  </si>
  <si>
    <t>по монтажу заземляющих устройств колодцев, КЛ 10 кВ ТП 2226 - ТП-проектир. || сек.</t>
  </si>
  <si>
    <t>монтаж заземляющих устройств колодцев ККС-5</t>
  </si>
  <si>
    <t>по гидроизоляции колодцев, КЛ 10 кВ ТП 2226 - ТП-проектир. || сек.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</si>
  <si>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</si>
  <si>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</si>
  <si>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</si>
  <si>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</si>
  <si>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</si>
  <si>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</si>
  <si>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</si>
  <si>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под кабельную линию 10 кВ ТП 2226 - ТП-проектир. || сек.</t>
  </si>
  <si>
    <t xml:space="preserve">КЛ 3В: ЦАСБ-10-3х120 - L=610м 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</si>
  <si>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</si>
  <si>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</si>
  <si>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</si>
  <si>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</si>
  <si>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</si>
  <si>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</si>
  <si>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</si>
  <si>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на участке ТП 2226 - ТП-проектир. || сек.</t>
  </si>
  <si>
    <t xml:space="preserve"> кабельных линий 10 кВ: ТП 2226 - ТП-проектир. || сек.</t>
  </si>
  <si>
    <t>№37884/1 партия 16, №77251 партия 151)</t>
  </si>
  <si>
    <t>Песок 1 класса (сертификаты качества №2204/1 партия17, №2204/1 партия 26,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</si>
</sst>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.5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7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4" fillId="0" borderId="1" xfId="0" applyFont="1" applyBorder="1" applyAlignment="1"/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1" fillId="0" borderId="1" xfId="0" applyFont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243</v>
      </c>
    </row>
    <row r="4" spans="1:18">
      <c r="A4" s="9" t="s">
        <v>6</v>
      </c>
      <c r="B4" s="9"/>
      <c r="C4" s="9" t="s">
        <v>485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486</v>
      </c>
    </row>
    <row r="7" spans="1:18">
      <c r="A7" s="9" t="s">
        <v>8</v>
      </c>
      <c r="B7" s="9"/>
      <c r="C7" s="9" t="s">
        <v>487</v>
      </c>
    </row>
    <row r="8" spans="1:18">
      <c r="A8" s="9" t="s">
        <v>27</v>
      </c>
      <c r="B8" s="9"/>
      <c r="C8" s="9" t="s">
        <v>325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223</v>
      </c>
      <c r="B9" s="9" t="s">
        <v>224</v>
      </c>
      <c r="C9" s="9" t="s">
        <v>310</v>
      </c>
      <c r="G9" s="42"/>
      <c r="H9" s="42"/>
      <c r="I9" s="42"/>
      <c r="J9" s="9" t="s">
        <v>495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310</v>
      </c>
      <c r="D10" s="9" t="s">
        <v>486</v>
      </c>
      <c r="G10" s="43"/>
      <c r="H10" s="43"/>
      <c r="I10" s="43"/>
      <c r="J10" s="43" t="s">
        <v>496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498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225</v>
      </c>
      <c r="C12" s="9" t="s">
        <v>488</v>
      </c>
    </row>
    <row r="13" spans="1:18">
      <c r="A13" s="9"/>
      <c r="B13" s="9"/>
      <c r="C13" s="9" t="s">
        <v>490</v>
      </c>
      <c r="D13" s="1" t="s">
        <v>303</v>
      </c>
    </row>
    <row r="14" spans="1:18">
      <c r="A14" s="9"/>
      <c r="B14" s="9"/>
      <c r="C14" s="9" t="s">
        <v>489</v>
      </c>
      <c r="J14" s="9" t="s">
        <v>487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226</v>
      </c>
      <c r="C15" s="9" t="s">
        <v>304</v>
      </c>
    </row>
    <row r="16" spans="1:18">
      <c r="A16" s="9"/>
      <c r="B16" s="9"/>
      <c r="C16" s="9" t="s">
        <v>305</v>
      </c>
      <c r="D16" s="1" t="s">
        <v>242</v>
      </c>
    </row>
    <row r="17" spans="1:4">
      <c r="A17" s="9"/>
      <c r="B17" s="9"/>
      <c r="C17" s="9" t="s">
        <v>491</v>
      </c>
    </row>
    <row r="18" spans="1:4">
      <c r="A18" s="9"/>
      <c r="B18" s="9" t="s">
        <v>492</v>
      </c>
      <c r="C18" s="9" t="s">
        <v>244</v>
      </c>
    </row>
    <row r="19" spans="1:4">
      <c r="A19" s="9"/>
      <c r="B19" s="9"/>
      <c r="C19" s="9" t="s">
        <v>306</v>
      </c>
      <c r="D19" s="1" t="s">
        <v>307</v>
      </c>
    </row>
    <row r="20" spans="1:4">
      <c r="A20" s="9"/>
      <c r="B20" s="9"/>
      <c r="C20" s="9" t="s">
        <v>493</v>
      </c>
    </row>
    <row r="21" spans="1:4">
      <c r="A21" s="9" t="s">
        <v>227</v>
      </c>
      <c r="B21" s="9"/>
      <c r="C21" s="9" t="s">
        <v>328</v>
      </c>
    </row>
    <row r="22" spans="1:4">
      <c r="A22" s="9" t="s">
        <v>228</v>
      </c>
      <c r="B22" s="9"/>
      <c r="C22" s="9" t="s">
        <v>494</v>
      </c>
    </row>
    <row r="23" spans="1:4">
      <c r="A23" s="9" t="s">
        <v>27</v>
      </c>
      <c r="B23" s="9"/>
      <c r="C23" s="48" t="s">
        <v>507</v>
      </c>
    </row>
    <row r="24" spans="1:4">
      <c r="A24" s="82" t="s">
        <v>311</v>
      </c>
      <c r="B24" s="166" t="s">
        <v>432</v>
      </c>
      <c r="C24" s="167"/>
    </row>
    <row r="25" spans="1:4">
      <c r="A25" s="82" t="s">
        <v>311</v>
      </c>
      <c r="B25" s="166" t="s">
        <v>433</v>
      </c>
      <c r="C25" s="167"/>
    </row>
    <row r="26" spans="1:4">
      <c r="A26" s="83" t="s">
        <v>312</v>
      </c>
      <c r="B26" s="173" t="s">
        <v>436</v>
      </c>
      <c r="C26" s="174"/>
    </row>
    <row r="27" spans="1:4">
      <c r="A27" s="84" t="s">
        <v>313</v>
      </c>
      <c r="B27" s="79" t="s">
        <v>438</v>
      </c>
      <c r="C27" s="80"/>
    </row>
    <row r="28" spans="1:4">
      <c r="A28" s="84" t="s">
        <v>313</v>
      </c>
      <c r="B28" s="79" t="s">
        <v>437</v>
      </c>
      <c r="C28" s="80"/>
    </row>
    <row r="29" spans="1:4">
      <c r="A29" s="85" t="s">
        <v>314</v>
      </c>
      <c r="B29" s="175" t="s">
        <v>360</v>
      </c>
      <c r="C29" s="176"/>
    </row>
    <row r="30" spans="1:4">
      <c r="A30" s="85" t="s">
        <v>314</v>
      </c>
      <c r="B30" s="81" t="s">
        <v>361</v>
      </c>
      <c r="C30" s="81"/>
    </row>
    <row r="31" spans="1:4">
      <c r="A31" s="86" t="s">
        <v>315</v>
      </c>
      <c r="B31" s="171" t="s">
        <v>439</v>
      </c>
      <c r="C31" s="172"/>
    </row>
    <row r="32" spans="1:4">
      <c r="A32" s="86" t="s">
        <v>316</v>
      </c>
      <c r="B32" s="171" t="s">
        <v>317</v>
      </c>
      <c r="C32" s="172"/>
    </row>
    <row r="33" spans="1:3">
      <c r="A33" s="9" t="s">
        <v>362</v>
      </c>
      <c r="B33" s="170" t="s">
        <v>364</v>
      </c>
      <c r="C33" s="170"/>
    </row>
    <row r="34" spans="1:3">
      <c r="A34" s="9" t="s">
        <v>362</v>
      </c>
      <c r="B34" s="168" t="s">
        <v>365</v>
      </c>
      <c r="C34" s="169"/>
    </row>
    <row r="35" spans="1:3">
      <c r="A35" s="9" t="s">
        <v>441</v>
      </c>
      <c r="B35" s="9" t="s">
        <v>442</v>
      </c>
      <c r="C35" s="9" t="s">
        <v>530</v>
      </c>
    </row>
    <row r="36" spans="1:3">
      <c r="A36" s="9" t="s">
        <v>440</v>
      </c>
      <c r="B36" s="9" t="s">
        <v>522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7"/>
  <sheetViews>
    <sheetView workbookViewId="0">
      <selection activeCell="A18" sqref="A18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84" t="s">
        <v>107</v>
      </c>
      <c r="Y2" s="184"/>
      <c r="Z2" s="184"/>
      <c r="AA2" s="184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184" t="s">
        <v>33</v>
      </c>
      <c r="Z3" s="184"/>
      <c r="AA3" s="184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"/>
      <c r="N5" s="1"/>
      <c r="O5" s="1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27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"/>
      <c r="N6" s="1"/>
      <c r="O6" s="1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27" ht="15" customHeight="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"/>
      <c r="N7" s="1"/>
      <c r="O7" s="1"/>
      <c r="P7" s="177" t="s">
        <v>531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"/>
      <c r="N8" s="1"/>
      <c r="O8" s="1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30" t="s">
        <v>532</v>
      </c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</row>
    <row r="10" spans="1:27" ht="14.25" customHeight="1">
      <c r="A10" s="177" t="str">
        <f>ИД!C3</f>
        <v>Электромонтажное управление №2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"/>
      <c r="N10" s="1"/>
      <c r="O10" s="1"/>
      <c r="P10" s="177" t="s">
        <v>533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15" customHeight="1">
      <c r="A11" s="250" t="s">
        <v>5</v>
      </c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1"/>
      <c r="N11" s="1"/>
      <c r="O11" s="1"/>
      <c r="P11" s="244" t="s">
        <v>534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27" ht="15" customHeight="1">
      <c r="A12" s="251" t="str">
        <f>ИД!C4</f>
        <v>Участок № 2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1"/>
      <c r="N12" s="1"/>
      <c r="O12" s="1"/>
      <c r="P12" s="244" t="s">
        <v>535</v>
      </c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</row>
    <row r="13" spans="1:27" ht="9.9499999999999993" customHeight="1">
      <c r="A13" s="178" t="s">
        <v>6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"/>
      <c r="N13" s="1"/>
      <c r="O13" s="1"/>
      <c r="P13" s="178" t="s">
        <v>8</v>
      </c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91" t="s">
        <v>34</v>
      </c>
      <c r="N15" s="191"/>
      <c r="O15" s="19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191" t="s">
        <v>270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28" ht="15" customHeight="1">
      <c r="A17" s="191" t="s">
        <v>545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27" t="s">
        <v>73</v>
      </c>
      <c r="B19" s="227"/>
      <c r="C19" s="227"/>
      <c r="D19" s="227"/>
      <c r="E19" s="227"/>
      <c r="F19" s="227"/>
      <c r="G19" s="1"/>
      <c r="H19" s="227" t="s">
        <v>109</v>
      </c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177" t="str">
        <f>ИД!C15</f>
        <v>мастер</v>
      </c>
      <c r="V19" s="177"/>
      <c r="W19" s="177"/>
      <c r="X19" s="177"/>
      <c r="Y19" s="177"/>
      <c r="Z19" s="177"/>
      <c r="AA19" s="177"/>
    </row>
    <row r="20" spans="1:28" ht="15" customHeight="1">
      <c r="A20" s="177" t="str">
        <f>ИД!D16</f>
        <v xml:space="preserve">ф-ла ЭМУ-2 ОАО "Белэлектромонтаж" 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 t="str">
        <f>ИД!C17</f>
        <v>Гаврилович Д.А.</v>
      </c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</row>
    <row r="21" spans="1:28" ht="9.9499999999999993" customHeight="1">
      <c r="A21" s="225" t="s">
        <v>110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</row>
    <row r="22" spans="1:28" ht="15" customHeight="1">
      <c r="A22" s="227" t="s">
        <v>37</v>
      </c>
      <c r="B22" s="227"/>
      <c r="C22" s="227"/>
      <c r="D22" s="227"/>
      <c r="E22" s="227"/>
      <c r="F22" s="227"/>
      <c r="G22" s="227"/>
      <c r="H22" s="227"/>
      <c r="I22" s="177" t="str">
        <f>ИД!C10</f>
        <v>технадзор</v>
      </c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 t="str">
        <f>ИД!C11</f>
        <v>Урбанович К.И.</v>
      </c>
      <c r="V22" s="177"/>
      <c r="W22" s="177"/>
      <c r="X22" s="177"/>
      <c r="Y22" s="177"/>
      <c r="Z22" s="177"/>
      <c r="AA22" s="177"/>
      <c r="AB22" s="8"/>
    </row>
    <row r="23" spans="1:28" ht="9.9499999999999993" customHeight="1">
      <c r="A23" s="225" t="s">
        <v>110</v>
      </c>
      <c r="B23" s="225"/>
      <c r="C23" s="225"/>
      <c r="D23" s="225"/>
      <c r="E23" s="225"/>
      <c r="F23" s="225"/>
      <c r="G23" s="225"/>
      <c r="H23" s="225"/>
      <c r="I23" s="225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5"/>
    </row>
    <row r="24" spans="1:28" ht="15" customHeight="1">
      <c r="A24" s="227" t="s">
        <v>111</v>
      </c>
      <c r="B24" s="227"/>
      <c r="C24" s="227"/>
      <c r="D24" s="227"/>
      <c r="E24" s="227"/>
      <c r="F24" s="227"/>
      <c r="G24" s="227"/>
      <c r="H24" s="227"/>
      <c r="I24" s="227"/>
      <c r="J24" s="227"/>
      <c r="K24" s="177" t="str">
        <f>ИД!C19</f>
        <v>мастер по кабельным сетям  РЭС-2</v>
      </c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</row>
    <row r="25" spans="1:28" ht="15" customHeight="1">
      <c r="A25" s="177" t="str">
        <f>ИД!C20</f>
        <v>Граков Б.Н.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</row>
    <row r="26" spans="1:28" ht="9.9499999999999993" customHeight="1">
      <c r="A26" s="225" t="s">
        <v>110</v>
      </c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</row>
    <row r="27" spans="1:28" ht="15" customHeight="1">
      <c r="A27" s="227" t="s">
        <v>271</v>
      </c>
      <c r="B27" s="227"/>
      <c r="C27" s="227"/>
      <c r="D27" s="227"/>
      <c r="E27" s="227"/>
      <c r="F27" s="177" t="s">
        <v>513</v>
      </c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</row>
    <row r="28" spans="1:28" ht="9.9499999999999993" customHeight="1">
      <c r="A28" s="1"/>
      <c r="B28" s="1"/>
      <c r="C28" s="1"/>
      <c r="D28" s="1"/>
      <c r="E28" s="1"/>
      <c r="F28" s="178" t="s">
        <v>368</v>
      </c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</row>
    <row r="29" spans="1:28" ht="16.5" customHeight="1">
      <c r="A29" s="123"/>
      <c r="B29" s="58" t="s">
        <v>514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25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</row>
    <row r="31" spans="1:28" ht="15" customHeight="1">
      <c r="A31" s="177" t="s">
        <v>515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1:28" ht="8.25" customHeight="1">
      <c r="A32" s="74"/>
      <c r="B32" s="74"/>
      <c r="C32" s="74"/>
      <c r="D32" s="74"/>
      <c r="E32" s="74"/>
      <c r="F32" s="181" t="s">
        <v>368</v>
      </c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74"/>
      <c r="X32" s="74"/>
      <c r="Y32" s="74"/>
      <c r="Z32" s="74"/>
      <c r="AA32" s="74"/>
    </row>
    <row r="33" spans="1:28" ht="15" customHeight="1">
      <c r="A33" s="159"/>
      <c r="B33" s="177" t="s">
        <v>516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</row>
    <row r="34" spans="1:28" ht="9" customHeight="1">
      <c r="A34" s="178" t="s">
        <v>87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74"/>
    </row>
    <row r="35" spans="1:28" ht="15" customHeight="1">
      <c r="A35" s="231" t="s">
        <v>272</v>
      </c>
      <c r="B35" s="231"/>
      <c r="C35" s="231"/>
      <c r="D35" s="231"/>
      <c r="E35" s="231"/>
      <c r="F35" s="231"/>
      <c r="G35" s="231"/>
      <c r="H35" s="231"/>
      <c r="I35" s="231"/>
      <c r="J35" s="177" t="s">
        <v>536</v>
      </c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81" t="s">
        <v>273</v>
      </c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</row>
    <row r="37" spans="1:28" ht="14.25" customHeight="1">
      <c r="A37" s="360" t="s">
        <v>537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60"/>
    </row>
    <row r="38" spans="1:28" ht="15" customHeight="1">
      <c r="A38" s="1"/>
      <c r="B38" s="1"/>
      <c r="C38" s="227" t="s">
        <v>114</v>
      </c>
      <c r="D38" s="227"/>
      <c r="E38" s="227"/>
      <c r="F38" s="227"/>
      <c r="G38" s="227"/>
      <c r="H38" s="227"/>
      <c r="I38" s="227"/>
      <c r="J38" s="227"/>
      <c r="K38" s="227"/>
      <c r="L38" s="2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27" t="s">
        <v>115</v>
      </c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177" t="str">
        <f>ИД!C21</f>
        <v>РУП "Институт Белгоспроект"</v>
      </c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</row>
    <row r="40" spans="1:28" ht="15" customHeight="1">
      <c r="A40" s="177" t="str">
        <f>ИД!C22</f>
        <v>проект № 52.05-ЭС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</row>
    <row r="41" spans="1:28" s="27" customFormat="1" ht="9.9499999999999993" customHeight="1">
      <c r="A41" s="255" t="s">
        <v>116</v>
      </c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</row>
    <row r="42" spans="1:28" ht="15" customHeight="1">
      <c r="A42" s="1"/>
      <c r="B42" s="1"/>
      <c r="C42" s="227" t="s">
        <v>538</v>
      </c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</row>
    <row r="43" spans="1:28" ht="15" customHeight="1">
      <c r="A43" s="227" t="s">
        <v>274</v>
      </c>
      <c r="B43" s="227"/>
      <c r="C43" s="227"/>
      <c r="D43" s="227"/>
      <c r="E43" s="227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</row>
    <row r="44" spans="1:28" ht="9.9499999999999993" customHeight="1">
      <c r="A44" s="15"/>
      <c r="B44" s="15"/>
      <c r="C44" s="8"/>
      <c r="D44" s="8"/>
      <c r="E44" s="8"/>
      <c r="F44" s="178" t="s">
        <v>275</v>
      </c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</row>
    <row r="45" spans="1:28" ht="15" customHeight="1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</row>
    <row r="46" spans="1:28" ht="15" customHeight="1">
      <c r="A46" s="232"/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</row>
    <row r="47" spans="1:28" ht="15" customHeight="1">
      <c r="A47" s="8"/>
      <c r="B47" s="8"/>
      <c r="C47" s="231" t="s">
        <v>276</v>
      </c>
      <c r="D47" s="231"/>
      <c r="E47" s="231"/>
      <c r="F47" s="231"/>
      <c r="G47" s="231"/>
      <c r="H47" s="231"/>
      <c r="I47" s="231"/>
      <c r="J47" s="231"/>
      <c r="K47" s="231"/>
      <c r="L47" s="177" t="s">
        <v>540</v>
      </c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78" t="s">
        <v>333</v>
      </c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</row>
    <row r="49" spans="1:30" ht="15" customHeight="1">
      <c r="A49" s="253" t="s">
        <v>539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</row>
    <row r="50" spans="1:30" ht="11.25" customHeight="1">
      <c r="A50" s="181" t="s">
        <v>333</v>
      </c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</row>
    <row r="51" spans="1:30" ht="15" customHeight="1">
      <c r="A51" s="8"/>
      <c r="B51" s="88"/>
      <c r="C51" s="91">
        <v>4</v>
      </c>
      <c r="D51" s="8" t="s">
        <v>369</v>
      </c>
      <c r="E51" s="92"/>
      <c r="F51" s="92"/>
      <c r="G51" s="92"/>
      <c r="H51" s="92"/>
      <c r="I51" s="92"/>
      <c r="J51" s="92"/>
      <c r="K51" s="365" t="str">
        <f>ИД!B33</f>
        <v xml:space="preserve">пеной монтажной полиуретановой однокомпонентной PENOSIL 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81" t="s">
        <v>368</v>
      </c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</row>
    <row r="53" spans="1:30" ht="15" customHeight="1">
      <c r="A53" s="162"/>
      <c r="B53" s="163"/>
      <c r="C53" s="367"/>
      <c r="D53" s="366" t="str">
        <f>ИД!B34</f>
        <v>техническое свидетельство 01.1808.13</v>
      </c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81" t="s">
        <v>87</v>
      </c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370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277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79" t="s">
        <v>0</v>
      </c>
      <c r="B58" s="179"/>
      <c r="C58" s="179"/>
      <c r="D58" s="179"/>
      <c r="E58" s="179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84" t="s">
        <v>107</v>
      </c>
      <c r="Y60" s="184"/>
      <c r="Z60" s="184"/>
      <c r="AA60" s="184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52" t="s">
        <v>62</v>
      </c>
      <c r="B62" s="252"/>
      <c r="C62" s="252"/>
      <c r="D62" s="252"/>
      <c r="E62" s="252"/>
      <c r="F62" s="252"/>
      <c r="G62" s="252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</row>
    <row r="63" spans="1:30" ht="15" customHeight="1">
      <c r="A63" s="14"/>
      <c r="B63" s="14"/>
      <c r="C63" s="8" t="s">
        <v>278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280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27" t="s">
        <v>64</v>
      </c>
      <c r="B67" s="227"/>
      <c r="C67" s="227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1"/>
      <c r="O67" s="177"/>
      <c r="P67" s="177"/>
      <c r="Q67" s="177"/>
      <c r="R67" s="177"/>
      <c r="S67" s="1"/>
      <c r="T67" s="177" t="str">
        <f>ИД!C17</f>
        <v>Гаврилович Д.А.</v>
      </c>
      <c r="U67" s="177"/>
      <c r="V67" s="177"/>
      <c r="W67" s="177"/>
      <c r="X67" s="177"/>
      <c r="Y67" s="177"/>
      <c r="Z67" s="177"/>
      <c r="AA67" s="177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25" t="s">
        <v>12</v>
      </c>
      <c r="P68" s="225"/>
      <c r="Q68" s="225"/>
      <c r="R68" s="225"/>
      <c r="S68" s="1"/>
      <c r="T68" s="181" t="s">
        <v>23</v>
      </c>
      <c r="U68" s="181"/>
      <c r="V68" s="181"/>
      <c r="W68" s="181"/>
      <c r="X68" s="181"/>
      <c r="Y68" s="181"/>
      <c r="Z68" s="181"/>
      <c r="AA68" s="181"/>
    </row>
    <row r="69" spans="1:27" ht="15" customHeight="1">
      <c r="A69" s="227" t="s">
        <v>65</v>
      </c>
      <c r="B69" s="227"/>
      <c r="C69" s="227"/>
      <c r="D69" s="227"/>
      <c r="E69" s="227"/>
      <c r="F69" s="227"/>
      <c r="G69" s="227"/>
      <c r="H69" s="227"/>
      <c r="I69" s="1"/>
      <c r="J69" s="1"/>
      <c r="K69" s="1"/>
      <c r="L69" s="1"/>
      <c r="M69" s="1"/>
      <c r="N69" s="1"/>
      <c r="O69" s="177"/>
      <c r="P69" s="177"/>
      <c r="Q69" s="177"/>
      <c r="R69" s="177"/>
      <c r="S69" s="1"/>
      <c r="T69" s="177" t="str">
        <f>ИД!C11</f>
        <v>Урбанович К.И.</v>
      </c>
      <c r="U69" s="177"/>
      <c r="V69" s="177"/>
      <c r="W69" s="177"/>
      <c r="X69" s="177"/>
      <c r="Y69" s="177"/>
      <c r="Z69" s="177"/>
      <c r="AA69" s="177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25" t="s">
        <v>12</v>
      </c>
      <c r="P70" s="225"/>
      <c r="Q70" s="225"/>
      <c r="R70" s="225"/>
      <c r="S70" s="1"/>
      <c r="T70" s="181" t="s">
        <v>23</v>
      </c>
      <c r="U70" s="181"/>
      <c r="V70" s="181"/>
      <c r="W70" s="181"/>
      <c r="X70" s="181"/>
      <c r="Y70" s="181"/>
      <c r="Z70" s="181"/>
      <c r="AA70" s="181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77"/>
      <c r="P71" s="177"/>
      <c r="Q71" s="177"/>
      <c r="R71" s="177"/>
      <c r="S71" s="1"/>
      <c r="T71" s="177" t="str">
        <f>ИД!C20</f>
        <v>Граков Б.Н.</v>
      </c>
      <c r="U71" s="177"/>
      <c r="V71" s="177"/>
      <c r="W71" s="177"/>
      <c r="X71" s="177"/>
      <c r="Y71" s="177"/>
      <c r="Z71" s="177"/>
      <c r="AA71" s="177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25" t="s">
        <v>12</v>
      </c>
      <c r="P72" s="225"/>
      <c r="Q72" s="225"/>
      <c r="R72" s="225"/>
      <c r="S72" s="1"/>
      <c r="T72" s="181" t="s">
        <v>23</v>
      </c>
      <c r="U72" s="181"/>
      <c r="V72" s="181"/>
      <c r="W72" s="181"/>
      <c r="X72" s="181"/>
      <c r="Y72" s="181"/>
      <c r="Z72" s="181"/>
      <c r="AA72" s="18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  <mergeCell ref="C39:N39"/>
    <mergeCell ref="O39:AA39"/>
    <mergeCell ref="A40:AA40"/>
    <mergeCell ref="A50:AA50"/>
    <mergeCell ref="A41:AA41"/>
    <mergeCell ref="F44:AA44"/>
    <mergeCell ref="O71:R71"/>
    <mergeCell ref="O72:R72"/>
    <mergeCell ref="A69:H69"/>
    <mergeCell ref="O69:R69"/>
    <mergeCell ref="O70:R70"/>
    <mergeCell ref="A67:M67"/>
    <mergeCell ref="O67:R67"/>
    <mergeCell ref="O68:R68"/>
    <mergeCell ref="A62:AA62"/>
    <mergeCell ref="L48:AA48"/>
    <mergeCell ref="A49:AA49"/>
    <mergeCell ref="T67:AA67"/>
    <mergeCell ref="X60:AA60"/>
    <mergeCell ref="C47:K47"/>
    <mergeCell ref="L47:AA47"/>
    <mergeCell ref="D54:AA54"/>
    <mergeCell ref="A58:E58"/>
    <mergeCell ref="A45:AA45"/>
    <mergeCell ref="A46:AA46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23:AA23"/>
    <mergeCell ref="A20:M20"/>
    <mergeCell ref="N20:AA20"/>
    <mergeCell ref="A21:AA21"/>
    <mergeCell ref="A22:H22"/>
    <mergeCell ref="I22:T22"/>
    <mergeCell ref="U22:AA22"/>
    <mergeCell ref="M15:O15"/>
    <mergeCell ref="A16:AA16"/>
    <mergeCell ref="A19:F19"/>
    <mergeCell ref="H19:T19"/>
    <mergeCell ref="U19:AA19"/>
    <mergeCell ref="A17:AA17"/>
    <mergeCell ref="A1:E1"/>
    <mergeCell ref="X2:AA2"/>
    <mergeCell ref="Y3:AA3"/>
    <mergeCell ref="A5:L5"/>
    <mergeCell ref="P5:AA5"/>
    <mergeCell ref="F43:AB43"/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J89"/>
  <sheetViews>
    <sheetView workbookViewId="0">
      <selection activeCell="A68" sqref="A68:AA68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184" t="s">
        <v>33</v>
      </c>
      <c r="Z3" s="184"/>
      <c r="AA3" s="184"/>
    </row>
    <row r="4" spans="1:27" ht="15" customHeight="1">
      <c r="A4" s="177" t="str">
        <f>ИД!C1</f>
        <v>Министерство архитектуры и строительства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P4" s="177" t="str">
        <f>ИД!C5</f>
        <v>г. Минск</v>
      </c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</row>
    <row r="5" spans="1:27" ht="9.9499999999999993" customHeight="1">
      <c r="A5" s="178" t="s">
        <v>2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P5" s="178" t="s">
        <v>3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</row>
    <row r="6" spans="1:27" ht="15" customHeight="1">
      <c r="A6" s="177" t="str">
        <f>ИД!C2</f>
        <v>ОАО "Белэлектромонтаж"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P6" s="177" t="s">
        <v>541</v>
      </c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9.9499999999999993" customHeight="1">
      <c r="A7" s="178" t="s">
        <v>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P7" s="178" t="s">
        <v>7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77" t="s">
        <v>542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27" ht="15" customHeight="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P9" s="177" t="s">
        <v>543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5" customHeight="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P10" s="244" t="s">
        <v>544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</row>
    <row r="11" spans="1:27" ht="15" customHeight="1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P11" s="244" t="s">
        <v>535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27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191" t="s">
        <v>34</v>
      </c>
      <c r="N14" s="191"/>
      <c r="O14" s="191"/>
    </row>
    <row r="15" spans="1:27" ht="15" customHeight="1">
      <c r="A15" s="191" t="s">
        <v>335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15" customHeight="1">
      <c r="A16" s="191" t="str">
        <f>'5'!A8:AA8</f>
        <v>ТП 2226 - ТП-проектир. || сек.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27" t="s">
        <v>35</v>
      </c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177" t="str">
        <f>ИД!C15</f>
        <v>мастер</v>
      </c>
      <c r="U18" s="177"/>
      <c r="V18" s="177"/>
      <c r="W18" s="177"/>
      <c r="X18" s="177"/>
      <c r="Y18" s="177"/>
      <c r="Z18" s="177"/>
      <c r="AA18" s="177"/>
    </row>
    <row r="19" spans="1:27" ht="15" customHeight="1">
      <c r="A19" s="177" t="str">
        <f>ИД!D16</f>
        <v xml:space="preserve">ф-ла ЭМУ-2 ОАО "Белэлектромонтаж" 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 t="str">
        <f>ИД!C17</f>
        <v>Гаврилович Д.А.</v>
      </c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</row>
    <row r="20" spans="1:27" ht="9.9499999999999993" customHeight="1">
      <c r="A20" s="181" t="s">
        <v>36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ht="15" customHeight="1">
      <c r="A21" s="252" t="s">
        <v>37</v>
      </c>
      <c r="B21" s="252"/>
      <c r="C21" s="252"/>
      <c r="D21" s="252"/>
      <c r="E21" s="252"/>
      <c r="F21" s="252"/>
      <c r="G21" s="252"/>
      <c r="H21" s="177" t="str">
        <f>ИД!C10</f>
        <v>технадзор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 t="str">
        <f>ИД!C11</f>
        <v>Урбанович К.И.</v>
      </c>
      <c r="V21" s="177"/>
      <c r="W21" s="177"/>
      <c r="X21" s="177"/>
      <c r="Y21" s="177"/>
      <c r="Z21" s="177"/>
      <c r="AA21" s="177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81" t="s">
        <v>36</v>
      </c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</row>
    <row r="23" spans="1:27" ht="15" customHeight="1">
      <c r="A23" s="227" t="s">
        <v>38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177" t="str">
        <f>ИД!C13</f>
        <v>инж. эл. ООО "Версомонолит"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</row>
    <row r="24" spans="1:27" ht="15" customHeight="1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 t="str">
        <f>ИД!C14</f>
        <v>Керимов Р.К.</v>
      </c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</row>
    <row r="25" spans="1:27" ht="9.9499999999999993" customHeight="1">
      <c r="A25" s="181" t="s">
        <v>36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ht="15" customHeight="1">
      <c r="A26" s="227" t="s">
        <v>39</v>
      </c>
      <c r="B26" s="227"/>
      <c r="C26" s="227"/>
      <c r="D26" s="227"/>
      <c r="E26" s="227"/>
      <c r="F26" s="227"/>
      <c r="G26" s="227"/>
      <c r="H26" s="227"/>
      <c r="I26" s="227"/>
      <c r="J26" s="177" t="str">
        <f>ИД!C19</f>
        <v>мастер по кабельным сетям  РЭС-2</v>
      </c>
      <c r="K26" s="177"/>
      <c r="L26" s="177"/>
      <c r="M26" s="177"/>
      <c r="N26" s="177"/>
      <c r="O26" s="177"/>
      <c r="P26" s="177"/>
      <c r="Q26" s="177"/>
      <c r="R26" s="177"/>
      <c r="S26" s="177"/>
      <c r="T26" s="177" t="str">
        <f>ИД!C20</f>
        <v>Граков Б.Н.</v>
      </c>
      <c r="U26" s="177"/>
      <c r="V26" s="177"/>
      <c r="W26" s="177"/>
      <c r="X26" s="177"/>
      <c r="Y26" s="177"/>
      <c r="Z26" s="177"/>
      <c r="AA26" s="177"/>
    </row>
    <row r="27" spans="1:27" ht="9.9499999999999993" customHeight="1">
      <c r="J27" s="181" t="s">
        <v>36</v>
      </c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</row>
    <row r="28" spans="1:27" ht="15" customHeight="1">
      <c r="A28" s="227" t="s">
        <v>40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177" t="str">
        <f>ИД!C3</f>
        <v>Электромонтажное управление №2</v>
      </c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</row>
    <row r="29" spans="1:27" ht="15" customHeight="1">
      <c r="A29" s="177" t="str">
        <f>ИД!C2</f>
        <v>ОАО "Белэлектромонтаж"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</row>
    <row r="30" spans="1:27" ht="9" customHeight="1">
      <c r="A30" s="181" t="s">
        <v>41</v>
      </c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</row>
    <row r="31" spans="1:27" ht="15" customHeight="1">
      <c r="A31" s="227" t="s">
        <v>42</v>
      </c>
      <c r="B31" s="227"/>
      <c r="C31" s="227"/>
      <c r="D31" s="227"/>
      <c r="E31" s="227"/>
      <c r="F31" s="227"/>
      <c r="G31" s="227"/>
      <c r="H31" s="227"/>
      <c r="I31" s="227"/>
      <c r="J31" s="227"/>
    </row>
    <row r="32" spans="1:27" ht="15" customHeight="1">
      <c r="C32" s="227" t="s">
        <v>336</v>
      </c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177" t="s">
        <v>249</v>
      </c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36" ht="15" customHeight="1">
      <c r="A33" s="229" t="s">
        <v>546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  <c r="AA33" s="229"/>
    </row>
    <row r="34" spans="1:36" ht="9.9499999999999993" customHeight="1">
      <c r="A34" s="181" t="s">
        <v>43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</row>
    <row r="35" spans="1:36" ht="15" customHeight="1">
      <c r="C35" s="231" t="s">
        <v>44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177"/>
      <c r="W35" s="177"/>
      <c r="X35" s="177"/>
      <c r="Y35" s="177"/>
      <c r="Z35" s="177"/>
      <c r="AA35" s="177"/>
    </row>
    <row r="36" spans="1:36" ht="15" customHeight="1">
      <c r="A36" s="177" t="str">
        <f>ИД!C21</f>
        <v>РУП "Институт Белгоспроект"</v>
      </c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</row>
    <row r="37" spans="1:36" ht="15" customHeight="1">
      <c r="A37" s="177" t="str">
        <f>ИД!C22</f>
        <v>проект № 52.05-ЭС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</row>
    <row r="38" spans="1:36" ht="15" customHeight="1">
      <c r="C38" s="258" t="s">
        <v>45</v>
      </c>
      <c r="D38" s="258"/>
      <c r="E38" s="258"/>
      <c r="F38" s="258"/>
      <c r="G38" s="258"/>
      <c r="H38" s="258"/>
      <c r="I38" s="258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78" t="s">
        <v>46</v>
      </c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</row>
    <row r="40" spans="1:36" ht="15" customHeight="1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</row>
    <row r="41" spans="1:36" ht="9.9499999999999993" customHeight="1">
      <c r="E41" s="225" t="s">
        <v>47</v>
      </c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</row>
    <row r="42" spans="1:36" ht="15" customHeight="1">
      <c r="C42" s="227" t="s">
        <v>48</v>
      </c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177" t="s">
        <v>250</v>
      </c>
      <c r="R42" s="177"/>
      <c r="S42" s="177"/>
      <c r="T42" s="177"/>
      <c r="U42" s="177"/>
      <c r="V42" s="177"/>
      <c r="W42" s="177"/>
      <c r="X42" s="177"/>
      <c r="Y42" s="177"/>
      <c r="Z42" s="177"/>
      <c r="AA42" s="177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81" t="s">
        <v>49</v>
      </c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spans="1:36" ht="15" customHeight="1">
      <c r="A44" s="257" t="s">
        <v>50</v>
      </c>
      <c r="B44" s="257"/>
      <c r="C44" s="257"/>
      <c r="D44" s="257"/>
      <c r="E44" s="257"/>
      <c r="F44" s="257"/>
    </row>
    <row r="45" spans="1:36" ht="15" customHeight="1">
      <c r="C45" s="227" t="s">
        <v>51</v>
      </c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J45" s="1" t="s">
        <v>420</v>
      </c>
    </row>
    <row r="46" spans="1:36" ht="15" customHeight="1">
      <c r="A46" s="227" t="s">
        <v>52</v>
      </c>
      <c r="B46" s="227"/>
      <c r="C46" s="227"/>
      <c r="D46" s="227"/>
      <c r="E46" s="177" t="s">
        <v>548</v>
      </c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</row>
    <row r="47" spans="1:36" ht="15" customHeight="1">
      <c r="A47" s="354" t="s">
        <v>547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249" t="s">
        <v>53</v>
      </c>
      <c r="T47" s="249"/>
      <c r="U47" s="249"/>
      <c r="V47" s="249"/>
      <c r="W47" s="249"/>
      <c r="X47" s="360">
        <v>100</v>
      </c>
      <c r="Y47" s="360"/>
      <c r="Z47" s="360"/>
      <c r="AA47" s="1" t="s">
        <v>54</v>
      </c>
    </row>
    <row r="48" spans="1:36" ht="15" customHeight="1">
      <c r="A48" s="227" t="s">
        <v>55</v>
      </c>
      <c r="B48" s="227"/>
      <c r="C48" s="227"/>
      <c r="D48" s="227"/>
      <c r="E48" s="227"/>
      <c r="F48" s="227"/>
      <c r="G48" s="227"/>
      <c r="H48" s="227"/>
      <c r="I48" s="227"/>
      <c r="J48" s="360" t="str">
        <f>ИД!B27</f>
        <v xml:space="preserve">Труба ПЭ63SDR17,6 110x6,3 техническая </v>
      </c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  <c r="X48" s="360"/>
      <c r="Y48" s="360"/>
      <c r="Z48" s="360"/>
      <c r="AA48" s="360"/>
    </row>
    <row r="49" spans="1:27" ht="9.9499999999999993" customHeight="1">
      <c r="J49" s="181" t="s">
        <v>368</v>
      </c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</row>
    <row r="50" spans="1:27" ht="16.5" customHeight="1">
      <c r="A50" s="368" t="str">
        <f>ИД!B28</f>
        <v>ТУBY390353931.007-2010, Сертификат соответствия № BY/112 03.06.003.40310</v>
      </c>
      <c r="B50" s="58"/>
      <c r="C50" s="58"/>
      <c r="D50" s="58"/>
      <c r="E50" s="58"/>
      <c r="F50" s="58"/>
      <c r="G50" s="58"/>
      <c r="H50" s="58"/>
      <c r="I50" s="58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9.9499999999999993" customHeight="1">
      <c r="A51" s="225" t="s">
        <v>87</v>
      </c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</row>
    <row r="52" spans="1:27" ht="15" customHeight="1">
      <c r="A52" s="234" t="s">
        <v>334</v>
      </c>
      <c r="B52" s="234"/>
      <c r="C52" s="234"/>
      <c r="D52" s="234"/>
      <c r="E52" s="234"/>
      <c r="F52" s="234"/>
      <c r="G52" s="234"/>
      <c r="H52" s="234"/>
      <c r="I52" s="364" t="str">
        <f>ИД!B31</f>
        <v>муфтами Корсис DN/OD 110  ТУ BY 390353931.018-2013</v>
      </c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  <c r="X52" s="364"/>
      <c r="Y52" s="364"/>
      <c r="Z52" s="364"/>
      <c r="AA52" s="364"/>
    </row>
    <row r="53" spans="1:27" ht="8.25" customHeight="1">
      <c r="A53" s="181" t="s">
        <v>333</v>
      </c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</row>
    <row r="54" spans="1:27" ht="17.25" customHeight="1">
      <c r="A54" s="8" t="s">
        <v>363</v>
      </c>
      <c r="B54" s="8"/>
      <c r="C54" s="8"/>
      <c r="D54" s="8"/>
      <c r="E54" s="8"/>
      <c r="F54" s="8"/>
      <c r="G54" s="361" t="str">
        <f>ИД!B33</f>
        <v xml:space="preserve">пеной монтажной полиуретановой однокомпонентной PENOSIL </v>
      </c>
      <c r="H54" s="75"/>
      <c r="I54" s="75"/>
      <c r="J54" s="75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9.75" customHeight="1">
      <c r="A55" s="8"/>
      <c r="B55" s="8"/>
      <c r="C55" s="8"/>
      <c r="D55" s="8"/>
      <c r="E55" s="8"/>
      <c r="F55" s="8"/>
      <c r="G55" s="181" t="s">
        <v>368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</row>
    <row r="56" spans="1:27" ht="14.25" customHeight="1">
      <c r="A56" s="75"/>
      <c r="B56" s="361" t="str">
        <f>ИД!B34</f>
        <v>техническое свидетельство 01.1808.13</v>
      </c>
      <c r="C56" s="75"/>
      <c r="D56" s="75"/>
      <c r="E56" s="75"/>
      <c r="F56" s="75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225" t="s">
        <v>87</v>
      </c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</row>
    <row r="58" spans="1:27" ht="15" customHeight="1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</row>
    <row r="59" spans="1:27" ht="15" customHeight="1">
      <c r="A59" s="179" t="s">
        <v>0</v>
      </c>
      <c r="B59" s="179"/>
      <c r="C59" s="179"/>
      <c r="D59" s="179"/>
      <c r="E59" s="179"/>
      <c r="F59" s="5"/>
    </row>
    <row r="60" spans="1:27" ht="15" customHeight="1">
      <c r="A60" s="2"/>
    </row>
    <row r="61" spans="1:27" ht="15" customHeight="1">
      <c r="X61" s="184" t="s">
        <v>32</v>
      </c>
      <c r="Y61" s="184"/>
      <c r="Z61" s="184"/>
      <c r="AA61" s="184"/>
    </row>
    <row r="62" spans="1:27" ht="15" customHeight="1">
      <c r="X62" s="3"/>
      <c r="Y62" s="184" t="s">
        <v>56</v>
      </c>
      <c r="Z62" s="184"/>
      <c r="AA62" s="184"/>
    </row>
    <row r="63" spans="1:27" ht="15" customHeight="1">
      <c r="X63" s="103"/>
      <c r="Y63" s="103"/>
      <c r="Z63" s="103"/>
      <c r="AA63" s="103"/>
    </row>
    <row r="64" spans="1:27" ht="15" customHeight="1">
      <c r="A64" s="107" t="s">
        <v>404</v>
      </c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X64" s="103"/>
      <c r="Y64" s="103"/>
      <c r="Z64" s="103"/>
      <c r="AA64" s="103"/>
    </row>
    <row r="66" spans="1:27" ht="15" customHeight="1">
      <c r="C66" s="227" t="s">
        <v>57</v>
      </c>
      <c r="D66" s="227"/>
      <c r="E66" s="227"/>
      <c r="F66" s="227"/>
      <c r="G66" s="227"/>
      <c r="H66" s="227"/>
      <c r="I66" s="227"/>
      <c r="J66" s="227"/>
      <c r="K66" s="227"/>
      <c r="L66" s="360" t="str">
        <f>ИД!B27</f>
        <v xml:space="preserve">Труба ПЭ63SDR17,6 110x6,3 техническая </v>
      </c>
      <c r="M66" s="360"/>
      <c r="N66" s="360"/>
      <c r="O66" s="360"/>
      <c r="P66" s="360"/>
      <c r="Q66" s="360"/>
      <c r="R66" s="360"/>
      <c r="S66" s="360"/>
      <c r="T66" s="360"/>
      <c r="U66" s="360"/>
      <c r="V66" s="360"/>
      <c r="W66" s="360"/>
      <c r="X66" s="360"/>
      <c r="Y66" s="360"/>
      <c r="Z66" s="360"/>
      <c r="AA66" s="360"/>
    </row>
    <row r="67" spans="1:27" ht="9.9499999999999993" customHeight="1">
      <c r="L67" s="181" t="s">
        <v>58</v>
      </c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</row>
    <row r="68" spans="1:27" ht="15" customHeight="1">
      <c r="A68" s="364" t="str">
        <f>ИД!B28</f>
        <v>ТУBY390353931.007-2010, Сертификат соответствия № BY/112 03.06.003.40310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64"/>
    </row>
    <row r="69" spans="1:27" ht="15" customHeight="1">
      <c r="C69" s="249" t="s">
        <v>374</v>
      </c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</row>
    <row r="70" spans="1:27" ht="15" customHeight="1">
      <c r="C70" s="231" t="s">
        <v>59</v>
      </c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177" t="s">
        <v>251</v>
      </c>
      <c r="U70" s="177"/>
      <c r="V70" s="177"/>
      <c r="W70" s="177"/>
      <c r="X70" s="177"/>
      <c r="Y70" s="177"/>
      <c r="Z70" s="177"/>
      <c r="AA70" s="177"/>
    </row>
    <row r="71" spans="1:27" ht="15" customHeight="1">
      <c r="C71" s="256" t="s">
        <v>60</v>
      </c>
      <c r="D71" s="256"/>
      <c r="E71" s="256"/>
      <c r="F71" s="256"/>
      <c r="G71" s="256"/>
      <c r="H71" s="256"/>
      <c r="I71" s="256"/>
      <c r="J71" s="256"/>
      <c r="K71" s="256"/>
      <c r="L71" s="96"/>
      <c r="M71" s="96"/>
      <c r="N71" s="96"/>
      <c r="O71" s="96"/>
    </row>
    <row r="72" spans="1:27" ht="15" customHeight="1">
      <c r="C72" s="1" t="s">
        <v>61</v>
      </c>
      <c r="I72" s="229" t="s">
        <v>252</v>
      </c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  <c r="AA72" s="229"/>
    </row>
    <row r="73" spans="1:27" ht="15" customHeight="1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</row>
    <row r="77" spans="1:27" ht="15" customHeight="1">
      <c r="A77" s="241" t="s">
        <v>62</v>
      </c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</row>
    <row r="78" spans="1:27" ht="15" customHeight="1">
      <c r="A78" s="227" t="s">
        <v>63</v>
      </c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</row>
    <row r="82" spans="1:27" ht="15" customHeight="1">
      <c r="A82" s="227" t="s">
        <v>64</v>
      </c>
      <c r="B82" s="227"/>
      <c r="C82" s="227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O82" s="177"/>
      <c r="P82" s="177"/>
      <c r="Q82" s="177"/>
      <c r="R82" s="177"/>
      <c r="T82" s="177" t="str">
        <f>ИД!C17</f>
        <v>Гаврилович Д.А.</v>
      </c>
      <c r="U82" s="177"/>
      <c r="V82" s="177"/>
      <c r="W82" s="177"/>
      <c r="X82" s="177"/>
      <c r="Y82" s="177"/>
      <c r="Z82" s="177"/>
      <c r="AA82" s="177"/>
    </row>
    <row r="83" spans="1:27" ht="9.9499999999999993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25" t="s">
        <v>12</v>
      </c>
      <c r="P83" s="225"/>
      <c r="Q83" s="225"/>
      <c r="R83" s="225"/>
      <c r="T83" s="225" t="s">
        <v>23</v>
      </c>
      <c r="U83" s="225"/>
      <c r="V83" s="225"/>
      <c r="W83" s="225"/>
      <c r="X83" s="225"/>
      <c r="Y83" s="225"/>
      <c r="Z83" s="225"/>
      <c r="AA83" s="225"/>
    </row>
    <row r="84" spans="1:27" ht="15" customHeight="1">
      <c r="A84" s="227" t="s">
        <v>65</v>
      </c>
      <c r="B84" s="227"/>
      <c r="C84" s="227"/>
      <c r="D84" s="227"/>
      <c r="E84" s="227"/>
      <c r="F84" s="227"/>
      <c r="G84" s="227"/>
      <c r="H84" s="227"/>
      <c r="O84" s="177"/>
      <c r="P84" s="177"/>
      <c r="Q84" s="177"/>
      <c r="R84" s="177"/>
      <c r="T84" s="177" t="str">
        <f>ИД!C11</f>
        <v>Урбанович К.И.</v>
      </c>
      <c r="U84" s="177"/>
      <c r="V84" s="177"/>
      <c r="W84" s="177"/>
      <c r="X84" s="177"/>
      <c r="Y84" s="177"/>
      <c r="Z84" s="177"/>
      <c r="AA84" s="177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O85" s="225" t="s">
        <v>12</v>
      </c>
      <c r="P85" s="225"/>
      <c r="Q85" s="225"/>
      <c r="R85" s="225"/>
      <c r="T85" s="225" t="s">
        <v>23</v>
      </c>
      <c r="U85" s="225"/>
      <c r="V85" s="225"/>
      <c r="W85" s="225"/>
      <c r="X85" s="225"/>
      <c r="Y85" s="225"/>
      <c r="Z85" s="225"/>
      <c r="AA85" s="225"/>
    </row>
    <row r="86" spans="1:27" ht="15" customHeight="1">
      <c r="A86" s="227" t="s">
        <v>66</v>
      </c>
      <c r="B86" s="227"/>
      <c r="C86" s="227"/>
      <c r="D86" s="227"/>
      <c r="E86" s="227"/>
      <c r="F86" s="227"/>
      <c r="G86" s="227"/>
      <c r="H86" s="227"/>
      <c r="I86" s="227"/>
      <c r="J86" s="227"/>
      <c r="K86" s="227"/>
      <c r="L86" s="227"/>
      <c r="M86" s="6"/>
      <c r="O86" s="177"/>
      <c r="P86" s="177"/>
      <c r="Q86" s="177"/>
      <c r="R86" s="177"/>
      <c r="T86" s="177" t="str">
        <f>ИД!C14</f>
        <v>Керимов Р.К.</v>
      </c>
      <c r="U86" s="177"/>
      <c r="V86" s="177"/>
      <c r="W86" s="177"/>
      <c r="X86" s="177"/>
      <c r="Y86" s="177"/>
      <c r="Z86" s="177"/>
      <c r="AA86" s="177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6"/>
      <c r="O87" s="225" t="s">
        <v>12</v>
      </c>
      <c r="P87" s="225"/>
      <c r="Q87" s="225"/>
      <c r="R87" s="225"/>
      <c r="T87" s="225" t="s">
        <v>23</v>
      </c>
      <c r="U87" s="225"/>
      <c r="V87" s="225"/>
      <c r="W87" s="225"/>
      <c r="X87" s="225"/>
      <c r="Y87" s="225"/>
      <c r="Z87" s="225"/>
      <c r="AA87" s="225"/>
    </row>
    <row r="88" spans="1:27" ht="15" customHeight="1">
      <c r="A88" s="1" t="s">
        <v>67</v>
      </c>
      <c r="O88" s="177"/>
      <c r="P88" s="177"/>
      <c r="Q88" s="177"/>
      <c r="R88" s="177"/>
      <c r="T88" s="177" t="str">
        <f>ИД!C20</f>
        <v>Граков Б.Н.</v>
      </c>
      <c r="U88" s="177"/>
      <c r="V88" s="177"/>
      <c r="W88" s="177"/>
      <c r="X88" s="177"/>
      <c r="Y88" s="177"/>
      <c r="Z88" s="177"/>
      <c r="AA88" s="177"/>
    </row>
    <row r="89" spans="1:27" ht="9.9499999999999993" customHeight="1">
      <c r="O89" s="225" t="s">
        <v>12</v>
      </c>
      <c r="P89" s="225"/>
      <c r="Q89" s="225"/>
      <c r="R89" s="225"/>
      <c r="T89" s="225" t="s">
        <v>23</v>
      </c>
      <c r="U89" s="225"/>
      <c r="V89" s="225"/>
      <c r="W89" s="225"/>
      <c r="X89" s="225"/>
      <c r="Y89" s="225"/>
      <c r="Z89" s="225"/>
      <c r="AA89" s="225"/>
    </row>
  </sheetData>
  <mergeCells count="112">
    <mergeCell ref="J49:AA49"/>
    <mergeCell ref="A51:AA51"/>
    <mergeCell ref="G55:AA55"/>
    <mergeCell ref="A57:AA57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J48:AA48"/>
    <mergeCell ref="A47:R47"/>
    <mergeCell ref="Q43:AA43"/>
    <mergeCell ref="A53:AA53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2:AA52"/>
    <mergeCell ref="A26:I26"/>
    <mergeCell ref="J27:AA27"/>
    <mergeCell ref="L24:AA24"/>
    <mergeCell ref="A24:K24"/>
    <mergeCell ref="C38:I38"/>
    <mergeCell ref="J38:AA38"/>
    <mergeCell ref="A52:H52"/>
    <mergeCell ref="A31:J31"/>
    <mergeCell ref="O89:R89"/>
    <mergeCell ref="T89:AA89"/>
    <mergeCell ref="O82:R82"/>
    <mergeCell ref="T82:AA82"/>
    <mergeCell ref="O83:R83"/>
    <mergeCell ref="T83:AA83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A84:H84"/>
    <mergeCell ref="A86:L86"/>
    <mergeCell ref="I72:AA72"/>
    <mergeCell ref="A73:AA73"/>
    <mergeCell ref="A77:AA77"/>
    <mergeCell ref="A78:Y78"/>
    <mergeCell ref="A82:M82"/>
    <mergeCell ref="C71:K71"/>
    <mergeCell ref="C70:S70"/>
    <mergeCell ref="A68:AA68"/>
    <mergeCell ref="L67:AA67"/>
    <mergeCell ref="C69:AA69"/>
    <mergeCell ref="T70:AA70"/>
    <mergeCell ref="A59:E59"/>
    <mergeCell ref="X61:AA61"/>
    <mergeCell ref="Y62:AA62"/>
    <mergeCell ref="C66:K66"/>
    <mergeCell ref="L66:AA6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1"/>
  <sheetViews>
    <sheetView tabSelected="1" workbookViewId="0">
      <selection activeCell="AO52" sqref="AN52:AO52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84" t="s">
        <v>107</v>
      </c>
      <c r="Y2" s="184"/>
      <c r="Z2" s="184"/>
      <c r="AA2" s="184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184" t="s">
        <v>33</v>
      </c>
      <c r="Z3" s="184"/>
      <c r="AA3" s="184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"/>
      <c r="N5" s="1"/>
      <c r="O5" s="1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35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"/>
      <c r="N6" s="1"/>
      <c r="O6" s="1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35" ht="15" customHeight="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"/>
      <c r="N7" s="1"/>
      <c r="O7" s="1"/>
      <c r="P7" s="177" t="str">
        <f>ИД!C6</f>
        <v>ЧУП "АСБ Объединенная дирекция по реконструкции и строительству"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35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"/>
      <c r="N8" s="1"/>
      <c r="O8" s="1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35" ht="15" customHeight="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"/>
      <c r="N9" s="1"/>
      <c r="O9" s="1"/>
      <c r="P9" s="177" t="str">
        <f>ИД!J14</f>
        <v>Административное здание АСБ "БЕЛАРУСБАНК" по пр. Дзержинского в г. Минске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35" ht="15" customHeight="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1"/>
      <c r="N10" s="1"/>
      <c r="O10" s="1"/>
      <c r="P10" s="244">
        <f>ИД!J15</f>
        <v>0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</row>
    <row r="11" spans="1:35" ht="15" customHeight="1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1"/>
      <c r="N11" s="1"/>
      <c r="O11" s="1"/>
      <c r="P11" s="244">
        <f>ИД!J16</f>
        <v>0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35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"/>
      <c r="N12" s="1"/>
      <c r="O12" s="1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35" ht="15" customHeight="1">
      <c r="A13" s="45"/>
      <c r="B13" s="45"/>
      <c r="C13" s="45"/>
      <c r="D13" s="45"/>
      <c r="E13" s="45"/>
      <c r="F13" s="45"/>
      <c r="G13" s="45"/>
      <c r="H13" s="72"/>
      <c r="I13" s="72"/>
      <c r="J13" s="72"/>
      <c r="K13" s="72"/>
      <c r="L13" s="72"/>
      <c r="M13" s="15"/>
      <c r="N13" s="15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7"/>
      <c r="AC13" s="87"/>
      <c r="AD13" s="87"/>
      <c r="AE13" s="87"/>
      <c r="AF13" s="87"/>
      <c r="AG13" s="87"/>
      <c r="AH13" s="87"/>
      <c r="AI13" s="87"/>
    </row>
    <row r="14" spans="1:35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91" t="s">
        <v>34</v>
      </c>
      <c r="N14" s="191"/>
      <c r="O14" s="19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5" ht="15" customHeight="1">
      <c r="A15" s="191" t="s">
        <v>372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35" ht="15" customHeight="1">
      <c r="A16" s="191" t="s">
        <v>108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34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34" ht="15" customHeight="1">
      <c r="A18" s="227" t="s">
        <v>73</v>
      </c>
      <c r="B18" s="227"/>
      <c r="C18" s="227"/>
      <c r="D18" s="227"/>
      <c r="E18" s="227"/>
      <c r="F18" s="227"/>
      <c r="G18" s="1"/>
      <c r="H18" s="227" t="s">
        <v>109</v>
      </c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177" t="str">
        <f>ИД!C15</f>
        <v>мастер</v>
      </c>
      <c r="V18" s="177"/>
      <c r="W18" s="177"/>
      <c r="X18" s="177"/>
      <c r="Y18" s="177"/>
      <c r="Z18" s="177"/>
      <c r="AA18" s="177"/>
    </row>
    <row r="19" spans="1:34" ht="15" customHeight="1">
      <c r="A19" s="177" t="str">
        <f>ИД!D16</f>
        <v xml:space="preserve">ф-ла ЭМУ-2 ОАО "Белэлектромонтаж" 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 t="str">
        <f>ИД!C17</f>
        <v>Гаврилович Д.А.</v>
      </c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G19" s="97"/>
    </row>
    <row r="20" spans="1:34" ht="9.9499999999999993" customHeight="1">
      <c r="A20" s="225" t="s">
        <v>110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</row>
    <row r="21" spans="1:34" ht="15" customHeight="1">
      <c r="A21" s="227" t="s">
        <v>37</v>
      </c>
      <c r="B21" s="227"/>
      <c r="C21" s="227"/>
      <c r="D21" s="227"/>
      <c r="E21" s="227"/>
      <c r="F21" s="227"/>
      <c r="G21" s="227"/>
      <c r="H21" s="227"/>
      <c r="I21" s="177" t="str">
        <f>ИД!C10</f>
        <v>технадзор</v>
      </c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 t="str">
        <f>ИД!C11</f>
        <v>Урбанович К.И.</v>
      </c>
      <c r="V21" s="177"/>
      <c r="W21" s="177"/>
      <c r="X21" s="177"/>
      <c r="Y21" s="177"/>
      <c r="Z21" s="177"/>
      <c r="AA21" s="177"/>
      <c r="AB21" s="8"/>
    </row>
    <row r="22" spans="1:34" ht="9.9499999999999993" customHeight="1">
      <c r="A22" s="225" t="s">
        <v>110</v>
      </c>
      <c r="B22" s="225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  <c r="AA22" s="225"/>
    </row>
    <row r="23" spans="1:34" ht="15" customHeight="1">
      <c r="A23" s="227" t="s">
        <v>38</v>
      </c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177" t="str">
        <f>ИД!C13</f>
        <v>инж. эл. ООО "Версомонолит"</v>
      </c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</row>
    <row r="24" spans="1:34" ht="13.5" customHeight="1">
      <c r="A24" s="177" t="str">
        <f>ИД!D13</f>
        <v>СУ-5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 t="str">
        <f>ИД!C14</f>
        <v>Керимов Р.К.</v>
      </c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G24" s="128"/>
    </row>
    <row r="25" spans="1:34" ht="9.9499999999999993" customHeight="1">
      <c r="A25" s="225" t="s">
        <v>110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25"/>
    </row>
    <row r="26" spans="1:34" ht="15" customHeight="1">
      <c r="A26" s="227" t="s">
        <v>111</v>
      </c>
      <c r="B26" s="227"/>
      <c r="C26" s="227"/>
      <c r="D26" s="227"/>
      <c r="E26" s="227"/>
      <c r="F26" s="227"/>
      <c r="G26" s="227"/>
      <c r="H26" s="227"/>
      <c r="I26" s="227"/>
      <c r="J26" s="227"/>
      <c r="K26" s="177" t="str">
        <f>ИД!C19</f>
        <v>мастер по кабельным сетям  РЭС-2</v>
      </c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</row>
    <row r="27" spans="1:34" ht="15" customHeight="1">
      <c r="A27" s="177" t="str">
        <f>ИД!C20</f>
        <v>Граков Б.Н.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</row>
    <row r="28" spans="1:34" ht="9.9499999999999993" customHeight="1">
      <c r="A28" s="225" t="s">
        <v>110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</row>
    <row r="29" spans="1:34" ht="15" customHeight="1">
      <c r="A29" s="241" t="s">
        <v>411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146" t="s">
        <v>445</v>
      </c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24"/>
      <c r="AC29" s="125"/>
      <c r="AD29" s="126"/>
    </row>
    <row r="30" spans="1:34" ht="9.949999999999999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78" t="s">
        <v>112</v>
      </c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spans="1:34" ht="13.5" customHeight="1">
      <c r="A31" s="58" t="s">
        <v>446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3"/>
      <c r="M31" s="58" t="s">
        <v>457</v>
      </c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5"/>
      <c r="AC31" s="125"/>
      <c r="AD31" s="125"/>
      <c r="AE31" s="125"/>
      <c r="AF31" s="125"/>
      <c r="AG31" s="125"/>
      <c r="AH31" s="125"/>
    </row>
    <row r="32" spans="1:34" ht="15" customHeight="1">
      <c r="A32" s="227" t="s">
        <v>113</v>
      </c>
      <c r="B32" s="227"/>
      <c r="C32" s="227"/>
      <c r="D32" s="227"/>
      <c r="E32" s="22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customHeight="1">
      <c r="A33" s="1"/>
      <c r="B33" s="1"/>
      <c r="C33" s="227" t="s">
        <v>114</v>
      </c>
      <c r="D33" s="227"/>
      <c r="E33" s="227"/>
      <c r="F33" s="227"/>
      <c r="G33" s="227"/>
      <c r="H33" s="227"/>
      <c r="I33" s="227"/>
      <c r="J33" s="227"/>
      <c r="K33" s="227"/>
      <c r="L33" s="2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27" t="s">
        <v>115</v>
      </c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177" t="str">
        <f>ИД!C21</f>
        <v>РУП "Институт Белгоспроект"</v>
      </c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</row>
    <row r="35" spans="1:27" ht="15" customHeight="1">
      <c r="A35" s="177" t="str">
        <f>ИД!C22</f>
        <v>проект № 52.05-ЭС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</row>
    <row r="36" spans="1:27" s="27" customFormat="1" ht="9.9499999999999993" customHeight="1">
      <c r="A36" s="255" t="s">
        <v>116</v>
      </c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</row>
    <row r="37" spans="1:27" ht="15" customHeight="1">
      <c r="A37" s="1"/>
      <c r="B37" s="1"/>
      <c r="C37" s="227" t="s">
        <v>117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177">
        <v>3.5</v>
      </c>
      <c r="W37" s="177"/>
      <c r="X37" s="177"/>
      <c r="Y37" s="177"/>
      <c r="Z37" s="177"/>
      <c r="AA37" s="177"/>
    </row>
    <row r="38" spans="1:27" ht="15" customHeight="1">
      <c r="A38" s="227" t="s">
        <v>118</v>
      </c>
      <c r="B38" s="227"/>
      <c r="C38" s="227"/>
      <c r="D38" s="227"/>
      <c r="E38" s="227"/>
      <c r="F38" s="2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customHeight="1">
      <c r="A39" s="1"/>
      <c r="B39" s="1"/>
      <c r="C39" s="227" t="s">
        <v>119</v>
      </c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</row>
    <row r="40" spans="1:27" ht="15" customHeight="1">
      <c r="A40" s="227" t="s">
        <v>125</v>
      </c>
      <c r="B40" s="227"/>
      <c r="C40" s="227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</row>
    <row r="41" spans="1:27" ht="15" customHeight="1">
      <c r="A41" s="227" t="s">
        <v>126</v>
      </c>
      <c r="B41" s="227"/>
      <c r="C41" s="227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</row>
    <row r="42" spans="1:27" ht="15" customHeight="1">
      <c r="A42" s="227" t="s">
        <v>127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17"/>
      <c r="T42" s="17"/>
      <c r="U42" s="17"/>
      <c r="X42" s="17"/>
      <c r="Y42" s="17"/>
      <c r="Z42" s="17"/>
      <c r="AA42" s="17"/>
    </row>
    <row r="43" spans="1:27" ht="15" customHeight="1">
      <c r="A43" s="1"/>
      <c r="B43" s="1"/>
      <c r="C43" s="227" t="s">
        <v>120</v>
      </c>
      <c r="D43" s="227"/>
      <c r="E43" s="227"/>
      <c r="F43" s="227"/>
      <c r="G43" s="227"/>
      <c r="H43" s="227"/>
      <c r="I43" s="227"/>
      <c r="J43" s="227"/>
      <c r="K43" s="260" t="s">
        <v>470</v>
      </c>
      <c r="L43" s="260"/>
      <c r="M43" s="260"/>
      <c r="N43" s="260"/>
      <c r="O43" s="260"/>
      <c r="P43" s="260"/>
      <c r="Q43" s="260"/>
      <c r="R43" s="155" t="s">
        <v>471</v>
      </c>
      <c r="S43" s="112"/>
      <c r="T43" s="112"/>
      <c r="U43" s="112"/>
      <c r="V43" s="112"/>
      <c r="W43" s="112"/>
      <c r="X43" s="112"/>
      <c r="Y43" s="1"/>
      <c r="Z43" s="1"/>
      <c r="AA43" s="1"/>
    </row>
    <row r="44" spans="1:27" ht="9.9499999999999993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81" t="s">
        <v>121</v>
      </c>
      <c r="L44" s="181"/>
      <c r="M44" s="181"/>
      <c r="N44" s="181"/>
      <c r="O44" s="181"/>
      <c r="P44" s="181"/>
      <c r="Q44" s="18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" customHeight="1">
      <c r="A45" s="164" t="s">
        <v>447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5"/>
      <c r="L45" s="165"/>
      <c r="M45" s="165"/>
      <c r="N45" s="165"/>
      <c r="O45" s="165"/>
      <c r="P45" s="165"/>
      <c r="Q45" s="165"/>
      <c r="R45" s="164"/>
      <c r="S45" s="164"/>
      <c r="T45" s="164"/>
      <c r="U45" s="164"/>
      <c r="V45" s="164"/>
      <c r="W45" s="1"/>
      <c r="X45" s="1"/>
      <c r="Y45" s="1"/>
      <c r="Z45" s="1"/>
      <c r="AA45" s="1"/>
    </row>
    <row r="46" spans="1:27" ht="15" customHeight="1">
      <c r="A46" s="227" t="s">
        <v>122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</row>
    <row r="47" spans="1:27" ht="15" customHeight="1">
      <c r="A47" s="1"/>
      <c r="B47" s="1"/>
      <c r="C47" s="227" t="s">
        <v>123</v>
      </c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177" t="s">
        <v>405</v>
      </c>
      <c r="R47" s="177"/>
      <c r="S47" s="177"/>
      <c r="T47" s="177"/>
      <c r="U47" s="177"/>
      <c r="V47" s="177"/>
      <c r="W47" s="177"/>
      <c r="X47" s="177"/>
      <c r="Y47" s="177"/>
      <c r="Z47" s="177"/>
      <c r="AA47" s="177"/>
    </row>
    <row r="48" spans="1:27" ht="15" customHeight="1">
      <c r="A48" s="177" t="str">
        <f>ИД!B24</f>
        <v>Песок 2 класса (паспорт качества №571)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</row>
    <row r="49" spans="1:28" ht="9.9499999999999993" customHeight="1">
      <c r="A49" s="225" t="s">
        <v>124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</row>
    <row r="50" spans="1:28" s="1" customFormat="1" ht="15" customHeight="1">
      <c r="A50" s="75" t="str">
        <f>ИД!B25</f>
        <v>Песок 2 класса (паспорт качества №659)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</row>
    <row r="51" spans="1:28" ht="15" customHeight="1">
      <c r="A51" s="227" t="s">
        <v>128</v>
      </c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1"/>
      <c r="X51" s="1"/>
      <c r="Y51" s="1"/>
      <c r="Z51" s="1"/>
      <c r="AA51" s="1"/>
    </row>
    <row r="52" spans="1:28" ht="15" customHeight="1">
      <c r="A52" s="122" t="str">
        <f>ИД!B26</f>
        <v>Сертификат №64 Кирпич КРО-175/35/СТБ 116099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48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5"/>
    </row>
    <row r="53" spans="1:28" ht="15" customHeight="1">
      <c r="A53" s="121" t="s">
        <v>412</v>
      </c>
      <c r="B53" s="121"/>
      <c r="C53" s="121"/>
      <c r="D53" s="259" t="s">
        <v>253</v>
      </c>
      <c r="E53" s="259"/>
      <c r="F53" s="259"/>
      <c r="G53" s="259"/>
      <c r="H53" s="259"/>
      <c r="I53" s="259"/>
      <c r="J53" s="259"/>
      <c r="K53" s="259"/>
      <c r="L53" s="259"/>
      <c r="M53" s="259"/>
      <c r="N53" s="259"/>
      <c r="O53" s="259"/>
      <c r="P53" s="259"/>
      <c r="Q53" s="259"/>
      <c r="R53" s="259"/>
      <c r="S53" s="259"/>
      <c r="T53" s="259"/>
      <c r="U53" s="259"/>
      <c r="V53" s="259"/>
      <c r="W53" s="259"/>
      <c r="X53" s="259"/>
      <c r="Y53" s="259"/>
      <c r="Z53" s="259"/>
      <c r="AA53" s="259"/>
      <c r="AB53" s="125"/>
    </row>
    <row r="54" spans="1:28" ht="9.9499999999999993" customHeight="1">
      <c r="A54" s="225" t="s">
        <v>129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</row>
    <row r="55" spans="1:28" ht="1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79" t="s">
        <v>0</v>
      </c>
      <c r="B57" s="179"/>
      <c r="C57" s="179"/>
      <c r="D57" s="179"/>
      <c r="E57" s="179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84" t="s">
        <v>107</v>
      </c>
      <c r="Y59" s="184"/>
      <c r="Z59" s="184"/>
      <c r="AA59" s="184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20"/>
      <c r="Y60" s="184" t="s">
        <v>56</v>
      </c>
      <c r="Z60" s="184"/>
      <c r="AA60" s="184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9"/>
      <c r="Y61" s="19"/>
      <c r="Z61" s="19"/>
      <c r="AA61" s="19"/>
    </row>
    <row r="62" spans="1:28" ht="15" customHeight="1">
      <c r="B62" s="18"/>
      <c r="C62" s="227" t="s">
        <v>130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</row>
    <row r="63" spans="1:28" ht="15" customHeight="1">
      <c r="A63" s="227" t="s">
        <v>131</v>
      </c>
      <c r="B63" s="227"/>
      <c r="C63" s="227"/>
      <c r="D63" s="227"/>
      <c r="E63" s="177" t="str">
        <f>ИД!B27</f>
        <v xml:space="preserve">Труба ПЭ63SDR17,6 110x6,3 техническая </v>
      </c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</row>
    <row r="64" spans="1:28" ht="9.9499999999999993" customHeight="1">
      <c r="A64" s="1"/>
      <c r="B64" s="1"/>
      <c r="C64" s="1"/>
      <c r="D64" s="1"/>
      <c r="E64" s="181" t="s">
        <v>132</v>
      </c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</row>
    <row r="65" spans="1:27" ht="15" customHeight="1">
      <c r="A65" s="58" t="str">
        <f>ИД!B28</f>
        <v>ТУBY390353931.007-2010, Сертификат соответствия № BY/112 03.06.003.40310</v>
      </c>
      <c r="B65" s="58"/>
      <c r="C65" s="58"/>
      <c r="D65" s="58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5.75" customHeight="1">
      <c r="A66" s="1"/>
      <c r="B66" s="1"/>
      <c r="C66" s="1"/>
      <c r="D66" s="1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 ht="15" customHeight="1">
      <c r="A67" s="1"/>
      <c r="B67" s="1"/>
      <c r="C67" s="227" t="s">
        <v>133</v>
      </c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>
      <c r="A68" s="1"/>
      <c r="B68" s="1"/>
      <c r="C68" s="227" t="s">
        <v>134</v>
      </c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177" t="s">
        <v>254</v>
      </c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</row>
    <row r="69" spans="1:27" ht="15" customHeight="1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</row>
    <row r="70" spans="1:27" ht="15" customHeight="1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</row>
    <row r="71" spans="1:27" ht="1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241" t="s">
        <v>62</v>
      </c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</row>
    <row r="74" spans="1:27" ht="15" customHeight="1">
      <c r="A74" s="241" t="s">
        <v>135</v>
      </c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</row>
    <row r="75" spans="1:27" ht="15" customHeight="1">
      <c r="A75" s="241" t="s">
        <v>136</v>
      </c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227" t="s">
        <v>64</v>
      </c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1"/>
      <c r="O79" s="177"/>
      <c r="P79" s="177"/>
      <c r="Q79" s="177"/>
      <c r="R79" s="177"/>
      <c r="S79" s="1"/>
      <c r="T79" s="177" t="str">
        <f>ИД!C17</f>
        <v>Гаврилович Д.А.</v>
      </c>
      <c r="U79" s="177"/>
      <c r="V79" s="177"/>
      <c r="W79" s="177"/>
      <c r="X79" s="177"/>
      <c r="Y79" s="177"/>
      <c r="Z79" s="177"/>
      <c r="AA79" s="177"/>
    </row>
    <row r="80" spans="1:27" ht="9.9499999999999993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"/>
      <c r="O80" s="225" t="s">
        <v>12</v>
      </c>
      <c r="P80" s="225"/>
      <c r="Q80" s="225"/>
      <c r="R80" s="225"/>
      <c r="S80" s="1"/>
      <c r="T80" s="225" t="s">
        <v>23</v>
      </c>
      <c r="U80" s="225"/>
      <c r="V80" s="225"/>
      <c r="W80" s="225"/>
      <c r="X80" s="225"/>
      <c r="Y80" s="225"/>
      <c r="Z80" s="225"/>
      <c r="AA80" s="225"/>
    </row>
    <row r="81" spans="1:27" ht="15" customHeight="1">
      <c r="A81" s="227" t="s">
        <v>65</v>
      </c>
      <c r="B81" s="227"/>
      <c r="C81" s="227"/>
      <c r="D81" s="227"/>
      <c r="E81" s="227"/>
      <c r="F81" s="227"/>
      <c r="G81" s="227"/>
      <c r="H81" s="227"/>
      <c r="I81" s="1"/>
      <c r="J81" s="1"/>
      <c r="K81" s="1"/>
      <c r="L81" s="1"/>
      <c r="M81" s="1"/>
      <c r="N81" s="1"/>
      <c r="O81" s="177"/>
      <c r="P81" s="177"/>
      <c r="Q81" s="177"/>
      <c r="R81" s="177"/>
      <c r="S81" s="1"/>
      <c r="T81" s="177" t="str">
        <f>ИД!C11</f>
        <v>Урбанович К.И.</v>
      </c>
      <c r="U81" s="177"/>
      <c r="V81" s="177"/>
      <c r="W81" s="177"/>
      <c r="X81" s="177"/>
      <c r="Y81" s="177"/>
      <c r="Z81" s="177"/>
      <c r="AA81" s="177"/>
    </row>
    <row r="82" spans="1:27" ht="9.9499999999999993" customHeight="1">
      <c r="A82" s="17"/>
      <c r="B82" s="17"/>
      <c r="C82" s="17"/>
      <c r="D82" s="17"/>
      <c r="E82" s="17"/>
      <c r="F82" s="17"/>
      <c r="G82" s="17"/>
      <c r="H82" s="17"/>
      <c r="I82" s="1"/>
      <c r="J82" s="1"/>
      <c r="K82" s="1"/>
      <c r="L82" s="1"/>
      <c r="M82" s="1"/>
      <c r="N82" s="1"/>
      <c r="O82" s="225" t="s">
        <v>12</v>
      </c>
      <c r="P82" s="225"/>
      <c r="Q82" s="225"/>
      <c r="R82" s="225"/>
      <c r="S82" s="1"/>
      <c r="T82" s="225" t="s">
        <v>23</v>
      </c>
      <c r="U82" s="225"/>
      <c r="V82" s="225"/>
      <c r="W82" s="225"/>
      <c r="X82" s="225"/>
      <c r="Y82" s="225"/>
      <c r="Z82" s="225"/>
      <c r="AA82" s="225"/>
    </row>
    <row r="83" spans="1:27" ht="15" customHeight="1">
      <c r="A83" s="227" t="s">
        <v>66</v>
      </c>
      <c r="B83" s="227"/>
      <c r="C83" s="227"/>
      <c r="D83" s="227"/>
      <c r="E83" s="227"/>
      <c r="F83" s="227"/>
      <c r="G83" s="227"/>
      <c r="H83" s="227"/>
      <c r="I83" s="227"/>
      <c r="J83" s="227"/>
      <c r="K83" s="227"/>
      <c r="L83" s="227"/>
      <c r="M83" s="18"/>
      <c r="N83" s="1"/>
      <c r="O83" s="177"/>
      <c r="P83" s="177"/>
      <c r="Q83" s="177"/>
      <c r="R83" s="177"/>
      <c r="S83" s="1"/>
      <c r="T83" s="177" t="str">
        <f>ИД!C14</f>
        <v>Керимов Р.К.</v>
      </c>
      <c r="U83" s="177"/>
      <c r="V83" s="177"/>
      <c r="W83" s="177"/>
      <c r="X83" s="177"/>
      <c r="Y83" s="177"/>
      <c r="Z83" s="177"/>
      <c r="AA83" s="177"/>
    </row>
    <row r="84" spans="1:27" ht="9.9499999999999993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  <c r="N84" s="1"/>
      <c r="O84" s="225" t="s">
        <v>12</v>
      </c>
      <c r="P84" s="225"/>
      <c r="Q84" s="225"/>
      <c r="R84" s="225"/>
      <c r="S84" s="1"/>
      <c r="T84" s="225" t="s">
        <v>23</v>
      </c>
      <c r="U84" s="225"/>
      <c r="V84" s="225"/>
      <c r="W84" s="225"/>
      <c r="X84" s="225"/>
      <c r="Y84" s="225"/>
      <c r="Z84" s="225"/>
      <c r="AA84" s="225"/>
    </row>
    <row r="85" spans="1:27" ht="15" customHeight="1">
      <c r="A85" s="1" t="s">
        <v>67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77"/>
      <c r="P85" s="177"/>
      <c r="Q85" s="177"/>
      <c r="R85" s="177"/>
      <c r="S85" s="1"/>
      <c r="T85" s="177" t="str">
        <f>ИД!C20</f>
        <v>Граков Б.Н.</v>
      </c>
      <c r="U85" s="177"/>
      <c r="V85" s="177"/>
      <c r="W85" s="177"/>
      <c r="X85" s="177"/>
      <c r="Y85" s="177"/>
      <c r="Z85" s="177"/>
      <c r="AA85" s="177"/>
    </row>
    <row r="86" spans="1:27" ht="9.9499999999999993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25" t="s">
        <v>12</v>
      </c>
      <c r="P86" s="225"/>
      <c r="Q86" s="225"/>
      <c r="R86" s="225"/>
      <c r="S86" s="1"/>
      <c r="T86" s="225" t="s">
        <v>23</v>
      </c>
      <c r="U86" s="225"/>
      <c r="V86" s="225"/>
      <c r="W86" s="225"/>
      <c r="X86" s="225"/>
      <c r="Y86" s="225"/>
      <c r="Z86" s="225"/>
      <c r="AA86" s="225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</sheetData>
  <mergeCells count="101">
    <mergeCell ref="A7:L7"/>
    <mergeCell ref="P7:AA7"/>
    <mergeCell ref="A8:L8"/>
    <mergeCell ref="P8:AA8"/>
    <mergeCell ref="A9:L9"/>
    <mergeCell ref="P9:AA9"/>
    <mergeCell ref="A1:E1"/>
    <mergeCell ref="X2:AA2"/>
    <mergeCell ref="Y3:AA3"/>
    <mergeCell ref="A5:L5"/>
    <mergeCell ref="P5:AA5"/>
    <mergeCell ref="A6:L6"/>
    <mergeCell ref="P6:AA6"/>
    <mergeCell ref="M14:O14"/>
    <mergeCell ref="A15:AA15"/>
    <mergeCell ref="A16:AA16"/>
    <mergeCell ref="U18:AA18"/>
    <mergeCell ref="A20:AA20"/>
    <mergeCell ref="A10:L10"/>
    <mergeCell ref="P10:AA10"/>
    <mergeCell ref="A11:L11"/>
    <mergeCell ref="P11:AA11"/>
    <mergeCell ref="A12:L12"/>
    <mergeCell ref="P12:AA12"/>
    <mergeCell ref="A18:F18"/>
    <mergeCell ref="H18:T18"/>
    <mergeCell ref="A19:M19"/>
    <mergeCell ref="N19:AA19"/>
    <mergeCell ref="A23:L23"/>
    <mergeCell ref="A26:J26"/>
    <mergeCell ref="A22:AA22"/>
    <mergeCell ref="M23:AA23"/>
    <mergeCell ref="A25:AA25"/>
    <mergeCell ref="K26:AA26"/>
    <mergeCell ref="A21:H21"/>
    <mergeCell ref="I21:T21"/>
    <mergeCell ref="U21:AA21"/>
    <mergeCell ref="A24:K24"/>
    <mergeCell ref="L24:AA24"/>
    <mergeCell ref="A32:E32"/>
    <mergeCell ref="C33:L33"/>
    <mergeCell ref="O34:AA34"/>
    <mergeCell ref="A35:AA35"/>
    <mergeCell ref="C34:N34"/>
    <mergeCell ref="A27:AA27"/>
    <mergeCell ref="A28:AA28"/>
    <mergeCell ref="N30:AA30"/>
    <mergeCell ref="A29:L29"/>
    <mergeCell ref="C39:AA39"/>
    <mergeCell ref="K43:Q43"/>
    <mergeCell ref="C43:J43"/>
    <mergeCell ref="A40:AA40"/>
    <mergeCell ref="A41:AA41"/>
    <mergeCell ref="A42:R42"/>
    <mergeCell ref="A36:AA36"/>
    <mergeCell ref="A38:F38"/>
    <mergeCell ref="C37:U37"/>
    <mergeCell ref="V37:AA37"/>
    <mergeCell ref="A51:V51"/>
    <mergeCell ref="A54:AA54"/>
    <mergeCell ref="A57:E57"/>
    <mergeCell ref="K44:Q44"/>
    <mergeCell ref="A46:AA46"/>
    <mergeCell ref="C47:P47"/>
    <mergeCell ref="Q47:AA47"/>
    <mergeCell ref="A48:AA48"/>
    <mergeCell ref="A49:AA49"/>
    <mergeCell ref="D53:AA53"/>
    <mergeCell ref="E64:AA64"/>
    <mergeCell ref="C67:R67"/>
    <mergeCell ref="C68:O68"/>
    <mergeCell ref="P68:AA68"/>
    <mergeCell ref="A69:AA69"/>
    <mergeCell ref="A70:AA70"/>
    <mergeCell ref="X59:AA59"/>
    <mergeCell ref="Y60:AA60"/>
    <mergeCell ref="C62:AA62"/>
    <mergeCell ref="A63:D63"/>
    <mergeCell ref="E63:AA63"/>
    <mergeCell ref="O80:R80"/>
    <mergeCell ref="T80:AA80"/>
    <mergeCell ref="A81:H81"/>
    <mergeCell ref="O81:R81"/>
    <mergeCell ref="T81:AA81"/>
    <mergeCell ref="O82:R82"/>
    <mergeCell ref="T82:AA82"/>
    <mergeCell ref="A73:AA73"/>
    <mergeCell ref="A74:AA74"/>
    <mergeCell ref="A75:AA75"/>
    <mergeCell ref="A79:M79"/>
    <mergeCell ref="O79:R79"/>
    <mergeCell ref="T79:AA79"/>
    <mergeCell ref="O86:R86"/>
    <mergeCell ref="T86:AA86"/>
    <mergeCell ref="A83:L83"/>
    <mergeCell ref="O83:R83"/>
    <mergeCell ref="T83:AA83"/>
    <mergeCell ref="O84:R84"/>
    <mergeCell ref="T84:AA84"/>
    <mergeCell ref="O85:R85"/>
    <mergeCell ref="T85:AA8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workbookViewId="0">
      <selection activeCell="W31" sqref="W31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5"/>
    </row>
    <row r="2" spans="1:27" ht="15" customHeight="1">
      <c r="X2" s="184" t="s">
        <v>1</v>
      </c>
      <c r="Y2" s="184"/>
      <c r="Z2" s="184"/>
      <c r="AA2" s="184"/>
    </row>
    <row r="3" spans="1:27" ht="15" customHeight="1">
      <c r="X3" s="4"/>
      <c r="AA3" s="4" t="s">
        <v>100</v>
      </c>
    </row>
    <row r="4" spans="1:27" ht="15" customHeight="1">
      <c r="A4" s="177" t="str">
        <f>ИД!C1</f>
        <v>Министерство архитектуры и строительства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P4" s="177" t="str">
        <f>ИД!C5</f>
        <v>г. Минск</v>
      </c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</row>
    <row r="5" spans="1:27" ht="9.9499999999999993" customHeight="1">
      <c r="A5" s="178" t="s">
        <v>2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P5" s="178" t="s">
        <v>3</v>
      </c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</row>
    <row r="6" spans="1:27" ht="15" customHeight="1">
      <c r="A6" s="177" t="str">
        <f>ИД!C2</f>
        <v>ОАО "Белэлектромонтаж"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P6" s="177" t="str">
        <f>ИД!C6</f>
        <v>ЧУП "АСБ Объединенная дирекция по реконструкции и строительству"</v>
      </c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9.9499999999999993" customHeight="1">
      <c r="A7" s="178" t="s">
        <v>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P7" s="178" t="s">
        <v>7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ht="15" customHeight="1">
      <c r="A8" s="177" t="str">
        <f>ИД!C3</f>
        <v>Электромонтажное управление №2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P8" s="177" t="str">
        <f>ИД!J14</f>
        <v>Административное здание АСБ "БЕЛАРУСБАНК" по пр. Дзержинского в г. Минске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27" ht="15" customHeight="1">
      <c r="A9" s="250" t="s">
        <v>5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P9" s="244">
        <f>ИД!J15</f>
        <v>0</v>
      </c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</row>
    <row r="10" spans="1:27" ht="15" customHeight="1">
      <c r="A10" s="251" t="str">
        <f>ИД!C4</f>
        <v>Участок № 2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P10" s="244">
        <f>ИД!J16</f>
        <v>0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</row>
    <row r="11" spans="1:27" ht="9.9499999999999993" customHeight="1">
      <c r="A11" s="178" t="s">
        <v>6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P11" s="178" t="s">
        <v>8</v>
      </c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</row>
    <row r="12" spans="1:27" ht="15" customHeight="1">
      <c r="L12" s="191" t="s">
        <v>9</v>
      </c>
      <c r="M12" s="191"/>
      <c r="N12" s="191"/>
      <c r="O12" s="191"/>
      <c r="P12" s="191"/>
    </row>
    <row r="13" spans="1:27" ht="15" customHeight="1">
      <c r="A13" s="191" t="s">
        <v>10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8.25" customHeight="1"/>
    <row r="15" spans="1:27" ht="15" customHeight="1">
      <c r="A15" s="298" t="s">
        <v>18</v>
      </c>
      <c r="B15" s="299"/>
      <c r="C15" s="261" t="s">
        <v>24</v>
      </c>
      <c r="D15" s="262"/>
      <c r="E15" s="263"/>
      <c r="F15" s="261" t="s">
        <v>379</v>
      </c>
      <c r="G15" s="263"/>
      <c r="H15" s="261" t="s">
        <v>25</v>
      </c>
      <c r="I15" s="263"/>
      <c r="J15" s="261" t="s">
        <v>19</v>
      </c>
      <c r="K15" s="262"/>
      <c r="L15" s="263"/>
      <c r="M15" s="277" t="s">
        <v>20</v>
      </c>
      <c r="N15" s="278"/>
      <c r="O15" s="278"/>
      <c r="P15" s="278"/>
      <c r="Q15" s="278"/>
      <c r="R15" s="278"/>
      <c r="S15" s="278"/>
      <c r="T15" s="278"/>
      <c r="U15" s="279"/>
      <c r="V15" s="261" t="s">
        <v>376</v>
      </c>
      <c r="W15" s="262"/>
      <c r="X15" s="263"/>
      <c r="Y15" s="261" t="s">
        <v>377</v>
      </c>
      <c r="Z15" s="262"/>
      <c r="AA15" s="263"/>
    </row>
    <row r="16" spans="1:27" ht="12" customHeight="1">
      <c r="A16" s="300"/>
      <c r="B16" s="301"/>
      <c r="C16" s="264"/>
      <c r="D16" s="265"/>
      <c r="E16" s="266"/>
      <c r="F16" s="264"/>
      <c r="G16" s="266"/>
      <c r="H16" s="264"/>
      <c r="I16" s="266"/>
      <c r="J16" s="264"/>
      <c r="K16" s="265"/>
      <c r="L16" s="266"/>
      <c r="M16" s="261" t="s">
        <v>21</v>
      </c>
      <c r="N16" s="262"/>
      <c r="O16" s="263"/>
      <c r="P16" s="261" t="s">
        <v>22</v>
      </c>
      <c r="Q16" s="262"/>
      <c r="R16" s="263"/>
      <c r="S16" s="261" t="s">
        <v>26</v>
      </c>
      <c r="T16" s="262"/>
      <c r="U16" s="263"/>
      <c r="V16" s="264"/>
      <c r="W16" s="265"/>
      <c r="X16" s="266"/>
      <c r="Y16" s="264"/>
      <c r="Z16" s="265"/>
      <c r="AA16" s="266"/>
    </row>
    <row r="17" spans="1:27" ht="10.5" customHeight="1">
      <c r="A17" s="300"/>
      <c r="B17" s="301"/>
      <c r="C17" s="264"/>
      <c r="D17" s="265"/>
      <c r="E17" s="266"/>
      <c r="F17" s="264"/>
      <c r="G17" s="266"/>
      <c r="H17" s="264"/>
      <c r="I17" s="266"/>
      <c r="J17" s="264"/>
      <c r="K17" s="265"/>
      <c r="L17" s="266"/>
      <c r="M17" s="264"/>
      <c r="N17" s="265"/>
      <c r="O17" s="266"/>
      <c r="P17" s="264"/>
      <c r="Q17" s="265"/>
      <c r="R17" s="266"/>
      <c r="S17" s="264"/>
      <c r="T17" s="265"/>
      <c r="U17" s="266"/>
      <c r="V17" s="264"/>
      <c r="W17" s="265"/>
      <c r="X17" s="266"/>
      <c r="Y17" s="264"/>
      <c r="Z17" s="265"/>
      <c r="AA17" s="266"/>
    </row>
    <row r="18" spans="1:27" ht="9.75" customHeight="1">
      <c r="A18" s="300"/>
      <c r="B18" s="301"/>
      <c r="C18" s="264"/>
      <c r="D18" s="265"/>
      <c r="E18" s="266"/>
      <c r="F18" s="264"/>
      <c r="G18" s="266"/>
      <c r="H18" s="264"/>
      <c r="I18" s="266"/>
      <c r="J18" s="264"/>
      <c r="K18" s="265"/>
      <c r="L18" s="266"/>
      <c r="M18" s="264"/>
      <c r="N18" s="265"/>
      <c r="O18" s="266"/>
      <c r="P18" s="264"/>
      <c r="Q18" s="265"/>
      <c r="R18" s="266"/>
      <c r="S18" s="264"/>
      <c r="T18" s="265"/>
      <c r="U18" s="266"/>
      <c r="V18" s="264"/>
      <c r="W18" s="265"/>
      <c r="X18" s="266"/>
      <c r="Y18" s="264"/>
      <c r="Z18" s="265"/>
      <c r="AA18" s="266"/>
    </row>
    <row r="19" spans="1:27" ht="6.75" customHeight="1">
      <c r="A19" s="302"/>
      <c r="B19" s="303"/>
      <c r="C19" s="267"/>
      <c r="D19" s="268"/>
      <c r="E19" s="269"/>
      <c r="F19" s="267"/>
      <c r="G19" s="269"/>
      <c r="H19" s="267"/>
      <c r="I19" s="269"/>
      <c r="J19" s="267"/>
      <c r="K19" s="268"/>
      <c r="L19" s="269"/>
      <c r="M19" s="267"/>
      <c r="N19" s="268"/>
      <c r="O19" s="269"/>
      <c r="P19" s="267"/>
      <c r="Q19" s="268"/>
      <c r="R19" s="269"/>
      <c r="S19" s="267"/>
      <c r="T19" s="268"/>
      <c r="U19" s="269"/>
      <c r="V19" s="267"/>
      <c r="W19" s="268"/>
      <c r="X19" s="269"/>
      <c r="Y19" s="267"/>
      <c r="Z19" s="268"/>
      <c r="AA19" s="269"/>
    </row>
    <row r="20" spans="1:27" ht="26.25" customHeight="1">
      <c r="A20" s="280" t="s">
        <v>448</v>
      </c>
      <c r="B20" s="282"/>
      <c r="C20" s="280" t="s">
        <v>338</v>
      </c>
      <c r="D20" s="281"/>
      <c r="E20" s="282"/>
      <c r="F20" s="289">
        <v>510</v>
      </c>
      <c r="G20" s="291"/>
      <c r="H20" s="280" t="s">
        <v>378</v>
      </c>
      <c r="I20" s="282"/>
      <c r="J20" s="289" t="s">
        <v>380</v>
      </c>
      <c r="K20" s="290"/>
      <c r="L20" s="291"/>
      <c r="M20" s="280" t="s">
        <v>382</v>
      </c>
      <c r="N20" s="281"/>
      <c r="O20" s="282"/>
      <c r="P20" s="289" t="s">
        <v>320</v>
      </c>
      <c r="Q20" s="290"/>
      <c r="R20" s="291"/>
      <c r="S20" s="289" t="s">
        <v>381</v>
      </c>
      <c r="T20" s="290"/>
      <c r="U20" s="291"/>
      <c r="V20" s="289" t="s">
        <v>406</v>
      </c>
      <c r="W20" s="290"/>
      <c r="X20" s="291"/>
      <c r="Y20" s="289" t="s">
        <v>318</v>
      </c>
      <c r="Z20" s="290"/>
      <c r="AA20" s="291"/>
    </row>
    <row r="21" spans="1:27" ht="14.25" customHeight="1">
      <c r="A21" s="283"/>
      <c r="B21" s="285"/>
      <c r="C21" s="283"/>
      <c r="D21" s="284"/>
      <c r="E21" s="285"/>
      <c r="F21" s="292"/>
      <c r="G21" s="294"/>
      <c r="H21" s="283"/>
      <c r="I21" s="285"/>
      <c r="J21" s="292"/>
      <c r="K21" s="293"/>
      <c r="L21" s="294"/>
      <c r="M21" s="283"/>
      <c r="N21" s="284"/>
      <c r="O21" s="285"/>
      <c r="P21" s="292"/>
      <c r="Q21" s="293"/>
      <c r="R21" s="294"/>
      <c r="S21" s="292"/>
      <c r="T21" s="293"/>
      <c r="U21" s="294"/>
      <c r="V21" s="292"/>
      <c r="W21" s="293"/>
      <c r="X21" s="294"/>
      <c r="Y21" s="292"/>
      <c r="Z21" s="293"/>
      <c r="AA21" s="294"/>
    </row>
    <row r="22" spans="1:27" ht="12" customHeight="1">
      <c r="A22" s="286"/>
      <c r="B22" s="288"/>
      <c r="C22" s="286"/>
      <c r="D22" s="287"/>
      <c r="E22" s="288"/>
      <c r="F22" s="295"/>
      <c r="G22" s="297"/>
      <c r="H22" s="286"/>
      <c r="I22" s="288"/>
      <c r="J22" s="295"/>
      <c r="K22" s="296"/>
      <c r="L22" s="297"/>
      <c r="M22" s="286"/>
      <c r="N22" s="287"/>
      <c r="O22" s="288"/>
      <c r="P22" s="295"/>
      <c r="Q22" s="296"/>
      <c r="R22" s="297"/>
      <c r="S22" s="295"/>
      <c r="T22" s="296"/>
      <c r="U22" s="297"/>
      <c r="V22" s="295"/>
      <c r="W22" s="296"/>
      <c r="X22" s="297"/>
      <c r="Y22" s="295"/>
      <c r="Z22" s="296"/>
      <c r="AA22" s="297"/>
    </row>
    <row r="23" spans="1:27" ht="15" customHeight="1">
      <c r="A23" s="270" t="s">
        <v>456</v>
      </c>
      <c r="B23" s="272"/>
      <c r="C23" s="261" t="s">
        <v>339</v>
      </c>
      <c r="D23" s="262"/>
      <c r="E23" s="263"/>
      <c r="F23" s="270">
        <v>1008</v>
      </c>
      <c r="G23" s="272"/>
      <c r="H23" s="261" t="s">
        <v>378</v>
      </c>
      <c r="I23" s="263"/>
      <c r="J23" s="270" t="s">
        <v>383</v>
      </c>
      <c r="K23" s="271"/>
      <c r="L23" s="272"/>
      <c r="M23" s="261" t="s">
        <v>382</v>
      </c>
      <c r="N23" s="262"/>
      <c r="O23" s="263"/>
      <c r="P23" s="270" t="s">
        <v>320</v>
      </c>
      <c r="Q23" s="271"/>
      <c r="R23" s="272"/>
      <c r="S23" s="270" t="s">
        <v>381</v>
      </c>
      <c r="T23" s="271"/>
      <c r="U23" s="272"/>
      <c r="V23" s="289" t="s">
        <v>406</v>
      </c>
      <c r="W23" s="290"/>
      <c r="X23" s="291"/>
      <c r="Y23" s="289" t="s">
        <v>318</v>
      </c>
      <c r="Z23" s="290"/>
      <c r="AA23" s="291"/>
    </row>
    <row r="24" spans="1:27" ht="9.75" customHeight="1">
      <c r="A24" s="273"/>
      <c r="B24" s="274"/>
      <c r="C24" s="264"/>
      <c r="D24" s="265"/>
      <c r="E24" s="266"/>
      <c r="F24" s="273"/>
      <c r="G24" s="274"/>
      <c r="H24" s="264"/>
      <c r="I24" s="266"/>
      <c r="J24" s="273"/>
      <c r="K24" s="245"/>
      <c r="L24" s="274"/>
      <c r="M24" s="264"/>
      <c r="N24" s="265"/>
      <c r="O24" s="266"/>
      <c r="P24" s="273"/>
      <c r="Q24" s="245"/>
      <c r="R24" s="274"/>
      <c r="S24" s="273"/>
      <c r="T24" s="245"/>
      <c r="U24" s="274"/>
      <c r="V24" s="292"/>
      <c r="W24" s="293"/>
      <c r="X24" s="294"/>
      <c r="Y24" s="292"/>
      <c r="Z24" s="293"/>
      <c r="AA24" s="294"/>
    </row>
    <row r="25" spans="1:27" ht="10.5" customHeight="1">
      <c r="A25" s="273"/>
      <c r="B25" s="274"/>
      <c r="C25" s="264"/>
      <c r="D25" s="265"/>
      <c r="E25" s="266"/>
      <c r="F25" s="273"/>
      <c r="G25" s="274"/>
      <c r="H25" s="264"/>
      <c r="I25" s="266"/>
      <c r="J25" s="273"/>
      <c r="K25" s="245"/>
      <c r="L25" s="274"/>
      <c r="M25" s="264"/>
      <c r="N25" s="265"/>
      <c r="O25" s="266"/>
      <c r="P25" s="273"/>
      <c r="Q25" s="245"/>
      <c r="R25" s="274"/>
      <c r="S25" s="273"/>
      <c r="T25" s="245"/>
      <c r="U25" s="274"/>
      <c r="V25" s="292"/>
      <c r="W25" s="293"/>
      <c r="X25" s="294"/>
      <c r="Y25" s="292"/>
      <c r="Z25" s="293"/>
      <c r="AA25" s="294"/>
    </row>
    <row r="26" spans="1:27" ht="9.75" customHeight="1">
      <c r="A26" s="273"/>
      <c r="B26" s="274"/>
      <c r="C26" s="264"/>
      <c r="D26" s="265"/>
      <c r="E26" s="266"/>
      <c r="F26" s="273"/>
      <c r="G26" s="274"/>
      <c r="H26" s="264"/>
      <c r="I26" s="266"/>
      <c r="J26" s="273"/>
      <c r="K26" s="245"/>
      <c r="L26" s="274"/>
      <c r="M26" s="264"/>
      <c r="N26" s="265"/>
      <c r="O26" s="266"/>
      <c r="P26" s="273"/>
      <c r="Q26" s="245"/>
      <c r="R26" s="274"/>
      <c r="S26" s="273"/>
      <c r="T26" s="245"/>
      <c r="U26" s="274"/>
      <c r="V26" s="292"/>
      <c r="W26" s="293"/>
      <c r="X26" s="294"/>
      <c r="Y26" s="292"/>
      <c r="Z26" s="293"/>
      <c r="AA26" s="294"/>
    </row>
    <row r="27" spans="1:27" ht="9" customHeight="1">
      <c r="A27" s="275"/>
      <c r="B27" s="276"/>
      <c r="C27" s="267"/>
      <c r="D27" s="268"/>
      <c r="E27" s="269"/>
      <c r="F27" s="275"/>
      <c r="G27" s="276"/>
      <c r="H27" s="267"/>
      <c r="I27" s="269"/>
      <c r="J27" s="275"/>
      <c r="K27" s="182"/>
      <c r="L27" s="276"/>
      <c r="M27" s="267"/>
      <c r="N27" s="268"/>
      <c r="O27" s="269"/>
      <c r="P27" s="275"/>
      <c r="Q27" s="182"/>
      <c r="R27" s="276"/>
      <c r="S27" s="275"/>
      <c r="T27" s="182"/>
      <c r="U27" s="276"/>
      <c r="V27" s="295"/>
      <c r="W27" s="296"/>
      <c r="X27" s="297"/>
      <c r="Y27" s="295"/>
      <c r="Z27" s="296"/>
      <c r="AA27" s="297"/>
    </row>
    <row r="28" spans="1:27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115"/>
      <c r="W28" s="115"/>
      <c r="X28" s="115"/>
      <c r="Y28" s="115"/>
      <c r="Z28" s="115"/>
      <c r="AA28" s="115"/>
    </row>
    <row r="29" spans="1:27" ht="15" customHeight="1">
      <c r="A29" s="227" t="s">
        <v>16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</row>
    <row r="30" spans="1:27" ht="15" customHeight="1">
      <c r="A30" s="6" t="s">
        <v>17</v>
      </c>
      <c r="B30" s="6"/>
      <c r="C30" s="229" t="s">
        <v>322</v>
      </c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</row>
    <row r="31" spans="1:27" ht="15" customHeight="1">
      <c r="A31" s="227" t="s">
        <v>15</v>
      </c>
      <c r="B31" s="227"/>
      <c r="C31" s="227"/>
      <c r="D31" s="227"/>
      <c r="E31" s="227"/>
      <c r="F31" s="177" t="s">
        <v>321</v>
      </c>
      <c r="G31" s="177"/>
      <c r="H31" s="177"/>
      <c r="I31" s="177"/>
      <c r="J31" s="177"/>
      <c r="K31" s="177"/>
      <c r="L31" s="177"/>
      <c r="M31" s="177"/>
      <c r="N31" s="177"/>
    </row>
    <row r="32" spans="1:27" ht="9.9499999999999993" customHeight="1"/>
    <row r="33" spans="1:27" ht="15" customHeight="1">
      <c r="A33" s="227" t="s">
        <v>14</v>
      </c>
      <c r="B33" s="227"/>
      <c r="C33" s="227"/>
      <c r="D33" s="227"/>
      <c r="E33" s="227"/>
      <c r="F33" s="227"/>
      <c r="G33" s="227"/>
      <c r="H33" s="227"/>
      <c r="I33" s="227"/>
      <c r="J33" s="17"/>
    </row>
    <row r="34" spans="1:27" ht="15" customHeight="1">
      <c r="A34" s="177" t="s">
        <v>323</v>
      </c>
      <c r="B34" s="177"/>
      <c r="C34" s="177"/>
      <c r="D34" s="177"/>
      <c r="E34" s="177"/>
      <c r="F34" s="177"/>
      <c r="G34" s="177"/>
      <c r="H34" s="177"/>
      <c r="I34" s="177"/>
      <c r="J34" s="177"/>
      <c r="N34" s="177"/>
      <c r="O34" s="177"/>
      <c r="P34" s="177"/>
      <c r="Q34" s="177"/>
      <c r="U34" s="177" t="s">
        <v>384</v>
      </c>
      <c r="V34" s="177"/>
      <c r="W34" s="177"/>
      <c r="X34" s="177"/>
      <c r="Y34" s="177"/>
      <c r="Z34" s="177"/>
      <c r="AA34" s="177"/>
    </row>
    <row r="35" spans="1:27" ht="9.9499999999999993" customHeight="1">
      <c r="A35" s="181" t="s">
        <v>11</v>
      </c>
      <c r="B35" s="181"/>
      <c r="C35" s="181"/>
      <c r="D35" s="181"/>
      <c r="E35" s="181"/>
      <c r="F35" s="181"/>
      <c r="G35" s="181"/>
      <c r="H35" s="181"/>
      <c r="I35" s="181"/>
      <c r="J35" s="181"/>
      <c r="N35" s="181" t="s">
        <v>12</v>
      </c>
      <c r="O35" s="181"/>
      <c r="P35" s="181"/>
      <c r="Q35" s="181"/>
      <c r="U35" s="181" t="s">
        <v>23</v>
      </c>
      <c r="V35" s="181"/>
      <c r="W35" s="181"/>
      <c r="X35" s="181"/>
      <c r="Y35" s="181"/>
      <c r="Z35" s="181"/>
      <c r="AA35" s="181"/>
    </row>
    <row r="36" spans="1:27" ht="15" customHeight="1">
      <c r="A36" s="17" t="s">
        <v>13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27" ht="15" customHeight="1">
      <c r="A37" s="177" t="str">
        <f>ИД!C15</f>
        <v>мастер</v>
      </c>
      <c r="B37" s="177"/>
      <c r="C37" s="177"/>
      <c r="D37" s="177"/>
      <c r="E37" s="177"/>
      <c r="F37" s="177"/>
      <c r="G37" s="177"/>
      <c r="H37" s="177"/>
      <c r="I37" s="177"/>
      <c r="J37" s="177"/>
      <c r="N37" s="177"/>
      <c r="O37" s="177"/>
      <c r="P37" s="177"/>
      <c r="Q37" s="177"/>
      <c r="U37" s="177" t="str">
        <f>ИД!C17</f>
        <v>Гаврилович Д.А.</v>
      </c>
      <c r="V37" s="177"/>
      <c r="W37" s="177"/>
      <c r="X37" s="177"/>
      <c r="Y37" s="177"/>
      <c r="Z37" s="177"/>
      <c r="AA37" s="177"/>
    </row>
    <row r="38" spans="1:27" ht="9.9499999999999993" customHeight="1">
      <c r="A38" s="181" t="s">
        <v>11</v>
      </c>
      <c r="B38" s="181"/>
      <c r="C38" s="181"/>
      <c r="D38" s="181"/>
      <c r="E38" s="181"/>
      <c r="F38" s="181"/>
      <c r="G38" s="181"/>
      <c r="H38" s="181"/>
      <c r="I38" s="181"/>
      <c r="J38" s="181"/>
      <c r="N38" s="181" t="s">
        <v>12</v>
      </c>
      <c r="O38" s="181"/>
      <c r="P38" s="181"/>
      <c r="Q38" s="181"/>
      <c r="U38" s="181" t="s">
        <v>23</v>
      </c>
      <c r="V38" s="181"/>
      <c r="W38" s="181"/>
      <c r="X38" s="181"/>
      <c r="Y38" s="181"/>
      <c r="Z38" s="181"/>
      <c r="AA38" s="181"/>
    </row>
  </sheetData>
  <mergeCells count="68">
    <mergeCell ref="N37:Q37"/>
    <mergeCell ref="U35:AA35"/>
    <mergeCell ref="Y23:AA27"/>
    <mergeCell ref="F31:N31"/>
    <mergeCell ref="A37:J37"/>
    <mergeCell ref="A35:J35"/>
    <mergeCell ref="C23:E27"/>
    <mergeCell ref="F23:G27"/>
    <mergeCell ref="H23:I27"/>
    <mergeCell ref="C30:AA30"/>
    <mergeCell ref="A31:E31"/>
    <mergeCell ref="N35:Q35"/>
    <mergeCell ref="N38:Q38"/>
    <mergeCell ref="U38:AA38"/>
    <mergeCell ref="Y20:AA22"/>
    <mergeCell ref="A29:AA29"/>
    <mergeCell ref="A33:I33"/>
    <mergeCell ref="A34:J34"/>
    <mergeCell ref="N34:Q34"/>
    <mergeCell ref="U34:AA34"/>
    <mergeCell ref="A20:B22"/>
    <mergeCell ref="C20:E22"/>
    <mergeCell ref="F20:G22"/>
    <mergeCell ref="H20:I22"/>
    <mergeCell ref="J20:L22"/>
    <mergeCell ref="A23:B27"/>
    <mergeCell ref="U37:AA37"/>
    <mergeCell ref="A4:L4"/>
    <mergeCell ref="A6:L6"/>
    <mergeCell ref="A8:L8"/>
    <mergeCell ref="A10:L10"/>
    <mergeCell ref="A38:J38"/>
    <mergeCell ref="V20:X22"/>
    <mergeCell ref="P23:R27"/>
    <mergeCell ref="S23:U27"/>
    <mergeCell ref="V23:X27"/>
    <mergeCell ref="A1:E1"/>
    <mergeCell ref="A15:B19"/>
    <mergeCell ref="C15:E19"/>
    <mergeCell ref="F15:G19"/>
    <mergeCell ref="A11:L11"/>
    <mergeCell ref="J15:L19"/>
    <mergeCell ref="L12:P12"/>
    <mergeCell ref="A13:AA13"/>
    <mergeCell ref="P11:AA11"/>
    <mergeCell ref="P10:AA10"/>
    <mergeCell ref="H15:I19"/>
    <mergeCell ref="X2:AA2"/>
    <mergeCell ref="J23:L27"/>
    <mergeCell ref="M23:O27"/>
    <mergeCell ref="M15:U15"/>
    <mergeCell ref="M20:O22"/>
    <mergeCell ref="P20:R22"/>
    <mergeCell ref="S20:U22"/>
    <mergeCell ref="P4:AA4"/>
    <mergeCell ref="P5:AA5"/>
    <mergeCell ref="P6:AA6"/>
    <mergeCell ref="P7:AA7"/>
    <mergeCell ref="P8:AA8"/>
    <mergeCell ref="Y15:AA19"/>
    <mergeCell ref="P9:AA9"/>
    <mergeCell ref="A5:L5"/>
    <mergeCell ref="A7:L7"/>
    <mergeCell ref="A9:L9"/>
    <mergeCell ref="P16:R19"/>
    <mergeCell ref="S16:U19"/>
    <mergeCell ref="V15:X19"/>
    <mergeCell ref="M16:O19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6"/>
  <sheetViews>
    <sheetView topLeftCell="A12" workbookViewId="0">
      <selection activeCell="AA36" sqref="AA36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79" t="s">
        <v>0</v>
      </c>
      <c r="B1" s="179"/>
      <c r="C1" s="179"/>
      <c r="D1" s="179"/>
      <c r="E1" s="179"/>
      <c r="F1" s="5"/>
    </row>
    <row r="2" spans="1:48" ht="15" customHeight="1">
      <c r="AL2" s="184" t="s">
        <v>137</v>
      </c>
      <c r="AM2" s="184"/>
      <c r="AN2" s="184"/>
      <c r="AO2" s="184"/>
    </row>
    <row r="3" spans="1:48" ht="15" customHeight="1">
      <c r="AL3" s="20"/>
      <c r="AM3" s="184" t="s">
        <v>33</v>
      </c>
      <c r="AN3" s="184"/>
      <c r="AO3" s="184"/>
    </row>
    <row r="4" spans="1:48" ht="6.75" customHeight="1">
      <c r="X4" s="19"/>
      <c r="Y4" s="19"/>
      <c r="Z4" s="19"/>
      <c r="AA4" s="19"/>
    </row>
    <row r="5" spans="1:48" ht="15" customHeight="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Z5" s="177" t="str">
        <f>ИД!C5</f>
        <v>г. Минск</v>
      </c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</row>
    <row r="6" spans="1:48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Z6" s="178" t="s">
        <v>3</v>
      </c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</row>
    <row r="7" spans="1:48" ht="15" customHeight="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Z7" s="177" t="str">
        <f>ИД!C6</f>
        <v>ЧУП "АСБ Объединенная дирекция по реконструкции и строительству"</v>
      </c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</row>
    <row r="8" spans="1:48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Z8" s="181" t="s">
        <v>7</v>
      </c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</row>
    <row r="9" spans="1:48" ht="15" customHeight="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Z9" s="177" t="str">
        <f>ИД!J14</f>
        <v>Административное здание АСБ "БЕЛАРУСБАНК" по пр. Дзержинского в г. Минске</v>
      </c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</row>
    <row r="10" spans="1:48" ht="15" customHeight="1">
      <c r="A10" s="255" t="s">
        <v>5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Z10" s="244">
        <f>ИД!J15</f>
        <v>0</v>
      </c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</row>
    <row r="11" spans="1:48" ht="15" customHeight="1">
      <c r="A11" s="177" t="str">
        <f>ИД!C4</f>
        <v>Участок № 2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Z11" s="244">
        <f>ИД!J16</f>
        <v>0</v>
      </c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</row>
    <row r="12" spans="1:48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Z12" s="178" t="s">
        <v>8</v>
      </c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</row>
    <row r="13" spans="1:48" ht="15" customHeight="1"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5"/>
      <c r="AQ13" s="15"/>
      <c r="AR13" s="15"/>
      <c r="AS13" s="15"/>
      <c r="AT13" s="15"/>
      <c r="AU13" s="15"/>
      <c r="AV13" s="15"/>
    </row>
    <row r="14" spans="1:48" ht="15" customHeight="1">
      <c r="A14" s="191" t="s">
        <v>139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</row>
    <row r="15" spans="1:48" ht="15" customHeight="1">
      <c r="A15" s="191" t="s">
        <v>138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</row>
    <row r="17" spans="1:41" ht="15" customHeight="1">
      <c r="A17" s="305" t="s">
        <v>140</v>
      </c>
      <c r="B17" s="305"/>
      <c r="C17" s="305"/>
      <c r="D17" s="305" t="s">
        <v>416</v>
      </c>
      <c r="E17" s="305"/>
      <c r="F17" s="305"/>
      <c r="G17" s="305"/>
      <c r="H17" s="305"/>
      <c r="I17" s="305"/>
      <c r="J17" s="305"/>
      <c r="K17" s="261" t="s">
        <v>144</v>
      </c>
      <c r="L17" s="262"/>
      <c r="M17" s="262"/>
      <c r="N17" s="263"/>
      <c r="O17" s="305" t="s">
        <v>145</v>
      </c>
      <c r="P17" s="305"/>
      <c r="Q17" s="305"/>
      <c r="R17" s="305"/>
      <c r="S17" s="305" t="s">
        <v>141</v>
      </c>
      <c r="T17" s="305"/>
      <c r="U17" s="305"/>
      <c r="V17" s="305"/>
      <c r="W17" s="305" t="s">
        <v>142</v>
      </c>
      <c r="X17" s="305"/>
      <c r="Y17" s="305"/>
      <c r="Z17" s="305"/>
      <c r="AA17" s="261" t="s">
        <v>143</v>
      </c>
      <c r="AB17" s="262"/>
      <c r="AC17" s="262"/>
      <c r="AD17" s="262"/>
      <c r="AE17" s="263"/>
      <c r="AF17" s="305" t="s">
        <v>146</v>
      </c>
      <c r="AG17" s="305"/>
      <c r="AH17" s="305"/>
      <c r="AI17" s="305"/>
      <c r="AJ17" s="305"/>
      <c r="AK17" s="305" t="s">
        <v>147</v>
      </c>
      <c r="AL17" s="305"/>
      <c r="AM17" s="305"/>
      <c r="AN17" s="305"/>
      <c r="AO17" s="305"/>
    </row>
    <row r="18" spans="1:41" ht="18.95" customHeight="1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264"/>
      <c r="L18" s="265"/>
      <c r="M18" s="265"/>
      <c r="N18" s="266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264"/>
      <c r="AB18" s="265"/>
      <c r="AC18" s="265"/>
      <c r="AD18" s="265"/>
      <c r="AE18" s="266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</row>
    <row r="19" spans="1:41" ht="15" hidden="1" customHeight="1">
      <c r="A19" s="305"/>
      <c r="B19" s="305"/>
      <c r="C19" s="305"/>
      <c r="D19" s="305"/>
      <c r="E19" s="305"/>
      <c r="F19" s="305"/>
      <c r="G19" s="305"/>
      <c r="H19" s="305"/>
      <c r="I19" s="305"/>
      <c r="J19" s="305"/>
      <c r="K19" s="264"/>
      <c r="L19" s="265"/>
      <c r="M19" s="265"/>
      <c r="N19" s="266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264"/>
      <c r="AB19" s="265"/>
      <c r="AC19" s="265"/>
      <c r="AD19" s="265"/>
      <c r="AE19" s="266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</row>
    <row r="20" spans="1:41" ht="15" hidden="1" customHeight="1">
      <c r="A20" s="305"/>
      <c r="B20" s="305"/>
      <c r="C20" s="305"/>
      <c r="D20" s="305"/>
      <c r="E20" s="305"/>
      <c r="F20" s="305"/>
      <c r="G20" s="305"/>
      <c r="H20" s="305"/>
      <c r="I20" s="305"/>
      <c r="J20" s="305"/>
      <c r="K20" s="264"/>
      <c r="L20" s="265"/>
      <c r="M20" s="265"/>
      <c r="N20" s="266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64"/>
      <c r="AB20" s="265"/>
      <c r="AC20" s="265"/>
      <c r="AD20" s="265"/>
      <c r="AE20" s="266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</row>
    <row r="21" spans="1:41" ht="15" customHeight="1">
      <c r="A21" s="305"/>
      <c r="B21" s="305"/>
      <c r="C21" s="305"/>
      <c r="D21" s="305"/>
      <c r="E21" s="305"/>
      <c r="F21" s="305"/>
      <c r="G21" s="305"/>
      <c r="H21" s="305"/>
      <c r="I21" s="305"/>
      <c r="J21" s="305"/>
      <c r="K21" s="264"/>
      <c r="L21" s="265"/>
      <c r="M21" s="265"/>
      <c r="N21" s="266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64"/>
      <c r="AB21" s="265"/>
      <c r="AC21" s="265"/>
      <c r="AD21" s="265"/>
      <c r="AE21" s="266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</row>
    <row r="22" spans="1:41" ht="15" customHeight="1">
      <c r="A22" s="305"/>
      <c r="B22" s="305"/>
      <c r="C22" s="305"/>
      <c r="D22" s="305"/>
      <c r="E22" s="305"/>
      <c r="F22" s="305"/>
      <c r="G22" s="305"/>
      <c r="H22" s="305"/>
      <c r="I22" s="305"/>
      <c r="J22" s="305"/>
      <c r="K22" s="264"/>
      <c r="L22" s="265"/>
      <c r="M22" s="265"/>
      <c r="N22" s="266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264"/>
      <c r="AB22" s="265"/>
      <c r="AC22" s="265"/>
      <c r="AD22" s="265"/>
      <c r="AE22" s="266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</row>
    <row r="23" spans="1:41" ht="15" customHeight="1">
      <c r="A23" s="305"/>
      <c r="B23" s="305"/>
      <c r="C23" s="305"/>
      <c r="D23" s="305"/>
      <c r="E23" s="305"/>
      <c r="F23" s="305"/>
      <c r="G23" s="305"/>
      <c r="H23" s="305"/>
      <c r="I23" s="305"/>
      <c r="J23" s="305"/>
      <c r="K23" s="267"/>
      <c r="L23" s="268"/>
      <c r="M23" s="268"/>
      <c r="N23" s="269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267"/>
      <c r="AB23" s="268"/>
      <c r="AC23" s="268"/>
      <c r="AD23" s="268"/>
      <c r="AE23" s="269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</row>
    <row r="24" spans="1:41" ht="20.25" customHeight="1">
      <c r="A24" s="304">
        <v>1</v>
      </c>
      <c r="B24" s="304"/>
      <c r="C24" s="304"/>
      <c r="D24" s="304">
        <v>2</v>
      </c>
      <c r="E24" s="304"/>
      <c r="F24" s="304"/>
      <c r="G24" s="304"/>
      <c r="H24" s="304"/>
      <c r="I24" s="304"/>
      <c r="J24" s="304"/>
      <c r="K24" s="304">
        <v>3</v>
      </c>
      <c r="L24" s="304"/>
      <c r="M24" s="304"/>
      <c r="N24" s="304"/>
      <c r="O24" s="304">
        <v>4</v>
      </c>
      <c r="P24" s="304"/>
      <c r="Q24" s="304"/>
      <c r="R24" s="304"/>
      <c r="S24" s="304">
        <v>5</v>
      </c>
      <c r="T24" s="304"/>
      <c r="U24" s="304"/>
      <c r="V24" s="304"/>
      <c r="W24" s="304">
        <v>6</v>
      </c>
      <c r="X24" s="304"/>
      <c r="Y24" s="304"/>
      <c r="Z24" s="304"/>
      <c r="AA24" s="304">
        <v>7</v>
      </c>
      <c r="AB24" s="304"/>
      <c r="AC24" s="304"/>
      <c r="AD24" s="304"/>
      <c r="AE24" s="304"/>
      <c r="AF24" s="304">
        <v>8</v>
      </c>
      <c r="AG24" s="304"/>
      <c r="AH24" s="304"/>
      <c r="AI24" s="304"/>
      <c r="AJ24" s="304"/>
      <c r="AK24" s="304">
        <v>9</v>
      </c>
      <c r="AL24" s="304"/>
      <c r="AM24" s="304"/>
      <c r="AN24" s="304"/>
      <c r="AO24" s="304"/>
    </row>
    <row r="25" spans="1:41" ht="17.25" customHeight="1">
      <c r="A25" s="306" t="s">
        <v>449</v>
      </c>
      <c r="B25" s="307"/>
      <c r="C25" s="308"/>
      <c r="D25" s="261" t="s">
        <v>452</v>
      </c>
      <c r="E25" s="262"/>
      <c r="F25" s="262"/>
      <c r="G25" s="262"/>
      <c r="H25" s="262"/>
      <c r="I25" s="262"/>
      <c r="J25" s="263"/>
      <c r="K25" s="262" t="s">
        <v>413</v>
      </c>
      <c r="L25" s="262"/>
      <c r="M25" s="262"/>
      <c r="N25" s="263"/>
      <c r="O25" s="261" t="s">
        <v>450</v>
      </c>
      <c r="P25" s="262"/>
      <c r="Q25" s="262"/>
      <c r="R25" s="263"/>
      <c r="S25" s="261" t="s">
        <v>451</v>
      </c>
      <c r="T25" s="262"/>
      <c r="U25" s="262"/>
      <c r="V25" s="263"/>
      <c r="W25" s="261" t="s">
        <v>319</v>
      </c>
      <c r="X25" s="262"/>
      <c r="Y25" s="262"/>
      <c r="Z25" s="263"/>
      <c r="AA25" s="321" t="s">
        <v>415</v>
      </c>
      <c r="AB25" s="322"/>
      <c r="AC25" s="322"/>
      <c r="AD25" s="322"/>
      <c r="AE25" s="323"/>
      <c r="AF25" s="261" t="s">
        <v>318</v>
      </c>
      <c r="AG25" s="262"/>
      <c r="AH25" s="262"/>
      <c r="AI25" s="262"/>
      <c r="AJ25" s="263"/>
      <c r="AK25" s="315" t="str">
        <f>ИД!C17</f>
        <v>Гаврилович Д.А.</v>
      </c>
      <c r="AL25" s="316"/>
      <c r="AM25" s="316"/>
      <c r="AN25" s="316"/>
      <c r="AO25" s="317"/>
    </row>
    <row r="26" spans="1:41" ht="14.25" customHeight="1">
      <c r="A26" s="309"/>
      <c r="B26" s="310"/>
      <c r="C26" s="311"/>
      <c r="D26" s="264"/>
      <c r="E26" s="265"/>
      <c r="F26" s="265"/>
      <c r="G26" s="265"/>
      <c r="H26" s="265"/>
      <c r="I26" s="265"/>
      <c r="J26" s="266"/>
      <c r="K26" s="265"/>
      <c r="L26" s="265"/>
      <c r="M26" s="265"/>
      <c r="N26" s="266"/>
      <c r="O26" s="264"/>
      <c r="P26" s="265"/>
      <c r="Q26" s="265"/>
      <c r="R26" s="266"/>
      <c r="S26" s="264"/>
      <c r="T26" s="265"/>
      <c r="U26" s="265"/>
      <c r="V26" s="266"/>
      <c r="W26" s="264"/>
      <c r="X26" s="265"/>
      <c r="Y26" s="265"/>
      <c r="Z26" s="266"/>
      <c r="AA26" s="324"/>
      <c r="AB26" s="325"/>
      <c r="AC26" s="325"/>
      <c r="AD26" s="325"/>
      <c r="AE26" s="326"/>
      <c r="AF26" s="264"/>
      <c r="AG26" s="265"/>
      <c r="AH26" s="265"/>
      <c r="AI26" s="265"/>
      <c r="AJ26" s="266"/>
      <c r="AK26" s="318"/>
      <c r="AL26" s="319"/>
      <c r="AM26" s="319"/>
      <c r="AN26" s="319"/>
      <c r="AO26" s="320"/>
    </row>
    <row r="27" spans="1:41" ht="13.5" customHeight="1">
      <c r="A27" s="309"/>
      <c r="B27" s="310"/>
      <c r="C27" s="311"/>
      <c r="D27" s="264"/>
      <c r="E27" s="265"/>
      <c r="F27" s="265"/>
      <c r="G27" s="265"/>
      <c r="H27" s="265"/>
      <c r="I27" s="265"/>
      <c r="J27" s="266"/>
      <c r="K27" s="280" t="s">
        <v>414</v>
      </c>
      <c r="L27" s="281"/>
      <c r="M27" s="281"/>
      <c r="N27" s="282"/>
      <c r="O27" s="280" t="s">
        <v>454</v>
      </c>
      <c r="P27" s="281"/>
      <c r="Q27" s="281"/>
      <c r="R27" s="282"/>
      <c r="S27" s="261" t="s">
        <v>455</v>
      </c>
      <c r="T27" s="262"/>
      <c r="U27" s="262"/>
      <c r="V27" s="263"/>
      <c r="W27" s="261" t="s">
        <v>319</v>
      </c>
      <c r="X27" s="262"/>
      <c r="Y27" s="262"/>
      <c r="Z27" s="263"/>
      <c r="AA27" s="324"/>
      <c r="AB27" s="325"/>
      <c r="AC27" s="325"/>
      <c r="AD27" s="325"/>
      <c r="AE27" s="326"/>
      <c r="AF27" s="261" t="s">
        <v>318</v>
      </c>
      <c r="AG27" s="262"/>
      <c r="AH27" s="262"/>
      <c r="AI27" s="262"/>
      <c r="AJ27" s="263"/>
      <c r="AK27" s="315" t="s">
        <v>326</v>
      </c>
      <c r="AL27" s="316"/>
      <c r="AM27" s="316"/>
      <c r="AN27" s="316"/>
      <c r="AO27" s="317"/>
    </row>
    <row r="28" spans="1:41" ht="13.5" customHeight="1">
      <c r="A28" s="312"/>
      <c r="B28" s="313"/>
      <c r="C28" s="314"/>
      <c r="D28" s="267"/>
      <c r="E28" s="268"/>
      <c r="F28" s="268"/>
      <c r="G28" s="268"/>
      <c r="H28" s="268"/>
      <c r="I28" s="268"/>
      <c r="J28" s="269"/>
      <c r="K28" s="286"/>
      <c r="L28" s="287"/>
      <c r="M28" s="287"/>
      <c r="N28" s="288"/>
      <c r="O28" s="286"/>
      <c r="P28" s="287"/>
      <c r="Q28" s="287"/>
      <c r="R28" s="288"/>
      <c r="S28" s="267"/>
      <c r="T28" s="268"/>
      <c r="U28" s="268"/>
      <c r="V28" s="269"/>
      <c r="W28" s="267"/>
      <c r="X28" s="268"/>
      <c r="Y28" s="268"/>
      <c r="Z28" s="269"/>
      <c r="AA28" s="327"/>
      <c r="AB28" s="328"/>
      <c r="AC28" s="328"/>
      <c r="AD28" s="328"/>
      <c r="AE28" s="329"/>
      <c r="AF28" s="267"/>
      <c r="AG28" s="268"/>
      <c r="AH28" s="268"/>
      <c r="AI28" s="268"/>
      <c r="AJ28" s="269"/>
      <c r="AK28" s="330"/>
      <c r="AL28" s="331"/>
      <c r="AM28" s="331"/>
      <c r="AN28" s="331"/>
      <c r="AO28" s="332"/>
    </row>
    <row r="29" spans="1:41" ht="12" customHeight="1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</row>
    <row r="30" spans="1:41" ht="15" customHeight="1">
      <c r="AL30" s="20"/>
      <c r="AM30" s="184"/>
      <c r="AN30" s="184"/>
      <c r="AO30" s="184"/>
    </row>
    <row r="31" spans="1:41" ht="15" customHeight="1">
      <c r="A31" s="227" t="s">
        <v>13</v>
      </c>
      <c r="B31" s="227"/>
      <c r="C31" s="227"/>
      <c r="D31" s="227"/>
      <c r="E31" s="227"/>
      <c r="F31" s="227"/>
    </row>
    <row r="32" spans="1:41" ht="15" customHeight="1">
      <c r="A32" s="177" t="str">
        <f>ИД!C15</f>
        <v>мастер</v>
      </c>
      <c r="B32" s="177"/>
      <c r="C32" s="177"/>
      <c r="D32" s="177"/>
      <c r="E32" s="177"/>
      <c r="F32" s="177"/>
      <c r="G32" s="177"/>
      <c r="H32" s="177"/>
      <c r="I32" s="177"/>
      <c r="J32" s="177"/>
      <c r="N32" s="177"/>
      <c r="O32" s="177"/>
      <c r="P32" s="177"/>
      <c r="Q32" s="177"/>
      <c r="U32" s="177" t="str">
        <f>ИД!C17</f>
        <v>Гаврилович Д.А.</v>
      </c>
      <c r="V32" s="177"/>
      <c r="W32" s="177"/>
      <c r="X32" s="177"/>
      <c r="Y32" s="177"/>
      <c r="Z32" s="177"/>
      <c r="AA32" s="177"/>
    </row>
    <row r="33" spans="1:27" ht="15" customHeight="1">
      <c r="A33" s="181" t="s">
        <v>11</v>
      </c>
      <c r="B33" s="181"/>
      <c r="C33" s="181"/>
      <c r="D33" s="181"/>
      <c r="E33" s="181"/>
      <c r="F33" s="181"/>
      <c r="G33" s="181"/>
      <c r="H33" s="181"/>
      <c r="I33" s="181"/>
      <c r="J33" s="181"/>
      <c r="N33" s="181" t="s">
        <v>12</v>
      </c>
      <c r="O33" s="181"/>
      <c r="P33" s="181"/>
      <c r="Q33" s="181"/>
      <c r="U33" s="181" t="s">
        <v>23</v>
      </c>
      <c r="V33" s="181"/>
      <c r="W33" s="181"/>
      <c r="X33" s="181"/>
      <c r="Y33" s="181"/>
      <c r="Z33" s="181"/>
      <c r="AA33" s="181"/>
    </row>
    <row r="60" ht="9.9499999999999993" customHeight="1"/>
    <row r="63" ht="9.9499999999999993" customHeight="1"/>
    <row r="94" ht="9.9499999999999993" customHeight="1"/>
    <row r="97" ht="9.9499999999999993" customHeight="1"/>
    <row r="106" ht="9.9499999999999993" customHeight="1"/>
  </sheetData>
  <mergeCells count="62">
    <mergeCell ref="AM30:AO30"/>
    <mergeCell ref="AA24:AE24"/>
    <mergeCell ref="AF25:AJ26"/>
    <mergeCell ref="AK25:AO26"/>
    <mergeCell ref="W27:Z28"/>
    <mergeCell ref="AA25:AE28"/>
    <mergeCell ref="AF27:AJ28"/>
    <mergeCell ref="AK27:AO28"/>
    <mergeCell ref="A31:F31"/>
    <mergeCell ref="A32:J32"/>
    <mergeCell ref="A8:P8"/>
    <mergeCell ref="O17:R23"/>
    <mergeCell ref="S17:V23"/>
    <mergeCell ref="N32:Q32"/>
    <mergeCell ref="U32:AA32"/>
    <mergeCell ref="W25:Z26"/>
    <mergeCell ref="K27:N28"/>
    <mergeCell ref="O27:R28"/>
    <mergeCell ref="K25:N26"/>
    <mergeCell ref="O25:R26"/>
    <mergeCell ref="S27:V28"/>
    <mergeCell ref="A24:C24"/>
    <mergeCell ref="D24:J24"/>
    <mergeCell ref="K24:N24"/>
    <mergeCell ref="A33:J33"/>
    <mergeCell ref="N33:Q33"/>
    <mergeCell ref="U33:AA33"/>
    <mergeCell ref="A10:P10"/>
    <mergeCell ref="A9:P9"/>
    <mergeCell ref="A17:C23"/>
    <mergeCell ref="D17:J23"/>
    <mergeCell ref="K17:N23"/>
    <mergeCell ref="Z12:AO12"/>
    <mergeCell ref="A14:AO14"/>
    <mergeCell ref="A15:AO15"/>
    <mergeCell ref="A11:P11"/>
    <mergeCell ref="A12:P12"/>
    <mergeCell ref="A25:C28"/>
    <mergeCell ref="D25:J28"/>
    <mergeCell ref="S25:V26"/>
    <mergeCell ref="A1:E1"/>
    <mergeCell ref="AL2:AO2"/>
    <mergeCell ref="AM3:AO3"/>
    <mergeCell ref="A6:P6"/>
    <mergeCell ref="A5:P5"/>
    <mergeCell ref="Z5:AO5"/>
    <mergeCell ref="Z6:AO6"/>
    <mergeCell ref="O24:R24"/>
    <mergeCell ref="S24:V24"/>
    <mergeCell ref="A7:P7"/>
    <mergeCell ref="AF17:AJ23"/>
    <mergeCell ref="AK17:AO23"/>
    <mergeCell ref="Z7:AO7"/>
    <mergeCell ref="Z8:AO8"/>
    <mergeCell ref="Z9:AO9"/>
    <mergeCell ref="Z11:AO11"/>
    <mergeCell ref="Z10:AO10"/>
    <mergeCell ref="W17:Z23"/>
    <mergeCell ref="AA17:AE23"/>
    <mergeCell ref="AF24:AJ24"/>
    <mergeCell ref="AK24:AO24"/>
    <mergeCell ref="W24:Z24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0"/>
  <sheetViews>
    <sheetView topLeftCell="A19" workbookViewId="0">
      <selection activeCell="S41" sqref="S41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2.140625" customWidth="1"/>
  </cols>
  <sheetData>
    <row r="1" spans="1:31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4" t="s">
        <v>281</v>
      </c>
      <c r="Y3" s="184"/>
      <c r="Z3" s="184"/>
      <c r="AA3" s="184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"/>
      <c r="N5" s="1"/>
      <c r="O5" s="1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31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"/>
      <c r="N6" s="1"/>
      <c r="O6" s="1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3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"/>
      <c r="N7" s="1"/>
      <c r="O7" s="1"/>
      <c r="P7" s="177" t="str">
        <f>ИД!C6</f>
        <v>ЧУП "АСБ Объединенная дирекция по реконструкции и строительству"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31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"/>
      <c r="N8" s="1"/>
      <c r="O8" s="1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3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"/>
      <c r="N9" s="1"/>
      <c r="O9" s="1"/>
      <c r="P9" s="177" t="str">
        <f>ИД!J14</f>
        <v>Административное здание АСБ "БЕЛАРУСБАНК" по пр. Дзержинского в г. Минске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3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1"/>
      <c r="N10" s="1"/>
      <c r="O10" s="1"/>
      <c r="P10" s="177">
        <f>ИД!J15</f>
        <v>0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31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1"/>
      <c r="N11" s="1"/>
      <c r="O11" s="1"/>
      <c r="P11" s="177">
        <f>ИД!J16</f>
        <v>0</v>
      </c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</row>
    <row r="12" spans="1:31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"/>
      <c r="N12" s="1"/>
      <c r="O12" s="1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31">
      <c r="A13" s="51"/>
      <c r="B13" s="51"/>
      <c r="C13" s="51"/>
      <c r="D13" s="51"/>
      <c r="E13" s="51"/>
      <c r="F13" s="78"/>
      <c r="G13" s="78"/>
      <c r="H13" s="78"/>
      <c r="I13" s="78"/>
      <c r="J13" s="78"/>
      <c r="K13" s="78"/>
      <c r="L13" s="78"/>
      <c r="M13" s="1"/>
      <c r="N13" s="15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5"/>
      <c r="AC13" s="95"/>
      <c r="AD13" s="95"/>
      <c r="AE13" s="95"/>
    </row>
    <row r="14" spans="1:3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91" t="s">
        <v>139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27">
      <c r="A17" s="191" t="s">
        <v>356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70" t="s">
        <v>283</v>
      </c>
      <c r="B19" s="170"/>
      <c r="C19" s="170"/>
      <c r="D19" s="170"/>
      <c r="E19" s="170"/>
      <c r="F19" s="170"/>
      <c r="G19" s="170"/>
      <c r="H19" s="305" t="s">
        <v>287</v>
      </c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 t="s">
        <v>290</v>
      </c>
      <c r="T19" s="305"/>
      <c r="U19" s="305"/>
      <c r="V19" s="305"/>
      <c r="W19" s="305"/>
      <c r="X19" s="305" t="s">
        <v>291</v>
      </c>
      <c r="Y19" s="305"/>
      <c r="Z19" s="305"/>
      <c r="AA19" s="305"/>
    </row>
    <row r="20" spans="1:27">
      <c r="A20" s="261" t="s">
        <v>284</v>
      </c>
      <c r="B20" s="262"/>
      <c r="C20" s="263"/>
      <c r="D20" s="261" t="s">
        <v>285</v>
      </c>
      <c r="E20" s="262"/>
      <c r="F20" s="262"/>
      <c r="G20" s="263"/>
      <c r="H20" s="305" t="s">
        <v>286</v>
      </c>
      <c r="I20" s="305"/>
      <c r="J20" s="305"/>
      <c r="K20" s="305" t="s">
        <v>288</v>
      </c>
      <c r="L20" s="305"/>
      <c r="M20" s="305"/>
      <c r="N20" s="305"/>
      <c r="O20" s="305" t="s">
        <v>289</v>
      </c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</row>
    <row r="21" spans="1:27">
      <c r="A21" s="264"/>
      <c r="B21" s="265"/>
      <c r="C21" s="266"/>
      <c r="D21" s="264"/>
      <c r="E21" s="265"/>
      <c r="F21" s="265"/>
      <c r="G21" s="266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305"/>
    </row>
    <row r="22" spans="1:27">
      <c r="A22" s="264"/>
      <c r="B22" s="265"/>
      <c r="C22" s="266"/>
      <c r="D22" s="264"/>
      <c r="E22" s="265"/>
      <c r="F22" s="265"/>
      <c r="G22" s="266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</row>
    <row r="23" spans="1:27" ht="26.25" customHeight="1">
      <c r="A23" s="267"/>
      <c r="B23" s="268"/>
      <c r="C23" s="269"/>
      <c r="D23" s="267"/>
      <c r="E23" s="268"/>
      <c r="F23" s="268"/>
      <c r="G23" s="269"/>
      <c r="H23" s="305"/>
      <c r="I23" s="305"/>
      <c r="J23" s="305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</row>
    <row r="24" spans="1:27">
      <c r="A24" s="170">
        <v>1</v>
      </c>
      <c r="B24" s="170"/>
      <c r="C24" s="170"/>
      <c r="D24" s="170">
        <v>2</v>
      </c>
      <c r="E24" s="170"/>
      <c r="F24" s="170"/>
      <c r="G24" s="170"/>
      <c r="H24" s="170">
        <v>3</v>
      </c>
      <c r="I24" s="170"/>
      <c r="J24" s="170"/>
      <c r="K24" s="170">
        <v>4</v>
      </c>
      <c r="L24" s="170"/>
      <c r="M24" s="170"/>
      <c r="N24" s="170"/>
      <c r="O24" s="170">
        <v>5</v>
      </c>
      <c r="P24" s="170"/>
      <c r="Q24" s="170"/>
      <c r="R24" s="170"/>
      <c r="S24" s="170">
        <v>6</v>
      </c>
      <c r="T24" s="170"/>
      <c r="U24" s="170"/>
      <c r="V24" s="170"/>
      <c r="W24" s="170"/>
      <c r="X24" s="170">
        <v>7</v>
      </c>
      <c r="Y24" s="170"/>
      <c r="Z24" s="170"/>
      <c r="AA24" s="170"/>
    </row>
    <row r="25" spans="1:27">
      <c r="A25" s="305" t="s">
        <v>453</v>
      </c>
      <c r="B25" s="305"/>
      <c r="C25" s="305"/>
      <c r="D25" s="305" t="s">
        <v>385</v>
      </c>
      <c r="E25" s="305"/>
      <c r="F25" s="305"/>
      <c r="G25" s="305"/>
      <c r="H25" s="305" t="s">
        <v>386</v>
      </c>
      <c r="I25" s="305"/>
      <c r="J25" s="305"/>
      <c r="K25" s="305" t="s">
        <v>387</v>
      </c>
      <c r="L25" s="305"/>
      <c r="M25" s="305"/>
      <c r="N25" s="305"/>
      <c r="O25" s="333">
        <v>41963</v>
      </c>
      <c r="P25" s="334"/>
      <c r="Q25" s="334"/>
      <c r="R25" s="334"/>
      <c r="S25" s="305" t="s">
        <v>318</v>
      </c>
      <c r="T25" s="305"/>
      <c r="U25" s="305"/>
      <c r="V25" s="305"/>
      <c r="W25" s="305"/>
      <c r="X25" s="261" t="s">
        <v>384</v>
      </c>
      <c r="Y25" s="262"/>
      <c r="Z25" s="262"/>
      <c r="AA25" s="263"/>
    </row>
    <row r="26" spans="1:27" ht="37.5" customHeight="1">
      <c r="A26" s="305"/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34"/>
      <c r="P26" s="334"/>
      <c r="Q26" s="334"/>
      <c r="R26" s="334"/>
      <c r="S26" s="305"/>
      <c r="T26" s="305"/>
      <c r="U26" s="305"/>
      <c r="V26" s="305"/>
      <c r="W26" s="305"/>
      <c r="X26" s="264"/>
      <c r="Y26" s="265"/>
      <c r="Z26" s="265"/>
      <c r="AA26" s="266"/>
    </row>
    <row r="27" spans="1:27" ht="15" hidden="1" customHeight="1">
      <c r="A27" s="305"/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34"/>
      <c r="P27" s="334"/>
      <c r="Q27" s="334"/>
      <c r="R27" s="334"/>
      <c r="S27" s="305"/>
      <c r="T27" s="305"/>
      <c r="U27" s="305"/>
      <c r="V27" s="305"/>
      <c r="W27" s="305"/>
      <c r="X27" s="264"/>
      <c r="Y27" s="265"/>
      <c r="Z27" s="265"/>
      <c r="AA27" s="266"/>
    </row>
    <row r="28" spans="1:27" ht="2.25" hidden="1" customHeight="1">
      <c r="A28" s="305"/>
      <c r="B28" s="305"/>
      <c r="C28" s="305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34"/>
      <c r="P28" s="334"/>
      <c r="Q28" s="334"/>
      <c r="R28" s="334"/>
      <c r="S28" s="305"/>
      <c r="T28" s="305"/>
      <c r="U28" s="305"/>
      <c r="V28" s="305"/>
      <c r="W28" s="305"/>
      <c r="X28" s="264"/>
      <c r="Y28" s="265"/>
      <c r="Z28" s="265"/>
      <c r="AA28" s="266"/>
    </row>
    <row r="29" spans="1:27" ht="10.5" hidden="1" customHeight="1">
      <c r="A29" s="305"/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34"/>
      <c r="P29" s="334"/>
      <c r="Q29" s="334"/>
      <c r="R29" s="334"/>
      <c r="S29" s="305"/>
      <c r="T29" s="305"/>
      <c r="U29" s="305"/>
      <c r="V29" s="305"/>
      <c r="W29" s="305"/>
      <c r="X29" s="264"/>
      <c r="Y29" s="265"/>
      <c r="Z29" s="265"/>
      <c r="AA29" s="266"/>
    </row>
    <row r="30" spans="1:27" ht="15" hidden="1" customHeight="1">
      <c r="A30" s="305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34"/>
      <c r="P30" s="334"/>
      <c r="Q30" s="334"/>
      <c r="R30" s="334"/>
      <c r="S30" s="305"/>
      <c r="T30" s="305"/>
      <c r="U30" s="305"/>
      <c r="V30" s="305"/>
      <c r="W30" s="305"/>
      <c r="X30" s="264"/>
      <c r="Y30" s="265"/>
      <c r="Z30" s="265"/>
      <c r="AA30" s="266"/>
    </row>
    <row r="31" spans="1:27" ht="9.75" customHeight="1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34"/>
      <c r="P31" s="334"/>
      <c r="Q31" s="334"/>
      <c r="R31" s="334"/>
      <c r="S31" s="305"/>
      <c r="T31" s="305"/>
      <c r="U31" s="305"/>
      <c r="V31" s="305"/>
      <c r="W31" s="305"/>
      <c r="X31" s="267"/>
      <c r="Y31" s="268"/>
      <c r="Z31" s="268"/>
      <c r="AA31" s="269"/>
    </row>
    <row r="32" spans="1:27" ht="16.5" customHeight="1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10"/>
      <c r="P32" s="110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</row>
    <row r="33" spans="1:27" ht="15" customHeight="1">
      <c r="A33" s="15" t="s">
        <v>13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177" t="str">
        <f>ИД!C15</f>
        <v>мастер</v>
      </c>
      <c r="B34" s="177"/>
      <c r="C34" s="177"/>
      <c r="D34" s="177"/>
      <c r="E34" s="177"/>
      <c r="F34" s="177"/>
      <c r="G34" s="177"/>
      <c r="H34" s="15"/>
      <c r="I34" s="15"/>
      <c r="J34" s="15"/>
      <c r="K34" s="177"/>
      <c r="L34" s="177"/>
      <c r="M34" s="177"/>
      <c r="N34" s="177"/>
      <c r="O34" s="177"/>
      <c r="P34" s="177"/>
      <c r="Q34" s="177"/>
      <c r="R34" s="15"/>
      <c r="S34" s="15"/>
      <c r="T34" s="15"/>
      <c r="U34" s="177" t="str">
        <f>ИД!C17</f>
        <v>Гаврилович Д.А.</v>
      </c>
      <c r="V34" s="177"/>
      <c r="W34" s="177"/>
      <c r="X34" s="177"/>
      <c r="Y34" s="177"/>
      <c r="Z34" s="177"/>
      <c r="AA34" s="177"/>
    </row>
    <row r="35" spans="1:27">
      <c r="A35" s="181" t="s">
        <v>11</v>
      </c>
      <c r="B35" s="181"/>
      <c r="C35" s="181"/>
      <c r="D35" s="181"/>
      <c r="E35" s="181"/>
      <c r="F35" s="181"/>
      <c r="G35" s="181"/>
      <c r="H35" s="60"/>
      <c r="I35" s="60"/>
      <c r="J35" s="60"/>
      <c r="K35" s="181" t="s">
        <v>12</v>
      </c>
      <c r="L35" s="181"/>
      <c r="M35" s="181"/>
      <c r="N35" s="181"/>
      <c r="O35" s="181"/>
      <c r="P35" s="181"/>
      <c r="Q35" s="181"/>
      <c r="R35" s="60"/>
      <c r="S35" s="60"/>
      <c r="T35" s="60"/>
      <c r="U35" s="181" t="s">
        <v>282</v>
      </c>
      <c r="V35" s="181"/>
      <c r="W35" s="181"/>
      <c r="X35" s="181"/>
      <c r="Y35" s="181"/>
      <c r="Z35" s="181"/>
      <c r="AA35" s="181"/>
    </row>
    <row r="36" spans="1:27" ht="8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s="59" customFormat="1" ht="9.9499999999999993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49">
    <mergeCell ref="A25:C31"/>
    <mergeCell ref="D25:G31"/>
    <mergeCell ref="H25:J31"/>
    <mergeCell ref="K25:N31"/>
    <mergeCell ref="X25:AA31"/>
    <mergeCell ref="O25:R31"/>
    <mergeCell ref="S25:W31"/>
    <mergeCell ref="H19:R19"/>
    <mergeCell ref="X24:AA24"/>
    <mergeCell ref="A24:C24"/>
    <mergeCell ref="D24:G24"/>
    <mergeCell ref="H24:J24"/>
    <mergeCell ref="K24:N24"/>
    <mergeCell ref="O24:R24"/>
    <mergeCell ref="S24:W24"/>
    <mergeCell ref="A35:G35"/>
    <mergeCell ref="K35:Q35"/>
    <mergeCell ref="U35:AA35"/>
    <mergeCell ref="S19:W23"/>
    <mergeCell ref="A16:AA16"/>
    <mergeCell ref="A17:AA17"/>
    <mergeCell ref="A34:G34"/>
    <mergeCell ref="K34:Q34"/>
    <mergeCell ref="U34:AA34"/>
    <mergeCell ref="X19:AA23"/>
    <mergeCell ref="A20:C23"/>
    <mergeCell ref="D20:G23"/>
    <mergeCell ref="H20:J23"/>
    <mergeCell ref="A19:G19"/>
    <mergeCell ref="K20:N23"/>
    <mergeCell ref="O20:R23"/>
    <mergeCell ref="A10:L10"/>
    <mergeCell ref="P10:AA10"/>
    <mergeCell ref="A11:L11"/>
    <mergeCell ref="P11:AA11"/>
    <mergeCell ref="A12:L12"/>
    <mergeCell ref="P12:AA12"/>
    <mergeCell ref="A7:L7"/>
    <mergeCell ref="P7:AA7"/>
    <mergeCell ref="A8:L8"/>
    <mergeCell ref="P8:AA8"/>
    <mergeCell ref="A9:L9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42"/>
  <sheetViews>
    <sheetView topLeftCell="A15" workbookViewId="0">
      <selection sqref="A1:AE40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7" customWidth="1"/>
    <col min="32" max="37" width="3.85546875" customWidth="1"/>
  </cols>
  <sheetData>
    <row r="1" spans="1:31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84" t="s">
        <v>281</v>
      </c>
      <c r="AC2" s="184"/>
      <c r="AD2" s="184"/>
      <c r="AE2" s="184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77" t="str">
        <f>ИД!C1</f>
        <v>Министерство архитектуры и строительства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"/>
      <c r="R4" s="1"/>
      <c r="S4" s="1"/>
      <c r="T4" s="177" t="str">
        <f>ИД!C5</f>
        <v>г. Минск</v>
      </c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</row>
    <row r="5" spans="1:31">
      <c r="A5" s="178" t="s">
        <v>2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"/>
      <c r="R5" s="1"/>
      <c r="S5" s="1"/>
      <c r="T5" s="178" t="s">
        <v>3</v>
      </c>
      <c r="U5" s="178"/>
      <c r="V5" s="178"/>
      <c r="W5" s="178"/>
      <c r="X5" s="178"/>
      <c r="Y5" s="178"/>
      <c r="Z5" s="178"/>
      <c r="AA5" s="178"/>
      <c r="AB5" s="178"/>
      <c r="AC5" s="178"/>
      <c r="AD5" s="178"/>
      <c r="AE5" s="178"/>
    </row>
    <row r="6" spans="1:31">
      <c r="A6" s="177" t="str">
        <f>ИД!C2</f>
        <v>ОАО "Белэлектромонтаж"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"/>
      <c r="R6" s="1"/>
      <c r="S6" s="1"/>
      <c r="T6" s="177" t="str">
        <f>ИД!C6</f>
        <v>ЧУП "АСБ Объединенная дирекция по реконструкции и строительству"</v>
      </c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</row>
    <row r="7" spans="1:31">
      <c r="A7" s="178" t="s">
        <v>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"/>
      <c r="R7" s="1"/>
      <c r="S7" s="1"/>
      <c r="T7" s="178" t="s">
        <v>7</v>
      </c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</row>
    <row r="8" spans="1:31">
      <c r="A8" s="177" t="str">
        <f>ИД!C3</f>
        <v>Электромонтажное управление №2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"/>
      <c r="R8" s="1"/>
      <c r="S8" s="1"/>
      <c r="T8" s="177" t="str">
        <f>ИД!J14</f>
        <v>Административное здание АСБ "БЕЛАРУСБАНК" по пр. Дзержинского в г. Минске</v>
      </c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</row>
    <row r="9" spans="1:31" ht="13.5" customHeight="1">
      <c r="A9" s="250" t="s">
        <v>5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1"/>
      <c r="R9" s="1"/>
      <c r="S9" s="1"/>
      <c r="T9" s="177">
        <f>ИД!J15</f>
        <v>0</v>
      </c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</row>
    <row r="10" spans="1:31" ht="12.75" customHeight="1">
      <c r="A10" s="251" t="str">
        <f>ИД!C4</f>
        <v>Участок № 2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1"/>
      <c r="R10" s="1"/>
      <c r="S10" s="1"/>
      <c r="T10" s="177">
        <f>ИД!J16</f>
        <v>0</v>
      </c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</row>
    <row r="11" spans="1:31" ht="11.25" customHeight="1">
      <c r="A11" s="178" t="s">
        <v>6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"/>
      <c r="R11" s="1"/>
      <c r="S11" s="1"/>
      <c r="T11" s="178" t="s">
        <v>8</v>
      </c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191" t="s">
        <v>139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</row>
    <row r="14" spans="1:31">
      <c r="A14" s="191" t="s">
        <v>388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68" t="s">
        <v>283</v>
      </c>
      <c r="B16" s="244"/>
      <c r="C16" s="244"/>
      <c r="D16" s="244"/>
      <c r="E16" s="244"/>
      <c r="F16" s="244"/>
      <c r="G16" s="244"/>
      <c r="H16" s="244"/>
      <c r="I16" s="244"/>
      <c r="J16" s="244"/>
      <c r="K16" s="169"/>
      <c r="L16" s="305" t="s">
        <v>287</v>
      </c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 t="s">
        <v>290</v>
      </c>
      <c r="X16" s="305"/>
      <c r="Y16" s="305"/>
      <c r="Z16" s="305"/>
      <c r="AA16" s="305"/>
      <c r="AB16" s="305" t="s">
        <v>291</v>
      </c>
      <c r="AC16" s="305"/>
      <c r="AD16" s="305"/>
      <c r="AE16" s="305"/>
    </row>
    <row r="17" spans="1:31">
      <c r="A17" s="261" t="s">
        <v>284</v>
      </c>
      <c r="B17" s="262"/>
      <c r="C17" s="263"/>
      <c r="D17" s="261" t="s">
        <v>285</v>
      </c>
      <c r="E17" s="262"/>
      <c r="F17" s="262"/>
      <c r="G17" s="263"/>
      <c r="H17" s="261" t="s">
        <v>285</v>
      </c>
      <c r="I17" s="262"/>
      <c r="J17" s="262"/>
      <c r="K17" s="263"/>
      <c r="L17" s="305" t="s">
        <v>286</v>
      </c>
      <c r="M17" s="305"/>
      <c r="N17" s="305"/>
      <c r="O17" s="305" t="s">
        <v>288</v>
      </c>
      <c r="P17" s="305"/>
      <c r="Q17" s="305"/>
      <c r="R17" s="305"/>
      <c r="S17" s="305" t="s">
        <v>289</v>
      </c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</row>
    <row r="18" spans="1:31">
      <c r="A18" s="264"/>
      <c r="B18" s="265"/>
      <c r="C18" s="266"/>
      <c r="D18" s="264"/>
      <c r="E18" s="265"/>
      <c r="F18" s="265"/>
      <c r="G18" s="266"/>
      <c r="H18" s="264"/>
      <c r="I18" s="265"/>
      <c r="J18" s="265"/>
      <c r="K18" s="266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</row>
    <row r="19" spans="1:31">
      <c r="A19" s="264"/>
      <c r="B19" s="265"/>
      <c r="C19" s="266"/>
      <c r="D19" s="264"/>
      <c r="E19" s="265"/>
      <c r="F19" s="265"/>
      <c r="G19" s="266"/>
      <c r="H19" s="264"/>
      <c r="I19" s="265"/>
      <c r="J19" s="265"/>
      <c r="K19" s="266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</row>
    <row r="20" spans="1:31">
      <c r="A20" s="267"/>
      <c r="B20" s="268"/>
      <c r="C20" s="269"/>
      <c r="D20" s="267"/>
      <c r="E20" s="268"/>
      <c r="F20" s="268"/>
      <c r="G20" s="269"/>
      <c r="H20" s="267"/>
      <c r="I20" s="268"/>
      <c r="J20" s="268"/>
      <c r="K20" s="269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</row>
    <row r="21" spans="1:31">
      <c r="A21" s="170">
        <v>1</v>
      </c>
      <c r="B21" s="170"/>
      <c r="C21" s="170"/>
      <c r="D21" s="170">
        <v>2</v>
      </c>
      <c r="E21" s="170"/>
      <c r="F21" s="170"/>
      <c r="G21" s="170"/>
      <c r="H21" s="168">
        <v>3</v>
      </c>
      <c r="I21" s="244"/>
      <c r="J21" s="244"/>
      <c r="K21" s="169"/>
      <c r="L21" s="170">
        <v>4</v>
      </c>
      <c r="M21" s="170"/>
      <c r="N21" s="170"/>
      <c r="O21" s="170">
        <v>5</v>
      </c>
      <c r="P21" s="170"/>
      <c r="Q21" s="170"/>
      <c r="R21" s="170"/>
      <c r="S21" s="170">
        <v>6</v>
      </c>
      <c r="T21" s="170"/>
      <c r="U21" s="170"/>
      <c r="V21" s="170"/>
      <c r="W21" s="170">
        <v>7</v>
      </c>
      <c r="X21" s="170"/>
      <c r="Y21" s="170"/>
      <c r="Z21" s="170"/>
      <c r="AA21" s="170"/>
      <c r="AB21" s="170">
        <v>8</v>
      </c>
      <c r="AC21" s="170"/>
      <c r="AD21" s="170"/>
      <c r="AE21" s="170"/>
    </row>
    <row r="22" spans="1:31" ht="12.75" customHeight="1">
      <c r="A22" s="305" t="s">
        <v>473</v>
      </c>
      <c r="B22" s="305"/>
      <c r="C22" s="305"/>
      <c r="D22" s="305" t="s">
        <v>390</v>
      </c>
      <c r="E22" s="305"/>
      <c r="F22" s="305"/>
      <c r="G22" s="305"/>
      <c r="H22" s="261" t="s">
        <v>391</v>
      </c>
      <c r="I22" s="262"/>
      <c r="J22" s="262"/>
      <c r="K22" s="263"/>
      <c r="L22" s="305" t="s">
        <v>458</v>
      </c>
      <c r="M22" s="305"/>
      <c r="N22" s="305"/>
      <c r="O22" s="305" t="s">
        <v>389</v>
      </c>
      <c r="P22" s="305"/>
      <c r="Q22" s="305"/>
      <c r="R22" s="305"/>
      <c r="S22" s="333" t="s">
        <v>459</v>
      </c>
      <c r="T22" s="334"/>
      <c r="U22" s="334"/>
      <c r="V22" s="334"/>
      <c r="W22" s="305" t="s">
        <v>318</v>
      </c>
      <c r="X22" s="305"/>
      <c r="Y22" s="305"/>
      <c r="Z22" s="305"/>
      <c r="AA22" s="305"/>
      <c r="AB22" s="315" t="s">
        <v>384</v>
      </c>
      <c r="AC22" s="316"/>
      <c r="AD22" s="316"/>
      <c r="AE22" s="317"/>
    </row>
    <row r="23" spans="1:31" ht="7.5" customHeight="1">
      <c r="A23" s="305"/>
      <c r="B23" s="305"/>
      <c r="C23" s="305"/>
      <c r="D23" s="305"/>
      <c r="E23" s="305"/>
      <c r="F23" s="305"/>
      <c r="G23" s="305"/>
      <c r="H23" s="264"/>
      <c r="I23" s="265"/>
      <c r="J23" s="265"/>
      <c r="K23" s="266"/>
      <c r="L23" s="305"/>
      <c r="M23" s="305"/>
      <c r="N23" s="305"/>
      <c r="O23" s="305"/>
      <c r="P23" s="305"/>
      <c r="Q23" s="305"/>
      <c r="R23" s="305"/>
      <c r="S23" s="334"/>
      <c r="T23" s="334"/>
      <c r="U23" s="334"/>
      <c r="V23" s="334"/>
      <c r="W23" s="305"/>
      <c r="X23" s="305"/>
      <c r="Y23" s="305"/>
      <c r="Z23" s="305"/>
      <c r="AA23" s="305"/>
      <c r="AB23" s="318"/>
      <c r="AC23" s="319"/>
      <c r="AD23" s="319"/>
      <c r="AE23" s="320"/>
    </row>
    <row r="24" spans="1:31" ht="4.5" customHeight="1">
      <c r="A24" s="305"/>
      <c r="B24" s="305"/>
      <c r="C24" s="305"/>
      <c r="D24" s="305"/>
      <c r="E24" s="305"/>
      <c r="F24" s="305"/>
      <c r="G24" s="305"/>
      <c r="H24" s="264"/>
      <c r="I24" s="265"/>
      <c r="J24" s="265"/>
      <c r="K24" s="266"/>
      <c r="L24" s="305"/>
      <c r="M24" s="305"/>
      <c r="N24" s="305"/>
      <c r="O24" s="305"/>
      <c r="P24" s="305"/>
      <c r="Q24" s="305"/>
      <c r="R24" s="305"/>
      <c r="S24" s="334"/>
      <c r="T24" s="334"/>
      <c r="U24" s="334"/>
      <c r="V24" s="334"/>
      <c r="W24" s="305"/>
      <c r="X24" s="305"/>
      <c r="Y24" s="305"/>
      <c r="Z24" s="305"/>
      <c r="AA24" s="305"/>
      <c r="AB24" s="318"/>
      <c r="AC24" s="319"/>
      <c r="AD24" s="319"/>
      <c r="AE24" s="320"/>
    </row>
    <row r="25" spans="1:31" ht="8.25" customHeight="1">
      <c r="A25" s="305"/>
      <c r="B25" s="305"/>
      <c r="C25" s="305"/>
      <c r="D25" s="305"/>
      <c r="E25" s="305"/>
      <c r="F25" s="305"/>
      <c r="G25" s="305"/>
      <c r="H25" s="264"/>
      <c r="I25" s="265"/>
      <c r="J25" s="265"/>
      <c r="K25" s="266"/>
      <c r="L25" s="305"/>
      <c r="M25" s="305"/>
      <c r="N25" s="305"/>
      <c r="O25" s="305"/>
      <c r="P25" s="305"/>
      <c r="Q25" s="305"/>
      <c r="R25" s="305"/>
      <c r="S25" s="334"/>
      <c r="T25" s="334"/>
      <c r="U25" s="334"/>
      <c r="V25" s="334"/>
      <c r="W25" s="305"/>
      <c r="X25" s="305"/>
      <c r="Y25" s="305"/>
      <c r="Z25" s="305"/>
      <c r="AA25" s="305"/>
      <c r="AB25" s="318"/>
      <c r="AC25" s="319"/>
      <c r="AD25" s="319"/>
      <c r="AE25" s="320"/>
    </row>
    <row r="26" spans="1:31" ht="6.75" customHeight="1">
      <c r="A26" s="305"/>
      <c r="B26" s="305"/>
      <c r="C26" s="305"/>
      <c r="D26" s="305"/>
      <c r="E26" s="305"/>
      <c r="F26" s="305"/>
      <c r="G26" s="305"/>
      <c r="H26" s="264"/>
      <c r="I26" s="265"/>
      <c r="J26" s="265"/>
      <c r="K26" s="266"/>
      <c r="L26" s="305"/>
      <c r="M26" s="305"/>
      <c r="N26" s="305"/>
      <c r="O26" s="305"/>
      <c r="P26" s="305"/>
      <c r="Q26" s="305"/>
      <c r="R26" s="305"/>
      <c r="S26" s="334"/>
      <c r="T26" s="334"/>
      <c r="U26" s="334"/>
      <c r="V26" s="334"/>
      <c r="W26" s="305"/>
      <c r="X26" s="305"/>
      <c r="Y26" s="305"/>
      <c r="Z26" s="305"/>
      <c r="AA26" s="305"/>
      <c r="AB26" s="318"/>
      <c r="AC26" s="319"/>
      <c r="AD26" s="319"/>
      <c r="AE26" s="320"/>
    </row>
    <row r="27" spans="1:31" ht="9.75" customHeight="1">
      <c r="A27" s="305"/>
      <c r="B27" s="305"/>
      <c r="C27" s="305"/>
      <c r="D27" s="305"/>
      <c r="E27" s="305"/>
      <c r="F27" s="305"/>
      <c r="G27" s="305"/>
      <c r="H27" s="264"/>
      <c r="I27" s="265"/>
      <c r="J27" s="265"/>
      <c r="K27" s="266"/>
      <c r="L27" s="305"/>
      <c r="M27" s="305"/>
      <c r="N27" s="305"/>
      <c r="O27" s="305"/>
      <c r="P27" s="305"/>
      <c r="Q27" s="305"/>
      <c r="R27" s="305"/>
      <c r="S27" s="334"/>
      <c r="T27" s="334"/>
      <c r="U27" s="334"/>
      <c r="V27" s="334"/>
      <c r="W27" s="305"/>
      <c r="X27" s="305"/>
      <c r="Y27" s="305"/>
      <c r="Z27" s="305"/>
      <c r="AA27" s="305"/>
      <c r="AB27" s="318"/>
      <c r="AC27" s="319"/>
      <c r="AD27" s="319"/>
      <c r="AE27" s="320"/>
    </row>
    <row r="28" spans="1:31" ht="7.5" customHeight="1">
      <c r="A28" s="305"/>
      <c r="B28" s="305"/>
      <c r="C28" s="305"/>
      <c r="D28" s="305"/>
      <c r="E28" s="305"/>
      <c r="F28" s="305"/>
      <c r="G28" s="305"/>
      <c r="H28" s="267"/>
      <c r="I28" s="268"/>
      <c r="J28" s="268"/>
      <c r="K28" s="269"/>
      <c r="L28" s="305"/>
      <c r="M28" s="305"/>
      <c r="N28" s="305"/>
      <c r="O28" s="305"/>
      <c r="P28" s="305"/>
      <c r="Q28" s="305"/>
      <c r="R28" s="305"/>
      <c r="S28" s="334"/>
      <c r="T28" s="334"/>
      <c r="U28" s="334"/>
      <c r="V28" s="334"/>
      <c r="W28" s="305"/>
      <c r="X28" s="305"/>
      <c r="Y28" s="305"/>
      <c r="Z28" s="305"/>
      <c r="AA28" s="305"/>
      <c r="AB28" s="330"/>
      <c r="AC28" s="331"/>
      <c r="AD28" s="331"/>
      <c r="AE28" s="332"/>
    </row>
    <row r="29" spans="1:31" ht="10.5" customHeight="1">
      <c r="A29" s="305" t="s">
        <v>474</v>
      </c>
      <c r="B29" s="305"/>
      <c r="C29" s="305"/>
      <c r="D29" s="261" t="s">
        <v>391</v>
      </c>
      <c r="E29" s="262"/>
      <c r="F29" s="262"/>
      <c r="G29" s="263"/>
      <c r="H29" s="261" t="s">
        <v>391</v>
      </c>
      <c r="I29" s="262"/>
      <c r="J29" s="262"/>
      <c r="K29" s="263"/>
      <c r="L29" s="305" t="s">
        <v>472</v>
      </c>
      <c r="M29" s="305"/>
      <c r="N29" s="305"/>
      <c r="O29" s="305" t="s">
        <v>389</v>
      </c>
      <c r="P29" s="305"/>
      <c r="Q29" s="305"/>
      <c r="R29" s="305"/>
      <c r="S29" s="333"/>
      <c r="T29" s="334"/>
      <c r="U29" s="334"/>
      <c r="V29" s="334"/>
      <c r="W29" s="305" t="s">
        <v>318</v>
      </c>
      <c r="X29" s="305"/>
      <c r="Y29" s="305"/>
      <c r="Z29" s="305"/>
      <c r="AA29" s="305"/>
      <c r="AB29" s="315" t="s">
        <v>384</v>
      </c>
      <c r="AC29" s="316"/>
      <c r="AD29" s="316"/>
      <c r="AE29" s="317"/>
    </row>
    <row r="30" spans="1:31" ht="10.5" customHeight="1">
      <c r="A30" s="305"/>
      <c r="B30" s="305"/>
      <c r="C30" s="305"/>
      <c r="D30" s="264"/>
      <c r="E30" s="265"/>
      <c r="F30" s="265"/>
      <c r="G30" s="266"/>
      <c r="H30" s="264"/>
      <c r="I30" s="265"/>
      <c r="J30" s="265"/>
      <c r="K30" s="266"/>
      <c r="L30" s="305"/>
      <c r="M30" s="305"/>
      <c r="N30" s="305"/>
      <c r="O30" s="305"/>
      <c r="P30" s="305"/>
      <c r="Q30" s="305"/>
      <c r="R30" s="305"/>
      <c r="S30" s="334"/>
      <c r="T30" s="334"/>
      <c r="U30" s="334"/>
      <c r="V30" s="334"/>
      <c r="W30" s="305"/>
      <c r="X30" s="305"/>
      <c r="Y30" s="305"/>
      <c r="Z30" s="305"/>
      <c r="AA30" s="305"/>
      <c r="AB30" s="318"/>
      <c r="AC30" s="319"/>
      <c r="AD30" s="319"/>
      <c r="AE30" s="320"/>
    </row>
    <row r="31" spans="1:31" ht="10.5" customHeight="1">
      <c r="A31" s="305"/>
      <c r="B31" s="305"/>
      <c r="C31" s="305"/>
      <c r="D31" s="264"/>
      <c r="E31" s="265"/>
      <c r="F31" s="265"/>
      <c r="G31" s="266"/>
      <c r="H31" s="264"/>
      <c r="I31" s="265"/>
      <c r="J31" s="265"/>
      <c r="K31" s="266"/>
      <c r="L31" s="305"/>
      <c r="M31" s="305"/>
      <c r="N31" s="305"/>
      <c r="O31" s="305"/>
      <c r="P31" s="305"/>
      <c r="Q31" s="305"/>
      <c r="R31" s="305"/>
      <c r="S31" s="334"/>
      <c r="T31" s="334"/>
      <c r="U31" s="334"/>
      <c r="V31" s="334"/>
      <c r="W31" s="305"/>
      <c r="X31" s="305"/>
      <c r="Y31" s="305"/>
      <c r="Z31" s="305"/>
      <c r="AA31" s="305"/>
      <c r="AB31" s="318"/>
      <c r="AC31" s="319"/>
      <c r="AD31" s="319"/>
      <c r="AE31" s="320"/>
    </row>
    <row r="32" spans="1:31" ht="10.5" customHeight="1">
      <c r="A32" s="305"/>
      <c r="B32" s="305"/>
      <c r="C32" s="305"/>
      <c r="D32" s="264"/>
      <c r="E32" s="265"/>
      <c r="F32" s="265"/>
      <c r="G32" s="266"/>
      <c r="H32" s="264"/>
      <c r="I32" s="265"/>
      <c r="J32" s="265"/>
      <c r="K32" s="266"/>
      <c r="L32" s="305"/>
      <c r="M32" s="305"/>
      <c r="N32" s="305"/>
      <c r="O32" s="305"/>
      <c r="P32" s="305"/>
      <c r="Q32" s="305"/>
      <c r="R32" s="305"/>
      <c r="S32" s="334"/>
      <c r="T32" s="334"/>
      <c r="U32" s="334"/>
      <c r="V32" s="334"/>
      <c r="W32" s="305"/>
      <c r="X32" s="305"/>
      <c r="Y32" s="305"/>
      <c r="Z32" s="305"/>
      <c r="AA32" s="305"/>
      <c r="AB32" s="318"/>
      <c r="AC32" s="319"/>
      <c r="AD32" s="319"/>
      <c r="AE32" s="320"/>
    </row>
    <row r="33" spans="1:32" ht="8.25" customHeight="1">
      <c r="A33" s="305"/>
      <c r="B33" s="305"/>
      <c r="C33" s="305"/>
      <c r="D33" s="264"/>
      <c r="E33" s="265"/>
      <c r="F33" s="265"/>
      <c r="G33" s="266"/>
      <c r="H33" s="264"/>
      <c r="I33" s="265"/>
      <c r="J33" s="265"/>
      <c r="K33" s="266"/>
      <c r="L33" s="305"/>
      <c r="M33" s="305"/>
      <c r="N33" s="305"/>
      <c r="O33" s="305"/>
      <c r="P33" s="305"/>
      <c r="Q33" s="305"/>
      <c r="R33" s="305"/>
      <c r="S33" s="334"/>
      <c r="T33" s="334"/>
      <c r="U33" s="334"/>
      <c r="V33" s="334"/>
      <c r="W33" s="305"/>
      <c r="X33" s="305"/>
      <c r="Y33" s="305"/>
      <c r="Z33" s="305"/>
      <c r="AA33" s="305"/>
      <c r="AB33" s="318"/>
      <c r="AC33" s="319"/>
      <c r="AD33" s="319"/>
      <c r="AE33" s="320"/>
    </row>
    <row r="34" spans="1:32" ht="5.25" customHeight="1">
      <c r="A34" s="305"/>
      <c r="B34" s="305"/>
      <c r="C34" s="305"/>
      <c r="D34" s="264"/>
      <c r="E34" s="265"/>
      <c r="F34" s="265"/>
      <c r="G34" s="266"/>
      <c r="H34" s="264"/>
      <c r="I34" s="265"/>
      <c r="J34" s="265"/>
      <c r="K34" s="266"/>
      <c r="L34" s="305"/>
      <c r="M34" s="305"/>
      <c r="N34" s="305"/>
      <c r="O34" s="305"/>
      <c r="P34" s="305"/>
      <c r="Q34" s="305"/>
      <c r="R34" s="305"/>
      <c r="S34" s="334"/>
      <c r="T34" s="334"/>
      <c r="U34" s="334"/>
      <c r="V34" s="334"/>
      <c r="W34" s="305"/>
      <c r="X34" s="305"/>
      <c r="Y34" s="305"/>
      <c r="Z34" s="305"/>
      <c r="AA34" s="305"/>
      <c r="AB34" s="318"/>
      <c r="AC34" s="319"/>
      <c r="AD34" s="319"/>
      <c r="AE34" s="320"/>
    </row>
    <row r="35" spans="1:32" ht="10.5" customHeight="1">
      <c r="A35" s="305"/>
      <c r="B35" s="305"/>
      <c r="C35" s="305"/>
      <c r="D35" s="267"/>
      <c r="E35" s="268"/>
      <c r="F35" s="268"/>
      <c r="G35" s="269"/>
      <c r="H35" s="267"/>
      <c r="I35" s="268"/>
      <c r="J35" s="268"/>
      <c r="K35" s="269"/>
      <c r="L35" s="305"/>
      <c r="M35" s="305"/>
      <c r="N35" s="305"/>
      <c r="O35" s="305"/>
      <c r="P35" s="305"/>
      <c r="Q35" s="305"/>
      <c r="R35" s="305"/>
      <c r="S35" s="334"/>
      <c r="T35" s="334"/>
      <c r="U35" s="334"/>
      <c r="V35" s="334"/>
      <c r="W35" s="305"/>
      <c r="X35" s="305"/>
      <c r="Y35" s="305"/>
      <c r="Z35" s="305"/>
      <c r="AA35" s="305"/>
      <c r="AB35" s="330"/>
      <c r="AC35" s="331"/>
      <c r="AD35" s="331"/>
      <c r="AE35" s="332"/>
    </row>
    <row r="36" spans="1:32" ht="10.5" customHeight="1">
      <c r="A36" s="156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7"/>
      <c r="T36" s="157"/>
      <c r="U36" s="157"/>
      <c r="V36" s="157"/>
      <c r="W36" s="156"/>
      <c r="X36" s="156"/>
      <c r="Y36" s="156"/>
      <c r="Z36" s="156"/>
      <c r="AA36" s="156"/>
      <c r="AB36" s="158"/>
      <c r="AC36" s="158"/>
      <c r="AD36" s="158"/>
      <c r="AE36" s="158"/>
    </row>
    <row r="37" spans="1:32" ht="16.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95"/>
    </row>
    <row r="38" spans="1:32" ht="16.5" customHeight="1">
      <c r="A38" s="111" t="s">
        <v>392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95"/>
    </row>
    <row r="39" spans="1:32">
      <c r="A39" s="177" t="str">
        <f>ИД!C15</f>
        <v>мастер</v>
      </c>
      <c r="B39" s="177"/>
      <c r="C39" s="177"/>
      <c r="D39" s="177"/>
      <c r="E39" s="177"/>
      <c r="F39" s="177"/>
      <c r="G39" s="177"/>
      <c r="H39" s="108"/>
      <c r="I39" s="108"/>
      <c r="J39" s="108"/>
      <c r="K39" s="108"/>
      <c r="L39" s="15"/>
      <c r="M39" s="15"/>
      <c r="N39" s="15"/>
      <c r="O39" s="177"/>
      <c r="P39" s="177"/>
      <c r="Q39" s="177"/>
      <c r="R39" s="177"/>
      <c r="S39" s="177"/>
      <c r="T39" s="177"/>
      <c r="U39" s="177"/>
      <c r="V39" s="15"/>
      <c r="W39" s="15"/>
      <c r="X39" s="15"/>
      <c r="Y39" s="177" t="str">
        <f>ИД!C17</f>
        <v>Гаврилович Д.А.</v>
      </c>
      <c r="Z39" s="177"/>
      <c r="AA39" s="177"/>
      <c r="AB39" s="177"/>
      <c r="AC39" s="177"/>
      <c r="AD39" s="177"/>
      <c r="AE39" s="177"/>
    </row>
    <row r="40" spans="1:32">
      <c r="A40" s="178" t="s">
        <v>11</v>
      </c>
      <c r="B40" s="178"/>
      <c r="C40" s="178"/>
      <c r="D40" s="178"/>
      <c r="E40" s="178"/>
      <c r="F40" s="178"/>
      <c r="G40" s="178"/>
      <c r="H40" s="98"/>
      <c r="I40" s="98"/>
      <c r="J40" s="98"/>
      <c r="K40" s="98"/>
      <c r="L40" s="60"/>
      <c r="M40" s="60"/>
      <c r="N40" s="60"/>
      <c r="O40" s="178" t="s">
        <v>12</v>
      </c>
      <c r="P40" s="178"/>
      <c r="Q40" s="178"/>
      <c r="R40" s="178"/>
      <c r="S40" s="178"/>
      <c r="T40" s="178"/>
      <c r="U40" s="178"/>
      <c r="V40" s="60"/>
      <c r="W40" s="60"/>
      <c r="X40" s="60"/>
      <c r="Y40" s="178" t="s">
        <v>282</v>
      </c>
      <c r="Z40" s="178"/>
      <c r="AA40" s="178"/>
      <c r="AB40" s="178"/>
      <c r="AC40" s="178"/>
      <c r="AD40" s="178"/>
      <c r="AE40" s="178"/>
    </row>
    <row r="41" spans="1:3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</sheetData>
  <mergeCells count="60">
    <mergeCell ref="A1:E1"/>
    <mergeCell ref="AB2:AE2"/>
    <mergeCell ref="A4:P4"/>
    <mergeCell ref="T4:AE4"/>
    <mergeCell ref="A5:P5"/>
    <mergeCell ref="T5:AE5"/>
    <mergeCell ref="A9:P9"/>
    <mergeCell ref="T9:AE9"/>
    <mergeCell ref="A10:P10"/>
    <mergeCell ref="T10:AE10"/>
    <mergeCell ref="A11:P11"/>
    <mergeCell ref="T11:AE11"/>
    <mergeCell ref="A6:P6"/>
    <mergeCell ref="T6:AE6"/>
    <mergeCell ref="A7:P7"/>
    <mergeCell ref="T7:AE7"/>
    <mergeCell ref="A8:P8"/>
    <mergeCell ref="T8:AE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O39:U39"/>
    <mergeCell ref="O40:U40"/>
    <mergeCell ref="A39:G39"/>
    <mergeCell ref="A40:G40"/>
    <mergeCell ref="Y39:AE39"/>
    <mergeCell ref="Y40:AE40"/>
    <mergeCell ref="S29:V35"/>
    <mergeCell ref="W29:AA35"/>
    <mergeCell ref="AB29:AE35"/>
    <mergeCell ref="A29:C35"/>
    <mergeCell ref="D29:G35"/>
    <mergeCell ref="H29:K35"/>
    <mergeCell ref="L29:N35"/>
    <mergeCell ref="O29:R35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13" workbookViewId="0">
      <selection activeCell="N28" sqref="N28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2.42578125" style="1" customWidth="1"/>
    <col min="28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5"/>
    </row>
    <row r="2" spans="1:27" ht="6.75" customHeight="1">
      <c r="A2" s="2"/>
    </row>
    <row r="3" spans="1:27" ht="15" customHeight="1">
      <c r="X3" s="184" t="s">
        <v>148</v>
      </c>
      <c r="Y3" s="184"/>
      <c r="Z3" s="184"/>
      <c r="AA3" s="184"/>
    </row>
    <row r="4" spans="1:27" ht="15" customHeight="1">
      <c r="X4" s="19"/>
      <c r="Y4" s="19"/>
      <c r="Z4" s="19"/>
      <c r="AA4" s="19"/>
    </row>
    <row r="5" spans="1:27" ht="15" customHeight="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27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27" ht="15" customHeight="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P7" s="177" t="str">
        <f>ИД!C6</f>
        <v>ЧУП "АСБ Объединенная дирекция по реконструкции и строительству"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27" ht="15" customHeight="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P9" s="177" t="str">
        <f>ИД!J14</f>
        <v>Административное здание АСБ "БЕЛАРУСБАНК" по пр. Дзержинского в г. Минске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5" customHeight="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P10" s="244">
        <f>ИД!J15</f>
        <v>0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</row>
    <row r="11" spans="1:27" ht="15" customHeight="1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P11" s="244">
        <f>ИД!J16</f>
        <v>0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27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27" ht="15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69"/>
      <c r="M13" s="15"/>
      <c r="N13" s="15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9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5" customHeight="1">
      <c r="A15" s="191" t="s">
        <v>149</v>
      </c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</row>
    <row r="16" spans="1:27" ht="6.75" customHeight="1"/>
    <row r="17" spans="1:27" ht="15" customHeight="1">
      <c r="A17" s="305" t="s">
        <v>150</v>
      </c>
      <c r="B17" s="305"/>
      <c r="C17" s="305"/>
      <c r="D17" s="305"/>
      <c r="E17" s="305"/>
      <c r="F17" s="305" t="s">
        <v>151</v>
      </c>
      <c r="G17" s="305"/>
      <c r="H17" s="305"/>
      <c r="I17" s="305"/>
      <c r="J17" s="305"/>
      <c r="K17" s="305" t="s">
        <v>152</v>
      </c>
      <c r="L17" s="305"/>
      <c r="M17" s="305"/>
      <c r="N17" s="305"/>
      <c r="O17" s="305" t="s">
        <v>153</v>
      </c>
      <c r="P17" s="305"/>
      <c r="Q17" s="305"/>
      <c r="R17" s="305"/>
      <c r="S17" s="305" t="s">
        <v>154</v>
      </c>
      <c r="T17" s="305"/>
      <c r="U17" s="305"/>
      <c r="V17" s="305"/>
      <c r="W17" s="305" t="s">
        <v>155</v>
      </c>
      <c r="X17" s="305"/>
      <c r="Y17" s="305"/>
      <c r="Z17" s="305"/>
      <c r="AA17" s="305"/>
    </row>
    <row r="18" spans="1:27" ht="15" customHeight="1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</row>
    <row r="19" spans="1:27" ht="15" customHeight="1">
      <c r="A19" s="305"/>
      <c r="B19" s="305"/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</row>
    <row r="20" spans="1:27" ht="15" customHeight="1">
      <c r="A20" s="305"/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</row>
    <row r="21" spans="1:27" ht="15" customHeight="1">
      <c r="A21" s="305"/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305"/>
    </row>
    <row r="22" spans="1:27" ht="15" customHeight="1">
      <c r="A22" s="305"/>
      <c r="B22" s="305"/>
      <c r="C22" s="305"/>
      <c r="D22" s="305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</row>
    <row r="23" spans="1:27" ht="15" customHeight="1">
      <c r="A23" s="261" t="s">
        <v>417</v>
      </c>
      <c r="B23" s="262"/>
      <c r="C23" s="262"/>
      <c r="D23" s="262"/>
      <c r="E23" s="263"/>
      <c r="F23" s="261" t="s">
        <v>460</v>
      </c>
      <c r="G23" s="262"/>
      <c r="H23" s="262"/>
      <c r="I23" s="262"/>
      <c r="J23" s="263"/>
      <c r="K23" s="304" t="s">
        <v>324</v>
      </c>
      <c r="L23" s="304"/>
      <c r="M23" s="304"/>
      <c r="N23" s="304"/>
      <c r="O23" s="304" t="s">
        <v>324</v>
      </c>
      <c r="P23" s="304"/>
      <c r="Q23" s="304"/>
      <c r="R23" s="304"/>
      <c r="S23" s="304" t="s">
        <v>324</v>
      </c>
      <c r="T23" s="304"/>
      <c r="U23" s="304"/>
      <c r="V23" s="304"/>
      <c r="W23" s="335" t="s">
        <v>384</v>
      </c>
      <c r="X23" s="335"/>
      <c r="Y23" s="335"/>
      <c r="Z23" s="335"/>
      <c r="AA23" s="335"/>
    </row>
    <row r="24" spans="1:27" ht="72" customHeight="1">
      <c r="A24" s="267"/>
      <c r="B24" s="268"/>
      <c r="C24" s="268"/>
      <c r="D24" s="268"/>
      <c r="E24" s="269"/>
      <c r="F24" s="267"/>
      <c r="G24" s="268"/>
      <c r="H24" s="268"/>
      <c r="I24" s="268"/>
      <c r="J24" s="269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35"/>
      <c r="X24" s="335"/>
      <c r="Y24" s="335"/>
      <c r="Z24" s="335"/>
      <c r="AA24" s="335"/>
    </row>
    <row r="25" spans="1:27" ht="9.75" customHeigh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34"/>
      <c r="X25" s="134"/>
      <c r="Y25" s="134"/>
      <c r="Z25" s="134"/>
      <c r="AA25" s="134"/>
    </row>
    <row r="26" spans="1:27" ht="11.2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9" spans="1:27" ht="15" customHeight="1">
      <c r="A29" s="66" t="s">
        <v>13</v>
      </c>
      <c r="B29" s="66"/>
      <c r="C29" s="66"/>
      <c r="D29" s="66"/>
      <c r="E29" s="66"/>
      <c r="F29" s="66"/>
      <c r="G29" s="65"/>
      <c r="H29" s="65"/>
      <c r="I29" s="65"/>
      <c r="J29" s="65"/>
    </row>
    <row r="30" spans="1:27" ht="15" customHeight="1">
      <c r="A30" s="177" t="str">
        <f>ИД!C15</f>
        <v>мастер</v>
      </c>
      <c r="B30" s="177"/>
      <c r="C30" s="177"/>
      <c r="D30" s="177"/>
      <c r="E30" s="177"/>
      <c r="F30" s="177"/>
      <c r="G30" s="177"/>
      <c r="H30" s="177"/>
      <c r="I30" s="177"/>
      <c r="J30" s="177"/>
      <c r="N30" s="177"/>
      <c r="O30" s="177"/>
      <c r="P30" s="177"/>
      <c r="Q30" s="177"/>
      <c r="U30" s="177" t="str">
        <f>ИД!C17</f>
        <v>Гаврилович Д.А.</v>
      </c>
      <c r="V30" s="177"/>
      <c r="W30" s="177"/>
      <c r="X30" s="177"/>
      <c r="Y30" s="177"/>
      <c r="Z30" s="177"/>
      <c r="AA30" s="177"/>
    </row>
    <row r="31" spans="1:27" ht="9" customHeight="1">
      <c r="A31" s="181" t="s">
        <v>11</v>
      </c>
      <c r="B31" s="181"/>
      <c r="C31" s="181"/>
      <c r="D31" s="181"/>
      <c r="E31" s="181"/>
      <c r="F31" s="181"/>
      <c r="G31" s="181"/>
      <c r="H31" s="181"/>
      <c r="I31" s="181"/>
      <c r="J31" s="181"/>
      <c r="N31" s="181" t="s">
        <v>12</v>
      </c>
      <c r="O31" s="181"/>
      <c r="P31" s="181"/>
      <c r="Q31" s="181"/>
      <c r="U31" s="181" t="s">
        <v>23</v>
      </c>
      <c r="V31" s="181"/>
      <c r="W31" s="181"/>
      <c r="X31" s="181"/>
      <c r="Y31" s="181"/>
      <c r="Z31" s="181"/>
      <c r="AA31" s="181"/>
    </row>
    <row r="35" ht="9.9499999999999993" customHeight="1"/>
  </sheetData>
  <mergeCells count="37">
    <mergeCell ref="A15:AA15"/>
    <mergeCell ref="S17:V22"/>
    <mergeCell ref="W17:AA22"/>
    <mergeCell ref="A10:L10"/>
    <mergeCell ref="P10:AA10"/>
    <mergeCell ref="A11:L11"/>
    <mergeCell ref="P11:AA11"/>
    <mergeCell ref="A12:L12"/>
    <mergeCell ref="P12:AA12"/>
    <mergeCell ref="A7:L7"/>
    <mergeCell ref="P7:AA7"/>
    <mergeCell ref="A8:L8"/>
    <mergeCell ref="P8:AA8"/>
    <mergeCell ref="A9:L9"/>
    <mergeCell ref="P9:AA9"/>
    <mergeCell ref="A1:E1"/>
    <mergeCell ref="X3:AA3"/>
    <mergeCell ref="A5:L5"/>
    <mergeCell ref="P5:AA5"/>
    <mergeCell ref="A6:L6"/>
    <mergeCell ref="P6:AA6"/>
    <mergeCell ref="A31:J31"/>
    <mergeCell ref="N31:Q31"/>
    <mergeCell ref="U31:AA31"/>
    <mergeCell ref="A17:E22"/>
    <mergeCell ref="F17:J22"/>
    <mergeCell ref="K17:N22"/>
    <mergeCell ref="O17:R22"/>
    <mergeCell ref="A30:J30"/>
    <mergeCell ref="N30:Q30"/>
    <mergeCell ref="U30:AA30"/>
    <mergeCell ref="W23:AA24"/>
    <mergeCell ref="A23:E24"/>
    <mergeCell ref="F23:J24"/>
    <mergeCell ref="K23:N24"/>
    <mergeCell ref="O23:R24"/>
    <mergeCell ref="S23:V2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opLeftCell="A19" workbookViewId="0">
      <selection activeCell="Q74" sqref="Q74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5"/>
    </row>
    <row r="2" spans="1:27" ht="9.9499999999999993" customHeight="1">
      <c r="A2" s="2"/>
    </row>
    <row r="3" spans="1:27" ht="15" customHeight="1">
      <c r="X3" s="184" t="s">
        <v>156</v>
      </c>
      <c r="Y3" s="184"/>
      <c r="Z3" s="184"/>
      <c r="AA3" s="184"/>
    </row>
    <row r="4" spans="1:27" ht="15" customHeight="1">
      <c r="X4" s="19"/>
      <c r="Y4" s="184" t="s">
        <v>33</v>
      </c>
      <c r="Z4" s="184"/>
      <c r="AA4" s="184"/>
    </row>
    <row r="5" spans="1:27" ht="15" customHeight="1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27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27" ht="15" customHeight="1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P7" s="177" t="str">
        <f>ИД!C6</f>
        <v>ЧУП "АСБ Объединенная дирекция по реконструкции и строительству"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27" ht="15" customHeight="1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P9" s="177" t="str">
        <f>ИД!J14</f>
        <v>Административное здание АСБ "БЕЛАРУСБАНК" по пр. Дзержинского в г. Минске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5" customHeight="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P10" s="244">
        <f>ИД!J15</f>
        <v>0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</row>
    <row r="11" spans="1:27" ht="15" customHeight="1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P11" s="244">
        <f>ИД!J16</f>
        <v>0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27" ht="9.9499999999999993" customHeight="1">
      <c r="A12" s="181" t="s">
        <v>337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27" ht="9.9499999999999993" customHeight="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1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" customHeight="1">
      <c r="M17" s="191" t="s">
        <v>34</v>
      </c>
      <c r="N17" s="191"/>
      <c r="O17" s="191"/>
    </row>
    <row r="18" spans="1:27" ht="15" customHeight="1">
      <c r="A18" s="192" t="s">
        <v>157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</row>
    <row r="19" spans="1:27" ht="15" customHeight="1">
      <c r="C19" s="227" t="s">
        <v>73</v>
      </c>
      <c r="D19" s="227"/>
      <c r="E19" s="227"/>
      <c r="F19" s="227"/>
      <c r="G19" s="227"/>
      <c r="H19" s="227"/>
    </row>
    <row r="20" spans="1:27" ht="15" customHeight="1">
      <c r="A20" s="227" t="s">
        <v>37</v>
      </c>
      <c r="B20" s="227"/>
      <c r="C20" s="227"/>
      <c r="D20" s="227"/>
      <c r="E20" s="227"/>
      <c r="F20" s="227"/>
      <c r="G20" s="227"/>
      <c r="H20" s="177" t="str">
        <f>ИД!C10</f>
        <v>технадзор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 t="str">
        <f>ИД!C11</f>
        <v>Урбанович К.И.</v>
      </c>
      <c r="T20" s="177"/>
      <c r="U20" s="177"/>
      <c r="V20" s="177"/>
      <c r="W20" s="177"/>
      <c r="X20" s="177"/>
      <c r="Y20" s="177"/>
      <c r="Z20" s="177"/>
      <c r="AA20" s="177"/>
    </row>
    <row r="21" spans="1:27" ht="9.9499999999999993" customHeight="1">
      <c r="H21" s="181" t="s">
        <v>110</v>
      </c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</row>
    <row r="22" spans="1:27" ht="15" customHeight="1">
      <c r="A22" s="227" t="s">
        <v>158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177" t="str">
        <f>ИД!C13</f>
        <v>инж. эл. ООО "Версомонолит"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</row>
    <row r="23" spans="1:27" ht="15" customHeight="1">
      <c r="A23" s="177" t="str">
        <f>ИД!D13</f>
        <v>СУ-5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 t="str">
        <f>ИД!C14</f>
        <v>Керимов Р.К.</v>
      </c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</row>
    <row r="24" spans="1:27" ht="9.9499999999999993" customHeight="1">
      <c r="A24" s="181" t="s">
        <v>110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</row>
    <row r="25" spans="1:27" ht="15" customHeight="1">
      <c r="A25" s="227" t="s">
        <v>159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177" t="str">
        <f>ИД!C16</f>
        <v xml:space="preserve">мастер ф-ла ЭМУ-2 ОАО "Белэлектромонтаж" </v>
      </c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</row>
    <row r="26" spans="1:27" ht="15" customHeight="1">
      <c r="A26" s="177" t="str">
        <f>ИД!C17</f>
        <v>Гаврилович Д.А.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</row>
    <row r="27" spans="1:27" ht="9.9499999999999993" customHeight="1">
      <c r="A27" s="181" t="s">
        <v>110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ht="15" customHeight="1">
      <c r="A28" s="227" t="s">
        <v>160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</row>
    <row r="29" spans="1:27" ht="15" customHeight="1">
      <c r="C29" s="227" t="s">
        <v>161</v>
      </c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</row>
    <row r="30" spans="1:27" ht="15" customHeight="1">
      <c r="A30" s="231" t="s">
        <v>463</v>
      </c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</row>
    <row r="31" spans="1:27" ht="15" customHeight="1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</row>
    <row r="32" spans="1:27" ht="15" customHeight="1">
      <c r="A32" s="229" t="s">
        <v>464</v>
      </c>
      <c r="B32" s="229"/>
      <c r="C32" s="229"/>
      <c r="D32" s="229"/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  <c r="AA32" s="229"/>
    </row>
    <row r="33" spans="1:27" ht="9.9499999999999993" customHeight="1">
      <c r="A33" s="181" t="s">
        <v>162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</row>
    <row r="34" spans="1:27" ht="15" customHeight="1">
      <c r="C34" s="227" t="s">
        <v>163</v>
      </c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7" ht="15" customHeight="1">
      <c r="A35" s="177" t="str">
        <f>ИД!C21</f>
        <v>РУП "Институт Белгоспроект"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</row>
    <row r="36" spans="1:27" ht="9.9499999999999993" customHeight="1">
      <c r="A36" s="181" t="s">
        <v>164</v>
      </c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</row>
    <row r="37" spans="1:27" ht="15" customHeight="1">
      <c r="C37" s="227" t="s">
        <v>165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</row>
    <row r="38" spans="1:27" ht="15" customHeight="1">
      <c r="A38" s="227" t="s">
        <v>166</v>
      </c>
      <c r="B38" s="227"/>
      <c r="C38" s="227"/>
      <c r="D38" s="227"/>
      <c r="E38" s="227"/>
      <c r="F38" s="227"/>
      <c r="G38" s="227"/>
      <c r="H38" s="227"/>
      <c r="I38" s="227"/>
      <c r="J38" s="227"/>
      <c r="K38" s="227"/>
      <c r="L38" s="227"/>
      <c r="M38" s="227"/>
    </row>
    <row r="39" spans="1:27" ht="15" customHeight="1"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</row>
    <row r="40" spans="1:27" ht="15" customHeight="1">
      <c r="A40" s="227" t="s">
        <v>168</v>
      </c>
      <c r="B40" s="227"/>
      <c r="C40" s="227"/>
      <c r="D40" s="227"/>
      <c r="E40" s="227"/>
      <c r="F40" s="227"/>
      <c r="G40" s="227"/>
      <c r="H40" s="227"/>
      <c r="I40" s="227"/>
    </row>
    <row r="41" spans="1:27" ht="15" customHeight="1">
      <c r="C41" s="227" t="s">
        <v>418</v>
      </c>
      <c r="D41" s="227"/>
      <c r="E41" s="227"/>
      <c r="F41" s="227"/>
      <c r="G41" s="227"/>
      <c r="H41" s="227"/>
      <c r="I41" s="227"/>
      <c r="J41" s="227"/>
      <c r="K41" s="227"/>
      <c r="L41" s="227"/>
      <c r="M41" s="177" t="s">
        <v>255</v>
      </c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</row>
    <row r="42" spans="1:27" ht="15" customHeight="1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</row>
    <row r="43" spans="1:27" ht="9.9499999999999993" customHeight="1">
      <c r="A43" s="225" t="s">
        <v>169</v>
      </c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</row>
    <row r="44" spans="1:27" ht="15" customHeight="1">
      <c r="C44" s="227" t="s">
        <v>170</v>
      </c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</row>
    <row r="45" spans="1:27" ht="15" customHeight="1">
      <c r="A45" s="227" t="s">
        <v>171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</row>
    <row r="46" spans="1:27" ht="1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79" t="s">
        <v>0</v>
      </c>
      <c r="B55" s="179"/>
      <c r="C55" s="179"/>
      <c r="D55" s="179"/>
      <c r="E55" s="179"/>
      <c r="F55" s="5"/>
    </row>
    <row r="56" spans="1:27" ht="15" customHeight="1">
      <c r="A56" s="2"/>
    </row>
    <row r="57" spans="1:27" ht="15" customHeight="1">
      <c r="X57" s="184" t="s">
        <v>156</v>
      </c>
      <c r="Y57" s="184"/>
      <c r="Z57" s="184"/>
      <c r="AA57" s="184"/>
    </row>
    <row r="58" spans="1:27" ht="15" customHeight="1">
      <c r="X58" s="106"/>
      <c r="Y58" s="184" t="s">
        <v>407</v>
      </c>
      <c r="Z58" s="184"/>
      <c r="AA58" s="184"/>
    </row>
    <row r="59" spans="1:27" ht="15" customHeight="1">
      <c r="C59" s="227" t="s">
        <v>393</v>
      </c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</row>
    <row r="60" spans="1:27" ht="15" customHeight="1">
      <c r="A60" s="227" t="s">
        <v>172</v>
      </c>
      <c r="B60" s="227"/>
      <c r="C60" s="227"/>
      <c r="D60" s="227"/>
      <c r="E60" s="227"/>
      <c r="F60" s="227"/>
      <c r="G60" s="227"/>
      <c r="H60" s="227"/>
      <c r="I60" s="227"/>
      <c r="J60" s="227"/>
      <c r="K60" s="227"/>
    </row>
    <row r="61" spans="1:27" ht="15" customHeight="1">
      <c r="C61" s="227" t="s">
        <v>394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</row>
    <row r="62" spans="1:27" ht="15" customHeight="1">
      <c r="D62" s="227" t="s">
        <v>395</v>
      </c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</row>
    <row r="63" spans="1:27" ht="15" customHeight="1">
      <c r="C63" s="227" t="s">
        <v>396</v>
      </c>
      <c r="D63" s="227"/>
      <c r="E63" s="227"/>
      <c r="F63" s="227"/>
      <c r="G63" s="227"/>
      <c r="H63" s="227"/>
    </row>
    <row r="64" spans="1:27" ht="15" customHeight="1">
      <c r="D64" s="227" t="s">
        <v>397</v>
      </c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</row>
    <row r="65" spans="1:27" ht="15" customHeight="1">
      <c r="C65" s="227" t="s">
        <v>398</v>
      </c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</row>
    <row r="66" spans="1:27" ht="15" customHeight="1"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</row>
    <row r="68" spans="1:27" ht="15" customHeight="1">
      <c r="A68" s="227" t="s">
        <v>65</v>
      </c>
      <c r="B68" s="227"/>
      <c r="C68" s="227"/>
      <c r="D68" s="227"/>
      <c r="E68" s="227"/>
      <c r="F68" s="227"/>
      <c r="G68" s="227"/>
      <c r="H68" s="227"/>
      <c r="O68" s="177"/>
      <c r="P68" s="177"/>
      <c r="Q68" s="177"/>
      <c r="R68" s="177"/>
      <c r="T68" s="177" t="str">
        <f>ИД!C11</f>
        <v>Урбанович К.И.</v>
      </c>
      <c r="U68" s="177"/>
      <c r="V68" s="177"/>
      <c r="W68" s="177"/>
      <c r="X68" s="177"/>
      <c r="Y68" s="177"/>
      <c r="Z68" s="177"/>
      <c r="AA68" s="177"/>
    </row>
    <row r="69" spans="1:27" ht="9.9499999999999993" customHeight="1">
      <c r="A69" s="23"/>
      <c r="B69" s="23"/>
      <c r="C69" s="23"/>
      <c r="D69" s="23"/>
      <c r="E69" s="23"/>
      <c r="F69" s="23"/>
      <c r="G69" s="23"/>
      <c r="H69" s="23"/>
      <c r="O69" s="225" t="s">
        <v>12</v>
      </c>
      <c r="P69" s="225"/>
      <c r="Q69" s="225"/>
      <c r="R69" s="225"/>
      <c r="T69" s="225" t="s">
        <v>23</v>
      </c>
      <c r="U69" s="225"/>
      <c r="V69" s="225"/>
      <c r="W69" s="225"/>
      <c r="X69" s="225"/>
      <c r="Y69" s="225"/>
      <c r="Z69" s="225"/>
      <c r="AA69" s="225"/>
    </row>
    <row r="70" spans="1:27" ht="15" customHeight="1">
      <c r="A70" s="227" t="s">
        <v>66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5"/>
      <c r="O70" s="177"/>
      <c r="P70" s="177"/>
      <c r="Q70" s="177"/>
      <c r="R70" s="177"/>
      <c r="T70" s="177" t="str">
        <f>ИД!C14</f>
        <v>Керимов Р.К.</v>
      </c>
      <c r="U70" s="177"/>
      <c r="V70" s="177"/>
      <c r="W70" s="177"/>
      <c r="X70" s="177"/>
      <c r="Y70" s="177"/>
      <c r="Z70" s="177"/>
      <c r="AA70" s="177"/>
    </row>
    <row r="71" spans="1:27" ht="9.949999999999999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5"/>
      <c r="O71" s="225" t="s">
        <v>12</v>
      </c>
      <c r="P71" s="225"/>
      <c r="Q71" s="225"/>
      <c r="R71" s="225"/>
      <c r="T71" s="225" t="s">
        <v>23</v>
      </c>
      <c r="U71" s="225"/>
      <c r="V71" s="225"/>
      <c r="W71" s="225"/>
      <c r="X71" s="225"/>
      <c r="Y71" s="225"/>
      <c r="Z71" s="225"/>
      <c r="AA71" s="225"/>
    </row>
    <row r="72" spans="1:27" ht="15" customHeight="1">
      <c r="A72" s="227" t="s">
        <v>64</v>
      </c>
      <c r="B72" s="227"/>
      <c r="C72" s="227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O72" s="177"/>
      <c r="P72" s="177"/>
      <c r="Q72" s="177"/>
      <c r="R72" s="177"/>
      <c r="T72" s="177" t="str">
        <f>ИД!C17</f>
        <v>Гаврилович Д.А.</v>
      </c>
      <c r="U72" s="177"/>
      <c r="V72" s="177"/>
      <c r="W72" s="177"/>
      <c r="X72" s="177"/>
      <c r="Y72" s="177"/>
      <c r="Z72" s="177"/>
      <c r="AA72" s="177"/>
    </row>
    <row r="73" spans="1:27" ht="9.949999999999999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O73" s="225" t="s">
        <v>12</v>
      </c>
      <c r="P73" s="225"/>
      <c r="Q73" s="225"/>
      <c r="R73" s="225"/>
      <c r="T73" s="225" t="s">
        <v>23</v>
      </c>
      <c r="U73" s="225"/>
      <c r="V73" s="225"/>
      <c r="W73" s="225"/>
      <c r="X73" s="225"/>
      <c r="Y73" s="225"/>
      <c r="Z73" s="225"/>
      <c r="AA73" s="225"/>
    </row>
  </sheetData>
  <mergeCells count="78">
    <mergeCell ref="A32:AA32"/>
    <mergeCell ref="A33:AA33"/>
    <mergeCell ref="A35:AA35"/>
    <mergeCell ref="A27:AA27"/>
    <mergeCell ref="A28:Q28"/>
    <mergeCell ref="C29:U29"/>
    <mergeCell ref="A11:L11"/>
    <mergeCell ref="P11:AA11"/>
    <mergeCell ref="A10:L10"/>
    <mergeCell ref="P10:AA10"/>
    <mergeCell ref="A30:AA30"/>
    <mergeCell ref="A25:M25"/>
    <mergeCell ref="N25:AA25"/>
    <mergeCell ref="A23:K23"/>
    <mergeCell ref="L23:AA23"/>
    <mergeCell ref="A26:AA26"/>
    <mergeCell ref="P12:AA12"/>
    <mergeCell ref="M17:O17"/>
    <mergeCell ref="A12:L12"/>
    <mergeCell ref="A22:L22"/>
    <mergeCell ref="M22:AA22"/>
    <mergeCell ref="H21:AA21"/>
    <mergeCell ref="O73:R73"/>
    <mergeCell ref="T73:AA73"/>
    <mergeCell ref="A24:AA24"/>
    <mergeCell ref="O71:R71"/>
    <mergeCell ref="T71:AA71"/>
    <mergeCell ref="A72:M72"/>
    <mergeCell ref="O72:R72"/>
    <mergeCell ref="T72:AA72"/>
    <mergeCell ref="O69:R69"/>
    <mergeCell ref="T69:AA69"/>
    <mergeCell ref="A70:L70"/>
    <mergeCell ref="O70:R70"/>
    <mergeCell ref="T70:AA70"/>
    <mergeCell ref="A68:H68"/>
    <mergeCell ref="O68:R68"/>
    <mergeCell ref="T68:AA68"/>
    <mergeCell ref="C65:O65"/>
    <mergeCell ref="A42:AA42"/>
    <mergeCell ref="A60:K60"/>
    <mergeCell ref="C61:O61"/>
    <mergeCell ref="D62:AA62"/>
    <mergeCell ref="C63:H63"/>
    <mergeCell ref="D64:AA64"/>
    <mergeCell ref="A45:W45"/>
    <mergeCell ref="C59:AA59"/>
    <mergeCell ref="A43:AA43"/>
    <mergeCell ref="C44:AA44"/>
    <mergeCell ref="A55:E55"/>
    <mergeCell ref="X57:AA57"/>
    <mergeCell ref="Y58:AA58"/>
    <mergeCell ref="A1:E1"/>
    <mergeCell ref="X3:AA3"/>
    <mergeCell ref="A5:L5"/>
    <mergeCell ref="P5:AA5"/>
    <mergeCell ref="A6:L6"/>
    <mergeCell ref="P6:AA6"/>
    <mergeCell ref="Y4:AA4"/>
    <mergeCell ref="A7:L7"/>
    <mergeCell ref="P7:AA7"/>
    <mergeCell ref="A8:L8"/>
    <mergeCell ref="P8:AA8"/>
    <mergeCell ref="A9:L9"/>
    <mergeCell ref="P9:AA9"/>
    <mergeCell ref="A18:AA18"/>
    <mergeCell ref="C19:H19"/>
    <mergeCell ref="A20:G20"/>
    <mergeCell ref="H20:R20"/>
    <mergeCell ref="S20:AA20"/>
    <mergeCell ref="C41:L41"/>
    <mergeCell ref="M41:AA41"/>
    <mergeCell ref="A40:I40"/>
    <mergeCell ref="C34:Z34"/>
    <mergeCell ref="A36:AA36"/>
    <mergeCell ref="C37:AA37"/>
    <mergeCell ref="A38:M38"/>
    <mergeCell ref="C39:AA39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53"/>
  <sheetViews>
    <sheetView topLeftCell="A22" workbookViewId="0">
      <selection activeCell="AD29" sqref="AD29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5"/>
    </row>
    <row r="2" spans="1:27" ht="9.9499999999999993" customHeight="1">
      <c r="A2" s="2"/>
    </row>
    <row r="3" spans="1:27" ht="15" customHeight="1">
      <c r="X3" s="184" t="s">
        <v>173</v>
      </c>
      <c r="Y3" s="184"/>
      <c r="Z3" s="184"/>
      <c r="AA3" s="184"/>
    </row>
    <row r="4" spans="1:27" ht="15" customHeight="1">
      <c r="X4" s="1" t="s">
        <v>399</v>
      </c>
      <c r="Y4" s="99"/>
      <c r="Z4" s="99"/>
      <c r="AA4" s="99"/>
    </row>
    <row r="5" spans="1:27" ht="15" customHeight="1">
      <c r="S5" s="1" t="s">
        <v>400</v>
      </c>
      <c r="X5" s="24"/>
      <c r="Y5" s="24"/>
      <c r="Z5" s="24"/>
      <c r="AA5" s="24"/>
    </row>
    <row r="6" spans="1:27" ht="15" customHeight="1">
      <c r="A6" s="177" t="str">
        <f>ИД!C1</f>
        <v>Министерство архитектуры и строительства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P6" s="177" t="str">
        <f>ИД!C5</f>
        <v>г. Минск</v>
      </c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9.9499999999999993" customHeight="1">
      <c r="A7" s="178" t="s">
        <v>2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P7" s="178" t="s">
        <v>3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ht="15" customHeight="1">
      <c r="A8" s="177" t="str">
        <f>ИД!C2</f>
        <v>ОАО "Белэлектромонтаж"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P8" s="177" t="str">
        <f>ИД!C6</f>
        <v>ЧУП "АСБ Объединенная дирекция по реконструкции и строительству"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27" ht="9.9499999999999993" customHeight="1">
      <c r="A9" s="178" t="s">
        <v>4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P9" s="178" t="s">
        <v>7</v>
      </c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</row>
    <row r="10" spans="1:27" ht="15" customHeight="1">
      <c r="A10" s="177" t="str">
        <f>ИД!C3</f>
        <v>Электромонтажное управление №2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P10" s="177" t="str">
        <f>ИД!J14</f>
        <v>Административное здание АСБ "БЕЛАРУСБАНК" по пр. Дзержинского в г. Минске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15" customHeight="1">
      <c r="A11" s="250" t="s">
        <v>5</v>
      </c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P11" s="244">
        <f>ИД!J15</f>
        <v>0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</row>
    <row r="12" spans="1:27" ht="15" customHeight="1">
      <c r="A12" s="251" t="str">
        <f>ИД!C4</f>
        <v>Участок № 2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P12" s="244">
        <f>ИД!J16</f>
        <v>0</v>
      </c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</row>
    <row r="13" spans="1:27" ht="9.9499999999999993" customHeight="1">
      <c r="A13" s="178" t="s">
        <v>6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P13" s="178" t="s">
        <v>8</v>
      </c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spans="1:27" ht="15" customHeight="1">
      <c r="L15" s="191" t="s">
        <v>174</v>
      </c>
      <c r="M15" s="191"/>
      <c r="N15" s="191"/>
      <c r="O15" s="191"/>
      <c r="P15" s="191"/>
    </row>
    <row r="16" spans="1:27" ht="15" customHeight="1">
      <c r="A16" s="192" t="s">
        <v>175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</row>
    <row r="18" spans="1:27" ht="15" customHeight="1">
      <c r="A18" s="305" t="s">
        <v>178</v>
      </c>
      <c r="B18" s="305"/>
      <c r="C18" s="305"/>
      <c r="D18" s="305"/>
      <c r="E18" s="305"/>
      <c r="F18" s="305"/>
      <c r="G18" s="305"/>
      <c r="H18" s="305"/>
      <c r="I18" s="305"/>
      <c r="J18" s="305" t="s">
        <v>176</v>
      </c>
      <c r="K18" s="305"/>
      <c r="L18" s="305"/>
      <c r="M18" s="305"/>
      <c r="N18" s="305"/>
      <c r="O18" s="305"/>
      <c r="P18" s="305"/>
      <c r="Q18" s="305"/>
      <c r="R18" s="305"/>
      <c r="S18" s="305" t="s">
        <v>177</v>
      </c>
      <c r="T18" s="305"/>
      <c r="U18" s="305"/>
      <c r="V18" s="305"/>
      <c r="W18" s="305"/>
      <c r="X18" s="305"/>
      <c r="Y18" s="305"/>
      <c r="Z18" s="305"/>
      <c r="AA18" s="305"/>
    </row>
    <row r="19" spans="1:27" ht="15" customHeight="1">
      <c r="A19" s="305"/>
      <c r="B19" s="305"/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</row>
    <row r="20" spans="1:27" ht="15" customHeight="1">
      <c r="A20" s="305"/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</row>
    <row r="21" spans="1:27" ht="15" customHeight="1">
      <c r="A21" s="336" t="s">
        <v>469</v>
      </c>
      <c r="B21" s="337"/>
      <c r="C21" s="337"/>
      <c r="D21" s="337"/>
      <c r="E21" s="337"/>
      <c r="F21" s="337"/>
      <c r="G21" s="337"/>
      <c r="H21" s="337"/>
      <c r="I21" s="338"/>
      <c r="J21" s="336" t="s">
        <v>421</v>
      </c>
      <c r="K21" s="337"/>
      <c r="L21" s="337"/>
      <c r="M21" s="337"/>
      <c r="N21" s="337"/>
      <c r="O21" s="337"/>
      <c r="P21" s="337"/>
      <c r="Q21" s="337"/>
      <c r="R21" s="338"/>
      <c r="S21" s="336" t="s">
        <v>465</v>
      </c>
      <c r="T21" s="337"/>
      <c r="U21" s="337"/>
      <c r="V21" s="337"/>
      <c r="W21" s="337"/>
      <c r="X21" s="337"/>
      <c r="Y21" s="337"/>
      <c r="Z21" s="337"/>
      <c r="AA21" s="338"/>
    </row>
    <row r="22" spans="1:27" ht="15" customHeight="1">
      <c r="A22" s="339"/>
      <c r="B22" s="340"/>
      <c r="C22" s="340"/>
      <c r="D22" s="340"/>
      <c r="E22" s="340"/>
      <c r="F22" s="340"/>
      <c r="G22" s="340"/>
      <c r="H22" s="340"/>
      <c r="I22" s="341"/>
      <c r="J22" s="339"/>
      <c r="K22" s="340"/>
      <c r="L22" s="340"/>
      <c r="M22" s="340"/>
      <c r="N22" s="340"/>
      <c r="O22" s="340"/>
      <c r="P22" s="340"/>
      <c r="Q22" s="340"/>
      <c r="R22" s="341"/>
      <c r="S22" s="339"/>
      <c r="T22" s="340"/>
      <c r="U22" s="340"/>
      <c r="V22" s="340"/>
      <c r="W22" s="340"/>
      <c r="X22" s="340"/>
      <c r="Y22" s="340"/>
      <c r="Z22" s="340"/>
      <c r="AA22" s="341"/>
    </row>
    <row r="23" spans="1:27" ht="15" customHeight="1">
      <c r="A23" s="339"/>
      <c r="B23" s="340"/>
      <c r="C23" s="340"/>
      <c r="D23" s="340"/>
      <c r="E23" s="340"/>
      <c r="F23" s="340"/>
      <c r="G23" s="340"/>
      <c r="H23" s="340"/>
      <c r="I23" s="341"/>
      <c r="J23" s="339"/>
      <c r="K23" s="340"/>
      <c r="L23" s="340"/>
      <c r="M23" s="340"/>
      <c r="N23" s="340"/>
      <c r="O23" s="340"/>
      <c r="P23" s="340"/>
      <c r="Q23" s="340"/>
      <c r="R23" s="341"/>
      <c r="S23" s="339"/>
      <c r="T23" s="340"/>
      <c r="U23" s="340"/>
      <c r="V23" s="340"/>
      <c r="W23" s="340"/>
      <c r="X23" s="340"/>
      <c r="Y23" s="340"/>
      <c r="Z23" s="340"/>
      <c r="AA23" s="341"/>
    </row>
    <row r="24" spans="1:27" ht="15" customHeight="1">
      <c r="A24" s="339"/>
      <c r="B24" s="340"/>
      <c r="C24" s="340"/>
      <c r="D24" s="340"/>
      <c r="E24" s="340"/>
      <c r="F24" s="340"/>
      <c r="G24" s="340"/>
      <c r="H24" s="340"/>
      <c r="I24" s="341"/>
      <c r="J24" s="339"/>
      <c r="K24" s="340"/>
      <c r="L24" s="340"/>
      <c r="M24" s="340"/>
      <c r="N24" s="340"/>
      <c r="O24" s="340"/>
      <c r="P24" s="340"/>
      <c r="Q24" s="340"/>
      <c r="R24" s="341"/>
      <c r="S24" s="339"/>
      <c r="T24" s="340"/>
      <c r="U24" s="340"/>
      <c r="V24" s="340"/>
      <c r="W24" s="340"/>
      <c r="X24" s="340"/>
      <c r="Y24" s="340"/>
      <c r="Z24" s="340"/>
      <c r="AA24" s="341"/>
    </row>
    <row r="25" spans="1:27" ht="15" customHeight="1">
      <c r="A25" s="339"/>
      <c r="B25" s="340"/>
      <c r="C25" s="340"/>
      <c r="D25" s="340"/>
      <c r="E25" s="340"/>
      <c r="F25" s="340"/>
      <c r="G25" s="340"/>
      <c r="H25" s="340"/>
      <c r="I25" s="341"/>
      <c r="J25" s="339"/>
      <c r="K25" s="340"/>
      <c r="L25" s="340"/>
      <c r="M25" s="340"/>
      <c r="N25" s="340"/>
      <c r="O25" s="340"/>
      <c r="P25" s="340"/>
      <c r="Q25" s="340"/>
      <c r="R25" s="341"/>
      <c r="S25" s="339"/>
      <c r="T25" s="340"/>
      <c r="U25" s="340"/>
      <c r="V25" s="340"/>
      <c r="W25" s="340"/>
      <c r="X25" s="340"/>
      <c r="Y25" s="340"/>
      <c r="Z25" s="340"/>
      <c r="AA25" s="341"/>
    </row>
    <row r="26" spans="1:27" ht="15" customHeight="1">
      <c r="A26" s="339"/>
      <c r="B26" s="340"/>
      <c r="C26" s="340"/>
      <c r="D26" s="340"/>
      <c r="E26" s="340"/>
      <c r="F26" s="340"/>
      <c r="G26" s="340"/>
      <c r="H26" s="340"/>
      <c r="I26" s="341"/>
      <c r="J26" s="339"/>
      <c r="K26" s="340"/>
      <c r="L26" s="340"/>
      <c r="M26" s="340"/>
      <c r="N26" s="340"/>
      <c r="O26" s="340"/>
      <c r="P26" s="340"/>
      <c r="Q26" s="340"/>
      <c r="R26" s="341"/>
      <c r="S26" s="339"/>
      <c r="T26" s="340"/>
      <c r="U26" s="340"/>
      <c r="V26" s="340"/>
      <c r="W26" s="340"/>
      <c r="X26" s="340"/>
      <c r="Y26" s="340"/>
      <c r="Z26" s="340"/>
      <c r="AA26" s="341"/>
    </row>
    <row r="27" spans="1:27" ht="15" customHeight="1">
      <c r="A27" s="339"/>
      <c r="B27" s="340"/>
      <c r="C27" s="340"/>
      <c r="D27" s="340"/>
      <c r="E27" s="340"/>
      <c r="F27" s="340"/>
      <c r="G27" s="340"/>
      <c r="H27" s="340"/>
      <c r="I27" s="341"/>
      <c r="J27" s="339"/>
      <c r="K27" s="340"/>
      <c r="L27" s="340"/>
      <c r="M27" s="340"/>
      <c r="N27" s="340"/>
      <c r="O27" s="340"/>
      <c r="P27" s="340"/>
      <c r="Q27" s="340"/>
      <c r="R27" s="341"/>
      <c r="S27" s="339"/>
      <c r="T27" s="340"/>
      <c r="U27" s="340"/>
      <c r="V27" s="340"/>
      <c r="W27" s="340"/>
      <c r="X27" s="340"/>
      <c r="Y27" s="340"/>
      <c r="Z27" s="340"/>
      <c r="AA27" s="341"/>
    </row>
    <row r="28" spans="1:27" ht="15" customHeight="1">
      <c r="A28" s="339"/>
      <c r="B28" s="340"/>
      <c r="C28" s="340"/>
      <c r="D28" s="340"/>
      <c r="E28" s="340"/>
      <c r="F28" s="340"/>
      <c r="G28" s="340"/>
      <c r="H28" s="340"/>
      <c r="I28" s="341"/>
      <c r="J28" s="339"/>
      <c r="K28" s="340"/>
      <c r="L28" s="340"/>
      <c r="M28" s="340"/>
      <c r="N28" s="340"/>
      <c r="O28" s="340"/>
      <c r="P28" s="340"/>
      <c r="Q28" s="340"/>
      <c r="R28" s="341"/>
      <c r="S28" s="339"/>
      <c r="T28" s="340"/>
      <c r="U28" s="340"/>
      <c r="V28" s="340"/>
      <c r="W28" s="340"/>
      <c r="X28" s="340"/>
      <c r="Y28" s="340"/>
      <c r="Z28" s="340"/>
      <c r="AA28" s="341"/>
    </row>
    <row r="29" spans="1:27" ht="15" customHeight="1">
      <c r="A29" s="339"/>
      <c r="B29" s="340"/>
      <c r="C29" s="340"/>
      <c r="D29" s="340"/>
      <c r="E29" s="340"/>
      <c r="F29" s="340"/>
      <c r="G29" s="340"/>
      <c r="H29" s="340"/>
      <c r="I29" s="341"/>
      <c r="J29" s="339"/>
      <c r="K29" s="340"/>
      <c r="L29" s="340"/>
      <c r="M29" s="340"/>
      <c r="N29" s="340"/>
      <c r="O29" s="340"/>
      <c r="P29" s="340"/>
      <c r="Q29" s="340"/>
      <c r="R29" s="341"/>
      <c r="S29" s="339"/>
      <c r="T29" s="340"/>
      <c r="U29" s="340"/>
      <c r="V29" s="340"/>
      <c r="W29" s="340"/>
      <c r="X29" s="340"/>
      <c r="Y29" s="340"/>
      <c r="Z29" s="340"/>
      <c r="AA29" s="341"/>
    </row>
    <row r="30" spans="1:27" ht="15" customHeight="1">
      <c r="A30" s="339"/>
      <c r="B30" s="340"/>
      <c r="C30" s="340"/>
      <c r="D30" s="340"/>
      <c r="E30" s="340"/>
      <c r="F30" s="340"/>
      <c r="G30" s="340"/>
      <c r="H30" s="340"/>
      <c r="I30" s="341"/>
      <c r="J30" s="339"/>
      <c r="K30" s="340"/>
      <c r="L30" s="340"/>
      <c r="M30" s="340"/>
      <c r="N30" s="340"/>
      <c r="O30" s="340"/>
      <c r="P30" s="340"/>
      <c r="Q30" s="340"/>
      <c r="R30" s="341"/>
      <c r="S30" s="339"/>
      <c r="T30" s="340"/>
      <c r="U30" s="340"/>
      <c r="V30" s="340"/>
      <c r="W30" s="340"/>
      <c r="X30" s="340"/>
      <c r="Y30" s="340"/>
      <c r="Z30" s="340"/>
      <c r="AA30" s="341"/>
    </row>
    <row r="31" spans="1:27" ht="15" customHeight="1">
      <c r="A31" s="339"/>
      <c r="B31" s="340"/>
      <c r="C31" s="340"/>
      <c r="D31" s="340"/>
      <c r="E31" s="340"/>
      <c r="F31" s="340"/>
      <c r="G31" s="340"/>
      <c r="H31" s="340"/>
      <c r="I31" s="341"/>
      <c r="J31" s="339"/>
      <c r="K31" s="340"/>
      <c r="L31" s="340"/>
      <c r="M31" s="340"/>
      <c r="N31" s="340"/>
      <c r="O31" s="340"/>
      <c r="P31" s="340"/>
      <c r="Q31" s="340"/>
      <c r="R31" s="341"/>
      <c r="S31" s="339"/>
      <c r="T31" s="340"/>
      <c r="U31" s="340"/>
      <c r="V31" s="340"/>
      <c r="W31" s="340"/>
      <c r="X31" s="340"/>
      <c r="Y31" s="340"/>
      <c r="Z31" s="340"/>
      <c r="AA31" s="341"/>
    </row>
    <row r="32" spans="1:27" ht="15" customHeight="1">
      <c r="A32" s="339"/>
      <c r="B32" s="340"/>
      <c r="C32" s="340"/>
      <c r="D32" s="340"/>
      <c r="E32" s="340"/>
      <c r="F32" s="340"/>
      <c r="G32" s="340"/>
      <c r="H32" s="340"/>
      <c r="I32" s="341"/>
      <c r="J32" s="339"/>
      <c r="K32" s="340"/>
      <c r="L32" s="340"/>
      <c r="M32" s="340"/>
      <c r="N32" s="340"/>
      <c r="O32" s="340"/>
      <c r="P32" s="340"/>
      <c r="Q32" s="340"/>
      <c r="R32" s="341"/>
      <c r="S32" s="339"/>
      <c r="T32" s="340"/>
      <c r="U32" s="340"/>
      <c r="V32" s="340"/>
      <c r="W32" s="340"/>
      <c r="X32" s="340"/>
      <c r="Y32" s="340"/>
      <c r="Z32" s="340"/>
      <c r="AA32" s="341"/>
    </row>
    <row r="33" spans="1:27" ht="15" customHeight="1">
      <c r="A33" s="342"/>
      <c r="B33" s="343"/>
      <c r="C33" s="343"/>
      <c r="D33" s="343"/>
      <c r="E33" s="343"/>
      <c r="F33" s="343"/>
      <c r="G33" s="343"/>
      <c r="H33" s="343"/>
      <c r="I33" s="344"/>
      <c r="J33" s="342"/>
      <c r="K33" s="343"/>
      <c r="L33" s="343"/>
      <c r="M33" s="343"/>
      <c r="N33" s="343"/>
      <c r="O33" s="343"/>
      <c r="P33" s="343"/>
      <c r="Q33" s="343"/>
      <c r="R33" s="344"/>
      <c r="S33" s="342"/>
      <c r="T33" s="343"/>
      <c r="U33" s="343"/>
      <c r="V33" s="343"/>
      <c r="W33" s="343"/>
      <c r="X33" s="343"/>
      <c r="Y33" s="343"/>
      <c r="Z33" s="343"/>
      <c r="AA33" s="344"/>
    </row>
    <row r="34" spans="1:27" ht="1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spans="1:27" ht="1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227" t="s">
        <v>13</v>
      </c>
      <c r="B37" s="227"/>
      <c r="C37" s="227"/>
      <c r="D37" s="227"/>
      <c r="E37" s="227"/>
      <c r="F37" s="227"/>
      <c r="G37" s="23"/>
      <c r="H37" s="23"/>
      <c r="I37" s="23"/>
      <c r="J37" s="23"/>
    </row>
    <row r="38" spans="1:27" ht="15" customHeight="1">
      <c r="A38" s="177" t="str">
        <f>ИД!C15</f>
        <v>мастер</v>
      </c>
      <c r="B38" s="177"/>
      <c r="C38" s="177"/>
      <c r="D38" s="177"/>
      <c r="E38" s="177"/>
      <c r="F38" s="177"/>
      <c r="G38" s="177"/>
      <c r="H38" s="177"/>
      <c r="I38" s="177"/>
      <c r="J38" s="177"/>
      <c r="N38" s="177"/>
      <c r="O38" s="177"/>
      <c r="P38" s="177"/>
      <c r="Q38" s="177"/>
      <c r="U38" s="177" t="str">
        <f>ИД!C17</f>
        <v>Гаврилович Д.А.</v>
      </c>
      <c r="V38" s="177"/>
      <c r="W38" s="177"/>
      <c r="X38" s="177"/>
      <c r="Y38" s="177"/>
      <c r="Z38" s="177"/>
      <c r="AA38" s="177"/>
    </row>
    <row r="39" spans="1:27" ht="15" customHeight="1">
      <c r="A39" s="181" t="s">
        <v>11</v>
      </c>
      <c r="B39" s="181"/>
      <c r="C39" s="181"/>
      <c r="D39" s="181"/>
      <c r="E39" s="181"/>
      <c r="F39" s="181"/>
      <c r="G39" s="181"/>
      <c r="H39" s="181"/>
      <c r="I39" s="181"/>
      <c r="J39" s="181"/>
      <c r="N39" s="181" t="s">
        <v>12</v>
      </c>
      <c r="O39" s="181"/>
      <c r="P39" s="181"/>
      <c r="Q39" s="181"/>
      <c r="U39" s="181" t="s">
        <v>23</v>
      </c>
      <c r="V39" s="181"/>
      <c r="W39" s="181"/>
      <c r="X39" s="181"/>
      <c r="Y39" s="181"/>
      <c r="Z39" s="181"/>
      <c r="AA39" s="181"/>
    </row>
    <row r="40" spans="1:27" ht="1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50" spans="1:10" ht="15" customHeight="1">
      <c r="A50" s="25"/>
      <c r="B50" s="25"/>
      <c r="C50" s="25"/>
      <c r="D50" s="25"/>
      <c r="E50" s="25"/>
      <c r="F50" s="25"/>
      <c r="G50" s="23"/>
      <c r="H50" s="23"/>
      <c r="I50" s="23"/>
      <c r="J50" s="23"/>
    </row>
    <row r="53" spans="1:10" ht="9.9499999999999993" customHeight="1"/>
  </sheetData>
  <mergeCells count="33">
    <mergeCell ref="A37:F37"/>
    <mergeCell ref="A16:AA16"/>
    <mergeCell ref="L15:P15"/>
    <mergeCell ref="A18:I20"/>
    <mergeCell ref="J18:R20"/>
    <mergeCell ref="S18:AA20"/>
    <mergeCell ref="A21:I33"/>
    <mergeCell ref="J21:R33"/>
    <mergeCell ref="S21:AA33"/>
    <mergeCell ref="A39:J39"/>
    <mergeCell ref="N39:Q39"/>
    <mergeCell ref="U39:AA39"/>
    <mergeCell ref="A38:J38"/>
    <mergeCell ref="N38:Q38"/>
    <mergeCell ref="U38:AA38"/>
    <mergeCell ref="A11:L11"/>
    <mergeCell ref="P11:AA11"/>
    <mergeCell ref="A12:L12"/>
    <mergeCell ref="P12:AA12"/>
    <mergeCell ref="A13:L13"/>
    <mergeCell ref="P13:AA13"/>
    <mergeCell ref="A8:L8"/>
    <mergeCell ref="P8:AA8"/>
    <mergeCell ref="A9:L9"/>
    <mergeCell ref="P9:AA9"/>
    <mergeCell ref="A10:L10"/>
    <mergeCell ref="P10:AA10"/>
    <mergeCell ref="A1:E1"/>
    <mergeCell ref="X3:AA3"/>
    <mergeCell ref="A6:L6"/>
    <mergeCell ref="P6:AA6"/>
    <mergeCell ref="A7:L7"/>
    <mergeCell ref="P7:A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79" t="s">
        <v>0</v>
      </c>
      <c r="B1" s="179"/>
      <c r="C1" s="179"/>
      <c r="D1" s="179"/>
      <c r="E1" s="179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77" t="str">
        <f>ИД!C1</f>
        <v>Министерство архитектуры и строительства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9.9499999999999993" customHeight="1">
      <c r="A7" s="178" t="s">
        <v>236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</row>
    <row r="8" spans="1:27" ht="20.100000000000001" customHeight="1">
      <c r="A8" s="177" t="str">
        <f>ИД!C2</f>
        <v>ОАО "Белэлектромонтаж"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27" ht="9.9499999999999993" customHeight="1">
      <c r="A9" s="178" t="s">
        <v>237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</row>
    <row r="10" spans="1:27" ht="20.100000000000001" customHeight="1">
      <c r="A10" s="177" t="str">
        <f>ИД!C3</f>
        <v>Электромонтажное управление №2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9.9499999999999993" customHeight="1">
      <c r="A11" s="178" t="s">
        <v>5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80" t="s">
        <v>240</v>
      </c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80" t="s">
        <v>241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</row>
    <row r="25" spans="1:27" ht="15" customHeight="1">
      <c r="A25" s="180" t="s">
        <v>327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77" t="str">
        <f>ИД!J9</f>
        <v xml:space="preserve">Административное здание АСБ "БЕЛАРУСБАНК" </v>
      </c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82" t="str">
        <f>ИД!J10</f>
        <v>по пр. Дзержинского в г. Минске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82">
        <f>ИД!J11</f>
        <v>0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83"/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5"/>
      <c r="P44" s="177" t="s">
        <v>468</v>
      </c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7" ht="9.9499999999999993" customHeight="1">
      <c r="A45" s="178" t="s">
        <v>238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36"/>
      <c r="N45" s="36"/>
      <c r="O45" s="36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</row>
    <row r="46" spans="1:27" ht="15" customHeight="1">
      <c r="A46" s="177" t="str">
        <f>ИД!C6</f>
        <v>ЧУП "АСБ Объединенная дирекция по реконструкции и строительству"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8"/>
      <c r="N46" s="8"/>
      <c r="O46" s="8"/>
      <c r="P46" s="177" t="str">
        <f>ИД!C5</f>
        <v>г. Минск</v>
      </c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</row>
    <row r="47" spans="1:27" ht="9.9499999999999993" customHeight="1">
      <c r="A47" s="178" t="s">
        <v>7</v>
      </c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5"/>
      <c r="N47" s="15"/>
      <c r="O47" s="15"/>
      <c r="P47" s="181" t="s">
        <v>239</v>
      </c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  <mergeCell ref="A8:AA8"/>
    <mergeCell ref="A11:AA11"/>
    <mergeCell ref="A6:AA6"/>
    <mergeCell ref="A7:AA7"/>
    <mergeCell ref="A1:E1"/>
    <mergeCell ref="A9:AA9"/>
    <mergeCell ref="A10:AA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5"/>
  <sheetViews>
    <sheetView topLeftCell="A19" workbookViewId="0">
      <selection activeCell="AE12" sqref="AE12"/>
    </sheetView>
  </sheetViews>
  <sheetFormatPr defaultColWidth="3.140625" defaultRowHeight="15" customHeight="1"/>
  <sheetData>
    <row r="1" spans="1:33" ht="15" customHeight="1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3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4" t="s">
        <v>256</v>
      </c>
      <c r="Y3" s="184"/>
      <c r="Z3" s="184"/>
      <c r="AA3" s="184"/>
    </row>
    <row r="4" spans="1:33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84" t="s">
        <v>257</v>
      </c>
      <c r="Y4" s="184"/>
      <c r="Z4" s="184"/>
      <c r="AA4" s="184"/>
    </row>
    <row r="5" spans="1:33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84" t="s">
        <v>258</v>
      </c>
      <c r="T5" s="184"/>
      <c r="U5" s="184"/>
      <c r="V5" s="184"/>
      <c r="W5" s="184"/>
      <c r="X5" s="184"/>
      <c r="Y5" s="184"/>
      <c r="Z5" s="184"/>
      <c r="AA5" s="184"/>
    </row>
    <row r="6" spans="1:33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27"/>
      <c r="W6" s="227"/>
      <c r="X6" s="227"/>
      <c r="Y6" s="227"/>
      <c r="Z6" s="227"/>
      <c r="AA6" s="227"/>
    </row>
    <row r="7" spans="1:33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33" ht="15" customHeight="1">
      <c r="A8" s="177" t="str">
        <f>ИД!C1</f>
        <v>Министерство архитектуры и строительства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"/>
      <c r="N8" s="1"/>
      <c r="O8" s="1"/>
      <c r="P8" s="177" t="str">
        <f>ИД!C5</f>
        <v>г. Минск</v>
      </c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</row>
    <row r="9" spans="1:33" ht="9.9499999999999993" customHeight="1">
      <c r="A9" s="178" t="s">
        <v>2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"/>
      <c r="N9" s="1"/>
      <c r="O9" s="1"/>
      <c r="P9" s="178" t="s">
        <v>3</v>
      </c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</row>
    <row r="10" spans="1:33" ht="15" customHeight="1">
      <c r="A10" s="177" t="str">
        <f>ИД!C2</f>
        <v>ОАО "Белэлектромонтаж"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"/>
      <c r="N10" s="1"/>
      <c r="O10" s="1"/>
      <c r="P10" s="177" t="str">
        <f>ИД!C6</f>
        <v>ЧУП "АСБ Объединенная дирекция по реконструкции и строительству"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33" ht="9.9499999999999993" customHeight="1">
      <c r="A11" s="178" t="s">
        <v>4</v>
      </c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"/>
      <c r="N11" s="1"/>
      <c r="O11" s="1"/>
      <c r="P11" s="178" t="s">
        <v>7</v>
      </c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</row>
    <row r="12" spans="1:33" ht="15" customHeight="1">
      <c r="A12" s="177" t="str">
        <f>ИД!C3</f>
        <v>Электромонтажное управление №2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"/>
      <c r="N12" s="1"/>
      <c r="O12" s="1"/>
      <c r="P12" s="177" t="str">
        <f>ИД!J14</f>
        <v>Административное здание АСБ "БЕЛАРУСБАНК" по пр. Дзержинского в г. Минске</v>
      </c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</row>
    <row r="13" spans="1:33" ht="15" customHeight="1">
      <c r="A13" s="250" t="s">
        <v>5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1"/>
      <c r="N13" s="1"/>
      <c r="O13" s="1"/>
      <c r="P13" s="244">
        <f>ИД!J15</f>
        <v>0</v>
      </c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</row>
    <row r="14" spans="1:33" ht="15" customHeight="1">
      <c r="A14" s="251" t="str">
        <f>ИД!C4</f>
        <v>Участок № 2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1"/>
      <c r="N14" s="1"/>
      <c r="O14" s="1"/>
      <c r="P14" s="244">
        <f>ИД!J16</f>
        <v>0</v>
      </c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</row>
    <row r="15" spans="1:33" ht="9.9499999999999993" customHeight="1">
      <c r="A15" s="178" t="s">
        <v>6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"/>
      <c r="N15" s="1"/>
      <c r="O15" s="1"/>
      <c r="P15" s="178" t="s">
        <v>8</v>
      </c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</row>
    <row r="16" spans="1:33" ht="15" customHeight="1">
      <c r="A16" s="49"/>
      <c r="B16" s="49"/>
      <c r="C16" s="49"/>
      <c r="D16" s="49"/>
      <c r="E16" s="72"/>
      <c r="F16" s="72"/>
      <c r="G16" s="72"/>
      <c r="H16" s="72"/>
      <c r="I16" s="72"/>
      <c r="J16" s="72"/>
      <c r="K16" s="72"/>
      <c r="L16" s="72"/>
      <c r="M16" s="15"/>
      <c r="N16" s="15"/>
      <c r="O16" s="15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5"/>
      <c r="AC16" s="95"/>
      <c r="AD16" s="95"/>
      <c r="AE16" s="95"/>
      <c r="AF16" s="95"/>
      <c r="AG16" s="95"/>
    </row>
    <row r="17" spans="1:27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91" t="s">
        <v>174</v>
      </c>
      <c r="M18" s="191"/>
      <c r="N18" s="191"/>
      <c r="O18" s="191"/>
      <c r="P18" s="19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>
      <c r="A19" s="191" t="s">
        <v>259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</row>
    <row r="20" spans="1:27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customHeight="1">
      <c r="A21" s="270" t="s">
        <v>260</v>
      </c>
      <c r="B21" s="271"/>
      <c r="C21" s="271"/>
      <c r="D21" s="271"/>
      <c r="E21" s="271"/>
      <c r="F21" s="271"/>
      <c r="G21" s="271"/>
      <c r="H21" s="271"/>
      <c r="I21" s="272"/>
      <c r="J21" s="270" t="s">
        <v>261</v>
      </c>
      <c r="K21" s="271"/>
      <c r="L21" s="271"/>
      <c r="M21" s="271"/>
      <c r="N21" s="271"/>
      <c r="O21" s="271"/>
      <c r="P21" s="271"/>
      <c r="Q21" s="271"/>
      <c r="R21" s="272"/>
      <c r="S21" s="270" t="s">
        <v>262</v>
      </c>
      <c r="T21" s="271"/>
      <c r="U21" s="271"/>
      <c r="V21" s="271"/>
      <c r="W21" s="271"/>
      <c r="X21" s="271"/>
      <c r="Y21" s="271"/>
      <c r="Z21" s="271"/>
      <c r="AA21" s="272"/>
    </row>
    <row r="22" spans="1:27" ht="15" customHeight="1">
      <c r="A22" s="273"/>
      <c r="B22" s="245"/>
      <c r="C22" s="245"/>
      <c r="D22" s="245"/>
      <c r="E22" s="245"/>
      <c r="F22" s="245"/>
      <c r="G22" s="245"/>
      <c r="H22" s="245"/>
      <c r="I22" s="274"/>
      <c r="J22" s="273"/>
      <c r="K22" s="245"/>
      <c r="L22" s="245"/>
      <c r="M22" s="245"/>
      <c r="N22" s="245"/>
      <c r="O22" s="245"/>
      <c r="P22" s="245"/>
      <c r="Q22" s="245"/>
      <c r="R22" s="274"/>
      <c r="S22" s="273"/>
      <c r="T22" s="245"/>
      <c r="U22" s="245"/>
      <c r="V22" s="245"/>
      <c r="W22" s="245"/>
      <c r="X22" s="245"/>
      <c r="Y22" s="245"/>
      <c r="Z22" s="245"/>
      <c r="AA22" s="274"/>
    </row>
    <row r="23" spans="1:27" ht="15" customHeight="1">
      <c r="A23" s="275"/>
      <c r="B23" s="182"/>
      <c r="C23" s="182"/>
      <c r="D23" s="182"/>
      <c r="E23" s="182"/>
      <c r="F23" s="182"/>
      <c r="G23" s="182"/>
      <c r="H23" s="182"/>
      <c r="I23" s="276"/>
      <c r="J23" s="275"/>
      <c r="K23" s="182"/>
      <c r="L23" s="182"/>
      <c r="M23" s="182"/>
      <c r="N23" s="182"/>
      <c r="O23" s="182"/>
      <c r="P23" s="182"/>
      <c r="Q23" s="182"/>
      <c r="R23" s="276"/>
      <c r="S23" s="275"/>
      <c r="T23" s="182"/>
      <c r="U23" s="182"/>
      <c r="V23" s="182"/>
      <c r="W23" s="182"/>
      <c r="X23" s="182"/>
      <c r="Y23" s="182"/>
      <c r="Z23" s="182"/>
      <c r="AA23" s="276"/>
    </row>
    <row r="24" spans="1:27" ht="15" customHeight="1">
      <c r="A24" s="345" t="s">
        <v>263</v>
      </c>
      <c r="B24" s="346"/>
      <c r="C24" s="346"/>
      <c r="D24" s="346"/>
      <c r="E24" s="346"/>
      <c r="F24" s="346"/>
      <c r="G24" s="346"/>
      <c r="H24" s="346"/>
      <c r="I24" s="347"/>
      <c r="J24" s="345" t="s">
        <v>263</v>
      </c>
      <c r="K24" s="346"/>
      <c r="L24" s="346"/>
      <c r="M24" s="346"/>
      <c r="N24" s="346"/>
      <c r="O24" s="346"/>
      <c r="P24" s="346"/>
      <c r="Q24" s="346"/>
      <c r="R24" s="347"/>
      <c r="S24" s="345" t="s">
        <v>263</v>
      </c>
      <c r="T24" s="346"/>
      <c r="U24" s="346"/>
      <c r="V24" s="346"/>
      <c r="W24" s="346"/>
      <c r="X24" s="346"/>
      <c r="Y24" s="346"/>
      <c r="Z24" s="346"/>
      <c r="AA24" s="347"/>
    </row>
    <row r="25" spans="1:27" ht="15" customHeight="1">
      <c r="A25" s="348"/>
      <c r="B25" s="349"/>
      <c r="C25" s="349"/>
      <c r="D25" s="349"/>
      <c r="E25" s="349"/>
      <c r="F25" s="349"/>
      <c r="G25" s="349"/>
      <c r="H25" s="349"/>
      <c r="I25" s="350"/>
      <c r="J25" s="348"/>
      <c r="K25" s="349"/>
      <c r="L25" s="349"/>
      <c r="M25" s="349"/>
      <c r="N25" s="349"/>
      <c r="O25" s="349"/>
      <c r="P25" s="349"/>
      <c r="Q25" s="349"/>
      <c r="R25" s="350"/>
      <c r="S25" s="348"/>
      <c r="T25" s="349"/>
      <c r="U25" s="349"/>
      <c r="V25" s="349"/>
      <c r="W25" s="349"/>
      <c r="X25" s="349"/>
      <c r="Y25" s="349"/>
      <c r="Z25" s="349"/>
      <c r="AA25" s="350"/>
    </row>
    <row r="26" spans="1:27" ht="15" customHeight="1">
      <c r="A26" s="348"/>
      <c r="B26" s="349"/>
      <c r="C26" s="349"/>
      <c r="D26" s="349"/>
      <c r="E26" s="349"/>
      <c r="F26" s="349"/>
      <c r="G26" s="349"/>
      <c r="H26" s="349"/>
      <c r="I26" s="350"/>
      <c r="J26" s="348"/>
      <c r="K26" s="349"/>
      <c r="L26" s="349"/>
      <c r="M26" s="349"/>
      <c r="N26" s="349"/>
      <c r="O26" s="349"/>
      <c r="P26" s="349"/>
      <c r="Q26" s="349"/>
      <c r="R26" s="350"/>
      <c r="S26" s="348"/>
      <c r="T26" s="349"/>
      <c r="U26" s="349"/>
      <c r="V26" s="349"/>
      <c r="W26" s="349"/>
      <c r="X26" s="349"/>
      <c r="Y26" s="349"/>
      <c r="Z26" s="349"/>
      <c r="AA26" s="350"/>
    </row>
    <row r="27" spans="1:27" ht="15" customHeight="1">
      <c r="A27" s="348"/>
      <c r="B27" s="349"/>
      <c r="C27" s="349"/>
      <c r="D27" s="349"/>
      <c r="E27" s="349"/>
      <c r="F27" s="349"/>
      <c r="G27" s="349"/>
      <c r="H27" s="349"/>
      <c r="I27" s="350"/>
      <c r="J27" s="348"/>
      <c r="K27" s="349"/>
      <c r="L27" s="349"/>
      <c r="M27" s="349"/>
      <c r="N27" s="349"/>
      <c r="O27" s="349"/>
      <c r="P27" s="349"/>
      <c r="Q27" s="349"/>
      <c r="R27" s="350"/>
      <c r="S27" s="348"/>
      <c r="T27" s="349"/>
      <c r="U27" s="349"/>
      <c r="V27" s="349"/>
      <c r="W27" s="349"/>
      <c r="X27" s="349"/>
      <c r="Y27" s="349"/>
      <c r="Z27" s="349"/>
      <c r="AA27" s="350"/>
    </row>
    <row r="28" spans="1:27" ht="15" customHeight="1">
      <c r="A28" s="348"/>
      <c r="B28" s="349"/>
      <c r="C28" s="349"/>
      <c r="D28" s="349"/>
      <c r="E28" s="349"/>
      <c r="F28" s="349"/>
      <c r="G28" s="349"/>
      <c r="H28" s="349"/>
      <c r="I28" s="350"/>
      <c r="J28" s="348"/>
      <c r="K28" s="349"/>
      <c r="L28" s="349"/>
      <c r="M28" s="349"/>
      <c r="N28" s="349"/>
      <c r="O28" s="349"/>
      <c r="P28" s="349"/>
      <c r="Q28" s="349"/>
      <c r="R28" s="350"/>
      <c r="S28" s="348"/>
      <c r="T28" s="349"/>
      <c r="U28" s="349"/>
      <c r="V28" s="349"/>
      <c r="W28" s="349"/>
      <c r="X28" s="349"/>
      <c r="Y28" s="349"/>
      <c r="Z28" s="349"/>
      <c r="AA28" s="350"/>
    </row>
    <row r="29" spans="1:27" ht="15" customHeight="1">
      <c r="A29" s="348"/>
      <c r="B29" s="349"/>
      <c r="C29" s="349"/>
      <c r="D29" s="349"/>
      <c r="E29" s="349"/>
      <c r="F29" s="349"/>
      <c r="G29" s="349"/>
      <c r="H29" s="349"/>
      <c r="I29" s="350"/>
      <c r="J29" s="348"/>
      <c r="K29" s="349"/>
      <c r="L29" s="349"/>
      <c r="M29" s="349"/>
      <c r="N29" s="349"/>
      <c r="O29" s="349"/>
      <c r="P29" s="349"/>
      <c r="Q29" s="349"/>
      <c r="R29" s="350"/>
      <c r="S29" s="348"/>
      <c r="T29" s="349"/>
      <c r="U29" s="349"/>
      <c r="V29" s="349"/>
      <c r="W29" s="349"/>
      <c r="X29" s="349"/>
      <c r="Y29" s="349"/>
      <c r="Z29" s="349"/>
      <c r="AA29" s="350"/>
    </row>
    <row r="30" spans="1:27" ht="15" customHeight="1">
      <c r="A30" s="348"/>
      <c r="B30" s="349"/>
      <c r="C30" s="349"/>
      <c r="D30" s="349"/>
      <c r="E30" s="349"/>
      <c r="F30" s="349"/>
      <c r="G30" s="349"/>
      <c r="H30" s="349"/>
      <c r="I30" s="350"/>
      <c r="J30" s="348"/>
      <c r="K30" s="349"/>
      <c r="L30" s="349"/>
      <c r="M30" s="349"/>
      <c r="N30" s="349"/>
      <c r="O30" s="349"/>
      <c r="P30" s="349"/>
      <c r="Q30" s="349"/>
      <c r="R30" s="350"/>
      <c r="S30" s="348"/>
      <c r="T30" s="349"/>
      <c r="U30" s="349"/>
      <c r="V30" s="349"/>
      <c r="W30" s="349"/>
      <c r="X30" s="349"/>
      <c r="Y30" s="349"/>
      <c r="Z30" s="349"/>
      <c r="AA30" s="350"/>
    </row>
    <row r="31" spans="1:27" ht="15" customHeight="1">
      <c r="A31" s="348"/>
      <c r="B31" s="349"/>
      <c r="C31" s="349"/>
      <c r="D31" s="349"/>
      <c r="E31" s="349"/>
      <c r="F31" s="349"/>
      <c r="G31" s="349"/>
      <c r="H31" s="349"/>
      <c r="I31" s="350"/>
      <c r="J31" s="348"/>
      <c r="K31" s="349"/>
      <c r="L31" s="349"/>
      <c r="M31" s="349"/>
      <c r="N31" s="349"/>
      <c r="O31" s="349"/>
      <c r="P31" s="349"/>
      <c r="Q31" s="349"/>
      <c r="R31" s="350"/>
      <c r="S31" s="348"/>
      <c r="T31" s="349"/>
      <c r="U31" s="349"/>
      <c r="V31" s="349"/>
      <c r="W31" s="349"/>
      <c r="X31" s="349"/>
      <c r="Y31" s="349"/>
      <c r="Z31" s="349"/>
      <c r="AA31" s="350"/>
    </row>
    <row r="32" spans="1:27" ht="15" customHeight="1">
      <c r="A32" s="348"/>
      <c r="B32" s="349"/>
      <c r="C32" s="349"/>
      <c r="D32" s="349"/>
      <c r="E32" s="349"/>
      <c r="F32" s="349"/>
      <c r="G32" s="349"/>
      <c r="H32" s="349"/>
      <c r="I32" s="350"/>
      <c r="J32" s="348"/>
      <c r="K32" s="349"/>
      <c r="L32" s="349"/>
      <c r="M32" s="349"/>
      <c r="N32" s="349"/>
      <c r="O32" s="349"/>
      <c r="P32" s="349"/>
      <c r="Q32" s="349"/>
      <c r="R32" s="350"/>
      <c r="S32" s="348"/>
      <c r="T32" s="349"/>
      <c r="U32" s="349"/>
      <c r="V32" s="349"/>
      <c r="W32" s="349"/>
      <c r="X32" s="349"/>
      <c r="Y32" s="349"/>
      <c r="Z32" s="349"/>
      <c r="AA32" s="350"/>
    </row>
    <row r="33" spans="1:27" ht="15" customHeight="1">
      <c r="A33" s="351"/>
      <c r="B33" s="352"/>
      <c r="C33" s="352"/>
      <c r="D33" s="352"/>
      <c r="E33" s="352"/>
      <c r="F33" s="352"/>
      <c r="G33" s="352"/>
      <c r="H33" s="352"/>
      <c r="I33" s="353"/>
      <c r="J33" s="351"/>
      <c r="K33" s="352"/>
      <c r="L33" s="352"/>
      <c r="M33" s="352"/>
      <c r="N33" s="352"/>
      <c r="O33" s="352"/>
      <c r="P33" s="352"/>
      <c r="Q33" s="352"/>
      <c r="R33" s="353"/>
      <c r="S33" s="351"/>
      <c r="T33" s="352"/>
      <c r="U33" s="352"/>
      <c r="V33" s="352"/>
      <c r="W33" s="352"/>
      <c r="X33" s="352"/>
      <c r="Y33" s="352"/>
      <c r="Z33" s="352"/>
      <c r="AA33" s="353"/>
    </row>
    <row r="34" spans="1:27" ht="1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customHeight="1">
      <c r="A36" s="52" t="s">
        <v>65</v>
      </c>
      <c r="B36" s="52"/>
      <c r="C36" s="52"/>
      <c r="D36" s="52"/>
      <c r="E36" s="52"/>
      <c r="F36" s="52"/>
      <c r="G36" s="52"/>
      <c r="H36" s="5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177" t="str">
        <f>ИД!C10</f>
        <v>технадзор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"/>
      <c r="M37" s="1"/>
      <c r="N37" s="1"/>
      <c r="O37" s="177"/>
      <c r="P37" s="177"/>
      <c r="Q37" s="177"/>
      <c r="R37" s="177"/>
      <c r="S37" s="1"/>
      <c r="T37" s="177" t="str">
        <f>ИД!C11</f>
        <v>Урбанович К.И.</v>
      </c>
      <c r="U37" s="177"/>
      <c r="V37" s="177"/>
      <c r="W37" s="177"/>
      <c r="X37" s="177"/>
      <c r="Y37" s="177"/>
      <c r="Z37" s="177"/>
      <c r="AA37" s="177"/>
    </row>
    <row r="38" spans="1:27" s="59" customFormat="1" ht="9.9499999999999993" customHeight="1">
      <c r="A38" s="181" t="s">
        <v>11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60"/>
      <c r="M38" s="60"/>
      <c r="N38" s="60"/>
      <c r="O38" s="181" t="s">
        <v>12</v>
      </c>
      <c r="P38" s="181"/>
      <c r="Q38" s="181"/>
      <c r="R38" s="181"/>
      <c r="S38" s="60"/>
      <c r="T38" s="181" t="s">
        <v>23</v>
      </c>
      <c r="U38" s="181"/>
      <c r="V38" s="181"/>
      <c r="W38" s="181"/>
      <c r="X38" s="181"/>
      <c r="Y38" s="181"/>
      <c r="Z38" s="181"/>
      <c r="AA38" s="181"/>
    </row>
    <row r="39" spans="1:27" ht="15" customHeight="1">
      <c r="A39" s="52" t="s">
        <v>66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6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77" t="str">
        <f>ИД!C12</f>
        <v>инж. эл.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"/>
      <c r="M40" s="1"/>
      <c r="N40" s="1"/>
      <c r="O40" s="177"/>
      <c r="P40" s="177"/>
      <c r="Q40" s="177"/>
      <c r="R40" s="177"/>
      <c r="S40" s="1"/>
      <c r="T40" s="177" t="str">
        <f>ИД!C14</f>
        <v>Керимов Р.К.</v>
      </c>
      <c r="U40" s="177"/>
      <c r="V40" s="177"/>
      <c r="W40" s="177"/>
      <c r="X40" s="177"/>
      <c r="Y40" s="177"/>
      <c r="Z40" s="177"/>
      <c r="AA40" s="177"/>
    </row>
    <row r="41" spans="1:27" s="59" customFormat="1" ht="9.9499999999999993" customHeight="1">
      <c r="A41" s="181" t="s">
        <v>11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60"/>
      <c r="M41" s="60"/>
      <c r="N41" s="60"/>
      <c r="O41" s="181" t="s">
        <v>12</v>
      </c>
      <c r="P41" s="181"/>
      <c r="Q41" s="181"/>
      <c r="R41" s="181"/>
      <c r="S41" s="60"/>
      <c r="T41" s="181" t="s">
        <v>23</v>
      </c>
      <c r="U41" s="181"/>
      <c r="V41" s="181"/>
      <c r="W41" s="181"/>
      <c r="X41" s="181"/>
      <c r="Y41" s="181"/>
      <c r="Z41" s="181"/>
      <c r="AA41" s="181"/>
    </row>
    <row r="42" spans="1:27" ht="15" customHeight="1">
      <c r="A42" s="227" t="s">
        <v>64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customHeight="1">
      <c r="A43" s="177" t="str">
        <f>ИД!C15</f>
        <v>мастер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"/>
      <c r="M43" s="1"/>
      <c r="N43" s="1"/>
      <c r="O43" s="177"/>
      <c r="P43" s="177"/>
      <c r="Q43" s="177"/>
      <c r="R43" s="177"/>
      <c r="S43" s="1"/>
      <c r="T43" s="177" t="str">
        <f>ИД!C17</f>
        <v>Гаврилович Д.А.</v>
      </c>
      <c r="U43" s="177"/>
      <c r="V43" s="177"/>
      <c r="W43" s="177"/>
      <c r="X43" s="177"/>
      <c r="Y43" s="177"/>
      <c r="Z43" s="177"/>
      <c r="AA43" s="177"/>
    </row>
    <row r="44" spans="1:27" s="59" customFormat="1" ht="9.9499999999999993" customHeight="1">
      <c r="A44" s="181" t="s">
        <v>11</v>
      </c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61"/>
      <c r="M44" s="61"/>
      <c r="N44" s="60"/>
      <c r="O44" s="225" t="s">
        <v>12</v>
      </c>
      <c r="P44" s="225"/>
      <c r="Q44" s="225"/>
      <c r="R44" s="225"/>
      <c r="S44" s="60"/>
      <c r="T44" s="225" t="s">
        <v>23</v>
      </c>
      <c r="U44" s="225"/>
      <c r="V44" s="225"/>
      <c r="W44" s="225"/>
      <c r="X44" s="225"/>
      <c r="Y44" s="225"/>
      <c r="Z44" s="225"/>
      <c r="AA44" s="225"/>
    </row>
    <row r="45" spans="1:27" ht="1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</sheetData>
  <mergeCells count="48">
    <mergeCell ref="P12:AA12"/>
    <mergeCell ref="A1:E1"/>
    <mergeCell ref="X3:AA3"/>
    <mergeCell ref="A8:L8"/>
    <mergeCell ref="P8:AA8"/>
    <mergeCell ref="A9:L9"/>
    <mergeCell ref="P9:AA9"/>
    <mergeCell ref="L18:P18"/>
    <mergeCell ref="A19:AA19"/>
    <mergeCell ref="X4:AA4"/>
    <mergeCell ref="S5:AA5"/>
    <mergeCell ref="V6:AA6"/>
    <mergeCell ref="A13:L13"/>
    <mergeCell ref="P13:AA13"/>
    <mergeCell ref="A14:L14"/>
    <mergeCell ref="P14:AA14"/>
    <mergeCell ref="A15:L15"/>
    <mergeCell ref="P15:AA15"/>
    <mergeCell ref="A10:L10"/>
    <mergeCell ref="P10:AA10"/>
    <mergeCell ref="A11:L11"/>
    <mergeCell ref="P11:AA11"/>
    <mergeCell ref="A12:L12"/>
    <mergeCell ref="O40:R40"/>
    <mergeCell ref="T40:AA40"/>
    <mergeCell ref="A21:I23"/>
    <mergeCell ref="J21:R23"/>
    <mergeCell ref="S21:AA23"/>
    <mergeCell ref="A24:I33"/>
    <mergeCell ref="J24:R33"/>
    <mergeCell ref="S24:AA33"/>
    <mergeCell ref="T38:AA38"/>
    <mergeCell ref="T37:AA37"/>
    <mergeCell ref="O37:R37"/>
    <mergeCell ref="O38:R38"/>
    <mergeCell ref="A38:K38"/>
    <mergeCell ref="A37:K37"/>
    <mergeCell ref="A40:K40"/>
    <mergeCell ref="A41:K41"/>
    <mergeCell ref="O41:R41"/>
    <mergeCell ref="T41:AA41"/>
    <mergeCell ref="A43:K43"/>
    <mergeCell ref="A44:K44"/>
    <mergeCell ref="A42:M42"/>
    <mergeCell ref="O43:R43"/>
    <mergeCell ref="T43:AA43"/>
    <mergeCell ref="O44:R44"/>
    <mergeCell ref="T44:AA4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1"/>
  <sheetViews>
    <sheetView workbookViewId="0">
      <selection activeCell="AG67" sqref="AG67"/>
    </sheetView>
  </sheetViews>
  <sheetFormatPr defaultColWidth="3.140625" defaultRowHeight="15" customHeight="1"/>
  <cols>
    <col min="1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191" t="s">
        <v>34</v>
      </c>
      <c r="N2" s="191"/>
      <c r="O2" s="191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191" t="s">
        <v>179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</row>
    <row r="4" spans="1:27" ht="15" customHeight="1">
      <c r="A4" s="191" t="s">
        <v>180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77" t="str">
        <f>ИД!C5</f>
        <v>г. Минск</v>
      </c>
      <c r="C6" s="177"/>
      <c r="D6" s="177"/>
      <c r="E6" s="177"/>
      <c r="F6" s="177"/>
      <c r="G6" s="177"/>
      <c r="H6" s="177"/>
      <c r="I6" s="154"/>
      <c r="J6" s="154"/>
      <c r="K6" s="154"/>
      <c r="L6" s="154"/>
      <c r="M6" s="154"/>
      <c r="N6" s="177" t="s">
        <v>476</v>
      </c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</row>
    <row r="7" spans="1:27" ht="9" customHeight="1">
      <c r="A7" s="154"/>
      <c r="B7" s="355" t="s">
        <v>475</v>
      </c>
      <c r="C7" s="355"/>
      <c r="D7" s="355"/>
      <c r="E7" s="355"/>
      <c r="F7" s="355"/>
      <c r="G7" s="355"/>
      <c r="H7" s="355"/>
      <c r="I7" s="154"/>
      <c r="J7" s="154"/>
      <c r="K7" s="154"/>
      <c r="L7" s="154"/>
      <c r="M7" s="154"/>
      <c r="N7" s="181" t="s">
        <v>27</v>
      </c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</row>
    <row r="8" spans="1:27" ht="8.25" customHeight="1"/>
    <row r="9" spans="1:27" ht="15" customHeight="1">
      <c r="C9" s="227" t="s">
        <v>183</v>
      </c>
      <c r="D9" s="227"/>
      <c r="E9" s="227"/>
      <c r="F9" s="227"/>
      <c r="G9" s="227"/>
      <c r="H9" s="227"/>
    </row>
    <row r="10" spans="1:27" ht="15" customHeight="1">
      <c r="A10" s="227" t="s">
        <v>181</v>
      </c>
      <c r="B10" s="227"/>
      <c r="C10" s="227"/>
      <c r="D10" s="227"/>
      <c r="E10" s="177" t="s">
        <v>477</v>
      </c>
      <c r="F10" s="177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229" t="str">
        <f>ИД!C11</f>
        <v>Урбанович К.И.</v>
      </c>
      <c r="T10" s="229"/>
      <c r="U10" s="229"/>
      <c r="V10" s="229"/>
      <c r="W10" s="229"/>
      <c r="X10" s="229"/>
      <c r="Y10" s="229"/>
      <c r="Z10" s="229"/>
      <c r="AA10" s="229"/>
    </row>
    <row r="11" spans="1:27" ht="9.9499999999999993" customHeight="1">
      <c r="E11" s="225" t="s">
        <v>182</v>
      </c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</row>
    <row r="12" spans="1:27" ht="15" customHeight="1">
      <c r="A12" s="227" t="s">
        <v>184</v>
      </c>
      <c r="B12" s="227"/>
      <c r="C12" s="227"/>
      <c r="D12" s="227"/>
      <c r="E12" s="227"/>
      <c r="F12" s="227"/>
      <c r="G12" s="227"/>
      <c r="H12" s="227"/>
      <c r="I12" s="227"/>
      <c r="J12" s="227"/>
    </row>
    <row r="13" spans="1:27" ht="15" customHeight="1">
      <c r="C13" s="227" t="s">
        <v>185</v>
      </c>
      <c r="D13" s="227"/>
      <c r="E13" s="227"/>
      <c r="F13" s="227"/>
      <c r="G13" s="227"/>
      <c r="H13" s="227"/>
      <c r="I13" s="227"/>
      <c r="J13" s="227"/>
      <c r="K13" s="177" t="str">
        <f>ИД!C19</f>
        <v>мастер по кабельным сетям  РЭС-2</v>
      </c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 t="str">
        <f>ИД!C20</f>
        <v>Граков Б.Н.</v>
      </c>
      <c r="W13" s="177"/>
      <c r="X13" s="177"/>
      <c r="Y13" s="177"/>
      <c r="Z13" s="177"/>
      <c r="AA13" s="177"/>
    </row>
    <row r="14" spans="1:27" ht="9.9499999999999993" customHeight="1">
      <c r="E14" s="16"/>
      <c r="F14" s="16"/>
      <c r="G14" s="16"/>
      <c r="H14" s="16"/>
      <c r="I14" s="16"/>
      <c r="J14" s="16"/>
      <c r="K14" s="225" t="s">
        <v>182</v>
      </c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</row>
    <row r="15" spans="1:27" ht="15" customHeight="1">
      <c r="C15" s="227" t="s">
        <v>186</v>
      </c>
      <c r="D15" s="227"/>
      <c r="E15" s="227"/>
      <c r="F15" s="227"/>
      <c r="G15" s="227"/>
      <c r="H15" s="227"/>
      <c r="I15" s="227"/>
      <c r="J15" s="227"/>
      <c r="K15" s="177" t="str">
        <f>ИД!C13</f>
        <v>инж. эл. ООО "Версомонолит"</v>
      </c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 t="str">
        <f>ИД!C14</f>
        <v>Керимов Р.К.</v>
      </c>
      <c r="W15" s="177"/>
      <c r="X15" s="177"/>
      <c r="Y15" s="177"/>
      <c r="Z15" s="177"/>
      <c r="AA15" s="177"/>
    </row>
    <row r="16" spans="1:27" ht="9.9499999999999993" customHeight="1">
      <c r="K16" s="225" t="s">
        <v>182</v>
      </c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</row>
    <row r="17" spans="1:27" ht="15" customHeight="1">
      <c r="C17" s="1" t="s">
        <v>187</v>
      </c>
      <c r="J17" s="177" t="str">
        <f>ИД!C16</f>
        <v xml:space="preserve">мастер ф-ла ЭМУ-2 ОАО "Белэлектромонтаж" 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 t="str">
        <f>ИД!C17</f>
        <v>Гаврилович Д.А.</v>
      </c>
      <c r="X17" s="177"/>
      <c r="Y17" s="177"/>
      <c r="Z17" s="177"/>
      <c r="AA17" s="177"/>
    </row>
    <row r="18" spans="1:27" ht="9.9499999999999993" customHeight="1">
      <c r="J18" s="225" t="s">
        <v>182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</row>
    <row r="19" spans="1:27" ht="15" customHeight="1">
      <c r="A19" s="227" t="s">
        <v>188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</row>
    <row r="20" spans="1:27" ht="15" customHeight="1">
      <c r="A20" s="227" t="s">
        <v>189</v>
      </c>
      <c r="B20" s="227"/>
      <c r="C20" s="227"/>
      <c r="D20" s="227"/>
    </row>
    <row r="21" spans="1:27" ht="15" customHeight="1">
      <c r="A21" s="227" t="s">
        <v>190</v>
      </c>
      <c r="B21" s="227"/>
      <c r="C21" s="227"/>
      <c r="D21" s="227"/>
      <c r="E21" s="227"/>
    </row>
    <row r="22" spans="1:27" ht="15" customHeight="1">
      <c r="C22" s="227" t="s">
        <v>191</v>
      </c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</row>
    <row r="23" spans="1:27" ht="15" customHeight="1">
      <c r="A23" s="227" t="s">
        <v>192</v>
      </c>
      <c r="B23" s="227"/>
      <c r="C23" s="227"/>
      <c r="D23" s="227"/>
      <c r="E23" s="227"/>
      <c r="F23" s="177" t="s">
        <v>478</v>
      </c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</row>
    <row r="24" spans="1:27" ht="9.9499999999999993" customHeight="1">
      <c r="A24" s="178" t="s">
        <v>193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</row>
    <row r="25" spans="1:27" ht="15" customHeight="1">
      <c r="C25" s="231" t="s">
        <v>194</v>
      </c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177" t="s">
        <v>302</v>
      </c>
      <c r="U25" s="177"/>
      <c r="V25" s="177"/>
      <c r="W25" s="177"/>
      <c r="X25" s="177"/>
      <c r="Y25" s="177"/>
      <c r="Z25" s="177"/>
      <c r="AA25" s="177"/>
    </row>
    <row r="26" spans="1:27" ht="9.9499999999999993" customHeight="1">
      <c r="T26" s="225" t="s">
        <v>195</v>
      </c>
      <c r="U26" s="225"/>
      <c r="V26" s="225"/>
      <c r="W26" s="225"/>
      <c r="X26" s="225"/>
      <c r="Y26" s="225"/>
      <c r="Z26" s="225"/>
      <c r="AA26" s="225"/>
    </row>
    <row r="27" spans="1:27" ht="15" customHeight="1">
      <c r="A27" s="177" t="s">
        <v>479</v>
      </c>
      <c r="B27" s="177"/>
      <c r="C27" s="177"/>
      <c r="D27" s="177"/>
      <c r="E27" s="177"/>
      <c r="F27" s="177"/>
      <c r="G27" s="177"/>
      <c r="H27" s="177"/>
      <c r="I27" s="227" t="s">
        <v>196</v>
      </c>
      <c r="J27" s="227"/>
      <c r="K27" s="227"/>
      <c r="L27" s="227"/>
      <c r="M27" s="227"/>
      <c r="N27" s="227"/>
      <c r="O27" s="227"/>
      <c r="P27" s="227"/>
      <c r="Q27" s="177" t="str">
        <f>ИД!D3</f>
        <v>ОАО "БЭМ" ЭМУ-2</v>
      </c>
      <c r="R27" s="177"/>
      <c r="S27" s="177"/>
      <c r="T27" s="177"/>
      <c r="U27" s="177"/>
      <c r="V27" s="177"/>
      <c r="W27" s="177"/>
      <c r="X27" s="177"/>
      <c r="Y27" s="177"/>
      <c r="Z27" s="177"/>
      <c r="AA27" s="177"/>
    </row>
    <row r="28" spans="1:27" ht="15" customHeight="1">
      <c r="A28" s="244" t="str">
        <f>ИД!C15</f>
        <v>мастер</v>
      </c>
      <c r="B28" s="244"/>
      <c r="C28" s="244"/>
      <c r="D28" s="244"/>
      <c r="E28" s="244"/>
      <c r="F28" s="244"/>
      <c r="G28" s="244"/>
      <c r="H28" s="244"/>
      <c r="I28" s="177" t="str">
        <f>ИД!C17</f>
        <v>Гаврилович Д.А.</v>
      </c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</row>
    <row r="29" spans="1:27" ht="9.9499999999999993" customHeight="1">
      <c r="A29" s="225" t="s">
        <v>197</v>
      </c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 ht="15" customHeight="1">
      <c r="C30" s="227" t="s">
        <v>198</v>
      </c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</row>
    <row r="31" spans="1:27" ht="15" customHeight="1">
      <c r="A31" s="177" t="str">
        <f>ИД!C21</f>
        <v>РУП "Институт Белгоспроект"</v>
      </c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1:27" ht="9.9499999999999993" customHeight="1">
      <c r="A32" s="225" t="s">
        <v>195</v>
      </c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</row>
    <row r="33" spans="1:27" ht="15" customHeight="1">
      <c r="C33" s="227" t="s">
        <v>199</v>
      </c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177" t="s">
        <v>401</v>
      </c>
      <c r="X33" s="177"/>
      <c r="Y33" s="177"/>
      <c r="Z33" s="177"/>
      <c r="AA33" s="177"/>
    </row>
    <row r="34" spans="1:27" ht="9.9499999999999993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25" t="s">
        <v>201</v>
      </c>
      <c r="X34" s="225"/>
      <c r="Y34" s="225"/>
      <c r="Z34" s="225"/>
      <c r="AA34" s="225"/>
    </row>
    <row r="35" spans="1:27" ht="15" customHeight="1">
      <c r="A35" s="177" t="s">
        <v>402</v>
      </c>
      <c r="B35" s="177"/>
      <c r="C35" s="177"/>
      <c r="D35" s="177"/>
      <c r="E35" s="177"/>
      <c r="F35" s="177"/>
      <c r="G35" s="177"/>
      <c r="H35" s="227" t="s">
        <v>200</v>
      </c>
      <c r="I35" s="227"/>
      <c r="J35" s="227"/>
      <c r="K35" s="227"/>
      <c r="L35" s="227"/>
      <c r="M35" s="177" t="s">
        <v>403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</row>
    <row r="36" spans="1:27" ht="9.9499999999999993" customHeight="1">
      <c r="A36" s="225" t="s">
        <v>202</v>
      </c>
      <c r="B36" s="225"/>
      <c r="C36" s="225"/>
      <c r="D36" s="225"/>
      <c r="E36" s="225"/>
      <c r="F36" s="225"/>
      <c r="G36" s="225"/>
      <c r="M36" s="225" t="s">
        <v>203</v>
      </c>
      <c r="N36" s="225"/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</row>
    <row r="37" spans="1:27" ht="15" customHeight="1">
      <c r="C37" s="227" t="s">
        <v>204</v>
      </c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</row>
    <row r="38" spans="1:27" ht="15" customHeight="1">
      <c r="C38" s="227" t="s">
        <v>205</v>
      </c>
      <c r="D38" s="227"/>
      <c r="E38" s="227"/>
      <c r="F38" s="227"/>
      <c r="G38" s="227"/>
      <c r="H38" s="227"/>
      <c r="I38" s="227"/>
      <c r="J38" s="227"/>
      <c r="K38" s="177" t="str">
        <f>ИД!C15</f>
        <v>мастер</v>
      </c>
      <c r="L38" s="177"/>
      <c r="M38" s="177"/>
      <c r="N38" s="177"/>
      <c r="O38" s="177"/>
      <c r="P38" s="177"/>
      <c r="Q38" s="177"/>
      <c r="R38" s="177"/>
      <c r="S38" s="177"/>
      <c r="T38" s="177" t="str">
        <f>ИД!C17</f>
        <v>Гаврилович Д.А.</v>
      </c>
      <c r="U38" s="177"/>
      <c r="V38" s="177"/>
      <c r="W38" s="177"/>
      <c r="X38" s="177"/>
      <c r="Y38" s="177"/>
      <c r="Z38" s="177"/>
      <c r="AA38" s="177"/>
    </row>
    <row r="39" spans="1:27" ht="9.9499999999999993" customHeight="1">
      <c r="K39" s="225" t="s">
        <v>182</v>
      </c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</row>
    <row r="40" spans="1:27" ht="15" customHeight="1">
      <c r="C40" s="227" t="s">
        <v>206</v>
      </c>
      <c r="D40" s="227"/>
      <c r="E40" s="227"/>
      <c r="F40" s="177" t="str">
        <f>ИД!C19</f>
        <v>мастер по кабельным сетям  РЭС-2</v>
      </c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 t="str">
        <f>ИД!C20</f>
        <v>Граков Б.Н.</v>
      </c>
      <c r="S40" s="177"/>
      <c r="T40" s="177"/>
      <c r="U40" s="177"/>
      <c r="V40" s="177"/>
      <c r="W40" s="177"/>
      <c r="X40" s="177"/>
      <c r="Y40" s="177"/>
      <c r="Z40" s="177"/>
      <c r="AA40" s="177"/>
    </row>
    <row r="41" spans="1:27" ht="9.9499999999999993" customHeight="1">
      <c r="F41" s="225" t="s">
        <v>182</v>
      </c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W41" s="225"/>
      <c r="X41" s="225"/>
      <c r="Y41" s="225"/>
      <c r="Z41" s="225"/>
      <c r="AA41" s="225"/>
    </row>
    <row r="42" spans="1:27" ht="15" customHeight="1">
      <c r="C42" s="227" t="s">
        <v>207</v>
      </c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</row>
    <row r="43" spans="1:27" ht="15" customHeight="1">
      <c r="C43" s="227" t="s">
        <v>208</v>
      </c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 t="s">
        <v>301</v>
      </c>
      <c r="X43" s="227"/>
      <c r="Y43" s="227"/>
      <c r="Z43" s="227"/>
      <c r="AA43" s="227"/>
    </row>
    <row r="44" spans="1:27" ht="15" customHeight="1">
      <c r="A44" s="229" t="s">
        <v>480</v>
      </c>
      <c r="B44" s="229"/>
      <c r="C44" s="229"/>
      <c r="D44" s="229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</row>
    <row r="45" spans="1:27" ht="9.9499999999999993" customHeight="1">
      <c r="A45" s="225" t="s">
        <v>209</v>
      </c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225"/>
      <c r="Y45" s="225"/>
      <c r="Z45" s="225"/>
      <c r="AA45" s="225"/>
    </row>
    <row r="46" spans="1:27" ht="15" customHeight="1">
      <c r="A46" s="229" t="s">
        <v>481</v>
      </c>
      <c r="B46" s="229"/>
      <c r="C46" s="229"/>
      <c r="D46" s="229"/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</row>
    <row r="47" spans="1:27" ht="15" customHeight="1">
      <c r="A47" s="354" t="s">
        <v>437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  <c r="Z47" s="354"/>
      <c r="AA47" s="354"/>
    </row>
    <row r="48" spans="1:27" ht="15" customHeight="1">
      <c r="A48" s="259" t="s">
        <v>482</v>
      </c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A48" s="259"/>
    </row>
    <row r="49" spans="1:27" ht="9.9499999999999993" customHeight="1">
      <c r="A49" s="225" t="s">
        <v>210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</row>
    <row r="50" spans="1:27" ht="15" customHeight="1">
      <c r="C50" s="227" t="s">
        <v>211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 ht="15" customHeight="1">
      <c r="A51" s="227" t="s">
        <v>212</v>
      </c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</row>
    <row r="52" spans="1:27" ht="15" customHeight="1">
      <c r="C52" s="227" t="s">
        <v>213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 ht="15" customHeight="1">
      <c r="A53" s="227" t="s">
        <v>214</v>
      </c>
      <c r="B53" s="227"/>
      <c r="C53" s="227"/>
      <c r="D53" s="227"/>
      <c r="E53" s="227"/>
      <c r="F53" s="227"/>
      <c r="G53" s="227"/>
      <c r="H53" s="227"/>
      <c r="I53" s="227"/>
      <c r="J53" s="227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</row>
    <row r="62" spans="1:27" ht="15" customHeight="1">
      <c r="A62" s="191" t="s">
        <v>215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</row>
    <row r="63" spans="1:27" ht="15" customHeight="1">
      <c r="C63" s="227" t="s">
        <v>216</v>
      </c>
      <c r="D63" s="227"/>
      <c r="E63" s="227"/>
      <c r="F63" s="227"/>
      <c r="G63" s="227"/>
      <c r="H63" s="177" t="s">
        <v>483</v>
      </c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</row>
    <row r="64" spans="1:27" ht="9.9499999999999993" customHeight="1">
      <c r="H64" s="225" t="s">
        <v>217</v>
      </c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</row>
    <row r="65" spans="1:27" ht="15" customHeight="1">
      <c r="A65" s="1" t="s">
        <v>218</v>
      </c>
    </row>
    <row r="67" spans="1:27" ht="15" customHeight="1">
      <c r="D67" s="179" t="s">
        <v>219</v>
      </c>
      <c r="E67" s="179"/>
      <c r="F67" s="179"/>
      <c r="G67" s="179"/>
      <c r="H67" s="179"/>
      <c r="I67" s="179"/>
      <c r="J67" s="179"/>
    </row>
    <row r="68" spans="1:27" ht="15" customHeight="1">
      <c r="C68" s="23">
        <v>1</v>
      </c>
      <c r="D68" s="227" t="s">
        <v>220</v>
      </c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</row>
    <row r="69" spans="1:27" ht="15" customHeight="1">
      <c r="C69" s="23">
        <v>2</v>
      </c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</row>
    <row r="70" spans="1:27" ht="15" customHeight="1">
      <c r="C70" s="23">
        <v>3</v>
      </c>
      <c r="D70" s="244"/>
      <c r="E70" s="244"/>
      <c r="F70" s="244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</row>
    <row r="73" spans="1:27" ht="15" customHeight="1">
      <c r="D73" s="179" t="s">
        <v>221</v>
      </c>
      <c r="E73" s="179"/>
      <c r="F73" s="179"/>
      <c r="G73" s="179"/>
      <c r="H73" s="179"/>
      <c r="I73" s="179"/>
      <c r="J73" s="179"/>
      <c r="K73" s="179"/>
      <c r="R73" s="356" t="str">
        <f>ИД!C11</f>
        <v>Урбанович К.И.</v>
      </c>
      <c r="S73" s="356"/>
      <c r="T73" s="356"/>
      <c r="U73" s="356"/>
      <c r="V73" s="356"/>
      <c r="W73" s="356"/>
      <c r="X73" s="356"/>
      <c r="Y73" s="356"/>
      <c r="Z73" s="356"/>
    </row>
    <row r="74" spans="1:27" ht="9.9499999999999993" customHeight="1">
      <c r="R74" s="181" t="s">
        <v>12</v>
      </c>
      <c r="S74" s="181"/>
      <c r="T74" s="181"/>
      <c r="U74" s="181"/>
      <c r="V74" s="181"/>
      <c r="W74" s="181"/>
      <c r="X74" s="181"/>
      <c r="Y74" s="181"/>
      <c r="Z74" s="181"/>
    </row>
    <row r="75" spans="1:27" ht="15" customHeight="1">
      <c r="R75" s="24"/>
      <c r="S75" s="24"/>
      <c r="T75" s="24"/>
      <c r="U75" s="24"/>
      <c r="V75" s="24"/>
      <c r="W75" s="24"/>
      <c r="X75" s="24"/>
      <c r="Y75" s="24"/>
      <c r="Z75" s="24"/>
    </row>
    <row r="76" spans="1:27" ht="15" customHeight="1">
      <c r="D76" s="179" t="s">
        <v>222</v>
      </c>
      <c r="E76" s="179"/>
      <c r="F76" s="179"/>
      <c r="R76" s="356" t="str">
        <f>ИД!C17</f>
        <v>Гаврилович Д.А.</v>
      </c>
      <c r="S76" s="356"/>
      <c r="T76" s="356"/>
      <c r="U76" s="356"/>
      <c r="V76" s="356"/>
      <c r="W76" s="356"/>
      <c r="X76" s="356"/>
      <c r="Y76" s="356"/>
      <c r="Z76" s="356"/>
    </row>
    <row r="77" spans="1:27" ht="9.9499999999999993" customHeight="1">
      <c r="R77" s="181" t="s">
        <v>12</v>
      </c>
      <c r="S77" s="181"/>
      <c r="T77" s="181"/>
      <c r="U77" s="181"/>
      <c r="V77" s="181"/>
      <c r="W77" s="181"/>
      <c r="X77" s="181"/>
      <c r="Y77" s="181"/>
      <c r="Z77" s="181"/>
    </row>
    <row r="78" spans="1:27" ht="15" customHeight="1">
      <c r="R78" s="356" t="str">
        <f>ИД!C20</f>
        <v>Граков Б.Н.</v>
      </c>
      <c r="S78" s="356"/>
      <c r="T78" s="356"/>
      <c r="U78" s="356"/>
      <c r="V78" s="356"/>
      <c r="W78" s="356"/>
      <c r="X78" s="356"/>
      <c r="Y78" s="356"/>
      <c r="Z78" s="356"/>
    </row>
    <row r="79" spans="1:27" ht="9.9499999999999993" customHeight="1">
      <c r="R79" s="181" t="s">
        <v>12</v>
      </c>
      <c r="S79" s="181"/>
      <c r="T79" s="181"/>
      <c r="U79" s="181"/>
      <c r="V79" s="181"/>
      <c r="W79" s="181"/>
      <c r="X79" s="181"/>
      <c r="Y79" s="181"/>
      <c r="Z79" s="181"/>
    </row>
    <row r="80" spans="1:27" ht="15" customHeight="1">
      <c r="R80" s="356" t="str">
        <f>ИД!C14</f>
        <v>Керимов Р.К.</v>
      </c>
      <c r="S80" s="356"/>
      <c r="T80" s="356"/>
      <c r="U80" s="356"/>
      <c r="V80" s="356"/>
      <c r="W80" s="356"/>
      <c r="X80" s="356"/>
      <c r="Y80" s="356"/>
      <c r="Z80" s="356"/>
    </row>
    <row r="81" spans="18:26" ht="9.9499999999999993" customHeight="1">
      <c r="R81" s="181" t="s">
        <v>12</v>
      </c>
      <c r="S81" s="181"/>
      <c r="T81" s="181"/>
      <c r="U81" s="181"/>
      <c r="V81" s="181"/>
      <c r="W81" s="181"/>
      <c r="X81" s="181"/>
      <c r="Y81" s="181"/>
      <c r="Z81" s="181"/>
    </row>
  </sheetData>
  <mergeCells count="91">
    <mergeCell ref="A51:Z51"/>
    <mergeCell ref="C42:AA42"/>
    <mergeCell ref="C43:V43"/>
    <mergeCell ref="W43:AA43"/>
    <mergeCell ref="K39:AA39"/>
    <mergeCell ref="F41:AA41"/>
    <mergeCell ref="C40:E40"/>
    <mergeCell ref="K38:S38"/>
    <mergeCell ref="T38:AA38"/>
    <mergeCell ref="F40:Q40"/>
    <mergeCell ref="R40:AA40"/>
    <mergeCell ref="C38:J38"/>
    <mergeCell ref="D69:AA69"/>
    <mergeCell ref="D70:AA70"/>
    <mergeCell ref="D76:F76"/>
    <mergeCell ref="D73:K73"/>
    <mergeCell ref="A44:AA44"/>
    <mergeCell ref="C52:AA52"/>
    <mergeCell ref="A45:AA45"/>
    <mergeCell ref="D68:O68"/>
    <mergeCell ref="A62:AA62"/>
    <mergeCell ref="H64:AA64"/>
    <mergeCell ref="D67:J67"/>
    <mergeCell ref="H63:AA63"/>
    <mergeCell ref="C63:G63"/>
    <mergeCell ref="A53:J53"/>
    <mergeCell ref="A49:AA49"/>
    <mergeCell ref="C50:AA50"/>
    <mergeCell ref="R81:Z81"/>
    <mergeCell ref="R73:Z73"/>
    <mergeCell ref="R74:Z74"/>
    <mergeCell ref="R76:Z76"/>
    <mergeCell ref="R77:Z77"/>
    <mergeCell ref="R78:Z78"/>
    <mergeCell ref="R79:Z79"/>
    <mergeCell ref="R80:Z80"/>
    <mergeCell ref="T26:AA26"/>
    <mergeCell ref="A32:AA32"/>
    <mergeCell ref="W33:AA33"/>
    <mergeCell ref="A35:G35"/>
    <mergeCell ref="A36:G36"/>
    <mergeCell ref="M36:AA36"/>
    <mergeCell ref="M35:AA35"/>
    <mergeCell ref="C33:V33"/>
    <mergeCell ref="H35:L35"/>
    <mergeCell ref="W34:AA34"/>
    <mergeCell ref="A27:H27"/>
    <mergeCell ref="Q27:AA27"/>
    <mergeCell ref="A29:AA29"/>
    <mergeCell ref="C37:V37"/>
    <mergeCell ref="A31:AA31"/>
    <mergeCell ref="A28:H28"/>
    <mergeCell ref="I28:AA28"/>
    <mergeCell ref="I27:P27"/>
    <mergeCell ref="C30:AA30"/>
    <mergeCell ref="J17:V17"/>
    <mergeCell ref="W17:AA17"/>
    <mergeCell ref="K16:AA16"/>
    <mergeCell ref="K15:U15"/>
    <mergeCell ref="V15:AA15"/>
    <mergeCell ref="J18:AA18"/>
    <mergeCell ref="A19:AA19"/>
    <mergeCell ref="A20:D20"/>
    <mergeCell ref="A21:E21"/>
    <mergeCell ref="C22:AA22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A46:AA46"/>
    <mergeCell ref="A47:AA47"/>
    <mergeCell ref="A48:AA48"/>
    <mergeCell ref="K14:AA14"/>
    <mergeCell ref="C13:J13"/>
    <mergeCell ref="E11:AA11"/>
    <mergeCell ref="A12:J12"/>
    <mergeCell ref="K13:U13"/>
    <mergeCell ref="V13:AA13"/>
    <mergeCell ref="C15:J15"/>
    <mergeCell ref="A23:E23"/>
    <mergeCell ref="F23:AA23"/>
    <mergeCell ref="A24:AA24"/>
    <mergeCell ref="T25:AA25"/>
    <mergeCell ref="C25:S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sqref="A1:E1"/>
    </sheetView>
  </sheetViews>
  <sheetFormatPr defaultColWidth="3.140625" defaultRowHeight="15"/>
  <cols>
    <col min="7" max="7" width="3.5703125" customWidth="1"/>
  </cols>
  <sheetData>
    <row r="1" spans="1:27">
      <c r="A1" s="179" t="s">
        <v>0</v>
      </c>
      <c r="B1" s="179"/>
      <c r="C1" s="179"/>
      <c r="D1" s="179"/>
      <c r="E1" s="179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4" t="s">
        <v>264</v>
      </c>
      <c r="Y3" s="184"/>
      <c r="Z3" s="184"/>
      <c r="AA3" s="18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77" t="str">
        <f>ИД!C1</f>
        <v>Министерство архитектуры и строительства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"/>
      <c r="N5" s="1"/>
      <c r="O5" s="1"/>
      <c r="P5" s="177" t="str">
        <f>ИД!C5</f>
        <v>г. Минск</v>
      </c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</row>
    <row r="6" spans="1:27" ht="9.9499999999999993" customHeight="1">
      <c r="A6" s="178" t="s">
        <v>2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"/>
      <c r="N6" s="1"/>
      <c r="O6" s="1"/>
      <c r="P6" s="178" t="s">
        <v>3</v>
      </c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</row>
    <row r="7" spans="1:27">
      <c r="A7" s="177" t="str">
        <f>ИД!C2</f>
        <v>ОАО "Белэлектромонтаж"</v>
      </c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"/>
      <c r="N7" s="1"/>
      <c r="O7" s="1"/>
      <c r="P7" s="177" t="str">
        <f>ИД!C6</f>
        <v>ЧУП "АСБ Объединенная дирекция по реконструкции и строительству"</v>
      </c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</row>
    <row r="8" spans="1:27" ht="9.9499999999999993" customHeight="1">
      <c r="A8" s="178" t="s">
        <v>4</v>
      </c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"/>
      <c r="N8" s="1"/>
      <c r="O8" s="1"/>
      <c r="P8" s="178" t="s">
        <v>7</v>
      </c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</row>
    <row r="9" spans="1:27">
      <c r="A9" s="177" t="str">
        <f>ИД!C3</f>
        <v>Электромонтажное управление №2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"/>
      <c r="N9" s="1"/>
      <c r="O9" s="1"/>
      <c r="P9" s="177" t="str">
        <f>ИД!J14</f>
        <v>Административное здание АСБ "БЕЛАРУСБАНК" по пр. Дзержинского в г. Минске</v>
      </c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5" customHeight="1">
      <c r="A10" s="250" t="s">
        <v>5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1"/>
      <c r="N10" s="1"/>
      <c r="O10" s="1"/>
      <c r="P10" s="177">
        <f>ИД!J15</f>
        <v>0</v>
      </c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>
      <c r="A11" s="251" t="str">
        <f>ИД!C4</f>
        <v>Участок № 2</v>
      </c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1"/>
      <c r="N11" s="1"/>
      <c r="O11" s="1"/>
      <c r="P11" s="177">
        <f>ИД!J16</f>
        <v>0</v>
      </c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</row>
    <row r="12" spans="1:27" ht="9.9499999999999993" customHeight="1">
      <c r="A12" s="178" t="s">
        <v>6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"/>
      <c r="N12" s="1"/>
      <c r="O12" s="1"/>
      <c r="P12" s="178" t="s">
        <v>8</v>
      </c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</row>
    <row r="13" spans="1:27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"/>
      <c r="N13" s="1"/>
      <c r="O13" s="15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91" t="s">
        <v>265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27">
      <c r="A17" s="191" t="s">
        <v>266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 t="s">
        <v>183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27" t="s">
        <v>37</v>
      </c>
      <c r="B20" s="227"/>
      <c r="C20" s="227"/>
      <c r="D20" s="227"/>
      <c r="E20" s="227"/>
      <c r="F20" s="227"/>
      <c r="G20" s="227"/>
      <c r="H20" s="177" t="str">
        <f>ИД!C9</f>
        <v>технадзор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 t="str">
        <f>ИД!C11</f>
        <v>Урбанович К.И.</v>
      </c>
      <c r="T20" s="177"/>
      <c r="U20" s="177"/>
      <c r="V20" s="177"/>
      <c r="W20" s="177"/>
      <c r="X20" s="177"/>
      <c r="Y20" s="177"/>
      <c r="Z20" s="177"/>
      <c r="AA20" s="177"/>
    </row>
    <row r="21" spans="1:27" s="59" customFormat="1" ht="9.9499999999999993" customHeight="1">
      <c r="A21" s="60"/>
      <c r="B21" s="60"/>
      <c r="C21" s="60"/>
      <c r="D21" s="60"/>
      <c r="E21" s="60"/>
      <c r="F21" s="60"/>
      <c r="G21" s="60"/>
      <c r="H21" s="181" t="s">
        <v>110</v>
      </c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</row>
    <row r="22" spans="1:27">
      <c r="A22" s="227" t="s">
        <v>159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177" t="str">
        <f>ИД!C16</f>
        <v xml:space="preserve">мастер ф-ла ЭМУ-2 ОАО "Белэлектромонтаж" </v>
      </c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</row>
    <row r="23" spans="1:27">
      <c r="A23" s="177" t="str">
        <f>ИД!C17</f>
        <v>Гаврилович Д.А.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</row>
    <row r="24" spans="1:27" s="59" customFormat="1" ht="9.9499999999999993" customHeight="1">
      <c r="A24" s="181" t="s">
        <v>110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</row>
    <row r="25" spans="1:27">
      <c r="A25" s="240" t="s">
        <v>373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</row>
    <row r="26" spans="1:27">
      <c r="A26" s="240"/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</row>
    <row r="27" spans="1: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>
      <c r="A28" s="227" t="s">
        <v>267</v>
      </c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  <c r="M28" s="58" t="s">
        <v>268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1:27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241" t="s">
        <v>65</v>
      </c>
      <c r="B34" s="241"/>
      <c r="C34" s="241"/>
      <c r="D34" s="241"/>
      <c r="E34" s="241"/>
      <c r="F34" s="241"/>
      <c r="G34" s="241"/>
      <c r="H34" s="241"/>
      <c r="I34" s="1"/>
      <c r="J34" s="1"/>
      <c r="K34" s="1"/>
      <c r="L34" s="1"/>
      <c r="M34" s="1"/>
      <c r="N34" s="1"/>
      <c r="O34" s="1"/>
      <c r="P34" s="1"/>
      <c r="Q34" s="184" t="s">
        <v>269</v>
      </c>
      <c r="R34" s="184"/>
      <c r="S34" s="184"/>
      <c r="T34" s="184"/>
      <c r="U34" s="184"/>
      <c r="V34" s="184"/>
      <c r="W34" s="184"/>
      <c r="X34" s="184"/>
      <c r="Y34" s="184"/>
      <c r="Z34" s="184"/>
      <c r="AA34" s="184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84" t="s">
        <v>232</v>
      </c>
      <c r="Y35" s="184"/>
      <c r="Z35" s="184"/>
      <c r="AA35" s="184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"/>
      <c r="M37" s="1"/>
      <c r="N37" s="1"/>
      <c r="O37" s="1"/>
      <c r="P37" s="1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</row>
    <row r="38" spans="1:27" s="59" customFormat="1" ht="9.9499999999999993" customHeight="1">
      <c r="A38" s="225" t="s">
        <v>12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60"/>
      <c r="M38" s="60"/>
      <c r="N38" s="60"/>
      <c r="O38" s="60"/>
      <c r="P38" s="60"/>
      <c r="Q38" s="181" t="s">
        <v>12</v>
      </c>
      <c r="R38" s="181"/>
      <c r="S38" s="181"/>
      <c r="T38" s="181"/>
      <c r="U38" s="181"/>
      <c r="V38" s="181"/>
      <c r="W38" s="181"/>
      <c r="X38" s="181"/>
      <c r="Y38" s="181"/>
      <c r="Z38" s="181"/>
      <c r="AA38" s="18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</sheetData>
  <mergeCells count="37">
    <mergeCell ref="A38:K38"/>
    <mergeCell ref="Q38:AA38"/>
    <mergeCell ref="Q34:AA34"/>
    <mergeCell ref="X35:AA35"/>
    <mergeCell ref="A34:H34"/>
    <mergeCell ref="Q37:AA37"/>
    <mergeCell ref="A37:K37"/>
    <mergeCell ref="A25:AA26"/>
    <mergeCell ref="A28:L28"/>
    <mergeCell ref="A20:G20"/>
    <mergeCell ref="H20:R20"/>
    <mergeCell ref="S20:AA20"/>
    <mergeCell ref="H21:AA21"/>
    <mergeCell ref="A22:M22"/>
    <mergeCell ref="N22:AA22"/>
    <mergeCell ref="A16:AA16"/>
    <mergeCell ref="A17:AA17"/>
    <mergeCell ref="A23:AA23"/>
    <mergeCell ref="A24:AA24"/>
    <mergeCell ref="A10:L10"/>
    <mergeCell ref="P10:AA10"/>
    <mergeCell ref="A11:L11"/>
    <mergeCell ref="P11:AA11"/>
    <mergeCell ref="A12:L12"/>
    <mergeCell ref="P12:AA12"/>
    <mergeCell ref="A7:L7"/>
    <mergeCell ref="P7:AA7"/>
    <mergeCell ref="A8:L8"/>
    <mergeCell ref="P8:AA8"/>
    <mergeCell ref="A9:L9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A22" workbookViewId="0">
      <selection activeCell="AI21" sqref="AI21"/>
    </sheetView>
  </sheetViews>
  <sheetFormatPr defaultRowHeight="15"/>
  <cols>
    <col min="1" max="33" width="3.140625" customWidth="1"/>
  </cols>
  <sheetData>
    <row r="1" spans="1:27">
      <c r="A1" s="179" t="s">
        <v>0</v>
      </c>
      <c r="B1" s="179"/>
      <c r="C1" s="179"/>
      <c r="D1" s="179"/>
      <c r="E1" s="179"/>
      <c r="F1" s="17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84" t="s">
        <v>99</v>
      </c>
      <c r="X2" s="184"/>
      <c r="Y2" s="184"/>
      <c r="Z2" s="184"/>
      <c r="AA2" s="184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4" t="s">
        <v>100</v>
      </c>
      <c r="AA3" s="18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91" t="s">
        <v>34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>
      <c r="A6" s="191" t="s">
        <v>69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>
      <c r="A7" s="238" t="s">
        <v>422</v>
      </c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</row>
    <row r="8" spans="1:27">
      <c r="A8" s="357" t="s">
        <v>466</v>
      </c>
      <c r="B8" s="357"/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57"/>
    </row>
    <row r="9" spans="1:27" ht="10.5" customHeight="1">
      <c r="A9" s="225" t="s">
        <v>70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</row>
    <row r="10" spans="1:27">
      <c r="A10" s="227" t="s">
        <v>71</v>
      </c>
      <c r="B10" s="227"/>
      <c r="C10" s="227"/>
      <c r="D10" s="227"/>
      <c r="E10" s="227"/>
      <c r="F10" s="177" t="str">
        <f>ИД!J9</f>
        <v xml:space="preserve">Административное здание АСБ "БЕЛАРУСБАНК" </v>
      </c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10.5" customHeight="1">
      <c r="A11" s="1"/>
      <c r="B11" s="1"/>
      <c r="C11" s="1"/>
      <c r="D11" s="1"/>
      <c r="E11" s="1"/>
      <c r="F11" s="181" t="s">
        <v>72</v>
      </c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>
      <c r="A12" s="177" t="str">
        <f>ИД!J10</f>
        <v>по пр. Дзержинского в г. Минске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33">
        <f>ИД!J11</f>
        <v>0</v>
      </c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233" t="s">
        <v>461</v>
      </c>
      <c r="B13" s="233"/>
      <c r="C13" s="233"/>
      <c r="D13" s="233"/>
      <c r="E13" s="233"/>
      <c r="F13" s="233"/>
      <c r="G13" s="233"/>
      <c r="H13" s="233"/>
      <c r="I13" s="233"/>
      <c r="J13" s="233"/>
      <c r="K13" s="23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34" t="s">
        <v>73</v>
      </c>
      <c r="D14" s="234"/>
      <c r="E14" s="234"/>
      <c r="F14" s="234"/>
      <c r="G14" s="234"/>
      <c r="H14" s="2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24" t="str">
        <f>ИД!C16</f>
        <v xml:space="preserve">мастер ф-ла ЭМУ-2 ОАО "Белэлектромонтаж" </v>
      </c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5" t="s">
        <v>74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>
      <c r="A17" s="224" t="str">
        <f>ИД!C17</f>
        <v>Гаврилович Д.А.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>
      <c r="A18" s="31"/>
      <c r="B18" s="31"/>
      <c r="C18" s="234" t="s">
        <v>76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24" t="str">
        <f>ИД!C10</f>
        <v>технадзор</v>
      </c>
      <c r="R18" s="224"/>
      <c r="S18" s="224"/>
      <c r="T18" s="224"/>
      <c r="U18" s="224"/>
      <c r="V18" s="224"/>
      <c r="W18" s="224"/>
      <c r="X18" s="224"/>
      <c r="Y18" s="224"/>
      <c r="Z18" s="224"/>
      <c r="AA18" s="224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5" t="s">
        <v>74</v>
      </c>
      <c r="R19" s="235"/>
      <c r="S19" s="235"/>
      <c r="T19" s="235"/>
      <c r="U19" s="235"/>
      <c r="V19" s="235"/>
      <c r="W19" s="235"/>
      <c r="X19" s="235"/>
      <c r="Y19" s="235"/>
      <c r="Z19" s="235"/>
      <c r="AA19" s="235"/>
    </row>
    <row r="20" spans="1:27">
      <c r="A20" s="177" t="str">
        <f>ИД!D10</f>
        <v>ЧУП "АСБ Объединенная дирекция по реконструкции и строительству"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224" t="str">
        <f>ИД!C11</f>
        <v>Урбанович К.И.</v>
      </c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</row>
    <row r="21" spans="1:27">
      <c r="A21" s="31"/>
      <c r="B21" s="31"/>
      <c r="C21" s="234" t="s">
        <v>77</v>
      </c>
      <c r="D21" s="234"/>
      <c r="E21" s="234"/>
      <c r="F21" s="234"/>
      <c r="G21" s="234"/>
      <c r="H21" s="234" t="str">
        <f>ИД!D19</f>
        <v>РЭС-2</v>
      </c>
      <c r="I21" s="234"/>
      <c r="J21" s="224" t="str">
        <f>ИД!C19</f>
        <v>мастер по кабельным сетям  РЭС-2</v>
      </c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35" t="s">
        <v>74</v>
      </c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>
      <c r="A23" s="224" t="str">
        <f>ИД!C20</f>
        <v>Граков Б.Н.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>
      <c r="A24" s="236" t="s">
        <v>78</v>
      </c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24" t="str">
        <f>ИД!C3</f>
        <v>Электромонтажное управление №2</v>
      </c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9" t="s">
        <v>79</v>
      </c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</row>
    <row r="26" spans="1:27">
      <c r="A26" s="224" t="str">
        <f>ИД!C2</f>
        <v>ОАО "Белэлектромонтаж"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</row>
    <row r="27" spans="1:27">
      <c r="A27" s="236" t="s">
        <v>80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33" t="s">
        <v>81</v>
      </c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24" t="s">
        <v>423</v>
      </c>
      <c r="U28" s="224"/>
      <c r="V28" s="224"/>
      <c r="W28" s="224"/>
      <c r="X28" s="224"/>
      <c r="Y28" s="224"/>
      <c r="Z28" s="224"/>
      <c r="AA28" s="224"/>
    </row>
    <row r="29" spans="1:27">
      <c r="A29" s="229" t="s">
        <v>467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</row>
    <row r="30" spans="1:27" ht="9.75" customHeight="1">
      <c r="A30" s="225" t="s">
        <v>82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</row>
    <row r="31" spans="1:27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</row>
    <row r="32" spans="1:27">
      <c r="A32" s="1"/>
      <c r="B32" s="1"/>
      <c r="C32" s="227" t="s">
        <v>83</v>
      </c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177" t="str">
        <f>ИД!C21</f>
        <v>РУП "Институт Белгоспроект"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7">
      <c r="A33" s="177" t="str">
        <f>ИД!C22</f>
        <v>проект № 52.05-ЭС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 t="str">
        <f>ИД!C23</f>
        <v>дата 02.11</v>
      </c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</row>
    <row r="34" spans="1:27" ht="9.75" customHeight="1">
      <c r="A34" s="181" t="s">
        <v>84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</row>
    <row r="35" spans="1:27">
      <c r="A35" s="1"/>
      <c r="B35" s="1"/>
      <c r="C35" s="227" t="s">
        <v>85</v>
      </c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182" t="s">
        <v>253</v>
      </c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25" t="s">
        <v>86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</row>
    <row r="37" spans="1:27">
      <c r="A37" s="177" t="s">
        <v>253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</row>
    <row r="38" spans="1:27">
      <c r="A38" s="1"/>
      <c r="B38" s="1"/>
      <c r="C38" s="249" t="s">
        <v>410</v>
      </c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</row>
    <row r="39" spans="1:27">
      <c r="A39" s="227" t="s">
        <v>88</v>
      </c>
      <c r="B39" s="227"/>
      <c r="C39" s="227"/>
      <c r="D39" s="227"/>
      <c r="E39" s="229" t="s">
        <v>419</v>
      </c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  <c r="AA39" s="229"/>
    </row>
    <row r="40" spans="1:27" ht="10.5" customHeight="1">
      <c r="A40" s="14"/>
      <c r="B40" s="14"/>
      <c r="C40" s="14"/>
      <c r="D40" s="14"/>
      <c r="E40" s="181" t="s">
        <v>89</v>
      </c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spans="1:27">
      <c r="A41" s="177" t="s">
        <v>434</v>
      </c>
      <c r="B41" s="226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</row>
    <row r="42" spans="1:27">
      <c r="A42" s="177" t="s">
        <v>435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</row>
    <row r="43" spans="1:27">
      <c r="A43" s="1"/>
      <c r="B43" s="1"/>
      <c r="C43" s="227" t="s">
        <v>90</v>
      </c>
      <c r="D43" s="227"/>
      <c r="E43" s="227"/>
      <c r="F43" s="227" t="s">
        <v>91</v>
      </c>
      <c r="G43" s="227"/>
      <c r="H43" s="227"/>
      <c r="I43" s="227"/>
      <c r="J43" s="177" t="s">
        <v>462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</row>
    <row r="44" spans="1:27">
      <c r="A44" s="1"/>
      <c r="B44" s="1"/>
      <c r="C44" s="1"/>
      <c r="D44" s="1"/>
      <c r="E44" s="1"/>
      <c r="F44" s="228" t="s">
        <v>92</v>
      </c>
      <c r="G44" s="228"/>
      <c r="H44" s="228"/>
      <c r="I44" s="228"/>
      <c r="J44" s="228"/>
      <c r="K44" s="177" t="s">
        <v>355</v>
      </c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91" t="s">
        <v>93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</row>
    <row r="47" spans="1:27">
      <c r="A47" s="1"/>
      <c r="B47" s="1"/>
      <c r="C47" s="227" t="s">
        <v>94</v>
      </c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</row>
    <row r="48" spans="1:27">
      <c r="A48" s="227" t="s">
        <v>95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79" t="s">
        <v>0</v>
      </c>
      <c r="B53" s="179"/>
      <c r="C53" s="179"/>
      <c r="D53" s="179"/>
      <c r="E53" s="179"/>
      <c r="F53" s="17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84" t="s">
        <v>99</v>
      </c>
      <c r="X54" s="184"/>
      <c r="Y54" s="184"/>
      <c r="Z54" s="184"/>
      <c r="AA54" s="184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84" t="s">
        <v>106</v>
      </c>
      <c r="AA55" s="184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40" t="s">
        <v>101</v>
      </c>
      <c r="B57" s="240"/>
      <c r="C57" s="240"/>
      <c r="D57" s="240"/>
      <c r="E57" s="240"/>
      <c r="F57" s="240"/>
      <c r="G57" s="240"/>
      <c r="H57" s="240"/>
      <c r="I57" s="240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27" t="s">
        <v>102</v>
      </c>
      <c r="B58" s="227"/>
      <c r="C58" s="227"/>
      <c r="D58" s="227"/>
      <c r="E58" s="227"/>
      <c r="F58" s="227"/>
      <c r="G58" s="1"/>
      <c r="H58" s="1"/>
      <c r="I58" s="1"/>
      <c r="J58" s="1"/>
      <c r="K58" s="1"/>
      <c r="L58" s="1"/>
      <c r="M58" s="1"/>
      <c r="N58" s="177"/>
      <c r="O58" s="177"/>
      <c r="P58" s="177"/>
      <c r="Q58" s="177"/>
      <c r="R58" s="1"/>
      <c r="S58" s="1"/>
      <c r="T58" s="177" t="str">
        <f>ИД!C11</f>
        <v>Урбанович К.И.</v>
      </c>
      <c r="U58" s="177"/>
      <c r="V58" s="177"/>
      <c r="W58" s="177"/>
      <c r="X58" s="177"/>
      <c r="Y58" s="177"/>
      <c r="Z58" s="177"/>
      <c r="AA58" s="177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81" t="s">
        <v>104</v>
      </c>
      <c r="O59" s="181"/>
      <c r="P59" s="181"/>
      <c r="Q59" s="181"/>
      <c r="R59" s="1"/>
      <c r="S59" s="1"/>
      <c r="T59" s="181" t="s">
        <v>105</v>
      </c>
      <c r="U59" s="181"/>
      <c r="V59" s="181"/>
      <c r="W59" s="181"/>
      <c r="X59" s="181"/>
      <c r="Y59" s="181"/>
      <c r="Z59" s="181"/>
      <c r="AA59" s="18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27" t="s">
        <v>229</v>
      </c>
      <c r="B61" s="227"/>
      <c r="C61" s="227"/>
      <c r="D61" s="227"/>
      <c r="E61" s="227"/>
      <c r="F61" s="227"/>
      <c r="G61" s="227"/>
      <c r="H61" s="227"/>
      <c r="I61" s="227"/>
      <c r="J61" s="227"/>
      <c r="K61" s="227"/>
      <c r="L61" s="2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27" t="s">
        <v>103</v>
      </c>
      <c r="B62" s="227"/>
      <c r="C62" s="227"/>
      <c r="D62" s="227"/>
      <c r="E62" s="227"/>
      <c r="F62" s="227"/>
      <c r="G62" s="227"/>
      <c r="H62" s="1"/>
      <c r="I62" s="1"/>
      <c r="J62" s="1"/>
      <c r="K62" s="1"/>
      <c r="L62" s="1"/>
      <c r="M62" s="1"/>
      <c r="N62" s="177"/>
      <c r="O62" s="177"/>
      <c r="P62" s="177"/>
      <c r="Q62" s="177"/>
      <c r="R62" s="1"/>
      <c r="S62" s="1"/>
      <c r="T62" s="177" t="str">
        <f>ИД!C17</f>
        <v>Гаврилович Д.А.</v>
      </c>
      <c r="U62" s="177"/>
      <c r="V62" s="177"/>
      <c r="W62" s="177"/>
      <c r="X62" s="177"/>
      <c r="Y62" s="177"/>
      <c r="Z62" s="177"/>
      <c r="AA62" s="177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81" t="s">
        <v>104</v>
      </c>
      <c r="O63" s="181"/>
      <c r="P63" s="181"/>
      <c r="Q63" s="181"/>
      <c r="R63" s="1"/>
      <c r="S63" s="1"/>
      <c r="T63" s="181" t="s">
        <v>105</v>
      </c>
      <c r="U63" s="181"/>
      <c r="V63" s="181"/>
      <c r="W63" s="181"/>
      <c r="X63" s="181"/>
      <c r="Y63" s="181"/>
      <c r="Z63" s="181"/>
      <c r="AA63" s="18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27" t="s">
        <v>245</v>
      </c>
      <c r="B65" s="227"/>
      <c r="C65" s="227"/>
      <c r="D65" s="227"/>
      <c r="E65" s="227"/>
      <c r="F65" s="241" t="str">
        <f>ИД!D19</f>
        <v>РЭС-2</v>
      </c>
      <c r="G65" s="241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77"/>
      <c r="O66" s="177"/>
      <c r="P66" s="177"/>
      <c r="Q66" s="177"/>
      <c r="R66" s="1"/>
      <c r="S66" s="1"/>
      <c r="T66" s="177" t="str">
        <f>ИД!C20</f>
        <v>Граков Б.Н.</v>
      </c>
      <c r="U66" s="177"/>
      <c r="V66" s="177"/>
      <c r="W66" s="177"/>
      <c r="X66" s="177"/>
      <c r="Y66" s="177"/>
      <c r="Z66" s="177"/>
      <c r="AA66" s="177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81" t="s">
        <v>104</v>
      </c>
      <c r="O67" s="181"/>
      <c r="P67" s="181"/>
      <c r="Q67" s="181"/>
      <c r="R67" s="1"/>
      <c r="S67" s="1"/>
      <c r="T67" s="181" t="s">
        <v>105</v>
      </c>
      <c r="U67" s="181"/>
      <c r="V67" s="181"/>
      <c r="W67" s="181"/>
      <c r="X67" s="181"/>
      <c r="Y67" s="181"/>
      <c r="Z67" s="181"/>
      <c r="AA67" s="181"/>
    </row>
  </sheetData>
  <mergeCells count="81">
    <mergeCell ref="A7:AA7"/>
    <mergeCell ref="A1:F1"/>
    <mergeCell ref="W2:AA2"/>
    <mergeCell ref="Z3:AA3"/>
    <mergeCell ref="A5:AA5"/>
    <mergeCell ref="A6:AA6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26:AA26"/>
    <mergeCell ref="Q19:AA19"/>
    <mergeCell ref="A20:L20"/>
    <mergeCell ref="M20:AA20"/>
    <mergeCell ref="C21:G21"/>
    <mergeCell ref="H21:I21"/>
    <mergeCell ref="J21:AA21"/>
    <mergeCell ref="J22:AA22"/>
    <mergeCell ref="A23:AA23"/>
    <mergeCell ref="A24:K24"/>
    <mergeCell ref="L24:AA24"/>
    <mergeCell ref="L25:AA25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A53:F53"/>
    <mergeCell ref="W54:AA54"/>
    <mergeCell ref="Z55:AA55"/>
    <mergeCell ref="F44:J44"/>
    <mergeCell ref="K44:AA44"/>
    <mergeCell ref="A46:AA46"/>
    <mergeCell ref="C47:AA47"/>
    <mergeCell ref="A48:J48"/>
    <mergeCell ref="A57:I57"/>
    <mergeCell ref="A58:F58"/>
    <mergeCell ref="N58:Q58"/>
    <mergeCell ref="T58:AA58"/>
    <mergeCell ref="N59:Q59"/>
    <mergeCell ref="T59:AA59"/>
    <mergeCell ref="A61:L61"/>
    <mergeCell ref="A62:G62"/>
    <mergeCell ref="N62:Q62"/>
    <mergeCell ref="T62:AA62"/>
    <mergeCell ref="N63:Q63"/>
    <mergeCell ref="T63:AA63"/>
    <mergeCell ref="A65:E65"/>
    <mergeCell ref="F65:G65"/>
    <mergeCell ref="N66:Q66"/>
    <mergeCell ref="T66:AA66"/>
    <mergeCell ref="N67:Q67"/>
    <mergeCell ref="T67:AA6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workbookViewId="0">
      <selection activeCell="C10" sqref="C10:O1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79" t="s">
        <v>0</v>
      </c>
      <c r="B1" s="179"/>
      <c r="C1" s="179"/>
      <c r="D1" s="179"/>
      <c r="E1" s="179"/>
      <c r="F1" s="5"/>
    </row>
    <row r="2" spans="1:46" ht="10.5" customHeight="1">
      <c r="A2" s="2"/>
      <c r="X2" s="184" t="s">
        <v>230</v>
      </c>
      <c r="Y2" s="184"/>
      <c r="Z2" s="184"/>
      <c r="AA2" s="184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191" t="s">
        <v>174</v>
      </c>
      <c r="M4" s="191"/>
      <c r="N4" s="191"/>
      <c r="O4" s="191"/>
      <c r="P4" s="191"/>
    </row>
    <row r="5" spans="1:46" ht="15" customHeight="1">
      <c r="A5" s="192" t="s">
        <v>329</v>
      </c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</row>
    <row r="7" spans="1:46" ht="15" customHeight="1">
      <c r="A7" s="203" t="s">
        <v>292</v>
      </c>
      <c r="B7" s="203"/>
      <c r="C7" s="203" t="s">
        <v>233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5" t="s">
        <v>234</v>
      </c>
      <c r="Q7" s="205"/>
      <c r="R7" s="205"/>
      <c r="S7" s="205"/>
      <c r="T7" s="205"/>
      <c r="U7" s="205" t="s">
        <v>293</v>
      </c>
      <c r="V7" s="205"/>
      <c r="W7" s="205"/>
      <c r="X7" s="203" t="s">
        <v>235</v>
      </c>
      <c r="Y7" s="203"/>
      <c r="Z7" s="203"/>
      <c r="AA7" s="203"/>
    </row>
    <row r="8" spans="1:46" ht="9.75" customHeight="1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6"/>
      <c r="Q8" s="206"/>
      <c r="R8" s="206"/>
      <c r="S8" s="206"/>
      <c r="T8" s="206"/>
      <c r="U8" s="206"/>
      <c r="V8" s="206"/>
      <c r="W8" s="206"/>
      <c r="X8" s="204"/>
      <c r="Y8" s="204"/>
      <c r="Z8" s="204"/>
      <c r="AA8" s="204"/>
    </row>
    <row r="9" spans="1:46" ht="15" customHeight="1">
      <c r="A9" s="185">
        <v>1</v>
      </c>
      <c r="B9" s="185"/>
      <c r="C9" s="186" t="s">
        <v>294</v>
      </c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207" t="s">
        <v>409</v>
      </c>
      <c r="Q9" s="207"/>
      <c r="R9" s="207"/>
      <c r="S9" s="207"/>
      <c r="T9" s="207"/>
      <c r="U9" s="185">
        <v>2</v>
      </c>
      <c r="V9" s="185"/>
      <c r="W9" s="185"/>
      <c r="X9" s="185"/>
      <c r="Y9" s="185"/>
      <c r="Z9" s="185"/>
      <c r="AA9" s="185"/>
    </row>
    <row r="10" spans="1:46" ht="8.25" customHeight="1">
      <c r="A10" s="187">
        <v>2</v>
      </c>
      <c r="B10" s="188"/>
      <c r="C10" s="209" t="s">
        <v>308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1"/>
      <c r="P10" s="185" t="s">
        <v>375</v>
      </c>
      <c r="Q10" s="185"/>
      <c r="R10" s="185"/>
      <c r="S10" s="185"/>
      <c r="T10" s="185"/>
      <c r="U10" s="187">
        <v>2</v>
      </c>
      <c r="V10" s="215"/>
      <c r="W10" s="188"/>
      <c r="X10" s="187"/>
      <c r="Y10" s="215"/>
      <c r="Z10" s="215"/>
      <c r="AA10" s="188"/>
    </row>
    <row r="11" spans="1:46" ht="6" customHeight="1">
      <c r="A11" s="189"/>
      <c r="B11" s="190"/>
      <c r="C11" s="212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4"/>
      <c r="P11" s="185"/>
      <c r="Q11" s="185"/>
      <c r="R11" s="185"/>
      <c r="S11" s="185"/>
      <c r="T11" s="185"/>
      <c r="U11" s="189"/>
      <c r="V11" s="216"/>
      <c r="W11" s="190"/>
      <c r="X11" s="189"/>
      <c r="Y11" s="216"/>
      <c r="Z11" s="216"/>
      <c r="AA11" s="190"/>
    </row>
    <row r="12" spans="1:46" ht="7.5" customHeight="1">
      <c r="A12" s="187">
        <v>3</v>
      </c>
      <c r="B12" s="188"/>
      <c r="C12" s="209" t="s">
        <v>309</v>
      </c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1"/>
      <c r="P12" s="185" t="s">
        <v>375</v>
      </c>
      <c r="Q12" s="185"/>
      <c r="R12" s="185"/>
      <c r="S12" s="185"/>
      <c r="T12" s="185"/>
      <c r="U12" s="187">
        <v>1</v>
      </c>
      <c r="V12" s="215"/>
      <c r="W12" s="188"/>
      <c r="X12" s="187"/>
      <c r="Y12" s="215"/>
      <c r="Z12" s="215"/>
      <c r="AA12" s="188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189"/>
      <c r="B13" s="190"/>
      <c r="C13" s="212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4"/>
      <c r="P13" s="185"/>
      <c r="Q13" s="185"/>
      <c r="R13" s="185"/>
      <c r="S13" s="185"/>
      <c r="T13" s="185"/>
      <c r="U13" s="189"/>
      <c r="V13" s="216"/>
      <c r="W13" s="190"/>
      <c r="X13" s="189"/>
      <c r="Y13" s="216"/>
      <c r="Z13" s="216"/>
      <c r="AA13" s="190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185">
        <v>4</v>
      </c>
      <c r="B14" s="185"/>
      <c r="C14" s="186" t="s">
        <v>340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5" t="s">
        <v>408</v>
      </c>
      <c r="Q14" s="185"/>
      <c r="R14" s="185"/>
      <c r="S14" s="185"/>
      <c r="T14" s="185"/>
      <c r="U14" s="185">
        <v>2</v>
      </c>
      <c r="V14" s="185"/>
      <c r="W14" s="185"/>
      <c r="X14" s="185"/>
      <c r="Y14" s="185"/>
      <c r="Z14" s="185"/>
      <c r="AA14" s="185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185"/>
      <c r="B15" s="185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</row>
    <row r="16" spans="1:46" ht="10.5" customHeight="1">
      <c r="A16" s="185"/>
      <c r="B16" s="185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</row>
    <row r="17" spans="1:27" ht="15" customHeight="1">
      <c r="A17" s="185">
        <v>5</v>
      </c>
      <c r="B17" s="185"/>
      <c r="C17" s="186" t="s">
        <v>341</v>
      </c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5" t="s">
        <v>408</v>
      </c>
      <c r="Q17" s="185"/>
      <c r="R17" s="185"/>
      <c r="S17" s="185"/>
      <c r="T17" s="185"/>
      <c r="U17" s="185">
        <v>2</v>
      </c>
      <c r="V17" s="185"/>
      <c r="W17" s="185"/>
      <c r="X17" s="185"/>
      <c r="Y17" s="185"/>
      <c r="Z17" s="185"/>
      <c r="AA17" s="185"/>
    </row>
    <row r="18" spans="1:27" ht="22.5" customHeight="1">
      <c r="A18" s="185"/>
      <c r="B18" s="185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</row>
    <row r="19" spans="1:27" ht="15" customHeight="1">
      <c r="A19" s="185">
        <v>6</v>
      </c>
      <c r="B19" s="185"/>
      <c r="C19" s="186" t="s">
        <v>295</v>
      </c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5" t="s">
        <v>408</v>
      </c>
      <c r="Q19" s="185"/>
      <c r="R19" s="185"/>
      <c r="S19" s="185"/>
      <c r="T19" s="185"/>
      <c r="U19" s="185">
        <v>2</v>
      </c>
      <c r="V19" s="185"/>
      <c r="W19" s="185"/>
      <c r="X19" s="185"/>
      <c r="Y19" s="185"/>
      <c r="Z19" s="185"/>
      <c r="AA19" s="185"/>
    </row>
    <row r="20" spans="1:27" ht="12.75" customHeight="1">
      <c r="A20" s="185"/>
      <c r="B20" s="185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</row>
    <row r="21" spans="1:27" ht="12.75" customHeight="1">
      <c r="A21" s="187">
        <v>7</v>
      </c>
      <c r="B21" s="188"/>
      <c r="C21" s="218" t="s">
        <v>426</v>
      </c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20"/>
      <c r="P21" s="187" t="s">
        <v>68</v>
      </c>
      <c r="Q21" s="215"/>
      <c r="R21" s="215"/>
      <c r="S21" s="215"/>
      <c r="T21" s="188"/>
      <c r="U21" s="187">
        <v>2</v>
      </c>
      <c r="V21" s="215"/>
      <c r="W21" s="188"/>
      <c r="X21" s="187"/>
      <c r="Y21" s="215"/>
      <c r="Z21" s="215"/>
      <c r="AA21" s="188"/>
    </row>
    <row r="22" spans="1:27" ht="12.75" customHeight="1">
      <c r="A22" s="189"/>
      <c r="B22" s="190"/>
      <c r="C22" s="221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3"/>
      <c r="P22" s="189"/>
      <c r="Q22" s="216"/>
      <c r="R22" s="216"/>
      <c r="S22" s="216"/>
      <c r="T22" s="190"/>
      <c r="U22" s="189"/>
      <c r="V22" s="216"/>
      <c r="W22" s="190"/>
      <c r="X22" s="189"/>
      <c r="Y22" s="216"/>
      <c r="Z22" s="216"/>
      <c r="AA22" s="190"/>
    </row>
    <row r="23" spans="1:27" ht="12.75" customHeight="1">
      <c r="A23" s="187">
        <v>8</v>
      </c>
      <c r="B23" s="188"/>
      <c r="C23" s="218" t="s">
        <v>427</v>
      </c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20"/>
      <c r="P23" s="187" t="s">
        <v>68</v>
      </c>
      <c r="Q23" s="215"/>
      <c r="R23" s="215"/>
      <c r="S23" s="215"/>
      <c r="T23" s="188"/>
      <c r="U23" s="187">
        <v>2</v>
      </c>
      <c r="V23" s="215"/>
      <c r="W23" s="188"/>
      <c r="X23" s="187"/>
      <c r="Y23" s="215"/>
      <c r="Z23" s="215"/>
      <c r="AA23" s="188"/>
    </row>
    <row r="24" spans="1:27" ht="12.75" customHeight="1">
      <c r="A24" s="189"/>
      <c r="B24" s="190"/>
      <c r="C24" s="221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3"/>
      <c r="P24" s="189"/>
      <c r="Q24" s="216"/>
      <c r="R24" s="216"/>
      <c r="S24" s="216"/>
      <c r="T24" s="190"/>
      <c r="U24" s="189"/>
      <c r="V24" s="216"/>
      <c r="W24" s="190"/>
      <c r="X24" s="189"/>
      <c r="Y24" s="216"/>
      <c r="Z24" s="216"/>
      <c r="AA24" s="190"/>
    </row>
    <row r="25" spans="1:27" ht="12.75" customHeight="1">
      <c r="A25" s="187">
        <v>9</v>
      </c>
      <c r="B25" s="188"/>
      <c r="C25" s="218" t="s">
        <v>428</v>
      </c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20"/>
      <c r="P25" s="187" t="s">
        <v>68</v>
      </c>
      <c r="Q25" s="215"/>
      <c r="R25" s="215"/>
      <c r="S25" s="215"/>
      <c r="T25" s="188"/>
      <c r="U25" s="187">
        <v>2</v>
      </c>
      <c r="V25" s="215"/>
      <c r="W25" s="188"/>
      <c r="X25" s="187"/>
      <c r="Y25" s="215"/>
      <c r="Z25" s="215"/>
      <c r="AA25" s="188"/>
    </row>
    <row r="26" spans="1:27" ht="12.75" customHeight="1">
      <c r="A26" s="189"/>
      <c r="B26" s="190"/>
      <c r="C26" s="221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3"/>
      <c r="P26" s="189"/>
      <c r="Q26" s="216"/>
      <c r="R26" s="216"/>
      <c r="S26" s="216"/>
      <c r="T26" s="190"/>
      <c r="U26" s="189"/>
      <c r="V26" s="216"/>
      <c r="W26" s="190"/>
      <c r="X26" s="189"/>
      <c r="Y26" s="216"/>
      <c r="Z26" s="216"/>
      <c r="AA26" s="190"/>
    </row>
    <row r="27" spans="1:27" ht="15" customHeight="1">
      <c r="A27" s="187">
        <v>10</v>
      </c>
      <c r="B27" s="188"/>
      <c r="C27" s="209" t="s">
        <v>366</v>
      </c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1"/>
      <c r="P27" s="185" t="s">
        <v>367</v>
      </c>
      <c r="Q27" s="185"/>
      <c r="R27" s="185"/>
      <c r="S27" s="185"/>
      <c r="T27" s="185"/>
      <c r="U27" s="185">
        <v>2</v>
      </c>
      <c r="V27" s="185"/>
      <c r="W27" s="185"/>
      <c r="X27" s="187"/>
      <c r="Y27" s="215"/>
      <c r="Z27" s="215"/>
      <c r="AA27" s="188"/>
    </row>
    <row r="28" spans="1:27" ht="11.25" customHeight="1">
      <c r="A28" s="189"/>
      <c r="B28" s="190"/>
      <c r="C28" s="212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4"/>
      <c r="P28" s="185"/>
      <c r="Q28" s="185"/>
      <c r="R28" s="185"/>
      <c r="S28" s="185"/>
      <c r="T28" s="185"/>
      <c r="U28" s="185"/>
      <c r="V28" s="185"/>
      <c r="W28" s="185"/>
      <c r="X28" s="189"/>
      <c r="Y28" s="216"/>
      <c r="Z28" s="216"/>
      <c r="AA28" s="190"/>
    </row>
    <row r="29" spans="1:27" ht="15" customHeight="1">
      <c r="A29" s="187">
        <v>11</v>
      </c>
      <c r="B29" s="188"/>
      <c r="C29" s="186" t="s">
        <v>342</v>
      </c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5" t="s">
        <v>375</v>
      </c>
      <c r="Q29" s="185"/>
      <c r="R29" s="185"/>
      <c r="S29" s="185"/>
      <c r="T29" s="185"/>
      <c r="U29" s="185">
        <v>1</v>
      </c>
      <c r="V29" s="185"/>
      <c r="W29" s="185"/>
      <c r="X29" s="185"/>
      <c r="Y29" s="185"/>
      <c r="Z29" s="185"/>
      <c r="AA29" s="185"/>
    </row>
    <row r="30" spans="1:27" ht="12" customHeight="1">
      <c r="A30" s="189"/>
      <c r="B30" s="190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</row>
    <row r="31" spans="1:27" ht="6.75" customHeight="1">
      <c r="A31" s="187">
        <v>12</v>
      </c>
      <c r="B31" s="188"/>
      <c r="C31" s="186" t="s">
        <v>343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</row>
    <row r="32" spans="1:27" ht="8.25" customHeight="1">
      <c r="A32" s="189"/>
      <c r="B32" s="190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</row>
    <row r="33" spans="1:27" ht="12.75" customHeight="1">
      <c r="A33" s="187">
        <v>13</v>
      </c>
      <c r="B33" s="188"/>
      <c r="C33" s="186" t="s">
        <v>344</v>
      </c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5" t="s">
        <v>0</v>
      </c>
      <c r="Q33" s="185"/>
      <c r="R33" s="185"/>
      <c r="S33" s="185"/>
      <c r="T33" s="185"/>
      <c r="U33" s="185">
        <v>2</v>
      </c>
      <c r="V33" s="185"/>
      <c r="W33" s="185"/>
      <c r="X33" s="185"/>
      <c r="Y33" s="185"/>
      <c r="Z33" s="185"/>
      <c r="AA33" s="185"/>
    </row>
    <row r="34" spans="1:27" ht="12.75" customHeight="1">
      <c r="A34" s="189"/>
      <c r="B34" s="190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</row>
    <row r="35" spans="1:27" ht="28.5" customHeight="1">
      <c r="A35" s="185">
        <v>14</v>
      </c>
      <c r="B35" s="185"/>
      <c r="C35" s="186" t="s">
        <v>345</v>
      </c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5" t="s">
        <v>0</v>
      </c>
      <c r="Q35" s="185"/>
      <c r="R35" s="185"/>
      <c r="S35" s="185"/>
      <c r="T35" s="185"/>
      <c r="U35" s="185">
        <v>2</v>
      </c>
      <c r="V35" s="185"/>
      <c r="W35" s="185"/>
      <c r="X35" s="185"/>
      <c r="Y35" s="185"/>
      <c r="Z35" s="185"/>
      <c r="AA35" s="185"/>
    </row>
    <row r="36" spans="1:27" ht="15" customHeight="1">
      <c r="A36" s="185">
        <v>15</v>
      </c>
      <c r="B36" s="185"/>
      <c r="C36" s="186" t="s">
        <v>298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5" t="s">
        <v>0</v>
      </c>
      <c r="Q36" s="185"/>
      <c r="R36" s="185"/>
      <c r="S36" s="185"/>
      <c r="T36" s="185"/>
      <c r="U36" s="185">
        <v>1</v>
      </c>
      <c r="V36" s="185"/>
      <c r="W36" s="185"/>
      <c r="X36" s="185"/>
      <c r="Y36" s="185"/>
      <c r="Z36" s="185"/>
      <c r="AA36" s="185"/>
    </row>
    <row r="37" spans="1:27" ht="21.75" customHeight="1">
      <c r="A37" s="185"/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</row>
    <row r="38" spans="1:27" ht="15.75" customHeight="1">
      <c r="A38" s="185">
        <v>16</v>
      </c>
      <c r="B38" s="185"/>
      <c r="C38" s="186" t="s">
        <v>297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5" t="s">
        <v>0</v>
      </c>
      <c r="Q38" s="185"/>
      <c r="R38" s="185"/>
      <c r="S38" s="185"/>
      <c r="T38" s="185"/>
      <c r="U38" s="185">
        <v>1</v>
      </c>
      <c r="V38" s="185"/>
      <c r="W38" s="185"/>
      <c r="X38" s="185"/>
      <c r="Y38" s="185"/>
      <c r="Z38" s="185"/>
      <c r="AA38" s="185"/>
    </row>
    <row r="39" spans="1:27" ht="12.75" customHeight="1">
      <c r="A39" s="185">
        <v>17</v>
      </c>
      <c r="B39" s="185"/>
      <c r="C39" s="186" t="s">
        <v>346</v>
      </c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5" t="s">
        <v>0</v>
      </c>
      <c r="Q39" s="185"/>
      <c r="R39" s="185"/>
      <c r="S39" s="185"/>
      <c r="T39" s="185"/>
      <c r="U39" s="185">
        <v>1</v>
      </c>
      <c r="V39" s="185"/>
      <c r="W39" s="185"/>
      <c r="X39" s="185"/>
      <c r="Y39" s="185"/>
      <c r="Z39" s="185"/>
      <c r="AA39" s="185"/>
    </row>
    <row r="40" spans="1:27" ht="11.25" customHeight="1">
      <c r="A40" s="185">
        <v>18</v>
      </c>
      <c r="B40" s="185"/>
      <c r="C40" s="186" t="s">
        <v>347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5" t="s">
        <v>0</v>
      </c>
      <c r="Q40" s="185"/>
      <c r="R40" s="185"/>
      <c r="S40" s="185"/>
      <c r="T40" s="185"/>
      <c r="U40" s="185">
        <v>1</v>
      </c>
      <c r="V40" s="185"/>
      <c r="W40" s="185"/>
      <c r="X40" s="185"/>
      <c r="Y40" s="185"/>
      <c r="Z40" s="185"/>
      <c r="AA40" s="185"/>
    </row>
    <row r="41" spans="1:27" ht="6" customHeight="1">
      <c r="A41" s="185"/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</row>
    <row r="42" spans="1:27" ht="15" customHeight="1">
      <c r="A42" s="185">
        <v>19</v>
      </c>
      <c r="B42" s="185"/>
      <c r="C42" s="186" t="s">
        <v>299</v>
      </c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5" t="s">
        <v>0</v>
      </c>
      <c r="Q42" s="185"/>
      <c r="R42" s="185"/>
      <c r="S42" s="185"/>
      <c r="T42" s="185"/>
      <c r="U42" s="185">
        <v>1</v>
      </c>
      <c r="V42" s="185"/>
      <c r="W42" s="185"/>
      <c r="X42" s="185"/>
      <c r="Y42" s="185"/>
      <c r="Z42" s="185"/>
      <c r="AA42" s="185"/>
    </row>
    <row r="43" spans="1:27" ht="26.25" customHeight="1">
      <c r="A43" s="185">
        <v>20</v>
      </c>
      <c r="B43" s="185"/>
      <c r="C43" s="200" t="s">
        <v>348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2"/>
      <c r="P43" s="185"/>
      <c r="Q43" s="185"/>
      <c r="R43" s="185"/>
      <c r="S43" s="185"/>
      <c r="T43" s="185"/>
      <c r="U43" s="194">
        <v>1</v>
      </c>
      <c r="V43" s="195"/>
      <c r="W43" s="196"/>
      <c r="X43" s="194"/>
      <c r="Y43" s="195"/>
      <c r="Z43" s="195"/>
      <c r="AA43" s="196"/>
    </row>
    <row r="44" spans="1:27" ht="26.25" customHeight="1">
      <c r="A44" s="217">
        <v>21</v>
      </c>
      <c r="B44" s="217"/>
      <c r="C44" s="186" t="s">
        <v>349</v>
      </c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5" t="s">
        <v>375</v>
      </c>
      <c r="Q44" s="185"/>
      <c r="R44" s="185"/>
      <c r="S44" s="185"/>
      <c r="T44" s="185"/>
      <c r="U44" s="185">
        <v>1</v>
      </c>
      <c r="V44" s="185"/>
      <c r="W44" s="185"/>
      <c r="X44" s="185"/>
      <c r="Y44" s="185"/>
      <c r="Z44" s="185"/>
      <c r="AA44" s="185"/>
    </row>
    <row r="45" spans="1:27" ht="25.5" customHeight="1">
      <c r="A45" s="217">
        <v>22</v>
      </c>
      <c r="B45" s="217"/>
      <c r="C45" s="186" t="s">
        <v>350</v>
      </c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5" t="s">
        <v>0</v>
      </c>
      <c r="Q45" s="185"/>
      <c r="R45" s="185"/>
      <c r="S45" s="185"/>
      <c r="T45" s="185"/>
      <c r="U45" s="185">
        <v>2</v>
      </c>
      <c r="V45" s="185"/>
      <c r="W45" s="185"/>
      <c r="X45" s="185"/>
      <c r="Y45" s="185"/>
      <c r="Z45" s="185"/>
      <c r="AA45" s="185"/>
    </row>
    <row r="46" spans="1:27" ht="15" customHeight="1">
      <c r="A46" s="197">
        <v>23</v>
      </c>
      <c r="B46" s="197"/>
      <c r="C46" s="186" t="s">
        <v>296</v>
      </c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5" t="s">
        <v>0</v>
      </c>
      <c r="Q46" s="185"/>
      <c r="R46" s="185"/>
      <c r="S46" s="185"/>
      <c r="T46" s="185"/>
      <c r="U46" s="185">
        <v>1</v>
      </c>
      <c r="V46" s="185"/>
      <c r="W46" s="185"/>
      <c r="X46" s="185"/>
      <c r="Y46" s="185"/>
      <c r="Z46" s="185"/>
      <c r="AA46" s="185"/>
    </row>
    <row r="47" spans="1:27" ht="28.5" customHeight="1">
      <c r="A47" s="217">
        <v>24</v>
      </c>
      <c r="B47" s="217"/>
      <c r="C47" s="186" t="s">
        <v>351</v>
      </c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5" t="s">
        <v>0</v>
      </c>
      <c r="Q47" s="185"/>
      <c r="R47" s="185"/>
      <c r="S47" s="185"/>
      <c r="T47" s="185"/>
      <c r="U47" s="185">
        <v>1</v>
      </c>
      <c r="V47" s="185"/>
      <c r="W47" s="185"/>
      <c r="X47" s="185"/>
      <c r="Y47" s="185"/>
      <c r="Z47" s="185"/>
      <c r="AA47" s="185"/>
    </row>
    <row r="48" spans="1:27" ht="27.75" customHeight="1">
      <c r="A48" s="217">
        <v>25</v>
      </c>
      <c r="B48" s="217"/>
      <c r="C48" s="186" t="s">
        <v>352</v>
      </c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5"/>
      <c r="Q48" s="185"/>
      <c r="R48" s="185"/>
      <c r="S48" s="185"/>
      <c r="T48" s="185"/>
      <c r="U48" s="185">
        <v>2</v>
      </c>
      <c r="V48" s="185"/>
      <c r="W48" s="185"/>
      <c r="X48" s="185"/>
      <c r="Y48" s="185"/>
      <c r="Z48" s="185"/>
      <c r="AA48" s="185"/>
    </row>
    <row r="49" spans="1:27" ht="15" customHeight="1">
      <c r="A49" s="197">
        <v>26</v>
      </c>
      <c r="B49" s="197"/>
      <c r="C49" s="186" t="s">
        <v>353</v>
      </c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5"/>
      <c r="Q49" s="185"/>
      <c r="R49" s="185"/>
      <c r="S49" s="185"/>
      <c r="T49" s="185"/>
      <c r="U49" s="185">
        <v>2</v>
      </c>
      <c r="V49" s="185"/>
      <c r="W49" s="185"/>
      <c r="X49" s="185"/>
      <c r="Y49" s="185"/>
      <c r="Z49" s="185"/>
      <c r="AA49" s="185"/>
    </row>
    <row r="50" spans="1:27" ht="24" customHeight="1">
      <c r="A50" s="217">
        <v>27</v>
      </c>
      <c r="B50" s="217"/>
      <c r="C50" s="186" t="s">
        <v>354</v>
      </c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5"/>
      <c r="Q50" s="185"/>
      <c r="R50" s="185"/>
      <c r="S50" s="185"/>
      <c r="T50" s="185"/>
      <c r="U50" s="185">
        <v>2</v>
      </c>
      <c r="V50" s="185"/>
      <c r="W50" s="185"/>
      <c r="X50" s="185"/>
      <c r="Y50" s="185"/>
      <c r="Z50" s="185"/>
      <c r="AA50" s="185"/>
    </row>
    <row r="51" spans="1:27" ht="15" customHeight="1">
      <c r="A51" s="217">
        <v>28</v>
      </c>
      <c r="B51" s="217"/>
      <c r="C51" s="200" t="s">
        <v>371</v>
      </c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2"/>
      <c r="P51" s="185" t="s">
        <v>0</v>
      </c>
      <c r="Q51" s="185"/>
      <c r="R51" s="185"/>
      <c r="S51" s="185"/>
      <c r="T51" s="185"/>
      <c r="U51" s="194">
        <v>1</v>
      </c>
      <c r="V51" s="195"/>
      <c r="W51" s="196"/>
      <c r="X51" s="194"/>
      <c r="Y51" s="195"/>
      <c r="Z51" s="195"/>
      <c r="AA51" s="196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79" t="s">
        <v>0</v>
      </c>
      <c r="B54" s="179"/>
      <c r="C54" s="179"/>
      <c r="D54" s="179"/>
      <c r="E54" s="179"/>
      <c r="F54" s="5"/>
    </row>
    <row r="55" spans="1:27" ht="24" customHeight="1">
      <c r="A55" s="2"/>
      <c r="X55" s="184" t="s">
        <v>230</v>
      </c>
      <c r="Y55" s="184"/>
      <c r="Z55" s="184"/>
      <c r="AA55" s="184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198">
        <v>29</v>
      </c>
      <c r="B58" s="199"/>
      <c r="C58" s="200" t="s">
        <v>424</v>
      </c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2"/>
      <c r="P58" s="194" t="s">
        <v>0</v>
      </c>
      <c r="Q58" s="195"/>
      <c r="R58" s="195"/>
      <c r="S58" s="195"/>
      <c r="T58" s="196"/>
      <c r="U58" s="194">
        <v>2</v>
      </c>
      <c r="V58" s="195"/>
      <c r="W58" s="196"/>
      <c r="X58" s="194"/>
      <c r="Y58" s="195"/>
      <c r="Z58" s="195"/>
      <c r="AA58" s="196"/>
    </row>
    <row r="59" spans="1:27" ht="15" customHeight="1">
      <c r="A59" s="197">
        <v>30</v>
      </c>
      <c r="B59" s="197"/>
      <c r="C59" s="200" t="s">
        <v>300</v>
      </c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2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08" t="s">
        <v>231</v>
      </c>
      <c r="B62" s="208"/>
      <c r="C62" s="208"/>
      <c r="D62" s="208"/>
      <c r="E62" s="208"/>
      <c r="F62" s="208"/>
      <c r="G62" s="208"/>
      <c r="H62" s="208"/>
      <c r="I62" s="208"/>
      <c r="J62" s="208"/>
    </row>
    <row r="63" spans="1:27" ht="15" customHeight="1">
      <c r="A63" s="193" t="s">
        <v>232</v>
      </c>
      <c r="B63" s="193"/>
      <c r="C63" s="193"/>
      <c r="D63" s="193"/>
      <c r="E63" s="63"/>
      <c r="F63" s="63"/>
      <c r="G63" s="63"/>
      <c r="H63" s="63"/>
      <c r="I63" s="63"/>
      <c r="J63" s="63"/>
    </row>
    <row r="64" spans="1:27" ht="15" customHeight="1">
      <c r="A64" s="177" t="str">
        <f>ИД!C15</f>
        <v>мастер</v>
      </c>
      <c r="B64" s="177"/>
      <c r="C64" s="177"/>
      <c r="D64" s="177"/>
      <c r="E64" s="177"/>
      <c r="F64" s="177"/>
      <c r="G64" s="177"/>
      <c r="H64" s="177"/>
      <c r="I64" s="177"/>
      <c r="J64" s="177"/>
      <c r="N64" s="177"/>
      <c r="O64" s="177"/>
      <c r="P64" s="177"/>
      <c r="Q64" s="177"/>
      <c r="U64" s="177" t="str">
        <f>ИД!C17</f>
        <v>Гаврилович Д.А.</v>
      </c>
      <c r="V64" s="177"/>
      <c r="W64" s="177"/>
      <c r="X64" s="177"/>
      <c r="Y64" s="177"/>
      <c r="Z64" s="177"/>
      <c r="AA64" s="177"/>
    </row>
    <row r="65" spans="1:27" ht="9.9499999999999993" customHeight="1">
      <c r="A65" s="181" t="s">
        <v>11</v>
      </c>
      <c r="B65" s="181"/>
      <c r="C65" s="181"/>
      <c r="D65" s="181"/>
      <c r="E65" s="181"/>
      <c r="F65" s="181"/>
      <c r="G65" s="181"/>
      <c r="H65" s="181"/>
      <c r="I65" s="181"/>
      <c r="J65" s="181"/>
      <c r="N65" s="181" t="s">
        <v>12</v>
      </c>
      <c r="O65" s="181"/>
      <c r="P65" s="181"/>
      <c r="Q65" s="181"/>
      <c r="U65" s="181" t="s">
        <v>23</v>
      </c>
      <c r="V65" s="181"/>
      <c r="W65" s="181"/>
      <c r="X65" s="181"/>
      <c r="Y65" s="181"/>
      <c r="Z65" s="181"/>
      <c r="AA65" s="181"/>
    </row>
    <row r="70" spans="1:27" ht="9.9499999999999993" customHeight="1"/>
  </sheetData>
  <mergeCells count="169"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22" workbookViewId="0">
      <selection activeCell="A37" sqref="A37:AA37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79" t="s">
        <v>68</v>
      </c>
      <c r="B1" s="179"/>
      <c r="C1" s="179"/>
      <c r="D1" s="179"/>
      <c r="E1" s="179"/>
      <c r="F1" s="179"/>
    </row>
    <row r="2" spans="1:27" ht="15" customHeight="1">
      <c r="A2" s="10"/>
      <c r="B2" s="10"/>
      <c r="C2" s="10"/>
      <c r="D2" s="10"/>
      <c r="E2" s="10"/>
      <c r="F2" s="10"/>
      <c r="W2" s="184" t="s">
        <v>99</v>
      </c>
      <c r="X2" s="184"/>
      <c r="Y2" s="184"/>
      <c r="Z2" s="184"/>
      <c r="AA2" s="184"/>
    </row>
    <row r="3" spans="1:27" ht="15" customHeight="1">
      <c r="A3" s="10"/>
      <c r="B3" s="10"/>
      <c r="C3" s="10"/>
      <c r="D3" s="10"/>
      <c r="E3" s="10"/>
      <c r="F3" s="10"/>
      <c r="Z3" s="184" t="s">
        <v>100</v>
      </c>
      <c r="AA3" s="184"/>
    </row>
    <row r="5" spans="1:27" ht="15" customHeight="1">
      <c r="A5" s="191" t="s">
        <v>34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1" t="s">
        <v>69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237" t="s">
        <v>330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</row>
    <row r="8" spans="1:27" ht="15" customHeight="1">
      <c r="A8" s="238" t="s">
        <v>484</v>
      </c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</row>
    <row r="9" spans="1:27" ht="9.9499999999999993" customHeight="1">
      <c r="A9" s="225" t="s">
        <v>70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</row>
    <row r="10" spans="1:27" ht="15" customHeight="1">
      <c r="A10" s="227" t="s">
        <v>71</v>
      </c>
      <c r="B10" s="227"/>
      <c r="C10" s="227"/>
      <c r="D10" s="227"/>
      <c r="E10" s="227"/>
      <c r="F10" s="177" t="str">
        <f>ИД!J9</f>
        <v xml:space="preserve">Административное здание АСБ "БЕЛАРУСБАНК" </v>
      </c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9.9499999999999993" customHeight="1">
      <c r="F11" s="181" t="s">
        <v>72</v>
      </c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5" customHeight="1">
      <c r="A12" s="177" t="str">
        <f>ИД!J10</f>
        <v>по пр. Дзержинского в г. Минске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358" t="s">
        <v>497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34" t="s">
        <v>73</v>
      </c>
      <c r="D14" s="234"/>
      <c r="E14" s="234"/>
      <c r="F14" s="234"/>
      <c r="G14" s="234"/>
      <c r="H14" s="2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24" t="str">
        <f>ИД!C16</f>
        <v xml:space="preserve">мастер ф-ла ЭМУ-2 ОАО "Белэлектромонтаж" </v>
      </c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5" t="s">
        <v>74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15" customHeight="1">
      <c r="A17" s="224" t="str">
        <f>ИД!C17</f>
        <v>Гаврилович Д.А.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15" customHeight="1">
      <c r="A18" s="31"/>
      <c r="B18" s="31"/>
      <c r="C18" s="234" t="s">
        <v>76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24" t="str">
        <f>ИД!C10</f>
        <v>технадзор</v>
      </c>
      <c r="R18" s="224"/>
      <c r="S18" s="224"/>
      <c r="T18" s="224"/>
      <c r="U18" s="224"/>
      <c r="V18" s="224"/>
      <c r="W18" s="224"/>
      <c r="X18" s="224"/>
      <c r="Y18" s="224"/>
      <c r="Z18" s="224"/>
      <c r="AA18" s="224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5" t="s">
        <v>74</v>
      </c>
      <c r="R19" s="235"/>
      <c r="S19" s="235"/>
      <c r="T19" s="235"/>
      <c r="U19" s="235"/>
      <c r="V19" s="235"/>
      <c r="W19" s="235"/>
      <c r="X19" s="235"/>
      <c r="Y19" s="235"/>
      <c r="Z19" s="235"/>
      <c r="AA19" s="235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359"/>
      <c r="N20" s="359"/>
      <c r="O20" s="359"/>
      <c r="P20" s="359"/>
      <c r="Q20" s="359"/>
      <c r="R20" s="359"/>
      <c r="S20" s="359"/>
      <c r="T20" s="359"/>
      <c r="U20" s="359"/>
      <c r="V20" s="224" t="str">
        <f>ИД!C11</f>
        <v>Урбанович К.И.</v>
      </c>
      <c r="W20" s="224"/>
      <c r="X20" s="224"/>
      <c r="Y20" s="224"/>
      <c r="Z20" s="224"/>
      <c r="AA20" s="224"/>
    </row>
    <row r="21" spans="1:27" ht="15" customHeight="1">
      <c r="A21" s="31"/>
      <c r="B21" s="31"/>
      <c r="C21" s="234" t="s">
        <v>77</v>
      </c>
      <c r="D21" s="234"/>
      <c r="E21" s="234"/>
      <c r="F21" s="234"/>
      <c r="G21" s="234"/>
      <c r="H21" s="234" t="str">
        <f>ИД!D19</f>
        <v>РЭС-2</v>
      </c>
      <c r="I21" s="234"/>
      <c r="J21" s="224" t="str">
        <f>ИД!C19</f>
        <v>мастер по кабельным сетям  РЭС-2</v>
      </c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35" t="s">
        <v>74</v>
      </c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 ht="15" customHeight="1">
      <c r="A23" s="224" t="str">
        <f>ИД!C20</f>
        <v>Граков Б.Н.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15" customHeight="1">
      <c r="A24" s="236" t="s">
        <v>78</v>
      </c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24" t="str">
        <f>ИД!C3</f>
        <v>Электромонтажное управление №2</v>
      </c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9" t="s">
        <v>79</v>
      </c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</row>
    <row r="26" spans="1:27" ht="15" customHeight="1">
      <c r="A26" s="224" t="str">
        <f>ИД!C2</f>
        <v>ОАО "Белэлектромонтаж"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</row>
    <row r="27" spans="1:27" ht="15" customHeight="1">
      <c r="A27" s="236" t="s">
        <v>80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3" t="s">
        <v>81</v>
      </c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24" t="s">
        <v>246</v>
      </c>
      <c r="U28" s="224"/>
      <c r="V28" s="224"/>
      <c r="W28" s="224"/>
      <c r="X28" s="224"/>
      <c r="Y28" s="224"/>
      <c r="Z28" s="224"/>
      <c r="AA28" s="224"/>
    </row>
    <row r="29" spans="1:27" ht="15" customHeight="1">
      <c r="A29" s="229" t="s">
        <v>499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</row>
    <row r="30" spans="1:27" ht="9.9499999999999993" customHeight="1">
      <c r="A30" s="225" t="s">
        <v>82</v>
      </c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25"/>
    </row>
    <row r="31" spans="1:27" ht="15" customHeight="1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</row>
    <row r="32" spans="1:27" ht="15" customHeight="1">
      <c r="C32" s="227" t="s">
        <v>83</v>
      </c>
      <c r="D32" s="227"/>
      <c r="E32" s="227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177" t="str">
        <f>ИД!C21</f>
        <v>РУП "Институт Белгоспроект"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8" ht="15" customHeight="1">
      <c r="A33" s="177" t="str">
        <f>ИД!C22</f>
        <v>проект № 52.05-ЭС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248" t="s">
        <v>502</v>
      </c>
      <c r="Q33" s="248"/>
      <c r="R33" s="248"/>
      <c r="S33" s="248"/>
      <c r="T33" s="248"/>
      <c r="U33" s="248"/>
      <c r="V33" s="248"/>
      <c r="W33" s="248"/>
      <c r="X33" s="248"/>
      <c r="Y33" s="248"/>
      <c r="Z33" s="248"/>
      <c r="AA33" s="248"/>
    </row>
    <row r="34" spans="1:28" ht="9.9499999999999993" customHeight="1">
      <c r="A34" s="181" t="s">
        <v>84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</row>
    <row r="35" spans="1:28" ht="15" customHeight="1">
      <c r="C35" s="227" t="s">
        <v>85</v>
      </c>
      <c r="D35" s="227"/>
      <c r="E35" s="227"/>
      <c r="F35" s="227"/>
      <c r="G35" s="227"/>
      <c r="H35" s="227"/>
      <c r="I35" s="227"/>
      <c r="J35" s="227"/>
      <c r="K35" s="227"/>
      <c r="L35" s="227"/>
      <c r="M35" s="227"/>
      <c r="N35" s="230" t="s">
        <v>500</v>
      </c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25" t="s">
        <v>86</v>
      </c>
      <c r="O36" s="225"/>
      <c r="P36" s="225"/>
      <c r="Q36" s="225"/>
      <c r="R36" s="225"/>
      <c r="S36" s="225"/>
      <c r="T36" s="225"/>
      <c r="U36" s="225"/>
      <c r="V36" s="225"/>
      <c r="W36" s="225"/>
      <c r="X36" s="225"/>
      <c r="Y36" s="225"/>
      <c r="Z36" s="225"/>
      <c r="AA36" s="225"/>
    </row>
    <row r="37" spans="1:28" ht="15" customHeight="1">
      <c r="A37" s="229" t="s">
        <v>501</v>
      </c>
      <c r="B37" s="229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</row>
    <row r="38" spans="1:28" ht="9.9499999999999993" customHeight="1">
      <c r="A38" s="225" t="s">
        <v>87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31" t="s">
        <v>503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</row>
    <row r="41" spans="1:28" ht="15" customHeight="1">
      <c r="A41" s="227" t="s">
        <v>88</v>
      </c>
      <c r="B41" s="227"/>
      <c r="C41" s="227"/>
      <c r="D41" s="227"/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  <c r="AA41" s="229"/>
    </row>
    <row r="42" spans="1:28" ht="9.9499999999999993" customHeight="1">
      <c r="A42" s="14"/>
      <c r="B42" s="14"/>
      <c r="C42" s="14"/>
      <c r="D42" s="14"/>
      <c r="E42" s="181" t="s">
        <v>89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</row>
    <row r="43" spans="1:28" s="16" customFormat="1" ht="15" customHeight="1">
      <c r="A43" s="177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  <c r="AA43" s="226"/>
    </row>
    <row r="44" spans="1:28" s="16" customFormat="1" ht="15" customHeight="1">
      <c r="A44" s="232"/>
      <c r="B44" s="226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</row>
    <row r="45" spans="1:28" ht="15" customHeight="1">
      <c r="C45" s="227" t="s">
        <v>90</v>
      </c>
      <c r="D45" s="227"/>
      <c r="E45" s="227"/>
      <c r="F45" s="227" t="s">
        <v>91</v>
      </c>
      <c r="G45" s="227"/>
      <c r="H45" s="227"/>
      <c r="I45" s="227"/>
      <c r="J45" s="360" t="s">
        <v>504</v>
      </c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  <c r="X45" s="360"/>
      <c r="Y45" s="360"/>
      <c r="Z45" s="360"/>
      <c r="AA45" s="360"/>
    </row>
    <row r="46" spans="1:28" ht="15" customHeight="1">
      <c r="F46" s="228" t="s">
        <v>92</v>
      </c>
      <c r="G46" s="228"/>
      <c r="H46" s="228"/>
      <c r="I46" s="228"/>
      <c r="J46" s="228"/>
      <c r="K46" s="360" t="s">
        <v>505</v>
      </c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</row>
    <row r="48" spans="1:28" ht="15" customHeight="1">
      <c r="A48" s="191" t="s">
        <v>93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</row>
    <row r="49" spans="1:27" ht="15" customHeight="1">
      <c r="C49" s="227" t="s">
        <v>94</v>
      </c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</row>
    <row r="50" spans="1:27" ht="15" customHeight="1">
      <c r="A50" s="227" t="s">
        <v>95</v>
      </c>
      <c r="B50" s="227"/>
      <c r="C50" s="227"/>
      <c r="D50" s="227"/>
      <c r="E50" s="227"/>
      <c r="F50" s="227"/>
      <c r="G50" s="227"/>
      <c r="H50" s="227"/>
      <c r="I50" s="227"/>
      <c r="J50" s="227"/>
    </row>
    <row r="51" spans="1:27" ht="15" customHeight="1">
      <c r="C51" s="227" t="s">
        <v>331</v>
      </c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</row>
    <row r="52" spans="1:27" ht="15" customHeight="1">
      <c r="A52" s="227" t="s">
        <v>97</v>
      </c>
      <c r="B52" s="227"/>
      <c r="C52" s="227"/>
      <c r="D52" s="224" t="s">
        <v>506</v>
      </c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4"/>
      <c r="AA52" s="224"/>
    </row>
    <row r="53" spans="1:27" ht="9.9499999999999993" customHeight="1">
      <c r="A53" s="225" t="s">
        <v>98</v>
      </c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</row>
    <row r="56" spans="1:27" ht="15" customHeight="1">
      <c r="A56" s="179" t="s">
        <v>68</v>
      </c>
      <c r="B56" s="179"/>
      <c r="C56" s="179"/>
      <c r="D56" s="179"/>
      <c r="E56" s="179"/>
      <c r="F56" s="179"/>
    </row>
    <row r="57" spans="1:27" ht="15" customHeight="1">
      <c r="A57" s="10"/>
      <c r="B57" s="10"/>
      <c r="C57" s="10"/>
      <c r="D57" s="10"/>
      <c r="E57" s="10"/>
      <c r="F57" s="10"/>
      <c r="W57" s="184" t="s">
        <v>99</v>
      </c>
      <c r="X57" s="184"/>
      <c r="Y57" s="184"/>
      <c r="Z57" s="184"/>
      <c r="AA57" s="184"/>
    </row>
    <row r="58" spans="1:27" ht="15" customHeight="1">
      <c r="A58" s="10"/>
      <c r="B58" s="10"/>
      <c r="C58" s="10"/>
      <c r="D58" s="10"/>
      <c r="E58" s="10"/>
      <c r="F58" s="10"/>
      <c r="Z58" s="184" t="s">
        <v>106</v>
      </c>
      <c r="AA58" s="184"/>
    </row>
    <row r="60" spans="1:27" ht="15" customHeight="1">
      <c r="A60" s="240" t="s">
        <v>101</v>
      </c>
      <c r="B60" s="240"/>
      <c r="C60" s="240"/>
      <c r="D60" s="240"/>
      <c r="E60" s="240"/>
      <c r="F60" s="240"/>
      <c r="G60" s="240"/>
      <c r="H60" s="240"/>
      <c r="I60" s="240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27" t="s">
        <v>102</v>
      </c>
      <c r="B61" s="227"/>
      <c r="C61" s="227"/>
      <c r="D61" s="227"/>
      <c r="E61" s="227"/>
      <c r="F61" s="227"/>
      <c r="N61" s="177"/>
      <c r="O61" s="177"/>
      <c r="P61" s="177"/>
      <c r="Q61" s="177"/>
      <c r="T61" s="177" t="str">
        <f>ИД!C11</f>
        <v>Урбанович К.И.</v>
      </c>
      <c r="U61" s="177"/>
      <c r="V61" s="177"/>
      <c r="W61" s="177"/>
      <c r="X61" s="177"/>
      <c r="Y61" s="177"/>
      <c r="Z61" s="177"/>
      <c r="AA61" s="177"/>
    </row>
    <row r="62" spans="1:27" ht="9.9499999999999993" customHeight="1">
      <c r="A62" s="11"/>
      <c r="B62" s="11"/>
      <c r="C62" s="11"/>
      <c r="D62" s="11"/>
      <c r="E62" s="11"/>
      <c r="F62" s="11"/>
      <c r="N62" s="181" t="s">
        <v>104</v>
      </c>
      <c r="O62" s="181"/>
      <c r="P62" s="181"/>
      <c r="Q62" s="181"/>
      <c r="T62" s="181" t="s">
        <v>105</v>
      </c>
      <c r="U62" s="181"/>
      <c r="V62" s="181"/>
      <c r="W62" s="181"/>
      <c r="X62" s="181"/>
      <c r="Y62" s="181"/>
      <c r="Z62" s="181"/>
      <c r="AA62" s="181"/>
    </row>
    <row r="64" spans="1:27" ht="15" customHeight="1">
      <c r="A64" s="227" t="s">
        <v>229</v>
      </c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</row>
    <row r="65" spans="1:27" ht="15" customHeight="1">
      <c r="A65" s="227" t="s">
        <v>103</v>
      </c>
      <c r="B65" s="227"/>
      <c r="C65" s="227"/>
      <c r="D65" s="227"/>
      <c r="E65" s="227"/>
      <c r="F65" s="227"/>
      <c r="G65" s="227"/>
      <c r="N65" s="177"/>
      <c r="O65" s="177"/>
      <c r="P65" s="177"/>
      <c r="Q65" s="177"/>
      <c r="T65" s="177" t="str">
        <f>ИД!C17</f>
        <v>Гаврилович Д.А.</v>
      </c>
      <c r="U65" s="177"/>
      <c r="V65" s="177"/>
      <c r="W65" s="177"/>
      <c r="X65" s="177"/>
      <c r="Y65" s="177"/>
      <c r="Z65" s="177"/>
      <c r="AA65" s="177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81" t="s">
        <v>104</v>
      </c>
      <c r="O66" s="181"/>
      <c r="P66" s="181"/>
      <c r="Q66" s="181"/>
      <c r="T66" s="181" t="s">
        <v>105</v>
      </c>
      <c r="U66" s="181"/>
      <c r="V66" s="181"/>
      <c r="W66" s="181"/>
      <c r="X66" s="181"/>
      <c r="Y66" s="181"/>
      <c r="Z66" s="181"/>
      <c r="AA66" s="181"/>
    </row>
    <row r="68" spans="1:27" ht="15" customHeight="1">
      <c r="A68" s="227" t="s">
        <v>245</v>
      </c>
      <c r="B68" s="227"/>
      <c r="C68" s="227"/>
      <c r="D68" s="227"/>
      <c r="E68" s="227"/>
      <c r="F68" s="241" t="str">
        <f>ИД!D19</f>
        <v>РЭС-2</v>
      </c>
      <c r="G68" s="241"/>
      <c r="H68" s="46"/>
    </row>
    <row r="69" spans="1:27" ht="15" customHeight="1">
      <c r="A69" s="30"/>
      <c r="B69" s="30"/>
      <c r="C69" s="30"/>
      <c r="D69" s="30"/>
      <c r="N69" s="177"/>
      <c r="O69" s="177"/>
      <c r="P69" s="177"/>
      <c r="Q69" s="177"/>
      <c r="T69" s="177" t="str">
        <f>ИД!C20</f>
        <v>Граков Б.Н.</v>
      </c>
      <c r="U69" s="177"/>
      <c r="V69" s="177"/>
      <c r="W69" s="177"/>
      <c r="X69" s="177"/>
      <c r="Y69" s="177"/>
      <c r="Z69" s="177"/>
      <c r="AA69" s="177"/>
    </row>
    <row r="70" spans="1:27" ht="9.9499999999999993" customHeight="1">
      <c r="N70" s="181" t="s">
        <v>104</v>
      </c>
      <c r="O70" s="181"/>
      <c r="P70" s="181"/>
      <c r="Q70" s="181"/>
      <c r="T70" s="181" t="s">
        <v>105</v>
      </c>
      <c r="U70" s="181"/>
      <c r="V70" s="181"/>
      <c r="W70" s="181"/>
      <c r="X70" s="181"/>
      <c r="Y70" s="181"/>
      <c r="Z70" s="181"/>
      <c r="AA70" s="181"/>
    </row>
  </sheetData>
  <mergeCells count="85">
    <mergeCell ref="V20:AA20"/>
    <mergeCell ref="T69:AA69"/>
    <mergeCell ref="N70:Q70"/>
    <mergeCell ref="T70:AA70"/>
    <mergeCell ref="N65:Q65"/>
    <mergeCell ref="T65:AA65"/>
    <mergeCell ref="N66:Q66"/>
    <mergeCell ref="T66:AA66"/>
    <mergeCell ref="A65:G65"/>
    <mergeCell ref="N61:Q61"/>
    <mergeCell ref="N69:Q69"/>
    <mergeCell ref="N62:Q62"/>
    <mergeCell ref="F68:G68"/>
    <mergeCell ref="A68:E68"/>
    <mergeCell ref="A61:F61"/>
    <mergeCell ref="W57:AA57"/>
    <mergeCell ref="Z58:AA58"/>
    <mergeCell ref="T61:AA61"/>
    <mergeCell ref="A64:L64"/>
    <mergeCell ref="T62:AA62"/>
    <mergeCell ref="A60:I60"/>
    <mergeCell ref="A56:F56"/>
    <mergeCell ref="F11:AA11"/>
    <mergeCell ref="A13:K13"/>
    <mergeCell ref="C14:H14"/>
    <mergeCell ref="A10:E10"/>
    <mergeCell ref="F10:AA10"/>
    <mergeCell ref="N15:AA15"/>
    <mergeCell ref="N16:AA16"/>
    <mergeCell ref="C18:P18"/>
    <mergeCell ref="Q18:AA18"/>
    <mergeCell ref="Q19:AA19"/>
    <mergeCell ref="A12:O12"/>
    <mergeCell ref="L25:AA25"/>
    <mergeCell ref="A26:AA26"/>
    <mergeCell ref="A27:N27"/>
    <mergeCell ref="C21:G21"/>
    <mergeCell ref="A1:F1"/>
    <mergeCell ref="A5:AA5"/>
    <mergeCell ref="A6:AA6"/>
    <mergeCell ref="A9:AA9"/>
    <mergeCell ref="A7:AA7"/>
    <mergeCell ref="A8:AA8"/>
    <mergeCell ref="W2:AA2"/>
    <mergeCell ref="Z3:AA3"/>
    <mergeCell ref="H21:I21"/>
    <mergeCell ref="J21:AA21"/>
    <mergeCell ref="J22:AA22"/>
    <mergeCell ref="A24:K24"/>
    <mergeCell ref="L24:AA24"/>
    <mergeCell ref="A33:O33"/>
    <mergeCell ref="P33:AA33"/>
    <mergeCell ref="C28:S28"/>
    <mergeCell ref="T28:AA28"/>
    <mergeCell ref="A29:AA29"/>
    <mergeCell ref="A30:AA30"/>
    <mergeCell ref="C32:P32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opLeftCell="A4" workbookViewId="0">
      <selection activeCell="P13" sqref="P13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79" t="s">
        <v>68</v>
      </c>
      <c r="B1" s="179"/>
      <c r="C1" s="179"/>
      <c r="D1" s="179"/>
      <c r="E1" s="179"/>
      <c r="F1" s="179"/>
    </row>
    <row r="2" spans="1:27" ht="15" customHeight="1">
      <c r="A2" s="10"/>
      <c r="B2" s="10"/>
      <c r="C2" s="10"/>
      <c r="D2" s="10"/>
      <c r="E2" s="10"/>
      <c r="F2" s="10"/>
      <c r="W2" s="184" t="s">
        <v>99</v>
      </c>
      <c r="X2" s="184"/>
      <c r="Y2" s="184"/>
      <c r="Z2" s="184"/>
      <c r="AA2" s="184"/>
    </row>
    <row r="3" spans="1:27" ht="15" customHeight="1">
      <c r="A3" s="10"/>
      <c r="B3" s="10"/>
      <c r="C3" s="10"/>
      <c r="D3" s="10"/>
      <c r="E3" s="10"/>
      <c r="F3" s="10"/>
      <c r="Z3" s="184" t="s">
        <v>100</v>
      </c>
      <c r="AA3" s="184"/>
    </row>
    <row r="5" spans="1:27" ht="15" customHeight="1">
      <c r="A5" s="237" t="s">
        <v>34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</row>
    <row r="6" spans="1:27" ht="15" customHeight="1">
      <c r="A6" s="237" t="s">
        <v>69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</row>
    <row r="7" spans="1:27" ht="15" customHeight="1">
      <c r="A7" s="237" t="s">
        <v>332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</row>
    <row r="8" spans="1:27" ht="15" customHeight="1">
      <c r="A8" s="238" t="str">
        <f>'4'!A8:AA8</f>
        <v>ТП 2226 - ТП-проектир. || сек.</v>
      </c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</row>
    <row r="9" spans="1:27" ht="9.9499999999999993" customHeight="1">
      <c r="A9" s="225" t="s">
        <v>70</v>
      </c>
      <c r="B9" s="225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</row>
    <row r="10" spans="1:27" ht="15" customHeight="1">
      <c r="A10" s="227" t="s">
        <v>71</v>
      </c>
      <c r="B10" s="227"/>
      <c r="C10" s="227"/>
      <c r="D10" s="227"/>
      <c r="E10" s="227"/>
      <c r="F10" s="177" t="str">
        <f>'4'!F10:AA10</f>
        <v xml:space="preserve">Административное здание АСБ "БЕЛАРУСБАНК" </v>
      </c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</row>
    <row r="11" spans="1:27" ht="9.9499999999999993" customHeight="1">
      <c r="F11" s="181" t="s">
        <v>72</v>
      </c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5" customHeight="1">
      <c r="A12" s="177" t="str">
        <f>'4'!A12:O12</f>
        <v>по пр. Дзержинского в г. Минске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</row>
    <row r="13" spans="1:27" ht="15" customHeight="1">
      <c r="A13" s="358" t="s">
        <v>497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34" t="s">
        <v>73</v>
      </c>
      <c r="D14" s="234"/>
      <c r="E14" s="234"/>
      <c r="F14" s="234"/>
      <c r="G14" s="234"/>
      <c r="H14" s="23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24" t="str">
        <f>ИД!C16</f>
        <v xml:space="preserve">мастер ф-ла ЭМУ-2 ОАО "Белэлектромонтаж" </v>
      </c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35" t="s">
        <v>74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15" customHeight="1">
      <c r="A17" s="224" t="str">
        <f>ИД!C17</f>
        <v>Гаврилович Д.А.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15" customHeight="1">
      <c r="A18" s="31"/>
      <c r="B18" s="31"/>
      <c r="C18" s="234" t="s">
        <v>76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24" t="str">
        <f>ИД!C10</f>
        <v>технадзор</v>
      </c>
      <c r="R18" s="224"/>
      <c r="S18" s="224"/>
      <c r="T18" s="224"/>
      <c r="U18" s="224"/>
      <c r="V18" s="224"/>
      <c r="W18" s="224"/>
      <c r="X18" s="224"/>
      <c r="Y18" s="224"/>
      <c r="Z18" s="224"/>
      <c r="AA18" s="224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35" t="s">
        <v>74</v>
      </c>
      <c r="R19" s="235"/>
      <c r="S19" s="235"/>
      <c r="T19" s="235"/>
      <c r="U19" s="235"/>
      <c r="V19" s="235"/>
      <c r="W19" s="235"/>
      <c r="X19" s="235"/>
      <c r="Y19" s="235"/>
      <c r="Z19" s="235"/>
      <c r="AA19" s="235"/>
    </row>
    <row r="20" spans="1:27" ht="15" customHeight="1">
      <c r="A20" s="177" t="str">
        <f>ИД!D10</f>
        <v>ЧУП "АСБ Объединенная дирекция по реконструкции и строительству"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224" t="str">
        <f>ИД!C11</f>
        <v>Урбанович К.И.</v>
      </c>
      <c r="V20" s="224"/>
      <c r="W20" s="224"/>
      <c r="X20" s="224"/>
      <c r="Y20" s="224"/>
      <c r="Z20" s="224"/>
      <c r="AA20" s="224"/>
    </row>
    <row r="21" spans="1:27" ht="15" customHeight="1">
      <c r="A21" s="31"/>
      <c r="B21" s="31"/>
      <c r="C21" s="234" t="s">
        <v>77</v>
      </c>
      <c r="D21" s="234"/>
      <c r="E21" s="234"/>
      <c r="F21" s="234"/>
      <c r="G21" s="234"/>
      <c r="H21" s="234" t="str">
        <f>ИД!D19</f>
        <v>РЭС-2</v>
      </c>
      <c r="I21" s="234"/>
      <c r="J21" s="224" t="str">
        <f>ИД!C19</f>
        <v>мастер по кабельным сетям  РЭС-2</v>
      </c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35" t="s">
        <v>74</v>
      </c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</row>
    <row r="23" spans="1:27" ht="15" customHeight="1">
      <c r="A23" s="224" t="str">
        <f>ИД!C20</f>
        <v>Граков Б.Н.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15" customHeight="1">
      <c r="A24" s="236" t="s">
        <v>78</v>
      </c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24" t="str">
        <f>ИД!C3</f>
        <v>Электромонтажное управление №2</v>
      </c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39" t="s">
        <v>79</v>
      </c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</row>
    <row r="26" spans="1:27" ht="15" customHeight="1">
      <c r="A26" s="224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</row>
    <row r="27" spans="1:27" ht="15" customHeight="1">
      <c r="A27" s="236" t="s">
        <v>80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33" t="s">
        <v>81</v>
      </c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43" t="s">
        <v>247</v>
      </c>
      <c r="U28" s="224"/>
      <c r="V28" s="224"/>
      <c r="W28" s="224"/>
      <c r="X28" s="224"/>
      <c r="Y28" s="224"/>
      <c r="Z28" s="224"/>
      <c r="AA28" s="224"/>
    </row>
    <row r="29" spans="1:27" ht="15" customHeight="1">
      <c r="A29" s="229" t="s">
        <v>359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  <c r="AA29" s="229"/>
    </row>
    <row r="30" spans="1:27" ht="15" customHeight="1">
      <c r="A30" s="244" t="str">
        <f>'4'!A8:AA8</f>
        <v>ТП 2226 - ТП-проектир. || сек.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</row>
    <row r="31" spans="1:27" ht="9.75" customHeight="1">
      <c r="A31" s="225" t="s">
        <v>82</v>
      </c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25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27" t="s">
        <v>83</v>
      </c>
      <c r="D33" s="227"/>
      <c r="E33" s="227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177" t="str">
        <f>ИД!C21</f>
        <v>РУП "Институт Белгоспроект"</v>
      </c>
      <c r="R33" s="177"/>
      <c r="S33" s="177"/>
      <c r="T33" s="177"/>
      <c r="U33" s="177"/>
      <c r="V33" s="177"/>
      <c r="W33" s="177"/>
      <c r="X33" s="177"/>
      <c r="Y33" s="177"/>
      <c r="Z33" s="177"/>
      <c r="AA33" s="177"/>
    </row>
    <row r="34" spans="1:27" ht="15" customHeight="1">
      <c r="A34" s="177" t="str">
        <f>ИД!C22</f>
        <v>проект № 52.05-ЭС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 t="str">
        <f>ИД!C23</f>
        <v>дата 02.11</v>
      </c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</row>
    <row r="35" spans="1:27" ht="9.9499999999999993" customHeight="1">
      <c r="A35" s="181" t="s">
        <v>84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spans="1:27" ht="15" customHeight="1">
      <c r="B36" s="241" t="s">
        <v>357</v>
      </c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5" t="s">
        <v>508</v>
      </c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25" t="s">
        <v>86</v>
      </c>
      <c r="O37" s="225"/>
      <c r="P37" s="225"/>
      <c r="Q37" s="225"/>
      <c r="R37" s="225"/>
      <c r="S37" s="225"/>
      <c r="T37" s="225"/>
      <c r="U37" s="225"/>
      <c r="V37" s="225"/>
      <c r="W37" s="225"/>
      <c r="X37" s="225"/>
      <c r="Y37" s="225"/>
      <c r="Z37" s="225"/>
      <c r="AA37" s="225"/>
    </row>
    <row r="38" spans="1:27" ht="15" customHeight="1">
      <c r="A38" s="177" t="s">
        <v>509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</row>
    <row r="39" spans="1:27" ht="9.9499999999999993" customHeight="1">
      <c r="A39" s="178" t="s">
        <v>87</v>
      </c>
      <c r="B39" s="178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31" t="s">
        <v>510</v>
      </c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</row>
    <row r="42" spans="1:27" ht="15" customHeight="1">
      <c r="A42" s="227" t="s">
        <v>88</v>
      </c>
      <c r="B42" s="227"/>
      <c r="C42" s="227"/>
      <c r="D42" s="227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</row>
    <row r="43" spans="1:27" ht="9.9499999999999993" customHeight="1">
      <c r="A43" s="14"/>
      <c r="B43" s="14"/>
      <c r="C43" s="14"/>
      <c r="D43" s="14"/>
      <c r="E43" s="181" t="s">
        <v>89</v>
      </c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spans="1:27" s="16" customFormat="1" ht="15" customHeight="1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7" s="16" customFormat="1" ht="15" customHeight="1">
      <c r="A45" s="232"/>
      <c r="B45" s="226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</row>
    <row r="46" spans="1:27" ht="15" customHeight="1">
      <c r="C46" s="227" t="s">
        <v>90</v>
      </c>
      <c r="D46" s="227"/>
      <c r="E46" s="227"/>
      <c r="F46" s="227" t="s">
        <v>91</v>
      </c>
      <c r="G46" s="227"/>
      <c r="H46" s="227"/>
      <c r="I46" s="227"/>
      <c r="J46" s="360" t="s">
        <v>504</v>
      </c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</row>
    <row r="47" spans="1:27" ht="15" customHeight="1">
      <c r="F47" s="228" t="s">
        <v>92</v>
      </c>
      <c r="G47" s="228"/>
      <c r="H47" s="228"/>
      <c r="I47" s="228"/>
      <c r="J47" s="228"/>
      <c r="K47" s="360" t="s">
        <v>505</v>
      </c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</row>
    <row r="49" spans="1:27" ht="15" customHeight="1">
      <c r="A49" s="191" t="s">
        <v>93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</row>
    <row r="50" spans="1:27" ht="15" customHeight="1">
      <c r="C50" s="227" t="s">
        <v>94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 ht="15" customHeight="1">
      <c r="A51" s="227" t="s">
        <v>95</v>
      </c>
      <c r="B51" s="227"/>
      <c r="C51" s="227"/>
      <c r="D51" s="227"/>
      <c r="E51" s="227"/>
      <c r="F51" s="227"/>
      <c r="G51" s="227"/>
      <c r="H51" s="227"/>
      <c r="I51" s="227"/>
      <c r="J51" s="227"/>
    </row>
    <row r="52" spans="1:27" ht="15" customHeight="1">
      <c r="C52" s="227" t="s">
        <v>96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 ht="15" customHeight="1">
      <c r="A53" s="227" t="s">
        <v>97</v>
      </c>
      <c r="B53" s="227"/>
      <c r="C53" s="227"/>
      <c r="D53" s="177" t="s">
        <v>358</v>
      </c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</row>
    <row r="54" spans="1:27" ht="9.9499999999999993" customHeight="1">
      <c r="A54" s="225" t="s">
        <v>98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</row>
    <row r="57" spans="1:27" ht="15" customHeight="1">
      <c r="A57" s="179" t="s">
        <v>68</v>
      </c>
      <c r="B57" s="179"/>
      <c r="C57" s="179"/>
      <c r="D57" s="179"/>
      <c r="E57" s="179"/>
      <c r="F57" s="179"/>
    </row>
    <row r="58" spans="1:27" ht="15" customHeight="1">
      <c r="A58" s="10"/>
      <c r="B58" s="10"/>
      <c r="C58" s="10"/>
      <c r="D58" s="10"/>
      <c r="E58" s="10"/>
      <c r="F58" s="10"/>
      <c r="W58" s="184" t="s">
        <v>99</v>
      </c>
      <c r="X58" s="184"/>
      <c r="Y58" s="184"/>
      <c r="Z58" s="184"/>
      <c r="AA58" s="184"/>
    </row>
    <row r="59" spans="1:27" ht="15" customHeight="1">
      <c r="A59" s="10"/>
      <c r="B59" s="10"/>
      <c r="C59" s="10"/>
      <c r="D59" s="10"/>
      <c r="E59" s="10"/>
      <c r="F59" s="10"/>
      <c r="Z59" s="184" t="s">
        <v>106</v>
      </c>
      <c r="AA59" s="184"/>
    </row>
    <row r="61" spans="1:27" ht="15" customHeight="1">
      <c r="A61" s="240" t="s">
        <v>101</v>
      </c>
      <c r="B61" s="240"/>
      <c r="C61" s="240"/>
      <c r="D61" s="240"/>
      <c r="E61" s="240"/>
      <c r="F61" s="240"/>
      <c r="G61" s="240"/>
      <c r="H61" s="240"/>
      <c r="I61" s="240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27" t="s">
        <v>102</v>
      </c>
      <c r="B62" s="227"/>
      <c r="C62" s="227"/>
      <c r="D62" s="227"/>
      <c r="E62" s="227"/>
      <c r="F62" s="227"/>
      <c r="N62" s="177"/>
      <c r="O62" s="177"/>
      <c r="P62" s="177"/>
      <c r="Q62" s="177"/>
      <c r="T62" s="177" t="str">
        <f>ИД!C11</f>
        <v>Урбанович К.И.</v>
      </c>
      <c r="U62" s="177"/>
      <c r="V62" s="177"/>
      <c r="W62" s="177"/>
      <c r="X62" s="177"/>
      <c r="Y62" s="177"/>
      <c r="Z62" s="177"/>
      <c r="AA62" s="177"/>
    </row>
    <row r="63" spans="1:27" ht="9.9499999999999993" customHeight="1">
      <c r="A63" s="28"/>
      <c r="B63" s="28"/>
      <c r="C63" s="28"/>
      <c r="D63" s="28"/>
      <c r="E63" s="28"/>
      <c r="F63" s="28"/>
      <c r="N63" s="181" t="s">
        <v>104</v>
      </c>
      <c r="O63" s="181"/>
      <c r="P63" s="181"/>
      <c r="Q63" s="181"/>
      <c r="T63" s="181" t="s">
        <v>105</v>
      </c>
      <c r="U63" s="181"/>
      <c r="V63" s="181"/>
      <c r="W63" s="181"/>
      <c r="X63" s="181"/>
      <c r="Y63" s="181"/>
      <c r="Z63" s="181"/>
      <c r="AA63" s="181"/>
    </row>
    <row r="65" spans="1:27" ht="15" customHeight="1">
      <c r="A65" s="227" t="s">
        <v>229</v>
      </c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</row>
    <row r="66" spans="1:27" ht="15" customHeight="1">
      <c r="A66" s="227" t="s">
        <v>103</v>
      </c>
      <c r="B66" s="227"/>
      <c r="C66" s="227"/>
      <c r="D66" s="227"/>
      <c r="E66" s="227"/>
      <c r="F66" s="227"/>
      <c r="G66" s="227"/>
      <c r="N66" s="177"/>
      <c r="O66" s="177"/>
      <c r="P66" s="177"/>
      <c r="Q66" s="177"/>
      <c r="T66" s="177" t="str">
        <f>ИД!C17</f>
        <v>Гаврилович Д.А.</v>
      </c>
      <c r="U66" s="177"/>
      <c r="V66" s="177"/>
      <c r="W66" s="177"/>
      <c r="X66" s="177"/>
      <c r="Y66" s="177"/>
      <c r="Z66" s="177"/>
      <c r="AA66" s="177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81" t="s">
        <v>104</v>
      </c>
      <c r="O67" s="181"/>
      <c r="P67" s="181"/>
      <c r="Q67" s="181"/>
      <c r="T67" s="181" t="s">
        <v>105</v>
      </c>
      <c r="U67" s="181"/>
      <c r="V67" s="181"/>
      <c r="W67" s="181"/>
      <c r="X67" s="181"/>
      <c r="Y67" s="181"/>
      <c r="Z67" s="181"/>
      <c r="AA67" s="181"/>
    </row>
    <row r="69" spans="1:27" ht="15" customHeight="1">
      <c r="A69" s="227" t="s">
        <v>245</v>
      </c>
      <c r="B69" s="227"/>
      <c r="C69" s="227"/>
      <c r="D69" s="227"/>
      <c r="E69" s="227"/>
      <c r="F69" s="241" t="str">
        <f>ИД!D19</f>
        <v>РЭС-2</v>
      </c>
      <c r="G69" s="241"/>
      <c r="H69" s="46"/>
    </row>
    <row r="70" spans="1:27" ht="15" customHeight="1">
      <c r="A70" s="30"/>
      <c r="B70" s="30"/>
      <c r="C70" s="30"/>
      <c r="D70" s="30"/>
      <c r="N70" s="177"/>
      <c r="O70" s="177"/>
      <c r="P70" s="177"/>
      <c r="Q70" s="177"/>
      <c r="T70" s="177" t="str">
        <f>ИД!C20</f>
        <v>Граков Б.Н.</v>
      </c>
      <c r="U70" s="177"/>
      <c r="V70" s="177"/>
      <c r="W70" s="177"/>
      <c r="X70" s="177"/>
      <c r="Y70" s="177"/>
      <c r="Z70" s="177"/>
      <c r="AA70" s="177"/>
    </row>
    <row r="71" spans="1:27" ht="9.9499999999999993" customHeight="1">
      <c r="N71" s="181" t="s">
        <v>104</v>
      </c>
      <c r="O71" s="181"/>
      <c r="P71" s="181"/>
      <c r="Q71" s="181"/>
      <c r="T71" s="181" t="s">
        <v>105</v>
      </c>
      <c r="U71" s="181"/>
      <c r="V71" s="181"/>
      <c r="W71" s="181"/>
      <c r="X71" s="181"/>
      <c r="Y71" s="181"/>
      <c r="Z71" s="181"/>
      <c r="AA71" s="181"/>
    </row>
  </sheetData>
  <mergeCells count="87"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C33:P33"/>
    <mergeCell ref="Q33:AA33"/>
    <mergeCell ref="A35:AA35"/>
    <mergeCell ref="N37:AA37"/>
    <mergeCell ref="A34:O34"/>
    <mergeCell ref="P34:AA34"/>
    <mergeCell ref="M36:AA36"/>
    <mergeCell ref="B36:L36"/>
    <mergeCell ref="C28:S28"/>
    <mergeCell ref="T28:AA28"/>
    <mergeCell ref="A29:AA29"/>
    <mergeCell ref="A31:AA31"/>
    <mergeCell ref="A30:AA30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N15:AA15"/>
    <mergeCell ref="N16:AA16"/>
    <mergeCell ref="A17:AA17"/>
    <mergeCell ref="C18:P18"/>
    <mergeCell ref="Q18:AA18"/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opLeftCell="A19" workbookViewId="0">
      <selection activeCell="A42" sqref="A42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79" t="s">
        <v>68</v>
      </c>
      <c r="B1" s="179"/>
      <c r="C1" s="179"/>
      <c r="D1" s="179"/>
      <c r="E1" s="179"/>
      <c r="F1" s="179"/>
    </row>
    <row r="2" spans="1:27" ht="15" customHeight="1">
      <c r="A2" s="10"/>
      <c r="B2" s="10"/>
      <c r="C2" s="10"/>
      <c r="D2" s="10"/>
      <c r="E2" s="10"/>
      <c r="F2" s="10"/>
      <c r="W2" s="184" t="s">
        <v>99</v>
      </c>
      <c r="X2" s="184"/>
      <c r="Y2" s="184"/>
      <c r="Z2" s="184"/>
      <c r="AA2" s="184"/>
    </row>
    <row r="3" spans="1:27" ht="15" customHeight="1">
      <c r="A3" s="10"/>
      <c r="B3" s="10"/>
      <c r="C3" s="10"/>
      <c r="D3" s="10"/>
      <c r="E3" s="10"/>
      <c r="F3" s="10"/>
      <c r="Z3" s="184" t="s">
        <v>100</v>
      </c>
      <c r="AA3" s="184"/>
    </row>
    <row r="5" spans="1:27" ht="15" customHeight="1">
      <c r="A5" s="191" t="s">
        <v>34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1" t="s">
        <v>69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238" t="s">
        <v>511</v>
      </c>
      <c r="B7" s="238"/>
      <c r="C7" s="238"/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</row>
    <row r="8" spans="1:27" ht="9.9499999999999993" customHeight="1">
      <c r="A8" s="225" t="s">
        <v>70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</row>
    <row r="9" spans="1:27" ht="15" customHeight="1">
      <c r="A9" s="227" t="s">
        <v>71</v>
      </c>
      <c r="B9" s="227"/>
      <c r="C9" s="227"/>
      <c r="D9" s="227"/>
      <c r="E9" s="227"/>
      <c r="F9" s="177" t="str">
        <f>ИД!J9</f>
        <v xml:space="preserve">Административное здание АСБ "БЕЛАРУСБАНК" 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9.9499999999999993" customHeight="1">
      <c r="F10" s="181" t="s">
        <v>72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spans="1:27" ht="15" customHeight="1">
      <c r="A11" s="177" t="str">
        <f>ИД!J10</f>
        <v>по пр. Дзержинского в г. Минске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</row>
    <row r="12" spans="1:27" ht="15" customHeight="1">
      <c r="A12" s="358" t="s">
        <v>497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34" t="s">
        <v>73</v>
      </c>
      <c r="D13" s="234"/>
      <c r="E13" s="234"/>
      <c r="F13" s="234"/>
      <c r="G13" s="234"/>
      <c r="H13" s="2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24" t="str">
        <f>ИД!C16</f>
        <v xml:space="preserve">мастер ф-ла ЭМУ-2 ОАО "Белэлектромонтаж" </v>
      </c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5" t="s">
        <v>74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 ht="15" customHeight="1">
      <c r="A16" s="224" t="str">
        <f>ИД!C17</f>
        <v>Гаврилович Д.А.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 spans="1:27" ht="15" customHeight="1">
      <c r="A17" s="31"/>
      <c r="B17" s="31"/>
      <c r="C17" s="234" t="s">
        <v>76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24" t="str">
        <f>ИД!C10</f>
        <v>технадзор</v>
      </c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5" t="s">
        <v>74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359"/>
      <c r="N19" s="359"/>
      <c r="O19" s="359"/>
      <c r="P19" s="359"/>
      <c r="Q19" s="359"/>
      <c r="R19" s="359"/>
      <c r="S19" s="359"/>
      <c r="T19" s="359"/>
      <c r="U19" s="224" t="str">
        <f>ИД!C11</f>
        <v>Урбанович К.И.</v>
      </c>
      <c r="V19" s="224"/>
      <c r="W19" s="224"/>
      <c r="X19" s="224"/>
      <c r="Y19" s="224"/>
      <c r="Z19" s="224"/>
      <c r="AA19" s="224"/>
    </row>
    <row r="20" spans="1:27" ht="15" customHeight="1">
      <c r="A20" s="31"/>
      <c r="B20" s="31"/>
      <c r="C20" s="234" t="s">
        <v>77</v>
      </c>
      <c r="D20" s="234"/>
      <c r="E20" s="234"/>
      <c r="F20" s="234"/>
      <c r="G20" s="234"/>
      <c r="H20" s="234" t="str">
        <f>ИД!D19</f>
        <v>РЭС-2</v>
      </c>
      <c r="I20" s="234"/>
      <c r="J20" s="224" t="str">
        <f>ИД!C19</f>
        <v>мастер по кабельным сетям  РЭС-2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35" t="s">
        <v>74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 ht="15" customHeight="1">
      <c r="A22" s="224" t="str">
        <f>ИД!C20</f>
        <v>Граков Б.Н.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</row>
    <row r="23" spans="1:27" ht="15" customHeight="1">
      <c r="A23" s="236" t="s">
        <v>78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24" t="str">
        <f>ИД!C3</f>
        <v>Электромонтажное управление №2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9" t="s">
        <v>79</v>
      </c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</row>
    <row r="25" spans="1:27" ht="15" customHeight="1">
      <c r="A25" s="246" t="s">
        <v>80</v>
      </c>
      <c r="B25" s="246"/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33" t="s">
        <v>81</v>
      </c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24" t="s">
        <v>248</v>
      </c>
      <c r="U26" s="224"/>
      <c r="V26" s="224"/>
      <c r="W26" s="224"/>
      <c r="X26" s="224"/>
      <c r="Y26" s="224"/>
      <c r="Z26" s="224"/>
      <c r="AA26" s="224"/>
    </row>
    <row r="27" spans="1:27" ht="15" customHeight="1">
      <c r="A27" s="229" t="s">
        <v>512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</row>
    <row r="28" spans="1:27" ht="9.9499999999999993" customHeight="1">
      <c r="A28" s="225" t="s">
        <v>82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</row>
    <row r="29" spans="1:27" ht="15" customHeight="1">
      <c r="C29" s="227" t="s">
        <v>83</v>
      </c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177" t="str">
        <f>ИД!C21</f>
        <v>РУП "Институт Белгоспроект"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</row>
    <row r="30" spans="1:27" ht="15" customHeight="1">
      <c r="A30" s="177" t="str">
        <f>ИД!C22</f>
        <v>проект № 52.05-ЭС</v>
      </c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 t="str">
        <f>ИД!C23</f>
        <v>дата 02.11</v>
      </c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</row>
    <row r="31" spans="1:27" ht="9.9499999999999993" customHeight="1">
      <c r="A31" s="181" t="s">
        <v>84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</row>
    <row r="32" spans="1:27" ht="15" customHeight="1">
      <c r="B32" s="241" t="s">
        <v>85</v>
      </c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177" t="s">
        <v>513</v>
      </c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25" t="s">
        <v>86</v>
      </c>
      <c r="O33" s="225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  <c r="AA33" s="225"/>
    </row>
    <row r="34" spans="1:28" ht="15" customHeight="1">
      <c r="A34" s="162" t="s">
        <v>514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25" t="s">
        <v>87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8" ht="17.25" customHeight="1">
      <c r="A36" s="161"/>
      <c r="B36" s="162" t="s">
        <v>515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25" t="s">
        <v>86</v>
      </c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516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25" t="s">
        <v>87</v>
      </c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W39" s="225"/>
      <c r="X39" s="225"/>
      <c r="Y39" s="225"/>
      <c r="Z39" s="225"/>
      <c r="AA39" s="225"/>
      <c r="AB39" s="225"/>
    </row>
    <row r="40" spans="1:28" ht="15" customHeight="1">
      <c r="A40" s="8" t="s">
        <v>334</v>
      </c>
      <c r="B40" s="8"/>
      <c r="C40" s="8"/>
      <c r="D40" s="8"/>
      <c r="E40" s="8"/>
      <c r="F40" s="8"/>
      <c r="G40" s="8"/>
      <c r="H40" s="8"/>
      <c r="I40" s="71" t="s">
        <v>517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78" t="s">
        <v>333</v>
      </c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</row>
    <row r="42" spans="1:28" ht="14.25" customHeight="1">
      <c r="A42" s="75" t="s">
        <v>518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78" t="s">
        <v>333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</row>
    <row r="44" spans="1:28" ht="14.25" customHeight="1">
      <c r="A44" s="8" t="s">
        <v>363</v>
      </c>
      <c r="B44" s="8"/>
      <c r="C44" s="8"/>
      <c r="D44" s="8"/>
      <c r="E44" s="8"/>
      <c r="F44" s="8"/>
      <c r="G44" s="361"/>
      <c r="H44" s="361" t="str">
        <f>ИД!B33</f>
        <v xml:space="preserve">пеной монтажной полиуретановой однокомпонентной PENOSIL </v>
      </c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361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25" t="s">
        <v>86</v>
      </c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  <c r="W45" s="225"/>
      <c r="X45" s="8"/>
      <c r="Y45" s="8"/>
      <c r="Z45" s="8"/>
      <c r="AA45" s="8"/>
    </row>
    <row r="46" spans="1:28" ht="15" customHeight="1">
      <c r="A46" s="361"/>
      <c r="B46" s="361" t="str">
        <f>ИД!B34</f>
        <v>техническое свидетельство 01.1808.13</v>
      </c>
      <c r="C46" s="361"/>
      <c r="D46" s="361"/>
      <c r="E46" s="361"/>
      <c r="F46" s="361"/>
      <c r="G46" s="361"/>
      <c r="H46" s="361"/>
      <c r="I46" s="361"/>
      <c r="J46" s="362"/>
      <c r="K46" s="362"/>
      <c r="L46" s="362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25" t="s">
        <v>87</v>
      </c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</row>
    <row r="48" spans="1:28" ht="15" customHeight="1">
      <c r="C48" s="231" t="s">
        <v>510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</row>
    <row r="49" spans="1:27" ht="15" customHeight="1">
      <c r="A49" s="227" t="s">
        <v>88</v>
      </c>
      <c r="B49" s="227"/>
      <c r="C49" s="227"/>
      <c r="D49" s="227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</row>
    <row r="50" spans="1:27" ht="9.9499999999999993" customHeight="1">
      <c r="A50" s="14"/>
      <c r="B50" s="14"/>
      <c r="C50" s="14"/>
      <c r="D50" s="14"/>
      <c r="E50" s="181" t="s">
        <v>89</v>
      </c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</row>
    <row r="51" spans="1:27" s="16" customFormat="1" ht="15" customHeight="1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</row>
    <row r="52" spans="1:27" s="16" customFormat="1" ht="15" customHeight="1">
      <c r="A52" s="232"/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  <c r="AA52" s="226"/>
    </row>
    <row r="53" spans="1:27" ht="15" customHeight="1">
      <c r="C53" s="227" t="s">
        <v>90</v>
      </c>
      <c r="D53" s="227"/>
      <c r="E53" s="227"/>
      <c r="F53" s="227" t="s">
        <v>91</v>
      </c>
      <c r="G53" s="227"/>
      <c r="H53" s="227"/>
      <c r="I53" s="227"/>
      <c r="J53" s="360" t="s">
        <v>504</v>
      </c>
      <c r="K53" s="360"/>
      <c r="L53" s="360"/>
      <c r="M53" s="360"/>
      <c r="N53" s="360"/>
      <c r="O53" s="360"/>
      <c r="P53" s="360"/>
      <c r="Q53" s="360"/>
      <c r="R53" s="360"/>
      <c r="S53" s="360"/>
      <c r="T53" s="360"/>
      <c r="U53" s="360"/>
      <c r="V53" s="360"/>
      <c r="W53" s="360"/>
      <c r="X53" s="360"/>
      <c r="Y53" s="360"/>
      <c r="Z53" s="360"/>
      <c r="AA53" s="360"/>
    </row>
    <row r="54" spans="1:27" ht="15" customHeight="1">
      <c r="F54" s="228" t="s">
        <v>92</v>
      </c>
      <c r="G54" s="228"/>
      <c r="H54" s="228"/>
      <c r="I54" s="228"/>
      <c r="J54" s="228"/>
      <c r="K54" s="360" t="s">
        <v>505</v>
      </c>
      <c r="L54" s="360"/>
      <c r="M54" s="360"/>
      <c r="N54" s="360"/>
      <c r="O54" s="360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360"/>
    </row>
    <row r="60" spans="1:27">
      <c r="A60" s="179" t="s">
        <v>68</v>
      </c>
      <c r="B60" s="179"/>
      <c r="C60" s="179"/>
      <c r="D60" s="179"/>
      <c r="E60" s="179"/>
      <c r="F60" s="179"/>
    </row>
    <row r="61" spans="1:27">
      <c r="A61" s="102"/>
      <c r="B61" s="102"/>
      <c r="C61" s="102"/>
      <c r="D61" s="102"/>
      <c r="E61" s="102"/>
      <c r="F61" s="102"/>
      <c r="W61" s="184" t="s">
        <v>99</v>
      </c>
      <c r="X61" s="184"/>
      <c r="Y61" s="184"/>
      <c r="Z61" s="184"/>
      <c r="AA61" s="184"/>
    </row>
    <row r="62" spans="1:27">
      <c r="A62" s="102"/>
      <c r="B62" s="102"/>
      <c r="C62" s="102"/>
      <c r="D62" s="102"/>
      <c r="E62" s="102"/>
      <c r="F62" s="102"/>
      <c r="Z62" s="184" t="s">
        <v>106</v>
      </c>
      <c r="AA62" s="184"/>
    </row>
    <row r="63" spans="1:27" ht="15" customHeight="1">
      <c r="A63" s="191" t="s">
        <v>93</v>
      </c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</row>
    <row r="64" spans="1:27" ht="15" customHeight="1">
      <c r="C64" s="227" t="s">
        <v>94</v>
      </c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</row>
    <row r="65" spans="1:27" ht="15" customHeight="1">
      <c r="A65" s="227" t="s">
        <v>95</v>
      </c>
      <c r="B65" s="227"/>
      <c r="C65" s="227"/>
      <c r="D65" s="227"/>
      <c r="E65" s="227"/>
      <c r="F65" s="227"/>
      <c r="G65" s="227"/>
      <c r="H65" s="227"/>
      <c r="I65" s="227"/>
      <c r="J65" s="227"/>
    </row>
    <row r="66" spans="1:27" ht="15" customHeight="1">
      <c r="C66" s="227" t="s">
        <v>331</v>
      </c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</row>
    <row r="67" spans="1:27" ht="15" customHeight="1">
      <c r="A67" s="227" t="s">
        <v>97</v>
      </c>
      <c r="B67" s="227"/>
      <c r="C67" s="227"/>
      <c r="D67" s="224" t="s">
        <v>519</v>
      </c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4"/>
      <c r="X67" s="224"/>
      <c r="Y67" s="224"/>
      <c r="Z67" s="224"/>
      <c r="AA67" s="224"/>
    </row>
    <row r="68" spans="1:27" ht="9.9499999999999993" customHeight="1">
      <c r="A68" s="225" t="s">
        <v>98</v>
      </c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</row>
    <row r="71" spans="1:27" ht="15" customHeight="1">
      <c r="A71" s="240" t="s">
        <v>101</v>
      </c>
      <c r="B71" s="240"/>
      <c r="C71" s="240"/>
      <c r="D71" s="240"/>
      <c r="E71" s="240"/>
      <c r="F71" s="240"/>
      <c r="G71" s="240"/>
      <c r="H71" s="240"/>
      <c r="I71" s="240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27" t="s">
        <v>102</v>
      </c>
      <c r="B72" s="227"/>
      <c r="C72" s="227"/>
      <c r="D72" s="227"/>
      <c r="E72" s="227"/>
      <c r="F72" s="227"/>
      <c r="N72" s="177"/>
      <c r="O72" s="177"/>
      <c r="P72" s="177"/>
      <c r="Q72" s="177"/>
      <c r="T72" s="177" t="str">
        <f>ИД!C11</f>
        <v>Урбанович К.И.</v>
      </c>
      <c r="U72" s="177"/>
      <c r="V72" s="177"/>
      <c r="W72" s="177"/>
      <c r="X72" s="177"/>
      <c r="Y72" s="177"/>
      <c r="Z72" s="177"/>
      <c r="AA72" s="177"/>
    </row>
    <row r="73" spans="1:27" ht="9.9499999999999993" customHeight="1">
      <c r="A73" s="28"/>
      <c r="B73" s="28"/>
      <c r="C73" s="28"/>
      <c r="D73" s="28"/>
      <c r="E73" s="28"/>
      <c r="F73" s="28"/>
      <c r="N73" s="181" t="s">
        <v>104</v>
      </c>
      <c r="O73" s="181"/>
      <c r="P73" s="181"/>
      <c r="Q73" s="181"/>
      <c r="T73" s="181" t="s">
        <v>105</v>
      </c>
      <c r="U73" s="181"/>
      <c r="V73" s="181"/>
      <c r="W73" s="181"/>
      <c r="X73" s="181"/>
      <c r="Y73" s="181"/>
      <c r="Z73" s="181"/>
      <c r="AA73" s="181"/>
    </row>
    <row r="75" spans="1:27" ht="15" customHeight="1">
      <c r="A75" s="227" t="s">
        <v>229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</row>
    <row r="76" spans="1:27" ht="15" customHeight="1">
      <c r="A76" s="227" t="s">
        <v>103</v>
      </c>
      <c r="B76" s="227"/>
      <c r="C76" s="227"/>
      <c r="D76" s="227"/>
      <c r="E76" s="227"/>
      <c r="F76" s="227"/>
      <c r="G76" s="227"/>
      <c r="N76" s="177"/>
      <c r="O76" s="177"/>
      <c r="P76" s="177"/>
      <c r="Q76" s="177"/>
      <c r="T76" s="177" t="str">
        <f>ИД!C17</f>
        <v>Гаврилович Д.А.</v>
      </c>
      <c r="U76" s="177"/>
      <c r="V76" s="177"/>
      <c r="W76" s="177"/>
      <c r="X76" s="177"/>
      <c r="Y76" s="177"/>
      <c r="Z76" s="177"/>
      <c r="AA76" s="177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81" t="s">
        <v>104</v>
      </c>
      <c r="O77" s="181"/>
      <c r="P77" s="181"/>
      <c r="Q77" s="181"/>
      <c r="T77" s="181" t="s">
        <v>105</v>
      </c>
      <c r="U77" s="181"/>
      <c r="V77" s="181"/>
      <c r="W77" s="181"/>
      <c r="X77" s="181"/>
      <c r="Y77" s="181"/>
      <c r="Z77" s="181"/>
      <c r="AA77" s="181"/>
    </row>
    <row r="79" spans="1:27" ht="15" customHeight="1">
      <c r="A79" s="227" t="s">
        <v>245</v>
      </c>
      <c r="B79" s="227"/>
      <c r="C79" s="227"/>
      <c r="D79" s="227"/>
      <c r="E79" s="227"/>
      <c r="F79" s="241" t="str">
        <f>ИД!D19</f>
        <v>РЭС-2</v>
      </c>
      <c r="G79" s="241"/>
      <c r="H79" s="46"/>
    </row>
    <row r="80" spans="1:27" ht="15" customHeight="1">
      <c r="A80" s="30"/>
      <c r="B80" s="30"/>
      <c r="C80" s="30"/>
      <c r="D80" s="30"/>
      <c r="N80" s="177"/>
      <c r="O80" s="177"/>
      <c r="P80" s="177"/>
      <c r="Q80" s="177"/>
      <c r="T80" s="177" t="str">
        <f>ИД!C20</f>
        <v>Граков Б.Н.</v>
      </c>
      <c r="U80" s="177"/>
      <c r="V80" s="177"/>
      <c r="W80" s="177"/>
      <c r="X80" s="177"/>
      <c r="Y80" s="177"/>
      <c r="Z80" s="177"/>
      <c r="AA80" s="177"/>
    </row>
    <row r="81" spans="14:27" ht="9.9499999999999993" customHeight="1">
      <c r="N81" s="181" t="s">
        <v>104</v>
      </c>
      <c r="O81" s="181"/>
      <c r="P81" s="181"/>
      <c r="Q81" s="181"/>
      <c r="T81" s="181" t="s">
        <v>105</v>
      </c>
      <c r="U81" s="181"/>
      <c r="V81" s="181"/>
      <c r="W81" s="181"/>
      <c r="X81" s="181"/>
      <c r="Y81" s="181"/>
      <c r="Z81" s="181"/>
      <c r="AA81" s="181"/>
    </row>
  </sheetData>
  <mergeCells count="88">
    <mergeCell ref="U19:AA19"/>
    <mergeCell ref="T76:AA76"/>
    <mergeCell ref="N73:Q73"/>
    <mergeCell ref="A79:E79"/>
    <mergeCell ref="F79:G79"/>
    <mergeCell ref="A75:L75"/>
    <mergeCell ref="A76:G76"/>
    <mergeCell ref="N76:Q76"/>
    <mergeCell ref="N81:Q81"/>
    <mergeCell ref="T81:AA81"/>
    <mergeCell ref="N77:Q77"/>
    <mergeCell ref="T77:AA77"/>
    <mergeCell ref="N80:Q80"/>
    <mergeCell ref="T80:AA80"/>
    <mergeCell ref="A43:AA43"/>
    <mergeCell ref="J45:W45"/>
    <mergeCell ref="A60:F60"/>
    <mergeCell ref="W61:AA61"/>
    <mergeCell ref="Z62:AA62"/>
    <mergeCell ref="G37:T37"/>
    <mergeCell ref="B39:AB39"/>
    <mergeCell ref="A41:AA41"/>
    <mergeCell ref="T73:AA73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B47:AA47"/>
    <mergeCell ref="C26:S26"/>
    <mergeCell ref="T26:AA26"/>
    <mergeCell ref="A27:AA27"/>
    <mergeCell ref="A28:AA28"/>
    <mergeCell ref="F54:J54"/>
    <mergeCell ref="K54:AA54"/>
    <mergeCell ref="A35:AA35"/>
    <mergeCell ref="C48:AA48"/>
    <mergeCell ref="A49:D49"/>
    <mergeCell ref="E49:AA49"/>
    <mergeCell ref="E50:AA50"/>
    <mergeCell ref="A51:AA51"/>
    <mergeCell ref="A52:AA52"/>
    <mergeCell ref="C53:E53"/>
    <mergeCell ref="F53:I53"/>
    <mergeCell ref="J53:AA53"/>
    <mergeCell ref="C29:P29"/>
    <mergeCell ref="Q29:AA29"/>
    <mergeCell ref="A31:AA31"/>
    <mergeCell ref="N33:AA33"/>
    <mergeCell ref="A30:O30"/>
    <mergeCell ref="P30:AA30"/>
    <mergeCell ref="M32:AA32"/>
    <mergeCell ref="B32:L32"/>
    <mergeCell ref="Q11:AA11"/>
    <mergeCell ref="A11:P11"/>
    <mergeCell ref="C13:H13"/>
    <mergeCell ref="N14:AA14"/>
    <mergeCell ref="N15:AA15"/>
    <mergeCell ref="A12:K12"/>
    <mergeCell ref="A7:AA7"/>
    <mergeCell ref="A8:AA8"/>
    <mergeCell ref="A9:E9"/>
    <mergeCell ref="F9:AA9"/>
    <mergeCell ref="F10:AA10"/>
    <mergeCell ref="A1:F1"/>
    <mergeCell ref="W2:AA2"/>
    <mergeCell ref="Z3:AA3"/>
    <mergeCell ref="A5:AA5"/>
    <mergeCell ref="A6:AA6"/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12" sqref="A12:K12"/>
    </sheetView>
  </sheetViews>
  <sheetFormatPr defaultRowHeight="15"/>
  <cols>
    <col min="1" max="36" width="3.140625" customWidth="1"/>
  </cols>
  <sheetData>
    <row r="1" spans="1:27">
      <c r="A1" s="179" t="s">
        <v>68</v>
      </c>
      <c r="B1" s="179"/>
      <c r="C1" s="179"/>
      <c r="D1" s="179"/>
      <c r="E1" s="179"/>
      <c r="F1" s="17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84" t="s">
        <v>99</v>
      </c>
      <c r="X2" s="184"/>
      <c r="Y2" s="184"/>
      <c r="Z2" s="184"/>
      <c r="AA2" s="184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4" t="s">
        <v>100</v>
      </c>
      <c r="AA3" s="18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91" t="s">
        <v>34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>
      <c r="A6" s="191" t="s">
        <v>69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>
      <c r="A7" s="247" t="s">
        <v>520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 spans="1:27" ht="9.75" customHeight="1">
      <c r="A8" s="225" t="s">
        <v>70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</row>
    <row r="9" spans="1:27">
      <c r="A9" s="227" t="s">
        <v>71</v>
      </c>
      <c r="B9" s="227"/>
      <c r="C9" s="227"/>
      <c r="D9" s="227"/>
      <c r="E9" s="227"/>
      <c r="F9" s="177" t="str">
        <f>ИД!J9</f>
        <v xml:space="preserve">Административное здание АСБ "БЕЛАРУСБАНК" 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9.75" customHeight="1">
      <c r="A10" s="1"/>
      <c r="B10" s="1"/>
      <c r="C10" s="1"/>
      <c r="D10" s="1"/>
      <c r="E10" s="1"/>
      <c r="F10" s="181" t="s">
        <v>72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spans="1:27">
      <c r="A11" s="177" t="str">
        <f>ИД!J10</f>
        <v>по пр. Дзержинского в г. Минске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358" t="s">
        <v>497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4" t="s">
        <v>73</v>
      </c>
      <c r="D13" s="234"/>
      <c r="E13" s="234"/>
      <c r="F13" s="234"/>
      <c r="G13" s="234"/>
      <c r="H13" s="2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24" t="str">
        <f>ИД!C15</f>
        <v>мастер</v>
      </c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5" t="s">
        <v>74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>
      <c r="A16" s="224" t="str">
        <f>ИД!C17</f>
        <v>Гаврилович Д.А.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 spans="1:27">
      <c r="A17" s="31"/>
      <c r="B17" s="31"/>
      <c r="C17" s="234" t="s">
        <v>76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24" t="str">
        <f>[1]ИД!C10</f>
        <v>технадзор</v>
      </c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5" t="s">
        <v>74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359"/>
      <c r="N19" s="359"/>
      <c r="O19" s="359"/>
      <c r="P19" s="359"/>
      <c r="Q19" s="359"/>
      <c r="R19" s="359"/>
      <c r="S19" s="359"/>
      <c r="T19" s="359"/>
      <c r="U19" s="224" t="str">
        <f>ИД!C11</f>
        <v>Урбанович К.И.</v>
      </c>
      <c r="V19" s="224"/>
      <c r="W19" s="224"/>
      <c r="X19" s="224"/>
      <c r="Y19" s="224"/>
      <c r="Z19" s="224"/>
      <c r="AA19" s="224"/>
    </row>
    <row r="20" spans="1:27">
      <c r="A20" s="31"/>
      <c r="B20" s="31"/>
      <c r="C20" s="234" t="s">
        <v>77</v>
      </c>
      <c r="D20" s="234"/>
      <c r="E20" s="234"/>
      <c r="F20" s="234"/>
      <c r="G20" s="234"/>
      <c r="H20" s="234" t="str">
        <f>ИД!D19</f>
        <v>РЭС-2</v>
      </c>
      <c r="I20" s="234"/>
      <c r="J20" s="224" t="str">
        <f>ИД!C19</f>
        <v>мастер по кабельным сетям  РЭС-2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5" t="s">
        <v>74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>
      <c r="A22" s="224" t="str">
        <f>ИД!C20</f>
        <v>Граков Б.Н.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</row>
    <row r="23" spans="1:27">
      <c r="A23" s="236" t="s">
        <v>78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24" t="str">
        <f>[1]ИД!C3</f>
        <v>Электромонтажное управление №2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9" t="s">
        <v>79</v>
      </c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</row>
    <row r="25" spans="1:27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</row>
    <row r="26" spans="1:27">
      <c r="A26" s="236" t="s">
        <v>80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3" t="s">
        <v>81</v>
      </c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24"/>
      <c r="U27" s="224"/>
      <c r="V27" s="224"/>
      <c r="W27" s="224"/>
      <c r="X27" s="224"/>
      <c r="Y27" s="224"/>
      <c r="Z27" s="224"/>
      <c r="AA27" s="224"/>
    </row>
    <row r="28" spans="1:27">
      <c r="A28" s="177" t="s">
        <v>525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</row>
    <row r="29" spans="1:27" ht="9" customHeight="1">
      <c r="A29" s="225" t="s">
        <v>82</v>
      </c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 ht="9.75" customHeight="1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spans="1:27">
      <c r="A31" s="1"/>
      <c r="B31" s="1"/>
      <c r="C31" s="227" t="s">
        <v>83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177" t="str">
        <f>ИД!C21</f>
        <v>РУП "Институт Белгоспроект"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1:27">
      <c r="A32" s="177" t="str">
        <f>ИД!C22</f>
        <v>проект № 52.05-ЭС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248" t="str">
        <f>ИД!C23</f>
        <v>дата 02.11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7" ht="11.25" customHeight="1">
      <c r="A33" s="181" t="s">
        <v>84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</row>
    <row r="34" spans="1:27">
      <c r="A34" s="1"/>
      <c r="B34" s="1"/>
      <c r="C34" s="227" t="s">
        <v>85</v>
      </c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177" t="s">
        <v>521</v>
      </c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25" t="s">
        <v>86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7">
      <c r="A36" s="177" t="s">
        <v>523</v>
      </c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</row>
    <row r="37" spans="1:27" ht="10.5" customHeight="1">
      <c r="A37" s="181" t="s">
        <v>87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</row>
    <row r="38" spans="1:27">
      <c r="A38" s="260" t="s">
        <v>524</v>
      </c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</row>
    <row r="39" spans="1:27" ht="11.25" customHeight="1">
      <c r="A39" s="178" t="s">
        <v>87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49" t="s">
        <v>510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</row>
    <row r="42" spans="1:27">
      <c r="A42" s="227" t="s">
        <v>88</v>
      </c>
      <c r="B42" s="227"/>
      <c r="C42" s="227"/>
      <c r="D42" s="227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</row>
    <row r="43" spans="1:27" ht="10.5" customHeight="1">
      <c r="A43" s="14"/>
      <c r="B43" s="14"/>
      <c r="C43" s="14"/>
      <c r="D43" s="14"/>
      <c r="E43" s="181" t="s">
        <v>89</v>
      </c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spans="1:27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7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</row>
    <row r="46" spans="1:27">
      <c r="A46" s="1"/>
      <c r="B46" s="1"/>
      <c r="C46" s="227" t="s">
        <v>90</v>
      </c>
      <c r="D46" s="227"/>
      <c r="E46" s="227"/>
      <c r="F46" s="227" t="s">
        <v>91</v>
      </c>
      <c r="G46" s="227"/>
      <c r="H46" s="227"/>
      <c r="I46" s="227"/>
      <c r="J46" s="360" t="s">
        <v>504</v>
      </c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</row>
    <row r="47" spans="1:27">
      <c r="A47" s="1"/>
      <c r="B47" s="1"/>
      <c r="C47" s="1"/>
      <c r="D47" s="1"/>
      <c r="E47" s="1"/>
      <c r="F47" s="228" t="s">
        <v>92</v>
      </c>
      <c r="G47" s="228"/>
      <c r="H47" s="228"/>
      <c r="I47" s="228"/>
      <c r="J47" s="228"/>
      <c r="K47" s="360" t="s">
        <v>505</v>
      </c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1" t="s">
        <v>93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</row>
    <row r="50" spans="1:27">
      <c r="A50" s="1"/>
      <c r="B50" s="1"/>
      <c r="C50" s="227" t="s">
        <v>94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>
      <c r="A51" s="227" t="s">
        <v>95</v>
      </c>
      <c r="B51" s="227"/>
      <c r="C51" s="227"/>
      <c r="D51" s="227"/>
      <c r="E51" s="227"/>
      <c r="F51" s="227"/>
      <c r="G51" s="227"/>
      <c r="H51" s="227"/>
      <c r="I51" s="227"/>
      <c r="J51" s="2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27" t="s">
        <v>96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>
      <c r="A53" s="227" t="s">
        <v>97</v>
      </c>
      <c r="B53" s="227"/>
      <c r="C53" s="227"/>
      <c r="D53" s="229" t="s">
        <v>425</v>
      </c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</row>
    <row r="54" spans="1:27" ht="9" customHeight="1">
      <c r="A54" s="225" t="s">
        <v>98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9" t="s">
        <v>68</v>
      </c>
      <c r="B57" s="179"/>
      <c r="C57" s="179"/>
      <c r="D57" s="179"/>
      <c r="E57" s="179"/>
      <c r="F57" s="17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4" t="s">
        <v>99</v>
      </c>
      <c r="X58" s="184"/>
      <c r="Y58" s="184"/>
      <c r="Z58" s="184"/>
      <c r="AA58" s="184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84" t="s">
        <v>106</v>
      </c>
      <c r="AA59" s="18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40" t="s">
        <v>101</v>
      </c>
      <c r="B61" s="240"/>
      <c r="C61" s="240"/>
      <c r="D61" s="240"/>
      <c r="E61" s="240"/>
      <c r="F61" s="240"/>
      <c r="G61" s="240"/>
      <c r="H61" s="240"/>
      <c r="I61" s="240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27" t="s">
        <v>102</v>
      </c>
      <c r="B62" s="227"/>
      <c r="C62" s="227"/>
      <c r="D62" s="227"/>
      <c r="E62" s="227"/>
      <c r="F62" s="227"/>
      <c r="G62" s="1"/>
      <c r="H62" s="1"/>
      <c r="I62" s="1"/>
      <c r="J62" s="1"/>
      <c r="K62" s="1"/>
      <c r="L62" s="1"/>
      <c r="M62" s="1"/>
      <c r="N62" s="177"/>
      <c r="O62" s="177"/>
      <c r="P62" s="177"/>
      <c r="Q62" s="177"/>
      <c r="R62" s="1"/>
      <c r="S62" s="1"/>
      <c r="T62" s="177" t="str">
        <f>ИД!C11</f>
        <v>Урбанович К.И.</v>
      </c>
      <c r="U62" s="177"/>
      <c r="V62" s="177"/>
      <c r="W62" s="177"/>
      <c r="X62" s="177"/>
      <c r="Y62" s="177"/>
      <c r="Z62" s="177"/>
      <c r="AA62" s="177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81" t="s">
        <v>104</v>
      </c>
      <c r="O63" s="181"/>
      <c r="P63" s="181"/>
      <c r="Q63" s="181"/>
      <c r="R63" s="1"/>
      <c r="S63" s="1"/>
      <c r="T63" s="181" t="s">
        <v>105</v>
      </c>
      <c r="U63" s="181"/>
      <c r="V63" s="181"/>
      <c r="W63" s="181"/>
      <c r="X63" s="181"/>
      <c r="Y63" s="181"/>
      <c r="Z63" s="181"/>
      <c r="AA63" s="18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27" t="s">
        <v>229</v>
      </c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27" t="s">
        <v>103</v>
      </c>
      <c r="B66" s="227"/>
      <c r="C66" s="227"/>
      <c r="D66" s="227"/>
      <c r="E66" s="227"/>
      <c r="F66" s="227"/>
      <c r="G66" s="227"/>
      <c r="H66" s="1"/>
      <c r="I66" s="1"/>
      <c r="J66" s="1"/>
      <c r="K66" s="1"/>
      <c r="L66" s="1"/>
      <c r="M66" s="1"/>
      <c r="N66" s="177"/>
      <c r="O66" s="177"/>
      <c r="P66" s="177"/>
      <c r="Q66" s="177"/>
      <c r="R66" s="1"/>
      <c r="S66" s="1"/>
      <c r="T66" s="177" t="str">
        <f>ИД!C17</f>
        <v>Гаврилович Д.А.</v>
      </c>
      <c r="U66" s="177"/>
      <c r="V66" s="177"/>
      <c r="W66" s="177"/>
      <c r="X66" s="177"/>
      <c r="Y66" s="177"/>
      <c r="Z66" s="177"/>
      <c r="AA66" s="177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81" t="s">
        <v>104</v>
      </c>
      <c r="O67" s="181"/>
      <c r="P67" s="181"/>
      <c r="Q67" s="181"/>
      <c r="R67" s="1"/>
      <c r="S67" s="1"/>
      <c r="T67" s="181" t="s">
        <v>105</v>
      </c>
      <c r="U67" s="181"/>
      <c r="V67" s="181"/>
      <c r="W67" s="181"/>
      <c r="X67" s="181"/>
      <c r="Y67" s="181"/>
      <c r="Z67" s="181"/>
      <c r="AA67" s="18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27" t="s">
        <v>245</v>
      </c>
      <c r="B69" s="227"/>
      <c r="C69" s="227"/>
      <c r="D69" s="227"/>
      <c r="E69" s="227"/>
      <c r="F69" s="241" t="str">
        <f>[1]ИД!D19</f>
        <v>РЭС-3</v>
      </c>
      <c r="G69" s="241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77"/>
      <c r="O70" s="177"/>
      <c r="P70" s="177"/>
      <c r="Q70" s="177"/>
      <c r="R70" s="1"/>
      <c r="S70" s="1"/>
      <c r="T70" s="177" t="str">
        <f>ИД!C20</f>
        <v>Граков Б.Н.</v>
      </c>
      <c r="U70" s="177"/>
      <c r="V70" s="177"/>
      <c r="W70" s="177"/>
      <c r="X70" s="177"/>
      <c r="Y70" s="177"/>
      <c r="Z70" s="177"/>
      <c r="AA70" s="177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1" t="s">
        <v>104</v>
      </c>
      <c r="O71" s="181"/>
      <c r="P71" s="181"/>
      <c r="Q71" s="181"/>
      <c r="R71" s="1"/>
      <c r="S71" s="1"/>
      <c r="T71" s="181" t="s">
        <v>105</v>
      </c>
      <c r="U71" s="181"/>
      <c r="V71" s="181"/>
      <c r="W71" s="181"/>
      <c r="X71" s="181"/>
      <c r="Y71" s="181"/>
      <c r="Z71" s="181"/>
      <c r="AA71" s="18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workbookViewId="0">
      <selection activeCell="AE14" sqref="AE14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79" t="s">
        <v>68</v>
      </c>
      <c r="B1" s="179"/>
      <c r="C1" s="179"/>
      <c r="D1" s="179"/>
      <c r="E1" s="179"/>
      <c r="F1" s="17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84" t="s">
        <v>99</v>
      </c>
      <c r="X2" s="184"/>
      <c r="Y2" s="184"/>
      <c r="Z2" s="184"/>
      <c r="AA2" s="184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4" t="s">
        <v>100</v>
      </c>
      <c r="AA3" s="18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7" t="s">
        <v>34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</row>
    <row r="6" spans="1:27">
      <c r="A6" s="237" t="s">
        <v>69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</row>
    <row r="7" spans="1:27">
      <c r="A7" s="247" t="s">
        <v>526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 spans="1:27" ht="9.75" customHeight="1">
      <c r="A8" s="225" t="s">
        <v>70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</row>
    <row r="9" spans="1:27">
      <c r="A9" s="227" t="s">
        <v>71</v>
      </c>
      <c r="B9" s="227"/>
      <c r="C9" s="227"/>
      <c r="D9" s="227"/>
      <c r="E9" s="227"/>
      <c r="F9" s="177" t="str">
        <f>ИД!J9</f>
        <v xml:space="preserve">Административное здание АСБ "БЕЛАРУСБАНК" 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0.5" customHeight="1">
      <c r="A10" s="1"/>
      <c r="B10" s="1"/>
      <c r="C10" s="1"/>
      <c r="D10" s="1"/>
      <c r="E10" s="1"/>
      <c r="F10" s="181" t="s">
        <v>72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spans="1:27">
      <c r="A11" s="177" t="str">
        <f>ИД!J10</f>
        <v>по пр. Дзержинского в г. Минске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358" t="s">
        <v>497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4" t="s">
        <v>73</v>
      </c>
      <c r="D13" s="234"/>
      <c r="E13" s="234"/>
      <c r="F13" s="234"/>
      <c r="G13" s="234"/>
      <c r="H13" s="2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24" t="str">
        <f>ИД!C15</f>
        <v>мастер</v>
      </c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5" t="s">
        <v>74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>
      <c r="A16" s="224" t="str">
        <f>ИД!C17</f>
        <v>Гаврилович Д.А.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 spans="1:27">
      <c r="A17" s="31"/>
      <c r="B17" s="31"/>
      <c r="C17" s="234" t="s">
        <v>76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24" t="str">
        <f>[1]ИД!C10</f>
        <v>технадзор</v>
      </c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5" t="s">
        <v>74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359"/>
      <c r="N19" s="359"/>
      <c r="O19" s="359"/>
      <c r="P19" s="359"/>
      <c r="Q19" s="359"/>
      <c r="R19" s="359"/>
      <c r="S19" s="359"/>
      <c r="T19" s="359"/>
      <c r="U19" s="224" t="str">
        <f>ИД!C11</f>
        <v>Урбанович К.И.</v>
      </c>
      <c r="V19" s="224"/>
      <c r="W19" s="224"/>
      <c r="X19" s="224"/>
      <c r="Y19" s="224"/>
      <c r="Z19" s="224"/>
      <c r="AA19" s="224"/>
    </row>
    <row r="20" spans="1:27">
      <c r="A20" s="31"/>
      <c r="B20" s="31"/>
      <c r="C20" s="234" t="s">
        <v>77</v>
      </c>
      <c r="D20" s="234"/>
      <c r="E20" s="234"/>
      <c r="F20" s="234"/>
      <c r="G20" s="234"/>
      <c r="H20" s="234" t="str">
        <f>ИД!D19</f>
        <v>РЭС-2</v>
      </c>
      <c r="I20" s="234"/>
      <c r="J20" s="224" t="str">
        <f>ИД!C19</f>
        <v>мастер по кабельным сетям  РЭС-2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5" t="s">
        <v>74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>
      <c r="A22" s="224" t="str">
        <f>ИД!C20</f>
        <v>Граков Б.Н.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</row>
    <row r="23" spans="1:27">
      <c r="A23" s="236" t="s">
        <v>78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24" t="str">
        <f>[1]ИД!C3</f>
        <v>Электромонтажное управление №2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9" t="s">
        <v>79</v>
      </c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</row>
    <row r="25" spans="1:27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</row>
    <row r="26" spans="1:27">
      <c r="A26" s="236" t="s">
        <v>80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3" t="s">
        <v>81</v>
      </c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24"/>
      <c r="U27" s="224"/>
      <c r="V27" s="224"/>
      <c r="W27" s="224"/>
      <c r="X27" s="224"/>
      <c r="Y27" s="224"/>
      <c r="Z27" s="224"/>
      <c r="AA27" s="224"/>
    </row>
    <row r="28" spans="1:27">
      <c r="A28" s="177" t="s">
        <v>527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</row>
    <row r="29" spans="1:27" ht="10.5" customHeight="1">
      <c r="A29" s="225" t="s">
        <v>82</v>
      </c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 ht="11.25" customHeight="1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spans="1:27">
      <c r="A31" s="1"/>
      <c r="B31" s="1"/>
      <c r="C31" s="227" t="s">
        <v>83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177" t="str">
        <f>ИД!C21</f>
        <v>РУП "Институт Белгоспроект"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1:27">
      <c r="A32" s="177" t="str">
        <f>ИД!C22</f>
        <v>проект № 52.05-ЭС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248" t="str">
        <f>ИД!C23</f>
        <v>дата 02.11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8" ht="10.5" customHeight="1">
      <c r="A33" s="181" t="s">
        <v>84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</row>
    <row r="34" spans="1:28">
      <c r="A34" s="1"/>
      <c r="B34" s="1"/>
      <c r="C34" s="241" t="s">
        <v>85</v>
      </c>
      <c r="D34" s="241"/>
      <c r="E34" s="241"/>
      <c r="F34" s="241"/>
      <c r="G34" s="241"/>
      <c r="H34" s="241"/>
      <c r="I34" s="241"/>
      <c r="J34" s="241"/>
      <c r="K34" s="241"/>
      <c r="L34" s="241"/>
      <c r="M34" s="363" t="s">
        <v>429</v>
      </c>
      <c r="N34" s="363"/>
      <c r="O34" s="363"/>
      <c r="P34" s="363"/>
      <c r="Q34" s="363"/>
      <c r="R34" s="363"/>
      <c r="S34" s="363"/>
      <c r="T34" s="363"/>
      <c r="U34" s="363"/>
      <c r="V34" s="363"/>
      <c r="W34" s="363"/>
      <c r="X34" s="363"/>
      <c r="Y34" s="363"/>
      <c r="Z34" s="363"/>
      <c r="AA34" s="363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25" t="s">
        <v>86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8">
      <c r="A36" s="242" t="s">
        <v>430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</row>
    <row r="37" spans="1:28" ht="9.75" customHeight="1">
      <c r="A37" s="181" t="s">
        <v>87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</row>
    <row r="38" spans="1:28">
      <c r="A38" s="229" t="s">
        <v>431</v>
      </c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</row>
    <row r="39" spans="1:28" ht="11.25" customHeight="1">
      <c r="A39" s="178" t="s">
        <v>87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49" t="s">
        <v>510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</row>
    <row r="42" spans="1:28">
      <c r="A42" s="227" t="s">
        <v>88</v>
      </c>
      <c r="B42" s="227"/>
      <c r="C42" s="227"/>
      <c r="D42" s="227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</row>
    <row r="43" spans="1:28" ht="10.5" customHeight="1">
      <c r="A43" s="14"/>
      <c r="B43" s="14"/>
      <c r="C43" s="14"/>
      <c r="D43" s="14"/>
      <c r="E43" s="181" t="s">
        <v>89</v>
      </c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spans="1:28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8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</row>
    <row r="46" spans="1:28">
      <c r="A46" s="1"/>
      <c r="B46" s="1"/>
      <c r="C46" s="227" t="s">
        <v>90</v>
      </c>
      <c r="D46" s="227"/>
      <c r="E46" s="227"/>
      <c r="F46" s="227" t="s">
        <v>91</v>
      </c>
      <c r="G46" s="227"/>
      <c r="H46" s="227"/>
      <c r="I46" s="227"/>
      <c r="J46" s="360" t="str">
        <f>'6'!J53:AA53</f>
        <v>октябрь 2009 г.</v>
      </c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</row>
    <row r="47" spans="1:28">
      <c r="A47" s="1"/>
      <c r="B47" s="1"/>
      <c r="C47" s="1"/>
      <c r="D47" s="1"/>
      <c r="E47" s="1"/>
      <c r="F47" s="228" t="s">
        <v>92</v>
      </c>
      <c r="G47" s="228"/>
      <c r="H47" s="228"/>
      <c r="I47" s="228"/>
      <c r="J47" s="228"/>
      <c r="K47" s="360" t="str">
        <f>'6'!K54:AA54</f>
        <v>декабрь 2011 г.</v>
      </c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1" t="s">
        <v>93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</row>
    <row r="50" spans="1:27">
      <c r="A50" s="1"/>
      <c r="B50" s="1"/>
      <c r="C50" s="227" t="s">
        <v>94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>
      <c r="A51" s="227" t="s">
        <v>95</v>
      </c>
      <c r="B51" s="227"/>
      <c r="C51" s="227"/>
      <c r="D51" s="227"/>
      <c r="E51" s="227"/>
      <c r="F51" s="227"/>
      <c r="G51" s="227"/>
      <c r="H51" s="227"/>
      <c r="I51" s="227"/>
      <c r="J51" s="2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27" t="s">
        <v>96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>
      <c r="A53" s="227" t="s">
        <v>97</v>
      </c>
      <c r="B53" s="227"/>
      <c r="C53" s="227"/>
      <c r="D53" s="177" t="s">
        <v>443</v>
      </c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</row>
    <row r="54" spans="1:27" ht="11.25" customHeight="1">
      <c r="A54" s="225" t="s">
        <v>98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9" t="s">
        <v>68</v>
      </c>
      <c r="B57" s="179"/>
      <c r="C57" s="179"/>
      <c r="D57" s="179"/>
      <c r="E57" s="179"/>
      <c r="F57" s="17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4" t="s">
        <v>99</v>
      </c>
      <c r="X58" s="184"/>
      <c r="Y58" s="184"/>
      <c r="Z58" s="184"/>
      <c r="AA58" s="184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84" t="s">
        <v>106</v>
      </c>
      <c r="AA59" s="184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0" t="s">
        <v>101</v>
      </c>
      <c r="B61" s="240"/>
      <c r="C61" s="240"/>
      <c r="D61" s="240"/>
      <c r="E61" s="240"/>
      <c r="F61" s="240"/>
      <c r="G61" s="240"/>
      <c r="H61" s="240"/>
      <c r="I61" s="240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27" t="s">
        <v>102</v>
      </c>
      <c r="B62" s="227"/>
      <c r="C62" s="227"/>
      <c r="D62" s="227"/>
      <c r="E62" s="227"/>
      <c r="F62" s="227"/>
      <c r="G62" s="1"/>
      <c r="H62" s="1"/>
      <c r="I62" s="1"/>
      <c r="J62" s="1"/>
      <c r="K62" s="1"/>
      <c r="L62" s="1"/>
      <c r="M62" s="1"/>
      <c r="N62" s="177"/>
      <c r="O62" s="177"/>
      <c r="P62" s="177"/>
      <c r="Q62" s="177"/>
      <c r="R62" s="1"/>
      <c r="S62" s="1"/>
      <c r="T62" s="177" t="str">
        <f>ИД!C11</f>
        <v>Урбанович К.И.</v>
      </c>
      <c r="U62" s="177"/>
      <c r="V62" s="177"/>
      <c r="W62" s="177"/>
      <c r="X62" s="177"/>
      <c r="Y62" s="177"/>
      <c r="Z62" s="177"/>
      <c r="AA62" s="177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1" t="s">
        <v>104</v>
      </c>
      <c r="O63" s="181"/>
      <c r="P63" s="181"/>
      <c r="Q63" s="181"/>
      <c r="R63" s="1"/>
      <c r="S63" s="1"/>
      <c r="T63" s="181" t="s">
        <v>105</v>
      </c>
      <c r="U63" s="181"/>
      <c r="V63" s="181"/>
      <c r="W63" s="181"/>
      <c r="X63" s="181"/>
      <c r="Y63" s="181"/>
      <c r="Z63" s="181"/>
      <c r="AA63" s="18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27" t="s">
        <v>229</v>
      </c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27" t="s">
        <v>103</v>
      </c>
      <c r="B66" s="227"/>
      <c r="C66" s="227"/>
      <c r="D66" s="227"/>
      <c r="E66" s="227"/>
      <c r="F66" s="227"/>
      <c r="G66" s="227"/>
      <c r="H66" s="1"/>
      <c r="I66" s="1"/>
      <c r="J66" s="1"/>
      <c r="K66" s="1"/>
      <c r="L66" s="1"/>
      <c r="M66" s="1"/>
      <c r="N66" s="177"/>
      <c r="O66" s="177"/>
      <c r="P66" s="177"/>
      <c r="Q66" s="177"/>
      <c r="R66" s="1"/>
      <c r="S66" s="1"/>
      <c r="T66" s="177" t="str">
        <f>ИД!C17</f>
        <v>Гаврилович Д.А.</v>
      </c>
      <c r="U66" s="177"/>
      <c r="V66" s="177"/>
      <c r="W66" s="177"/>
      <c r="X66" s="177"/>
      <c r="Y66" s="177"/>
      <c r="Z66" s="177"/>
      <c r="AA66" s="177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1" t="s">
        <v>104</v>
      </c>
      <c r="O67" s="181"/>
      <c r="P67" s="181"/>
      <c r="Q67" s="181"/>
      <c r="R67" s="1"/>
      <c r="S67" s="1"/>
      <c r="T67" s="181" t="s">
        <v>105</v>
      </c>
      <c r="U67" s="181"/>
      <c r="V67" s="181"/>
      <c r="W67" s="181"/>
      <c r="X67" s="181"/>
      <c r="Y67" s="181"/>
      <c r="Z67" s="181"/>
      <c r="AA67" s="18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27" t="s">
        <v>245</v>
      </c>
      <c r="B69" s="227"/>
      <c r="C69" s="227"/>
      <c r="D69" s="227"/>
      <c r="E69" s="227"/>
      <c r="F69" s="241" t="str">
        <f>[1]ИД!D19</f>
        <v>РЭС-3</v>
      </c>
      <c r="G69" s="241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77"/>
      <c r="O70" s="177"/>
      <c r="P70" s="177"/>
      <c r="Q70" s="177"/>
      <c r="R70" s="1"/>
      <c r="S70" s="1"/>
      <c r="T70" s="177" t="str">
        <f>ИД!C20</f>
        <v>Граков Б.Н.</v>
      </c>
      <c r="U70" s="177"/>
      <c r="V70" s="177"/>
      <c r="W70" s="177"/>
      <c r="X70" s="177"/>
      <c r="Y70" s="177"/>
      <c r="Z70" s="177"/>
      <c r="AA70" s="177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1" t="s">
        <v>104</v>
      </c>
      <c r="O71" s="181"/>
      <c r="P71" s="181"/>
      <c r="Q71" s="181"/>
      <c r="R71" s="1"/>
      <c r="S71" s="1"/>
      <c r="T71" s="181" t="s">
        <v>105</v>
      </c>
      <c r="U71" s="181"/>
      <c r="V71" s="181"/>
      <c r="W71" s="181"/>
      <c r="X71" s="181"/>
      <c r="Y71" s="181"/>
      <c r="Z71" s="181"/>
      <c r="AA71" s="18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  <mergeCell ref="T62:AA62"/>
    <mergeCell ref="C50:AA50"/>
    <mergeCell ref="A49:AA49"/>
    <mergeCell ref="A51:J51"/>
    <mergeCell ref="C52:AA52"/>
    <mergeCell ref="A53:C53"/>
    <mergeCell ref="D53:AA53"/>
    <mergeCell ref="A42:D42"/>
    <mergeCell ref="E42:AA42"/>
    <mergeCell ref="E43:AA43"/>
    <mergeCell ref="A44:AA44"/>
    <mergeCell ref="A45:AA45"/>
    <mergeCell ref="A33:AA33"/>
    <mergeCell ref="M34:AA34"/>
    <mergeCell ref="N35:AA35"/>
    <mergeCell ref="A37:AA37"/>
    <mergeCell ref="A38:AA38"/>
    <mergeCell ref="A29:AA29"/>
    <mergeCell ref="A30:AA30"/>
    <mergeCell ref="C31:P31"/>
    <mergeCell ref="Q31:AA31"/>
    <mergeCell ref="A32:O32"/>
    <mergeCell ref="P32:AA32"/>
    <mergeCell ref="A22:AA22"/>
    <mergeCell ref="A23:K23"/>
    <mergeCell ref="L23:AA23"/>
    <mergeCell ref="A25:AA25"/>
    <mergeCell ref="L24:AA24"/>
    <mergeCell ref="J21:AA21"/>
    <mergeCell ref="C20:G20"/>
    <mergeCell ref="H20:I20"/>
    <mergeCell ref="J20:AA20"/>
    <mergeCell ref="N15:AA15"/>
    <mergeCell ref="Q18:AA18"/>
    <mergeCell ref="N14:AA14"/>
    <mergeCell ref="A16:AA16"/>
    <mergeCell ref="C17:P17"/>
    <mergeCell ref="Q17:AA17"/>
    <mergeCell ref="A26:N26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7" sqref="A7:AA7"/>
    </sheetView>
  </sheetViews>
  <sheetFormatPr defaultRowHeight="15"/>
  <cols>
    <col min="1" max="36" width="3.140625" customWidth="1"/>
  </cols>
  <sheetData>
    <row r="1" spans="1:27">
      <c r="A1" s="179" t="s">
        <v>68</v>
      </c>
      <c r="B1" s="179"/>
      <c r="C1" s="179"/>
      <c r="D1" s="179"/>
      <c r="E1" s="179"/>
      <c r="F1" s="17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84" t="s">
        <v>99</v>
      </c>
      <c r="X2" s="184"/>
      <c r="Y2" s="184"/>
      <c r="Z2" s="184"/>
      <c r="AA2" s="184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84" t="s">
        <v>100</v>
      </c>
      <c r="AA3" s="184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37" t="s">
        <v>34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</row>
    <row r="6" spans="1:27">
      <c r="A6" s="237" t="s">
        <v>69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</row>
    <row r="7" spans="1:27">
      <c r="A7" s="247" t="s">
        <v>528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 spans="1:27" ht="9.75" customHeight="1">
      <c r="A8" s="225" t="s">
        <v>70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</row>
    <row r="9" spans="1:27">
      <c r="A9" s="227" t="s">
        <v>71</v>
      </c>
      <c r="B9" s="227"/>
      <c r="C9" s="227"/>
      <c r="D9" s="227"/>
      <c r="E9" s="227"/>
      <c r="F9" s="177" t="str">
        <f>ИД!J9</f>
        <v xml:space="preserve">Административное здание АСБ "БЕЛАРУСБАНК" 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</row>
    <row r="10" spans="1:27" ht="10.5" customHeight="1">
      <c r="A10" s="1"/>
      <c r="B10" s="1"/>
      <c r="C10" s="1"/>
      <c r="D10" s="1"/>
      <c r="E10" s="1"/>
      <c r="F10" s="181" t="s">
        <v>72</v>
      </c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spans="1:27">
      <c r="A11" s="177" t="str">
        <f>ИД!J10</f>
        <v>по пр. Дзержинского в г. Минске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358" t="s">
        <v>497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34" t="s">
        <v>73</v>
      </c>
      <c r="D13" s="234"/>
      <c r="E13" s="234"/>
      <c r="F13" s="234"/>
      <c r="G13" s="234"/>
      <c r="H13" s="234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24" t="str">
        <f>ИД!C15</f>
        <v>мастер</v>
      </c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35" t="s">
        <v>74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27">
      <c r="A16" s="224" t="str">
        <f>ИД!C17</f>
        <v>Гаврилович Д.А.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</row>
    <row r="17" spans="1:27">
      <c r="A17" s="31"/>
      <c r="B17" s="31"/>
      <c r="C17" s="234" t="s">
        <v>76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234"/>
      <c r="Q17" s="224" t="str">
        <f>[1]ИД!C10</f>
        <v>технадзор</v>
      </c>
      <c r="R17" s="224"/>
      <c r="S17" s="224"/>
      <c r="T17" s="224"/>
      <c r="U17" s="224"/>
      <c r="V17" s="224"/>
      <c r="W17" s="224"/>
      <c r="X17" s="224"/>
      <c r="Y17" s="224"/>
      <c r="Z17" s="224"/>
      <c r="AA17" s="224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35" t="s">
        <v>74</v>
      </c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359"/>
      <c r="N19" s="359"/>
      <c r="O19" s="359"/>
      <c r="P19" s="359"/>
      <c r="Q19" s="359"/>
      <c r="R19" s="359"/>
      <c r="S19" s="359"/>
      <c r="T19" s="359"/>
      <c r="U19" s="224" t="str">
        <f>ИД!C11</f>
        <v>Урбанович К.И.</v>
      </c>
      <c r="V19" s="224"/>
      <c r="W19" s="224"/>
      <c r="X19" s="224"/>
      <c r="Y19" s="224"/>
      <c r="Z19" s="224"/>
      <c r="AA19" s="224"/>
    </row>
    <row r="20" spans="1:27">
      <c r="A20" s="31"/>
      <c r="B20" s="31"/>
      <c r="C20" s="234" t="s">
        <v>77</v>
      </c>
      <c r="D20" s="234"/>
      <c r="E20" s="234"/>
      <c r="F20" s="234"/>
      <c r="G20" s="234"/>
      <c r="H20" s="234" t="str">
        <f>ИД!D19</f>
        <v>РЭС-2</v>
      </c>
      <c r="I20" s="234"/>
      <c r="J20" s="224" t="str">
        <f>ИД!C19</f>
        <v>мастер по кабельным сетям  РЭС-2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35" t="s">
        <v>74</v>
      </c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</row>
    <row r="22" spans="1:27">
      <c r="A22" s="224" t="str">
        <f>ИД!C20</f>
        <v>Граков Б.Н.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</row>
    <row r="23" spans="1:27">
      <c r="A23" s="236" t="s">
        <v>78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24" t="str">
        <f>[1]ИД!C3</f>
        <v>Электромонтажное управление №2</v>
      </c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39" t="s">
        <v>79</v>
      </c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</row>
    <row r="25" spans="1:27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</row>
    <row r="26" spans="1:27">
      <c r="A26" s="236" t="s">
        <v>80</v>
      </c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33" t="s">
        <v>81</v>
      </c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24"/>
      <c r="U27" s="224"/>
      <c r="V27" s="224"/>
      <c r="W27" s="224"/>
      <c r="X27" s="224"/>
      <c r="Y27" s="224"/>
      <c r="Z27" s="224"/>
      <c r="AA27" s="224"/>
    </row>
    <row r="28" spans="1:27">
      <c r="A28" s="177" t="s">
        <v>529</v>
      </c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</row>
    <row r="29" spans="1:27" ht="9.75" customHeight="1">
      <c r="A29" s="225" t="s">
        <v>82</v>
      </c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</row>
    <row r="30" spans="1:27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</row>
    <row r="31" spans="1:27">
      <c r="A31" s="1"/>
      <c r="B31" s="1"/>
      <c r="C31" s="227" t="s">
        <v>83</v>
      </c>
      <c r="D31" s="227"/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177" t="str">
        <f>ИД!C21</f>
        <v>РУП "Институт Белгоспроект"</v>
      </c>
      <c r="R31" s="177"/>
      <c r="S31" s="177"/>
      <c r="T31" s="177"/>
      <c r="U31" s="177"/>
      <c r="V31" s="177"/>
      <c r="W31" s="177"/>
      <c r="X31" s="177"/>
      <c r="Y31" s="177"/>
      <c r="Z31" s="177"/>
      <c r="AA31" s="177"/>
    </row>
    <row r="32" spans="1:27">
      <c r="A32" s="177" t="str">
        <f>ИД!C22</f>
        <v>проект № 52.05-ЭС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248" t="str">
        <f>ИД!C23</f>
        <v>дата 02.11</v>
      </c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</row>
    <row r="33" spans="1:27" ht="10.5" customHeight="1">
      <c r="A33" s="181" t="s">
        <v>84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32" t="s">
        <v>442</v>
      </c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  <c r="AA34" s="232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25" t="s">
        <v>86</v>
      </c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</row>
    <row r="36" spans="1:27">
      <c r="A36" s="229" t="str">
        <f>ИД!C35</f>
        <v>ТУ РБ 14511885.001-98 паспорт №2928330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</row>
    <row r="37" spans="1:27" ht="11.25" customHeight="1">
      <c r="A37" s="181" t="s">
        <v>87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</row>
    <row r="38" spans="1:27">
      <c r="A38" s="229"/>
      <c r="B38" s="229"/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</row>
    <row r="39" spans="1:27" ht="10.5" customHeight="1">
      <c r="A39" s="178" t="s">
        <v>87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49" t="s">
        <v>510</v>
      </c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249"/>
    </row>
    <row r="42" spans="1:27">
      <c r="A42" s="227" t="s">
        <v>88</v>
      </c>
      <c r="B42" s="227"/>
      <c r="C42" s="227"/>
      <c r="D42" s="227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</row>
    <row r="43" spans="1:27" ht="10.5" customHeight="1">
      <c r="A43" s="14"/>
      <c r="B43" s="14"/>
      <c r="C43" s="14"/>
      <c r="D43" s="14"/>
      <c r="E43" s="181" t="s">
        <v>89</v>
      </c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spans="1:27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</row>
    <row r="45" spans="1:27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</row>
    <row r="46" spans="1:27">
      <c r="A46" s="1"/>
      <c r="B46" s="1"/>
      <c r="C46" s="227" t="s">
        <v>90</v>
      </c>
      <c r="D46" s="227"/>
      <c r="E46" s="227"/>
      <c r="F46" s="227" t="s">
        <v>91</v>
      </c>
      <c r="G46" s="227"/>
      <c r="H46" s="227"/>
      <c r="I46" s="227"/>
      <c r="J46" s="360" t="str">
        <f>'6'!J53:AA53</f>
        <v>октябрь 2009 г.</v>
      </c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</row>
    <row r="47" spans="1:27">
      <c r="A47" s="1"/>
      <c r="B47" s="1"/>
      <c r="C47" s="1"/>
      <c r="D47" s="1"/>
      <c r="E47" s="1"/>
      <c r="F47" s="228" t="s">
        <v>92</v>
      </c>
      <c r="G47" s="228"/>
      <c r="H47" s="228"/>
      <c r="I47" s="228"/>
      <c r="J47" s="228"/>
      <c r="K47" s="360" t="str">
        <f>'6'!K54:AA54</f>
        <v>декабрь 2011 г.</v>
      </c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  <c r="X47" s="360"/>
      <c r="Y47" s="360"/>
      <c r="Z47" s="360"/>
      <c r="AA47" s="360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1" t="s">
        <v>93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</row>
    <row r="50" spans="1:27">
      <c r="A50" s="1"/>
      <c r="B50" s="1"/>
      <c r="C50" s="227" t="s">
        <v>94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</row>
    <row r="51" spans="1:27">
      <c r="A51" s="227" t="s">
        <v>95</v>
      </c>
      <c r="B51" s="227"/>
      <c r="C51" s="227"/>
      <c r="D51" s="227"/>
      <c r="E51" s="227"/>
      <c r="F51" s="227"/>
      <c r="G51" s="227"/>
      <c r="H51" s="227"/>
      <c r="I51" s="227"/>
      <c r="J51" s="22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27" t="s">
        <v>96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</row>
    <row r="53" spans="1:27">
      <c r="A53" s="227" t="s">
        <v>97</v>
      </c>
      <c r="B53" s="227"/>
      <c r="C53" s="227"/>
      <c r="D53" s="177" t="s">
        <v>444</v>
      </c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</row>
    <row r="54" spans="1:27" ht="9.75" customHeight="1">
      <c r="A54" s="225" t="s">
        <v>98</v>
      </c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9" t="s">
        <v>68</v>
      </c>
      <c r="B57" s="179"/>
      <c r="C57" s="179"/>
      <c r="D57" s="179"/>
      <c r="E57" s="179"/>
      <c r="F57" s="17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84" t="s">
        <v>99</v>
      </c>
      <c r="X58" s="184"/>
      <c r="Y58" s="184"/>
      <c r="Z58" s="184"/>
      <c r="AA58" s="184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84" t="s">
        <v>106</v>
      </c>
      <c r="AA59" s="18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0" t="s">
        <v>101</v>
      </c>
      <c r="B61" s="240"/>
      <c r="C61" s="240"/>
      <c r="D61" s="240"/>
      <c r="E61" s="240"/>
      <c r="F61" s="240"/>
      <c r="G61" s="240"/>
      <c r="H61" s="240"/>
      <c r="I61" s="240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27" t="s">
        <v>102</v>
      </c>
      <c r="B62" s="227"/>
      <c r="C62" s="227"/>
      <c r="D62" s="227"/>
      <c r="E62" s="227"/>
      <c r="F62" s="227"/>
      <c r="G62" s="1"/>
      <c r="H62" s="1"/>
      <c r="I62" s="1"/>
      <c r="J62" s="1"/>
      <c r="K62" s="1"/>
      <c r="L62" s="1"/>
      <c r="M62" s="1"/>
      <c r="N62" s="177"/>
      <c r="O62" s="177"/>
      <c r="P62" s="177"/>
      <c r="Q62" s="177"/>
      <c r="R62" s="1"/>
      <c r="S62" s="1"/>
      <c r="T62" s="177" t="str">
        <f>ИД!C11</f>
        <v>Урбанович К.И.</v>
      </c>
      <c r="U62" s="177"/>
      <c r="V62" s="177"/>
      <c r="W62" s="177"/>
      <c r="X62" s="177"/>
      <c r="Y62" s="177"/>
      <c r="Z62" s="177"/>
      <c r="AA62" s="177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81" t="s">
        <v>104</v>
      </c>
      <c r="O63" s="181"/>
      <c r="P63" s="181"/>
      <c r="Q63" s="181"/>
      <c r="R63" s="1"/>
      <c r="S63" s="1"/>
      <c r="T63" s="181" t="s">
        <v>105</v>
      </c>
      <c r="U63" s="181"/>
      <c r="V63" s="181"/>
      <c r="W63" s="181"/>
      <c r="X63" s="181"/>
      <c r="Y63" s="181"/>
      <c r="Z63" s="181"/>
      <c r="AA63" s="18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27" t="s">
        <v>229</v>
      </c>
      <c r="B65" s="227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27" t="s">
        <v>103</v>
      </c>
      <c r="B66" s="227"/>
      <c r="C66" s="227"/>
      <c r="D66" s="227"/>
      <c r="E66" s="227"/>
      <c r="F66" s="227"/>
      <c r="G66" s="227"/>
      <c r="H66" s="1"/>
      <c r="I66" s="1"/>
      <c r="J66" s="1"/>
      <c r="K66" s="1"/>
      <c r="L66" s="1"/>
      <c r="M66" s="1"/>
      <c r="N66" s="177"/>
      <c r="O66" s="177"/>
      <c r="P66" s="177"/>
      <c r="Q66" s="177"/>
      <c r="R66" s="1"/>
      <c r="S66" s="1"/>
      <c r="T66" s="177" t="str">
        <f>ИД!C17</f>
        <v>Гаврилович Д.А.</v>
      </c>
      <c r="U66" s="177"/>
      <c r="V66" s="177"/>
      <c r="W66" s="177"/>
      <c r="X66" s="177"/>
      <c r="Y66" s="177"/>
      <c r="Z66" s="177"/>
      <c r="AA66" s="177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81" t="s">
        <v>104</v>
      </c>
      <c r="O67" s="181"/>
      <c r="P67" s="181"/>
      <c r="Q67" s="181"/>
      <c r="R67" s="1"/>
      <c r="S67" s="1"/>
      <c r="T67" s="181" t="s">
        <v>105</v>
      </c>
      <c r="U67" s="181"/>
      <c r="V67" s="181"/>
      <c r="W67" s="181"/>
      <c r="X67" s="181"/>
      <c r="Y67" s="181"/>
      <c r="Z67" s="181"/>
      <c r="AA67" s="18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27" t="s">
        <v>245</v>
      </c>
      <c r="B69" s="227"/>
      <c r="C69" s="227"/>
      <c r="D69" s="227"/>
      <c r="E69" s="227"/>
      <c r="F69" s="241" t="str">
        <f>[1]ИД!D19</f>
        <v>РЭС-3</v>
      </c>
      <c r="G69" s="241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77"/>
      <c r="O70" s="177"/>
      <c r="P70" s="177"/>
      <c r="Q70" s="177"/>
      <c r="R70" s="1"/>
      <c r="S70" s="1"/>
      <c r="T70" s="177" t="str">
        <f>ИД!C20</f>
        <v>Граков Б.Н.</v>
      </c>
      <c r="U70" s="177"/>
      <c r="V70" s="177"/>
      <c r="W70" s="177"/>
      <c r="X70" s="177"/>
      <c r="Y70" s="177"/>
      <c r="Z70" s="177"/>
      <c r="AA70" s="177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81" t="s">
        <v>104</v>
      </c>
      <c r="O71" s="181"/>
      <c r="P71" s="181"/>
      <c r="Q71" s="181"/>
      <c r="R71" s="1"/>
      <c r="S71" s="1"/>
      <c r="T71" s="181" t="s">
        <v>105</v>
      </c>
      <c r="U71" s="181"/>
      <c r="V71" s="181"/>
      <c r="W71" s="181"/>
      <c r="X71" s="181"/>
      <c r="Y71" s="181"/>
      <c r="Z71" s="181"/>
      <c r="AA71" s="18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N35:AA35"/>
    <mergeCell ref="A37:AA37"/>
    <mergeCell ref="A38:AA38"/>
    <mergeCell ref="A39:AA39"/>
    <mergeCell ref="A36:AA36"/>
    <mergeCell ref="C27:S27"/>
    <mergeCell ref="T27:AA27"/>
    <mergeCell ref="A28:AA28"/>
    <mergeCell ref="A29:AA29"/>
    <mergeCell ref="N34:AA34"/>
    <mergeCell ref="A33:AA33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A1:F1"/>
    <mergeCell ref="W2:AA2"/>
    <mergeCell ref="Z3:AA3"/>
    <mergeCell ref="A5:AA5"/>
    <mergeCell ref="A6:AA6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</vt:i4>
      </vt:variant>
    </vt:vector>
  </HeadingPairs>
  <TitlesOfParts>
    <vt:vector size="25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Костя</cp:lastModifiedBy>
  <cp:lastPrinted>2015-01-26T16:06:28Z</cp:lastPrinted>
  <dcterms:created xsi:type="dcterms:W3CDTF">2013-03-20T10:41:05Z</dcterms:created>
  <dcterms:modified xsi:type="dcterms:W3CDTF">2015-05-13T18:41:41Z</dcterms:modified>
</cp:coreProperties>
</file>