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3" activeTab="23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  <sheet name="Лист1" sheetId="51" r:id="rId24"/>
  </sheets>
  <externalReferences>
    <externalReference r:id="rId25"/>
  </externalReferences>
  <definedNames>
    <definedName name="_xlnm.Print_Area" localSheetId="9">'7'!$A$1:$AA$72</definedName>
    <definedName name="_xlnm.Print_Area" localSheetId="1">Титульник!$A$1:$AA$49</definedName>
  </definedNames>
  <calcPr calcId="145621"/>
</workbook>
</file>

<file path=xl/calcChain.xml><?xml version="1.0" encoding="utf-8"?>
<calcChain xmlns="http://schemas.openxmlformats.org/spreadsheetml/2006/main">
  <c r="R76" i="51" l="1"/>
  <c r="R74" i="51"/>
  <c r="R71" i="51"/>
  <c r="R37" i="51"/>
  <c r="F37" i="51"/>
  <c r="T35" i="51"/>
  <c r="K35" i="51"/>
  <c r="A28" i="51"/>
  <c r="I25" i="51"/>
  <c r="A25" i="51"/>
  <c r="W16" i="51"/>
  <c r="J16" i="51"/>
  <c r="V12" i="51"/>
  <c r="K12" i="51"/>
  <c r="S9" i="51"/>
  <c r="B5" i="51"/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70" i="50"/>
  <c r="F69" i="50"/>
  <c r="T66" i="50"/>
  <c r="T62" i="50"/>
  <c r="K47" i="50"/>
  <c r="J46" i="50"/>
  <c r="A32" i="50"/>
  <c r="Q31" i="50"/>
  <c r="L23" i="50"/>
  <c r="A22" i="50"/>
  <c r="J20" i="50"/>
  <c r="H20" i="50"/>
  <c r="A19" i="50"/>
  <c r="Q17" i="50"/>
  <c r="A16" i="50"/>
  <c r="N14" i="50"/>
  <c r="T70" i="49" l="1"/>
  <c r="F69" i="49"/>
  <c r="T66" i="49"/>
  <c r="T62" i="49"/>
  <c r="K47" i="49"/>
  <c r="J46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F69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6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A43" i="40" l="1"/>
  <c r="P5" i="42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1" i="43"/>
  <c r="T69" i="43"/>
  <c r="T67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9" i="6"/>
  <c r="F69" i="5"/>
  <c r="F68" i="3"/>
  <c r="H20" i="6"/>
  <c r="H21" i="5"/>
  <c r="A19" i="6"/>
  <c r="A20" i="5"/>
  <c r="A20" i="3"/>
  <c r="H21" i="3"/>
  <c r="A29" i="25" l="1"/>
  <c r="I26" i="25"/>
  <c r="A26" i="25"/>
  <c r="A36" i="20"/>
  <c r="A37" i="2"/>
  <c r="A36" i="2"/>
  <c r="A30" i="6"/>
  <c r="Q29" i="6"/>
  <c r="A34" i="5"/>
  <c r="Q33" i="5"/>
  <c r="A33" i="3"/>
  <c r="Q32" i="3"/>
  <c r="T86" i="14"/>
  <c r="T82" i="14"/>
  <c r="T80" i="14"/>
  <c r="S10" i="25" l="1"/>
  <c r="W17" i="25"/>
  <c r="J17" i="25"/>
  <c r="V13" i="25"/>
  <c r="K13" i="25"/>
  <c r="U64" i="39"/>
  <c r="A64" i="39"/>
  <c r="U39" i="21"/>
  <c r="A39" i="21"/>
  <c r="T73" i="20"/>
  <c r="T69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90" i="2"/>
  <c r="T86" i="2"/>
  <c r="T84" i="2"/>
  <c r="A29" i="2"/>
  <c r="M28" i="2"/>
  <c r="A26" i="3"/>
  <c r="T26" i="2"/>
  <c r="J26" i="2"/>
  <c r="A19" i="2"/>
  <c r="N19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46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<sst xmlns="http://schemas.openxmlformats.org/spreadsheetml/2006/main" count="1305" uniqueCount="530">
  <si>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</si>
  <si>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</si>
  <si>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</si>
  <si>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</si>
  <si>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</si>
  <si>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</si>
  <si>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</si>
  <si>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</si>
  <si>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</si>
  <si>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</si>
  <si>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</si>
  <si>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</si>
  <si>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</si>
  <si>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</si>
  <si>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</si>
  <si>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</si>
  <si>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</si>
  <si>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</si>
  <si>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</si>
  <si>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</si>
  <si>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</si>
  <si>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</si>
  <si>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</si>
  <si>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</si>
  <si>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</si>
  <si>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</si>
  <si>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</si>
  <si>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</si>
  <si>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</si>
  <si>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</si>
  <si>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</si>
  <si>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</si>
  <si>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</si>
  <si>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</si>
  <si>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</si>
  <si>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</si>
  <si>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</si>
  <si>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</si>
  <si>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</si>
  <si>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</si>
  <si>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</si>
  <si>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</si>
  <si>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</si>
  <si>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</si>
  <si>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</si>
  <si>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</si>
  <si>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</si>
  <si>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</si>
  <si>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</si>
  <si>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</si>
  <si>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</si>
  <si>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</si>
  <si>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</si>
  <si>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</si>
  <si>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</si>
  <si>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</si>
  <si>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</si>
  <si>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</si>
  <si>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</si>
  <si>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</si>
  <si>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</si>
  <si>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</si>
  <si>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</si>
  <si>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</si>
  <si>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</si>
  <si>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</si>
  <si>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</si>
  <si>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</si>
  <si>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</si>
  <si>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</si>
  <si>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</si>
  <si>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</si>
  <si>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</si>
  <si>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</si>
  <si>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</si>
  <si>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</si>
  <si>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</si>
  <si>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</si>
  <si>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</si>
  <si>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</si>
  <si>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</si>
  <si>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</si>
  <si>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</si>
  <si>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</si>
  <si>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</si>
  <si>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</si>
  <si>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</si>
  <si>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</si>
  <si>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</si>
  <si>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</si>
  <si>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</si>
  <si>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</si>
  <si>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</si>
  <si>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</si>
  <si>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</si>
  <si>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</si>
  <si>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</si>
  <si>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</si>
  <si>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</si>
  <si>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</si>
  <si>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</si>
  <si>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</si>
  <si>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</si>
  <si>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</si>
  <si>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</si>
  <si>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</si>
  <si>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</si>
  <si>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</si>
  <si>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</si>
  <si>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</si>
  <si>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</si>
  <si>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</si>
  <si>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</si>
  <si>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</si>
  <si>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</si>
  <si>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</si>
  <si>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</si>
  <si>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</si>
  <si>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</si>
  <si>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</si>
  <si>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</si>
  <si>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</si>
  <si>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</si>
  <si>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</si>
  <si>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</si>
  <si>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</si>
  <si>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</si>
  <si>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</si>
  <si>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</si>
  <si>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</si>
  <si>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</si>
  <si>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</si>
  <si>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</si>
  <si>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</si>
  <si>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</si>
  <si>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</si>
  <si>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</si>
  <si>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</si>
  <si>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</si>
  <si>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</si>
  <si>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</si>
  <si>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</si>
  <si>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</si>
  <si>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</si>
  <si>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</si>
  <si>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</si>
  <si>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</si>
  <si>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</si>
  <si>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</si>
  <si>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</si>
  <si>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</si>
  <si>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</si>
  <si>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</si>
  <si>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</si>
  <si>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</si>
  <si>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</si>
  <si>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</si>
  <si>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</si>
  <si>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</si>
  <si>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</si>
  <si>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</si>
  <si>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</si>
  <si>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</si>
  <si>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</si>
  <si>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</si>
  <si>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</si>
  <si>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</si>
  <si>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</si>
  <si>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</si>
  <si>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</si>
  <si>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</si>
  <si>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</si>
  <si>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</si>
  <si>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</si>
  <si>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</si>
  <si>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</si>
  <si>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</si>
  <si>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</si>
  <si>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</si>
  <si>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</si>
  <si>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</si>
  <si>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</si>
  <si>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</si>
  <si>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</si>
  <si>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</si>
  <si>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</si>
  <si>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</si>
  <si>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</si>
  <si>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</si>
  <si>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</si>
  <si>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</si>
  <si>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</si>
  <si>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</si>
  <si>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</si>
  <si>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</si>
  <si>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</si>
  <si>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</si>
  <si>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</si>
  <si>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</si>
  <si>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</si>
  <si>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</si>
  <si>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</si>
  <si>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</si>
  <si>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</si>
  <si>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</si>
  <si>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</si>
  <si>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</si>
  <si>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</si>
  <si>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</si>
  <si>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</si>
  <si>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</si>
  <si>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</si>
  <si>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</si>
  <si>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</si>
  <si>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</si>
  <si>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</si>
  <si>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</si>
  <si>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</si>
  <si>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</si>
  <si>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</si>
  <si>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</si>
  <si>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</si>
  <si>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</si>
  <si>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</si>
  <si>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</si>
  <si>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</si>
  <si>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</si>
  <si>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</si>
  <si>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</si>
  <si>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</si>
  <si>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</si>
  <si>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</si>
  <si>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</si>
  <si>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</si>
  <si>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</si>
  <si>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</si>
  <si>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</si>
  <si>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</si>
  <si>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</si>
  <si>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</si>
  <si>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</si>
  <si>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</si>
  <si>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</si>
  <si>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</si>
  <si>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</si>
  <si>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</si>
  <si>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</si>
  <si>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</si>
  <si>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</si>
  <si>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</si>
  <si>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</si>
  <si>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</si>
  <si>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</si>
  <si>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</si>
  <si>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</si>
  <si>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</si>
  <si>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</si>
  <si>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</si>
  <si>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</si>
  <si>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</si>
  <si>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</si>
  <si>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</si>
  <si>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</si>
  <si>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</si>
  <si>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</si>
  <si>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</si>
  <si>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</si>
  <si>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</si>
  <si>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</si>
  <si>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</si>
  <si>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</si>
  <si>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</si>
  <si>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</si>
  <si>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</si>
  <si>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</si>
  <si>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</si>
  <si>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</si>
  <si>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</si>
  <si>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</si>
  <si>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</si>
  <si>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</si>
  <si>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</si>
  <si>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</si>
  <si>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</si>
  <si>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</si>
  <si>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</si>
  <si>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</si>
  <si>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</si>
  <si>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</si>
  <si>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</si>
  <si>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</si>
  <si>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</si>
  <si>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</si>
  <si>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</si>
  <si>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</si>
  <si>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</si>
  <si>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</si>
  <si>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</si>
  <si>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</si>
  <si>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</si>
  <si>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</si>
  <si>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</si>
  <si>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</si>
  <si>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</si>
  <si>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</si>
  <si>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</si>
  <si>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</si>
  <si>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</si>
  <si>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</si>
  <si>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</si>
  <si>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</si>
  <si>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</si>
  <si>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</si>
  <si>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</si>
  <si>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</si>
  <si>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</si>
  <si>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</si>
  <si>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</si>
  <si>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</si>
  <si>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</si>
  <si>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</si>
  <si>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</si>
  <si>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</si>
  <si>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</si>
  <si>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</si>
  <si>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</si>
  <si>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</si>
  <si>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</si>
  <si>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</si>
  <si>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</si>
  <si>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</si>
  <si>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</si>
  <si>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</si>
  <si>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</si>
  <si>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</si>
  <si>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</si>
  <si>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</si>
  <si>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</si>
  <si>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</si>
  <si>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</si>
  <si>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</si>
  <si>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</si>
  <si>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</si>
  <si>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>укрытие и засыпку траншеи после прокладки кабельной линии 10 кВ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</si>
  <si>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</si>
  <si>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</si>
  <si>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</si>
  <si>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</si>
  <si>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</si>
  <si>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</si>
  <si>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</si>
  <si>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</si>
  <si>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</si>
  <si>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</si>
  <si>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</si>
  <si>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</si>
  <si>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>Справка о ликвидации недоделок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</si>
  <si>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</si>
  <si>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</si>
  <si>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30.08-П1-00-ЭС2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</si>
  <si>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</si>
  <si>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</si>
  <si>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</si>
  <si>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</si>
  <si>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</si>
  <si>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</si>
  <si>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</si>
  <si>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</si>
  <si>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</si>
  <si>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</si>
  <si>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</si>
  <si>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</si>
  <si>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</si>
  <si>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</si>
  <si>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</si>
  <si>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</si>
  <si>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</si>
  <si>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</si>
  <si>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t>56/03-25136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</si>
  <si>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</si>
  <si>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</si>
  <si>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</si>
  <si>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</si>
  <si>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</si>
  <si>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</si>
  <si>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</si>
  <si>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</si>
  <si>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</si>
  <si>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</si>
  <si>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</si>
  <si>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</si>
  <si>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</si>
  <si>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</si>
  <si>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</si>
  <si>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</si>
  <si>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</si>
  <si>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</si>
  <si>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</si>
  <si>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</si>
  <si>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</si>
  <si>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</si>
  <si>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</si>
  <si>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</si>
  <si>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</si>
  <si>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</si>
  <si>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</si>
  <si>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</si>
  <si>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</si>
  <si>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РУП "Институт Белгоспроект" главный специалист отдела "ЭС" Рябчинский А.В., главный инженер РЭС-2 Андрончик А.Н. 16.01.2015г., на листах №3,5 в соответствии с п.69 ТКП 45-103-59-2008</t>
  </si>
  <si>
    <t>сентябрь-октябрь 2014г.</t>
  </si>
  <si>
    <t>соединительных муфт</t>
  </si>
  <si>
    <t>город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</si>
  <si>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</si>
  <si>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</si>
  <si>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</si>
  <si>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</si>
  <si>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</si>
  <si>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</si>
  <si>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</si>
  <si>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</si>
  <si>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</si>
  <si>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</si>
  <si>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</si>
  <si>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</si>
  <si>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>Урбанович К.И.</t>
  </si>
  <si>
    <t>Песок 1 класса (сертификаты качества №2204/1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</si>
  <si>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</si>
  <si>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октябрь 2009 г.</t>
  </si>
  <si>
    <t>дата 02.11</t>
  </si>
  <si>
    <t>Кирпич КРО-175/35/СТБ116088 СТБ1160-99 (сертифи-</t>
  </si>
  <si>
    <t>4  При  выполнении  работ  отсутствуют (или  допущены)  отклонения  от  проектной</t>
  </si>
  <si>
    <t>Труба ПЭ63 SDR17,6 110x6,3 техническая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</si>
  <si>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</si>
  <si>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</si>
  <si>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</si>
  <si>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</si>
  <si>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</si>
  <si>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</si>
  <si>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</si>
  <si>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ККС-5-80, паспорт №1397, СТБ 1167-99, Вид бетонной смеси и ее обозначение:</t>
  </si>
  <si>
    <t>БСГm СТБ 1035-96 номер состава N20.2 документ о качестве №59-07</t>
  </si>
  <si>
    <t>монтаж заземляющих устройств колодцев ККС-5</t>
  </si>
  <si>
    <t>гидроизоляция колодцев ККС-5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</si>
  <si>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</si>
  <si>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</si>
  <si>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</si>
  <si>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</si>
  <si>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</si>
  <si>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</si>
  <si>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</si>
  <si>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</si>
  <si>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</si>
  <si>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</si>
  <si>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</si>
  <si>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</si>
  <si>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</si>
  <si>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(2 шт.)</t>
    </r>
  </si>
  <si>
    <t>Труба ПЭ63 SDR17,6 110x6,3 техническая ТУ BY 390353931.007-2010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</si>
  <si>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</si>
  <si>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</si>
  <si>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</si>
  <si>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</si>
  <si>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паспорт качества партия № 11 19-22.07.2011 г.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</si>
  <si>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</si>
  <si>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</si>
  <si>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</si>
  <si>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</si>
  <si>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</si>
  <si>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(КВтп-10-70/120)</t>
  </si>
  <si>
    <t>Синяк С.В.</t>
  </si>
  <si>
    <t>СТп-10-70/120</t>
  </si>
  <si>
    <t>декабрь 2011г.</t>
  </si>
  <si>
    <t>инженер технического надзора заказчика</t>
  </si>
  <si>
    <t>2 Строительство осуществлялось монтажной организацией</t>
  </si>
  <si>
    <t>октябрь</t>
  </si>
  <si>
    <t>2009г.</t>
  </si>
  <si>
    <t>бах ПЭ63 SDR17,6 110x6,3 техническая ТУ BY 390353931.007-2010 паспорт качества партия № 11,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</si>
  <si>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</si>
  <si>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</si>
  <si>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</si>
  <si>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2011 г. </t>
  </si>
  <si>
    <t>ТП 589 - ТП-проектир. | сек.</t>
  </si>
  <si>
    <t>подушки в траншеи под прокладку КЛ 10 кВ: ТП 589 - ТП-проектир. | сек.</t>
  </si>
  <si>
    <t>02.12</t>
  </si>
  <si>
    <t xml:space="preserve">       15.02.2012 г. </t>
  </si>
  <si>
    <t xml:space="preserve"> партия 23, №40691/1 партия 26, №40698/1 партия 26, №48740/1 партия 53)</t>
  </si>
  <si>
    <t>февраль 2012 г.</t>
  </si>
  <si>
    <t xml:space="preserve"> кабельной линии 10 кВ: ТП 589 - ТП-проектир. | сек.</t>
  </si>
  <si>
    <t>дата 02.12</t>
  </si>
  <si>
    <t>кат №14), Песок 1 класса(сертификаты качества №40691/1 партия 26, №48740/1 партия 53)</t>
  </si>
  <si>
    <t>по укладке труб: ТП 589 - ТП-проектир. | сек.</t>
  </si>
  <si>
    <t>канализации под кабели 10 кВ на участке: ТП 589 - ТП-проектир. | сек.</t>
  </si>
  <si>
    <t>ТУ BY 390353931.596-2008 паспорт качества партия № 10 4-6.07.2009 г.</t>
  </si>
  <si>
    <t>растворной смесью РСПИ, документ о качестве №10</t>
  </si>
  <si>
    <t xml:space="preserve"> кабельной линии 10 кВ  на участке: ТП 589 - ТП-проектир. | сек.</t>
  </si>
  <si>
    <t>по монтажу заземляющих устройств колодцев, КЛ 10 кВ ТП 589 - ТП-проектир. | сек.</t>
  </si>
  <si>
    <t>по гидроизоляции колодцев, КЛ 10 кВ ТП 589 - ТП-проектир. | сек.</t>
  </si>
  <si>
    <t>на участке ТП 589 - ТП-проектир. | сек.</t>
  </si>
  <si>
    <t>под кабельную линию 10 кВ ТП 589 - ТП-проектир. | сек.</t>
  </si>
  <si>
    <t xml:space="preserve">КЛ 2В: ЦАСБл-10-3х120 - L=370м </t>
  </si>
  <si>
    <t xml:space="preserve"> кабельных линий 10 кВ: ТП 589 - ТП-проектир. | сек.</t>
  </si>
  <si>
    <t>Песок 1 класса (сертификаты качества №2204/1 партия23, №40691/1 партия 26,</t>
  </si>
  <si>
    <t>№40698/1 партия 26, №48740/1 партия 53)</t>
  </si>
  <si>
    <t>Труба ПЭ63 SDR17,6 110x6,3 техническая ТУ BY 390353931.596-</t>
  </si>
  <si>
    <t>2008 паспорт качества партия № 10 4-6.07.2009 г. Труба ПЭ63 SDR17,6-160x9,1 техническая</t>
  </si>
  <si>
    <t xml:space="preserve"> траншее, КЛ 10 кВ ТП 589 - ТП-проектир. | сек.</t>
  </si>
  <si>
    <t xml:space="preserve">2В: ЦАСБл-10-3х120 - L=370м </t>
  </si>
  <si>
    <t>Песок 1 класса(сертификаты качества №40691/1 партия 26, №48740/1 партия 53)</t>
  </si>
  <si>
    <t>Кирпич КРО-175/35/СТБ116088 СТБ1160-99 (сертификат №14)</t>
  </si>
  <si>
    <t>9А 6639</t>
  </si>
  <si>
    <t>Кабельная линия    2В (ТП589-ТП-проектир. | сек.)</t>
  </si>
  <si>
    <t>9А 6639 - 530м</t>
  </si>
  <si>
    <t>2В (ТП589 - ТП-проектир.   | сек.)</t>
  </si>
  <si>
    <t>2В ((ТП589 - ТП-проектир. | сек.)</t>
  </si>
  <si>
    <t>2В (ТП589 - ТП-проектир. | сек.)</t>
  </si>
  <si>
    <t>проложены кабели 10кВ на участке:   ТП589 - ТП-проетир. | сек.</t>
  </si>
  <si>
    <t>1. КЛ 10 кВ 2В: ЦАСБл-10 3х120,  L=370м.</t>
  </si>
  <si>
    <t>Отклонения фактической трассы КЛ 10кВ: ТП589 - ТП-проектир. | сек.</t>
  </si>
  <si>
    <t>10 кВ ТП589 - ТП-проектир. | сек.</t>
  </si>
  <si>
    <t>февраль, 2012г.</t>
  </si>
  <si>
    <t>10 кВ 2В ЦАСБл-10 3х120, L= 370м;  1 соед-ная муфта СТп-10-70/120; переходы выполнены в тру-</t>
  </si>
  <si>
    <t>КЛ 10 кВ ТП 589 - ТП-проектир. | сек.</t>
  </si>
  <si>
    <t xml:space="preserve">    ТП589 - ТП - проектир. | сек.</t>
  </si>
  <si>
    <r>
      <t xml:space="preserve">    </t>
    </r>
    <r>
      <rPr>
        <u/>
        <sz val="10"/>
        <rFont val="Arial"/>
        <family val="2"/>
        <charset val="204"/>
      </rPr>
      <t xml:space="preserve">февраль  </t>
    </r>
    <r>
      <rPr>
        <sz val="10"/>
        <rFont val="Arial"/>
        <family val="2"/>
        <charset val="204"/>
      </rPr>
      <t xml:space="preserve"> 20</t>
    </r>
    <r>
      <rPr>
        <u/>
        <sz val="10"/>
        <rFont val="Arial"/>
        <family val="2"/>
        <charset val="204"/>
      </rPr>
      <t>12</t>
    </r>
    <r>
      <rPr>
        <sz val="10"/>
        <rFont val="Arial"/>
        <family val="2"/>
        <charset val="204"/>
      </rPr>
      <t xml:space="preserve"> г. </t>
    </r>
  </si>
  <si>
    <t>от ТП589 до ТП-проектир. | сек.,  протянуты вручную</t>
  </si>
  <si>
    <t>приемки готовности законченной строительством кабельной канализации</t>
  </si>
  <si>
    <t>февраль 2012г.</t>
  </si>
  <si>
    <t>1 Предъявлена к приемке в эксплуатацию законченая строительством и монтажом кабель-</t>
  </si>
  <si>
    <t>ная канализация</t>
  </si>
  <si>
    <t>5 Надзор за прокладкой и монтажом кабельной канализации осуществляли: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</si>
</sst>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3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23" fillId="0" borderId="1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1" fillId="0" borderId="1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/>
    </xf>
    <xf numFmtId="0" fontId="17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21" fillId="3" borderId="3" xfId="0" applyNumberFormat="1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  <row r="19">
          <cell r="D19" t="str">
            <v>РЭС-3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237</v>
      </c>
    </row>
    <row r="4" spans="1:18">
      <c r="A4" s="9" t="s">
        <v>6</v>
      </c>
      <c r="B4" s="9"/>
      <c r="C4" s="9" t="s">
        <v>412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413</v>
      </c>
    </row>
    <row r="7" spans="1:18">
      <c r="A7" s="9" t="s">
        <v>8</v>
      </c>
      <c r="B7" s="9"/>
      <c r="C7" s="9" t="s">
        <v>414</v>
      </c>
    </row>
    <row r="8" spans="1:18">
      <c r="A8" s="9" t="s">
        <v>27</v>
      </c>
      <c r="B8" s="9"/>
      <c r="C8" s="9" t="s">
        <v>314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217</v>
      </c>
      <c r="B9" s="9" t="s">
        <v>218</v>
      </c>
      <c r="C9" s="9" t="s">
        <v>303</v>
      </c>
      <c r="G9" s="42"/>
      <c r="H9" s="42"/>
      <c r="I9" s="42"/>
      <c r="J9" s="9" t="s">
        <v>422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303</v>
      </c>
      <c r="D10" s="9" t="s">
        <v>413</v>
      </c>
      <c r="G10" s="43"/>
      <c r="H10" s="43"/>
      <c r="I10" s="43"/>
      <c r="J10" s="43" t="s">
        <v>423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424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219</v>
      </c>
      <c r="C12" s="9" t="s">
        <v>415</v>
      </c>
    </row>
    <row r="13" spans="1:18">
      <c r="A13" s="9"/>
      <c r="B13" s="9"/>
      <c r="C13" s="9" t="s">
        <v>417</v>
      </c>
      <c r="D13" s="1" t="s">
        <v>296</v>
      </c>
    </row>
    <row r="14" spans="1:18">
      <c r="A14" s="9"/>
      <c r="B14" s="9"/>
      <c r="C14" s="9" t="s">
        <v>416</v>
      </c>
      <c r="J14" s="9" t="s">
        <v>414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220</v>
      </c>
      <c r="C15" s="9" t="s">
        <v>297</v>
      </c>
    </row>
    <row r="16" spans="1:18">
      <c r="A16" s="9"/>
      <c r="B16" s="9"/>
      <c r="C16" s="9" t="s">
        <v>298</v>
      </c>
      <c r="D16" s="1" t="s">
        <v>236</v>
      </c>
    </row>
    <row r="17" spans="1:4">
      <c r="A17" s="9"/>
      <c r="B17" s="9"/>
      <c r="C17" s="9" t="s">
        <v>418</v>
      </c>
    </row>
    <row r="18" spans="1:4">
      <c r="A18" s="9"/>
      <c r="B18" s="9" t="s">
        <v>419</v>
      </c>
      <c r="C18" s="9" t="s">
        <v>238</v>
      </c>
    </row>
    <row r="19" spans="1:4">
      <c r="A19" s="9"/>
      <c r="B19" s="9"/>
      <c r="C19" s="9" t="s">
        <v>299</v>
      </c>
      <c r="D19" s="1" t="s">
        <v>300</v>
      </c>
    </row>
    <row r="20" spans="1:4">
      <c r="A20" s="9"/>
      <c r="B20" s="9"/>
      <c r="C20" s="9" t="s">
        <v>420</v>
      </c>
    </row>
    <row r="21" spans="1:4">
      <c r="A21" s="9" t="s">
        <v>221</v>
      </c>
      <c r="B21" s="9"/>
      <c r="C21" s="9" t="s">
        <v>316</v>
      </c>
    </row>
    <row r="22" spans="1:4">
      <c r="A22" s="9" t="s">
        <v>222</v>
      </c>
      <c r="B22" s="9"/>
      <c r="C22" s="9" t="s">
        <v>421</v>
      </c>
    </row>
    <row r="23" spans="1:4">
      <c r="A23" s="9" t="s">
        <v>27</v>
      </c>
      <c r="B23" s="9"/>
      <c r="C23" s="48" t="s">
        <v>428</v>
      </c>
    </row>
    <row r="24" spans="1:4">
      <c r="A24" s="82" t="s">
        <v>304</v>
      </c>
      <c r="B24" s="178" t="s">
        <v>397</v>
      </c>
      <c r="C24" s="179"/>
    </row>
    <row r="25" spans="1:4">
      <c r="A25" s="82" t="s">
        <v>304</v>
      </c>
      <c r="B25" s="178" t="s">
        <v>398</v>
      </c>
      <c r="C25" s="179"/>
    </row>
    <row r="26" spans="1:4">
      <c r="A26" s="83" t="s">
        <v>305</v>
      </c>
      <c r="B26" s="185" t="s">
        <v>399</v>
      </c>
      <c r="C26" s="186"/>
    </row>
    <row r="27" spans="1:4">
      <c r="A27" s="84" t="s">
        <v>306</v>
      </c>
      <c r="B27" s="79" t="s">
        <v>401</v>
      </c>
      <c r="C27" s="80"/>
    </row>
    <row r="28" spans="1:4">
      <c r="A28" s="84" t="s">
        <v>306</v>
      </c>
      <c r="B28" s="79" t="s">
        <v>400</v>
      </c>
      <c r="C28" s="80"/>
    </row>
    <row r="29" spans="1:4">
      <c r="A29" s="85" t="s">
        <v>307</v>
      </c>
      <c r="B29" s="187" t="s">
        <v>345</v>
      </c>
      <c r="C29" s="188"/>
    </row>
    <row r="30" spans="1:4">
      <c r="A30" s="85" t="s">
        <v>307</v>
      </c>
      <c r="B30" s="81" t="s">
        <v>346</v>
      </c>
      <c r="C30" s="81"/>
    </row>
    <row r="31" spans="1:4">
      <c r="A31" s="86" t="s">
        <v>308</v>
      </c>
      <c r="B31" s="183" t="s">
        <v>402</v>
      </c>
      <c r="C31" s="184"/>
    </row>
    <row r="32" spans="1:4">
      <c r="A32" s="86" t="s">
        <v>309</v>
      </c>
      <c r="B32" s="183" t="s">
        <v>310</v>
      </c>
      <c r="C32" s="184"/>
    </row>
    <row r="33" spans="1:3">
      <c r="A33" s="9" t="s">
        <v>347</v>
      </c>
      <c r="B33" s="182" t="s">
        <v>349</v>
      </c>
      <c r="C33" s="182"/>
    </row>
    <row r="34" spans="1:3">
      <c r="A34" s="9" t="s">
        <v>347</v>
      </c>
      <c r="B34" s="180" t="s">
        <v>350</v>
      </c>
      <c r="C34" s="181"/>
    </row>
    <row r="35" spans="1:3">
      <c r="A35" s="9" t="s">
        <v>404</v>
      </c>
      <c r="B35" s="9" t="s">
        <v>405</v>
      </c>
      <c r="C35" s="9" t="s">
        <v>443</v>
      </c>
    </row>
    <row r="36" spans="1:3">
      <c r="A36" s="9" t="s">
        <v>403</v>
      </c>
      <c r="B36" s="9" t="s">
        <v>438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197"/>
  <sheetViews>
    <sheetView workbookViewId="0">
      <selection activeCell="K52" sqref="K52:AA52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195" t="s">
        <v>0</v>
      </c>
      <c r="B1" s="195"/>
      <c r="C1" s="195"/>
      <c r="D1" s="195"/>
      <c r="E1" s="19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4" t="s">
        <v>107</v>
      </c>
      <c r="Y2" s="234"/>
      <c r="Z2" s="234"/>
      <c r="AA2" s="234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234" t="s">
        <v>33</v>
      </c>
      <c r="Z3" s="234"/>
      <c r="AA3" s="234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444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7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"/>
      <c r="N9" s="1"/>
      <c r="O9" s="1"/>
      <c r="P9" s="253" t="s">
        <v>445</v>
      </c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</row>
    <row r="10" spans="1:27" ht="14.2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446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70" t="s">
        <v>5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1"/>
      <c r="N11" s="1"/>
      <c r="O11" s="1"/>
      <c r="P11" s="259" t="s">
        <v>447</v>
      </c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</row>
    <row r="12" spans="1:27" ht="15" customHeight="1">
      <c r="A12" s="271" t="str">
        <f>ИД!C4</f>
        <v>Участок № 2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1"/>
      <c r="N12" s="1"/>
      <c r="O12" s="1"/>
      <c r="P12" s="259" t="s">
        <v>448</v>
      </c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</row>
    <row r="13" spans="1:27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35" t="s">
        <v>34</v>
      </c>
      <c r="N15" s="235"/>
      <c r="O15" s="23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235" t="s">
        <v>264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8" ht="15" customHeight="1">
      <c r="A17" s="235" t="s">
        <v>497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40" t="s">
        <v>73</v>
      </c>
      <c r="B19" s="240"/>
      <c r="C19" s="240"/>
      <c r="D19" s="240"/>
      <c r="E19" s="240"/>
      <c r="F19" s="240"/>
      <c r="G19" s="1"/>
      <c r="H19" s="240" t="s">
        <v>109</v>
      </c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190" t="str">
        <f>ИД!C15</f>
        <v>мастер</v>
      </c>
      <c r="V19" s="190"/>
      <c r="W19" s="190"/>
      <c r="X19" s="190"/>
      <c r="Y19" s="190"/>
      <c r="Z19" s="190"/>
      <c r="AA19" s="190"/>
    </row>
    <row r="20" spans="1:28" ht="15" customHeight="1">
      <c r="A20" s="190" t="str">
        <f>ИД!D16</f>
        <v xml:space="preserve">ф-ла ЭМУ-2 ОАО "Белэлектромонтаж" 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 t="str">
        <f>ИД!C17</f>
        <v>Гаврилович Д.А.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</row>
    <row r="21" spans="1:28" ht="9.9499999999999993" customHeight="1">
      <c r="A21" s="248" t="s">
        <v>110</v>
      </c>
      <c r="B21" s="248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8" ht="15" customHeight="1">
      <c r="A22" s="240" t="s">
        <v>37</v>
      </c>
      <c r="B22" s="240"/>
      <c r="C22" s="240"/>
      <c r="D22" s="240"/>
      <c r="E22" s="240"/>
      <c r="F22" s="240"/>
      <c r="G22" s="240"/>
      <c r="H22" s="240"/>
      <c r="I22" s="190" t="str">
        <f>ИД!C10</f>
        <v>технадзор</v>
      </c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 t="str">
        <f>ИД!C11</f>
        <v>Урбанович К.И.</v>
      </c>
      <c r="V22" s="190"/>
      <c r="W22" s="190"/>
      <c r="X22" s="190"/>
      <c r="Y22" s="190"/>
      <c r="Z22" s="190"/>
      <c r="AA22" s="190"/>
      <c r="AB22" s="8"/>
    </row>
    <row r="23" spans="1:28" ht="9.9499999999999993" customHeight="1">
      <c r="A23" s="248" t="s">
        <v>110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</row>
    <row r="24" spans="1:28" ht="15" customHeight="1">
      <c r="A24" s="240" t="s">
        <v>111</v>
      </c>
      <c r="B24" s="240"/>
      <c r="C24" s="240"/>
      <c r="D24" s="240"/>
      <c r="E24" s="240"/>
      <c r="F24" s="240"/>
      <c r="G24" s="240"/>
      <c r="H24" s="240"/>
      <c r="I24" s="240"/>
      <c r="J24" s="240"/>
      <c r="K24" s="190" t="str">
        <f>ИД!C19</f>
        <v>мастер по кабельным сетям  РЭС-2</v>
      </c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8" ht="15" customHeight="1">
      <c r="A25" s="190" t="str">
        <f>ИД!C20</f>
        <v>Граков Б.Н.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8" ht="9.9499999999999993" customHeight="1">
      <c r="A26" s="248" t="s">
        <v>110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</row>
    <row r="27" spans="1:28" ht="15" customHeight="1">
      <c r="A27" s="240" t="s">
        <v>265</v>
      </c>
      <c r="B27" s="240"/>
      <c r="C27" s="240"/>
      <c r="D27" s="240"/>
      <c r="E27" s="240"/>
      <c r="F27" s="190" t="s">
        <v>431</v>
      </c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8" ht="9.9499999999999993" customHeight="1">
      <c r="A28" s="1"/>
      <c r="B28" s="1"/>
      <c r="C28" s="1"/>
      <c r="D28" s="1"/>
      <c r="E28" s="1"/>
      <c r="F28" s="191" t="s">
        <v>353</v>
      </c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</row>
    <row r="29" spans="1:28" ht="16.5" customHeight="1">
      <c r="A29" s="123"/>
      <c r="B29" s="58" t="s">
        <v>492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48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</row>
    <row r="31" spans="1:28" ht="15" customHeight="1">
      <c r="A31" s="190" t="s">
        <v>432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8" ht="8.25" customHeight="1">
      <c r="A32" s="74"/>
      <c r="B32" s="74"/>
      <c r="C32" s="74"/>
      <c r="D32" s="74"/>
      <c r="E32" s="74"/>
      <c r="F32" s="192" t="s">
        <v>353</v>
      </c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74"/>
      <c r="X32" s="74"/>
      <c r="Y32" s="74"/>
      <c r="Z32" s="74"/>
      <c r="AA32" s="74"/>
    </row>
    <row r="33" spans="1:28" ht="15" customHeight="1">
      <c r="A33" s="159"/>
      <c r="B33" s="190" t="s">
        <v>433</v>
      </c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8" ht="9" customHeight="1">
      <c r="A34" s="191" t="s">
        <v>87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74"/>
    </row>
    <row r="35" spans="1:28" ht="15" customHeight="1">
      <c r="A35" s="254" t="s">
        <v>266</v>
      </c>
      <c r="B35" s="254"/>
      <c r="C35" s="254"/>
      <c r="D35" s="254"/>
      <c r="E35" s="254"/>
      <c r="F35" s="254"/>
      <c r="G35" s="254"/>
      <c r="H35" s="254"/>
      <c r="I35" s="254"/>
      <c r="J35" s="190" t="s">
        <v>498</v>
      </c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192" t="s">
        <v>267</v>
      </c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</row>
    <row r="37" spans="1:28" ht="14.25" customHeight="1">
      <c r="A37" s="236" t="s">
        <v>499</v>
      </c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</row>
    <row r="38" spans="1:28" ht="15" customHeight="1">
      <c r="A38" s="1"/>
      <c r="B38" s="1"/>
      <c r="C38" s="240" t="s">
        <v>114</v>
      </c>
      <c r="D38" s="240"/>
      <c r="E38" s="240"/>
      <c r="F38" s="240"/>
      <c r="G38" s="240"/>
      <c r="H38" s="240"/>
      <c r="I38" s="240"/>
      <c r="J38" s="240"/>
      <c r="K38" s="240"/>
      <c r="L38" s="24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40" t="s">
        <v>115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190" t="str">
        <f>ИД!C21</f>
        <v>РУП "Институт Белгоспроект"</v>
      </c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 spans="1:28" ht="15" customHeight="1">
      <c r="A40" s="190" t="str">
        <f>ИД!C22</f>
        <v>проект № 52.05-ЭС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 spans="1:28" s="27" customFormat="1" ht="9.9499999999999993" customHeight="1">
      <c r="A41" s="266" t="s">
        <v>116</v>
      </c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</row>
    <row r="42" spans="1:28" ht="15" customHeight="1">
      <c r="A42" s="1"/>
      <c r="B42" s="1"/>
      <c r="C42" s="240" t="s">
        <v>449</v>
      </c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240"/>
    </row>
    <row r="43" spans="1:28" ht="15" customHeight="1">
      <c r="A43" s="240" t="s">
        <v>268</v>
      </c>
      <c r="B43" s="240"/>
      <c r="C43" s="240"/>
      <c r="D43" s="240"/>
      <c r="E43" s="240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</row>
    <row r="44" spans="1:28" ht="9.9499999999999993" customHeight="1">
      <c r="A44" s="15"/>
      <c r="B44" s="15"/>
      <c r="C44" s="8"/>
      <c r="D44" s="8"/>
      <c r="E44" s="8"/>
      <c r="F44" s="191" t="s">
        <v>269</v>
      </c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</row>
    <row r="45" spans="1:28" ht="15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8" ht="15" customHeight="1">
      <c r="A46" s="255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1:28" ht="15" customHeight="1">
      <c r="A47" s="8"/>
      <c r="B47" s="8"/>
      <c r="C47" s="254" t="s">
        <v>270</v>
      </c>
      <c r="D47" s="254"/>
      <c r="E47" s="254"/>
      <c r="F47" s="254"/>
      <c r="G47" s="254"/>
      <c r="H47" s="254"/>
      <c r="I47" s="254"/>
      <c r="J47" s="254"/>
      <c r="K47" s="254"/>
      <c r="L47" s="190" t="s">
        <v>451</v>
      </c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91" t="s">
        <v>321</v>
      </c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</row>
    <row r="49" spans="1:30" ht="15" customHeight="1">
      <c r="A49" s="268" t="s">
        <v>450</v>
      </c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</row>
    <row r="50" spans="1:30" ht="11.25" customHeight="1">
      <c r="A50" s="192" t="s">
        <v>321</v>
      </c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</row>
    <row r="51" spans="1:30" ht="15" customHeight="1">
      <c r="A51" s="8"/>
      <c r="B51" s="88"/>
      <c r="C51" s="91">
        <v>4</v>
      </c>
      <c r="D51" s="8" t="s">
        <v>354</v>
      </c>
      <c r="E51" s="92"/>
      <c r="F51" s="92"/>
      <c r="G51" s="92"/>
      <c r="H51" s="92"/>
      <c r="I51" s="92"/>
      <c r="J51" s="92"/>
      <c r="K51" s="172" t="s">
        <v>493</v>
      </c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3"/>
      <c r="AC51" s="93"/>
      <c r="AD51" s="93"/>
    </row>
    <row r="52" spans="1:30" ht="9" customHeight="1">
      <c r="A52" s="8"/>
      <c r="B52" s="88"/>
      <c r="C52" s="89"/>
      <c r="D52" s="88"/>
      <c r="E52" s="88"/>
      <c r="F52" s="88"/>
      <c r="G52" s="88"/>
      <c r="H52" s="88"/>
      <c r="I52" s="88"/>
      <c r="J52" s="88"/>
      <c r="K52" s="192" t="s">
        <v>353</v>
      </c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</row>
    <row r="53" spans="1:30" ht="15" customHeight="1">
      <c r="A53" s="162"/>
      <c r="B53" s="163"/>
      <c r="C53" s="171"/>
      <c r="D53" s="170"/>
      <c r="E53" s="76"/>
      <c r="F53" s="76"/>
      <c r="G53" s="76"/>
      <c r="H53" s="76"/>
      <c r="I53" s="76"/>
      <c r="J53" s="7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30" ht="11.25" customHeight="1">
      <c r="A54" s="8"/>
      <c r="B54" s="88"/>
      <c r="C54" s="89"/>
      <c r="D54" s="192" t="s">
        <v>87</v>
      </c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</row>
    <row r="55" spans="1:30" ht="11.25" customHeight="1">
      <c r="A55" s="8"/>
      <c r="B55" s="88"/>
      <c r="C55" s="8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</row>
    <row r="56" spans="1:30" ht="15" customHeight="1">
      <c r="A56" s="15"/>
      <c r="B56" s="15"/>
      <c r="C56" s="8" t="s">
        <v>355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5"/>
      <c r="Z56" s="15"/>
      <c r="AA56" s="15"/>
    </row>
    <row r="57" spans="1:30" ht="15" customHeight="1">
      <c r="A57" s="15" t="s">
        <v>271</v>
      </c>
      <c r="B57" s="15"/>
      <c r="C57" s="15"/>
      <c r="D57" s="15"/>
      <c r="E57" s="15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0" ht="15" customHeight="1">
      <c r="A58" s="195" t="s">
        <v>0</v>
      </c>
      <c r="B58" s="195"/>
      <c r="C58" s="195"/>
      <c r="D58" s="195"/>
      <c r="E58" s="195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41"/>
      <c r="B59" s="141"/>
      <c r="C59" s="141"/>
      <c r="D59" s="141"/>
      <c r="E59" s="141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34" t="s">
        <v>107</v>
      </c>
      <c r="Y60" s="234"/>
      <c r="Z60" s="234"/>
      <c r="AA60" s="234"/>
    </row>
    <row r="61" spans="1:30" ht="15" customHeight="1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3"/>
      <c r="Z61" s="103"/>
      <c r="AA61" s="103" t="s">
        <v>56</v>
      </c>
    </row>
    <row r="62" spans="1:30" ht="15" customHeight="1">
      <c r="A62" s="267" t="s">
        <v>62</v>
      </c>
      <c r="B62" s="267"/>
      <c r="C62" s="267"/>
      <c r="D62" s="267"/>
      <c r="E62" s="267"/>
      <c r="F62" s="267"/>
      <c r="G62" s="267"/>
      <c r="H62" s="267"/>
      <c r="I62" s="267"/>
      <c r="J62" s="267"/>
      <c r="K62" s="267"/>
      <c r="L62" s="267"/>
      <c r="M62" s="267"/>
      <c r="N62" s="267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7"/>
      <c r="AA62" s="267"/>
    </row>
    <row r="63" spans="1:30" ht="15" customHeight="1">
      <c r="A63" s="14"/>
      <c r="B63" s="14"/>
      <c r="C63" s="8" t="s">
        <v>272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30" ht="15" customHeight="1">
      <c r="A64" s="8" t="s">
        <v>273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 ht="15" customHeight="1">
      <c r="A65" s="8"/>
      <c r="B65" s="8"/>
      <c r="C65" s="8" t="s">
        <v>274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>
      <c r="A67" s="240" t="s">
        <v>64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1"/>
      <c r="O67" s="190"/>
      <c r="P67" s="190"/>
      <c r="Q67" s="190"/>
      <c r="R67" s="190"/>
      <c r="S67" s="1"/>
      <c r="T67" s="190" t="str">
        <f>ИД!C17</f>
        <v>Гаврилович Д.А.</v>
      </c>
      <c r="U67" s="190"/>
      <c r="V67" s="190"/>
      <c r="W67" s="190"/>
      <c r="X67" s="190"/>
      <c r="Y67" s="190"/>
      <c r="Z67" s="190"/>
      <c r="AA67" s="190"/>
    </row>
    <row r="68" spans="1:27" ht="9.9499999999999993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1"/>
      <c r="O68" s="248" t="s">
        <v>12</v>
      </c>
      <c r="P68" s="248"/>
      <c r="Q68" s="248"/>
      <c r="R68" s="248"/>
      <c r="S68" s="1"/>
      <c r="T68" s="192" t="s">
        <v>23</v>
      </c>
      <c r="U68" s="192"/>
      <c r="V68" s="192"/>
      <c r="W68" s="192"/>
      <c r="X68" s="192"/>
      <c r="Y68" s="192"/>
      <c r="Z68" s="192"/>
      <c r="AA68" s="192"/>
    </row>
    <row r="69" spans="1:27" ht="15" customHeight="1">
      <c r="A69" s="240" t="s">
        <v>65</v>
      </c>
      <c r="B69" s="240"/>
      <c r="C69" s="240"/>
      <c r="D69" s="240"/>
      <c r="E69" s="240"/>
      <c r="F69" s="240"/>
      <c r="G69" s="240"/>
      <c r="H69" s="240"/>
      <c r="I69" s="1"/>
      <c r="J69" s="1"/>
      <c r="K69" s="1"/>
      <c r="L69" s="1"/>
      <c r="M69" s="1"/>
      <c r="N69" s="1"/>
      <c r="O69" s="190"/>
      <c r="P69" s="190"/>
      <c r="Q69" s="190"/>
      <c r="R69" s="190"/>
      <c r="S69" s="1"/>
      <c r="T69" s="190" t="str">
        <f>ИД!C11</f>
        <v>Урбанович К.И.</v>
      </c>
      <c r="U69" s="190"/>
      <c r="V69" s="190"/>
      <c r="W69" s="190"/>
      <c r="X69" s="190"/>
      <c r="Y69" s="190"/>
      <c r="Z69" s="190"/>
      <c r="AA69" s="190"/>
    </row>
    <row r="70" spans="1:27" ht="9.9499999999999993" customHeight="1">
      <c r="A70" s="52"/>
      <c r="B70" s="52"/>
      <c r="C70" s="52"/>
      <c r="D70" s="52"/>
      <c r="E70" s="52"/>
      <c r="F70" s="52"/>
      <c r="G70" s="52"/>
      <c r="H70" s="52"/>
      <c r="I70" s="1"/>
      <c r="J70" s="1"/>
      <c r="K70" s="1"/>
      <c r="L70" s="1"/>
      <c r="M70" s="1"/>
      <c r="N70" s="1"/>
      <c r="O70" s="248" t="s">
        <v>12</v>
      </c>
      <c r="P70" s="248"/>
      <c r="Q70" s="248"/>
      <c r="R70" s="248"/>
      <c r="S70" s="1"/>
      <c r="T70" s="192" t="s">
        <v>23</v>
      </c>
      <c r="U70" s="192"/>
      <c r="V70" s="192"/>
      <c r="W70" s="192"/>
      <c r="X70" s="192"/>
      <c r="Y70" s="192"/>
      <c r="Z70" s="192"/>
      <c r="AA70" s="192"/>
    </row>
    <row r="71" spans="1:27" ht="15" customHeight="1">
      <c r="A71" s="1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90"/>
      <c r="P71" s="190"/>
      <c r="Q71" s="190"/>
      <c r="R71" s="190"/>
      <c r="S71" s="1"/>
      <c r="T71" s="190" t="str">
        <f>ИД!C20</f>
        <v>Граков Б.Н.</v>
      </c>
      <c r="U71" s="190"/>
      <c r="V71" s="190"/>
      <c r="W71" s="190"/>
      <c r="X71" s="190"/>
      <c r="Y71" s="190"/>
      <c r="Z71" s="190"/>
      <c r="AA71" s="190"/>
    </row>
    <row r="72" spans="1:27" ht="9.949999999999999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48" t="s">
        <v>12</v>
      </c>
      <c r="P72" s="248"/>
      <c r="Q72" s="248"/>
      <c r="R72" s="248"/>
      <c r="S72" s="1"/>
      <c r="T72" s="192" t="s">
        <v>23</v>
      </c>
      <c r="U72" s="192"/>
      <c r="V72" s="192"/>
      <c r="W72" s="192"/>
      <c r="X72" s="192"/>
      <c r="Y72" s="192"/>
      <c r="Z72" s="192"/>
      <c r="AA72" s="192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</sheetData>
  <mergeCells count="84"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M15:O15"/>
    <mergeCell ref="A1:E1"/>
    <mergeCell ref="X2:AA2"/>
    <mergeCell ref="Y3:AA3"/>
    <mergeCell ref="A5:L5"/>
    <mergeCell ref="P5:AA5"/>
    <mergeCell ref="A16:AA16"/>
    <mergeCell ref="A19:F19"/>
    <mergeCell ref="H19:T19"/>
    <mergeCell ref="U19:AA19"/>
    <mergeCell ref="A17:AA17"/>
    <mergeCell ref="A23:AA23"/>
    <mergeCell ref="A20:M20"/>
    <mergeCell ref="N20:AA20"/>
    <mergeCell ref="A21:AA21"/>
    <mergeCell ref="A22:H22"/>
    <mergeCell ref="I22:T22"/>
    <mergeCell ref="U22:AA22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67:M67"/>
    <mergeCell ref="O67:R67"/>
    <mergeCell ref="O68:R68"/>
    <mergeCell ref="A62:AA62"/>
    <mergeCell ref="L48:AA48"/>
    <mergeCell ref="A49:AA49"/>
    <mergeCell ref="T67:AA67"/>
    <mergeCell ref="X60:AA60"/>
    <mergeCell ref="D54:AA54"/>
    <mergeCell ref="A58:E58"/>
    <mergeCell ref="O71:R71"/>
    <mergeCell ref="O72:R72"/>
    <mergeCell ref="A69:H69"/>
    <mergeCell ref="O69:R69"/>
    <mergeCell ref="O70:R70"/>
    <mergeCell ref="C39:N39"/>
    <mergeCell ref="O39:AA39"/>
    <mergeCell ref="A40:AA40"/>
    <mergeCell ref="A50:AA50"/>
    <mergeCell ref="A41:AA41"/>
    <mergeCell ref="F44:AA44"/>
    <mergeCell ref="C47:K47"/>
    <mergeCell ref="L47:AA47"/>
    <mergeCell ref="A45:AA45"/>
    <mergeCell ref="A46:AA46"/>
    <mergeCell ref="F43:AB43"/>
    <mergeCell ref="P9:AA9"/>
    <mergeCell ref="T72:AA72"/>
    <mergeCell ref="T71:AA71"/>
    <mergeCell ref="T70:AA70"/>
    <mergeCell ref="T69:AA69"/>
    <mergeCell ref="T68:AA68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J91"/>
  <sheetViews>
    <sheetView workbookViewId="0">
      <selection activeCell="AJ66" sqref="AJ66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195" t="s">
        <v>0</v>
      </c>
      <c r="B1" s="195"/>
      <c r="C1" s="195"/>
      <c r="D1" s="195"/>
      <c r="E1" s="195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234" t="s">
        <v>33</v>
      </c>
      <c r="Z3" s="234"/>
      <c r="AA3" s="234"/>
    </row>
    <row r="4" spans="1:27" ht="15" customHeight="1">
      <c r="A4" s="190" t="str">
        <f>ИД!C1</f>
        <v>Министерство архитектуры и строительства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P4" s="190" t="str">
        <f>ИД!C5</f>
        <v>г. Минск</v>
      </c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spans="1:27" ht="9.9499999999999993" customHeight="1">
      <c r="A5" s="191" t="s">
        <v>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P5" s="191" t="s">
        <v>3</v>
      </c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90" t="str">
        <f>ИД!C2</f>
        <v>ОАО "Белэлектромонтаж"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">
        <v>452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P7" s="191" t="s">
        <v>7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15.7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190" t="s">
        <v>453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5" customHeight="1">
      <c r="A9" s="190" t="str">
        <f>ИД!C3</f>
        <v>Электромонтажное управление №2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P9" s="190" t="s">
        <v>454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270" t="s">
        <v>5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P10" s="259" t="s">
        <v>455</v>
      </c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</row>
    <row r="11" spans="1:27" ht="15" customHeight="1">
      <c r="A11" s="271" t="str">
        <f>ИД!C4</f>
        <v>Участок № 2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P11" s="259" t="s">
        <v>448</v>
      </c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</row>
    <row r="12" spans="1:27" ht="9.9499999999999993" customHeight="1">
      <c r="A12" s="191" t="s">
        <v>6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P12" s="191" t="s">
        <v>8</v>
      </c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235" t="s">
        <v>34</v>
      </c>
      <c r="N14" s="235"/>
      <c r="O14" s="235"/>
    </row>
    <row r="15" spans="1:27" ht="15" customHeight="1">
      <c r="A15" s="235" t="s">
        <v>323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 ht="15" customHeight="1">
      <c r="A16" s="235" t="str">
        <f>'5'!A8:AA8</f>
        <v>ТП 589 - ТП-проектир. | сек.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40" t="s">
        <v>35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190" t="str">
        <f>ИД!C15</f>
        <v>мастер</v>
      </c>
      <c r="U18" s="190"/>
      <c r="V18" s="190"/>
      <c r="W18" s="190"/>
      <c r="X18" s="190"/>
      <c r="Y18" s="190"/>
      <c r="Z18" s="190"/>
      <c r="AA18" s="190"/>
    </row>
    <row r="19" spans="1:27" ht="15" customHeight="1">
      <c r="A19" s="190" t="str">
        <f>ИД!D16</f>
        <v xml:space="preserve">ф-ла ЭМУ-2 ОАО "Белэлектромонтаж" </v>
      </c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 t="str">
        <f>ИД!C17</f>
        <v>Гаврилович Д.А.</v>
      </c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</row>
    <row r="20" spans="1:27" ht="9.9499999999999993" customHeight="1">
      <c r="A20" s="192" t="s">
        <v>36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</row>
    <row r="21" spans="1:27" ht="15" customHeight="1">
      <c r="A21" s="267" t="s">
        <v>37</v>
      </c>
      <c r="B21" s="267"/>
      <c r="C21" s="267"/>
      <c r="D21" s="267"/>
      <c r="E21" s="267"/>
      <c r="F21" s="267"/>
      <c r="G21" s="267"/>
      <c r="H21" s="190" t="str">
        <f>ИД!C10</f>
        <v>технадзор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 t="str">
        <f>ИД!C11</f>
        <v>Урбанович К.И.</v>
      </c>
      <c r="V21" s="190"/>
      <c r="W21" s="190"/>
      <c r="X21" s="190"/>
      <c r="Y21" s="190"/>
      <c r="Z21" s="190"/>
      <c r="AA21" s="190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192" t="s">
        <v>36</v>
      </c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</row>
    <row r="23" spans="1:27" ht="15" customHeight="1">
      <c r="A23" s="240" t="s">
        <v>38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ht="15" customHeight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ht="9.9499999999999993" customHeight="1">
      <c r="A25" s="192" t="s">
        <v>36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</row>
    <row r="26" spans="1:27" ht="15" customHeight="1">
      <c r="A26" s="240" t="s">
        <v>39</v>
      </c>
      <c r="B26" s="240"/>
      <c r="C26" s="240"/>
      <c r="D26" s="240"/>
      <c r="E26" s="240"/>
      <c r="F26" s="240"/>
      <c r="G26" s="240"/>
      <c r="H26" s="240"/>
      <c r="I26" s="240"/>
      <c r="J26" s="190" t="str">
        <f>ИД!C19</f>
        <v>мастер по кабельным сетям  РЭС-2</v>
      </c>
      <c r="K26" s="190"/>
      <c r="L26" s="190"/>
      <c r="M26" s="190"/>
      <c r="N26" s="190"/>
      <c r="O26" s="190"/>
      <c r="P26" s="190"/>
      <c r="Q26" s="190"/>
      <c r="R26" s="190"/>
      <c r="S26" s="190"/>
      <c r="T26" s="190" t="str">
        <f>ИД!C20</f>
        <v>Граков Б.Н.</v>
      </c>
      <c r="U26" s="190"/>
      <c r="V26" s="190"/>
      <c r="W26" s="190"/>
      <c r="X26" s="190"/>
      <c r="Y26" s="190"/>
      <c r="Z26" s="190"/>
      <c r="AA26" s="190"/>
    </row>
    <row r="27" spans="1:27" ht="9.9499999999999993" customHeight="1">
      <c r="J27" s="192" t="s">
        <v>36</v>
      </c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</row>
    <row r="28" spans="1:27" ht="15" customHeight="1">
      <c r="A28" s="240" t="s">
        <v>40</v>
      </c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190" t="str">
        <f>ИД!C3</f>
        <v>Электромонтажное управление №2</v>
      </c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15" customHeight="1">
      <c r="A29" s="190" t="str">
        <f>ИД!C2</f>
        <v>ОАО "Белэлектромонтаж"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 ht="9" customHeight="1">
      <c r="A30" s="192" t="s">
        <v>41</v>
      </c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</row>
    <row r="31" spans="1:27" ht="15" customHeight="1">
      <c r="A31" s="240" t="s">
        <v>42</v>
      </c>
      <c r="B31" s="240"/>
      <c r="C31" s="240"/>
      <c r="D31" s="240"/>
      <c r="E31" s="240"/>
      <c r="F31" s="240"/>
      <c r="G31" s="240"/>
      <c r="H31" s="240"/>
      <c r="I31" s="240"/>
      <c r="J31" s="240"/>
    </row>
    <row r="32" spans="1:27" ht="15" customHeight="1">
      <c r="C32" s="240" t="s">
        <v>324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190" t="s">
        <v>243</v>
      </c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36" ht="15" customHeight="1">
      <c r="A33" s="239" t="s">
        <v>500</v>
      </c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</row>
    <row r="34" spans="1:36" ht="9.9499999999999993" customHeight="1">
      <c r="A34" s="192" t="s">
        <v>43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</row>
    <row r="35" spans="1:36" ht="15" customHeight="1">
      <c r="C35" s="254" t="s">
        <v>44</v>
      </c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190"/>
      <c r="W35" s="190"/>
      <c r="X35" s="190"/>
      <c r="Y35" s="190"/>
      <c r="Z35" s="190"/>
      <c r="AA35" s="190"/>
    </row>
    <row r="36" spans="1:36" ht="15" customHeight="1">
      <c r="A36" s="190" t="str">
        <f>ИД!C21</f>
        <v>РУП "Институт Белгоспроект"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36" ht="15" customHeight="1">
      <c r="A37" s="190" t="str">
        <f>ИД!C22</f>
        <v>проект № 52.05-ЭС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36" ht="15" customHeight="1">
      <c r="C38" s="272" t="s">
        <v>45</v>
      </c>
      <c r="D38" s="272"/>
      <c r="E38" s="272"/>
      <c r="F38" s="272"/>
      <c r="G38" s="272"/>
      <c r="H38" s="272"/>
      <c r="I38" s="272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</row>
    <row r="39" spans="1:36" ht="9.9499999999999993" customHeight="1">
      <c r="C39" s="13"/>
      <c r="D39" s="13"/>
      <c r="E39" s="13"/>
      <c r="F39" s="13"/>
      <c r="G39" s="13"/>
      <c r="H39" s="13"/>
      <c r="I39" s="13"/>
      <c r="J39" s="191" t="s">
        <v>46</v>
      </c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36" ht="15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 spans="1:36" ht="9.9499999999999993" customHeight="1">
      <c r="E41" s="248" t="s">
        <v>47</v>
      </c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</row>
    <row r="42" spans="1:36" ht="15" customHeight="1">
      <c r="C42" s="240" t="s">
        <v>48</v>
      </c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190" t="s">
        <v>244</v>
      </c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36" ht="9.9499999999999993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92" t="s">
        <v>49</v>
      </c>
      <c r="R43" s="192"/>
      <c r="S43" s="192"/>
      <c r="T43" s="192"/>
      <c r="U43" s="192"/>
      <c r="V43" s="192"/>
      <c r="W43" s="192"/>
      <c r="X43" s="192"/>
      <c r="Y43" s="192"/>
      <c r="Z43" s="192"/>
      <c r="AA43" s="192"/>
    </row>
    <row r="44" spans="1:36" ht="15" customHeight="1">
      <c r="A44" s="274" t="s">
        <v>50</v>
      </c>
      <c r="B44" s="274"/>
      <c r="C44" s="274"/>
      <c r="D44" s="274"/>
      <c r="E44" s="274"/>
      <c r="F44" s="274"/>
    </row>
    <row r="45" spans="1:36" ht="15" customHeight="1">
      <c r="C45" s="240" t="s">
        <v>51</v>
      </c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J45" s="1" t="s">
        <v>385</v>
      </c>
    </row>
    <row r="46" spans="1:36" ht="15" customHeight="1">
      <c r="A46" s="240" t="s">
        <v>52</v>
      </c>
      <c r="B46" s="240"/>
      <c r="C46" s="240"/>
      <c r="D46" s="240"/>
      <c r="E46" s="190" t="s">
        <v>501</v>
      </c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 spans="1:36" ht="15" customHeight="1">
      <c r="A47" s="273" t="s">
        <v>502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62" t="s">
        <v>53</v>
      </c>
      <c r="T47" s="262"/>
      <c r="U47" s="262"/>
      <c r="V47" s="262"/>
      <c r="W47" s="262"/>
      <c r="X47" s="236">
        <v>100</v>
      </c>
      <c r="Y47" s="236"/>
      <c r="Z47" s="236"/>
      <c r="AA47" s="1" t="s">
        <v>54</v>
      </c>
    </row>
    <row r="48" spans="1:36" ht="15" customHeight="1">
      <c r="A48" s="240" t="s">
        <v>55</v>
      </c>
      <c r="B48" s="240"/>
      <c r="C48" s="240"/>
      <c r="D48" s="240"/>
      <c r="E48" s="240"/>
      <c r="F48" s="240"/>
      <c r="G48" s="240"/>
      <c r="H48" s="240"/>
      <c r="I48" s="240"/>
      <c r="J48" s="236" t="s">
        <v>503</v>
      </c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</row>
    <row r="49" spans="1:27" ht="9.9499999999999993" customHeight="1">
      <c r="J49" s="192" t="s">
        <v>353</v>
      </c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</row>
    <row r="50" spans="1:27" ht="13.5" customHeight="1">
      <c r="A50" s="190" t="s">
        <v>504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</row>
    <row r="51" spans="1:27" ht="16.5" customHeight="1">
      <c r="A51" s="265" t="s">
        <v>433</v>
      </c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</row>
    <row r="52" spans="1:27" ht="9.9499999999999993" customHeight="1">
      <c r="A52" s="248" t="s">
        <v>87</v>
      </c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</row>
    <row r="53" spans="1:27" ht="15" customHeight="1">
      <c r="A53" s="244" t="s">
        <v>322</v>
      </c>
      <c r="B53" s="244"/>
      <c r="C53" s="244"/>
      <c r="D53" s="244"/>
      <c r="E53" s="244"/>
      <c r="F53" s="244"/>
      <c r="G53" s="244"/>
      <c r="H53" s="244"/>
      <c r="I53" s="265" t="s">
        <v>451</v>
      </c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</row>
    <row r="54" spans="1:27" ht="8.25" customHeight="1">
      <c r="A54" s="192" t="s">
        <v>321</v>
      </c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</row>
    <row r="55" spans="1:27" ht="14.25" customHeight="1">
      <c r="A55" s="239" t="s">
        <v>450</v>
      </c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</row>
    <row r="56" spans="1:27" ht="17.25" customHeight="1">
      <c r="A56" s="8" t="s">
        <v>348</v>
      </c>
      <c r="B56" s="8"/>
      <c r="C56" s="8"/>
      <c r="D56" s="8"/>
      <c r="E56" s="8"/>
      <c r="F56" s="8"/>
      <c r="G56" s="167" t="s">
        <v>493</v>
      </c>
      <c r="H56" s="75"/>
      <c r="I56" s="75"/>
      <c r="J56" s="75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8"/>
      <c r="B57" s="8"/>
      <c r="C57" s="8"/>
      <c r="D57" s="8"/>
      <c r="E57" s="8"/>
      <c r="F57" s="8"/>
      <c r="G57" s="192" t="s">
        <v>353</v>
      </c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</row>
    <row r="58" spans="1:27" ht="14.25" customHeight="1">
      <c r="A58" s="75"/>
      <c r="B58" s="168"/>
      <c r="C58" s="75"/>
      <c r="D58" s="75"/>
      <c r="E58" s="75"/>
      <c r="F58" s="75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9.75" customHeight="1">
      <c r="A59" s="248" t="s">
        <v>87</v>
      </c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</row>
    <row r="60" spans="1:27" ht="1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 spans="1:27" ht="15" customHeight="1">
      <c r="A61" s="195" t="s">
        <v>0</v>
      </c>
      <c r="B61" s="195"/>
      <c r="C61" s="195"/>
      <c r="D61" s="195"/>
      <c r="E61" s="195"/>
      <c r="F61" s="5"/>
    </row>
    <row r="62" spans="1:27" ht="15" customHeight="1">
      <c r="A62" s="2"/>
    </row>
    <row r="63" spans="1:27" ht="15" customHeight="1">
      <c r="X63" s="234" t="s">
        <v>32</v>
      </c>
      <c r="Y63" s="234"/>
      <c r="Z63" s="234"/>
      <c r="AA63" s="234"/>
    </row>
    <row r="64" spans="1:27" ht="15" customHeight="1">
      <c r="X64" s="3"/>
      <c r="Y64" s="234" t="s">
        <v>56</v>
      </c>
      <c r="Z64" s="234"/>
      <c r="AA64" s="234"/>
    </row>
    <row r="65" spans="1:27" ht="15" customHeight="1">
      <c r="X65" s="103"/>
      <c r="Y65" s="103"/>
      <c r="Z65" s="103"/>
      <c r="AA65" s="103"/>
    </row>
    <row r="66" spans="1:27" ht="15" customHeight="1">
      <c r="A66" s="107" t="s">
        <v>374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X66" s="103"/>
      <c r="Y66" s="103"/>
      <c r="Z66" s="103"/>
      <c r="AA66" s="103"/>
    </row>
    <row r="68" spans="1:27" ht="15" customHeight="1">
      <c r="C68" s="240" t="s">
        <v>57</v>
      </c>
      <c r="D68" s="240"/>
      <c r="E68" s="240"/>
      <c r="F68" s="240"/>
      <c r="G68" s="240"/>
      <c r="H68" s="240"/>
      <c r="I68" s="240"/>
      <c r="J68" s="240"/>
      <c r="K68" s="240"/>
      <c r="L68" s="251" t="s">
        <v>431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</row>
    <row r="69" spans="1:27" ht="9.9499999999999993" customHeight="1">
      <c r="L69" s="192" t="s">
        <v>58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</row>
    <row r="70" spans="1:27" ht="15" customHeight="1">
      <c r="A70" s="276" t="s">
        <v>492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276"/>
      <c r="O70" s="276"/>
      <c r="P70" s="276"/>
      <c r="Q70" s="276"/>
      <c r="R70" s="276"/>
      <c r="S70" s="276"/>
      <c r="T70" s="276"/>
      <c r="U70" s="276"/>
      <c r="V70" s="276"/>
      <c r="W70" s="276"/>
      <c r="X70" s="276"/>
      <c r="Y70" s="276"/>
      <c r="Z70" s="276"/>
      <c r="AA70" s="276"/>
    </row>
    <row r="71" spans="1:27" ht="15" customHeight="1">
      <c r="C71" s="262" t="s">
        <v>358</v>
      </c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" customHeight="1">
      <c r="C72" s="254" t="s">
        <v>59</v>
      </c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190" t="s">
        <v>245</v>
      </c>
      <c r="U72" s="190"/>
      <c r="V72" s="190"/>
      <c r="W72" s="190"/>
      <c r="X72" s="190"/>
      <c r="Y72" s="190"/>
      <c r="Z72" s="190"/>
      <c r="AA72" s="190"/>
    </row>
    <row r="73" spans="1:27" ht="15" customHeight="1">
      <c r="C73" s="275" t="s">
        <v>60</v>
      </c>
      <c r="D73" s="275"/>
      <c r="E73" s="275"/>
      <c r="F73" s="275"/>
      <c r="G73" s="275"/>
      <c r="H73" s="275"/>
      <c r="I73" s="275"/>
      <c r="J73" s="275"/>
      <c r="K73" s="275"/>
      <c r="L73" s="96"/>
      <c r="M73" s="96"/>
      <c r="N73" s="96"/>
      <c r="O73" s="96"/>
    </row>
    <row r="74" spans="1:27" ht="15" customHeight="1">
      <c r="C74" s="1" t="s">
        <v>61</v>
      </c>
      <c r="I74" s="239" t="s">
        <v>246</v>
      </c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</row>
    <row r="75" spans="1:27" ht="15" customHeight="1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</row>
    <row r="79" spans="1:27" ht="15" customHeight="1">
      <c r="A79" s="241" t="s">
        <v>62</v>
      </c>
      <c r="B79" s="241"/>
      <c r="C79" s="241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</row>
    <row r="80" spans="1:27" ht="15" customHeight="1">
      <c r="A80" s="240" t="s">
        <v>63</v>
      </c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</row>
    <row r="84" spans="1:27" ht="15" customHeight="1">
      <c r="A84" s="240" t="s">
        <v>64</v>
      </c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O84" s="190"/>
      <c r="P84" s="190"/>
      <c r="Q84" s="190"/>
      <c r="R84" s="190"/>
      <c r="T84" s="190" t="str">
        <f>ИД!C17</f>
        <v>Гаврилович Д.А.</v>
      </c>
      <c r="U84" s="190"/>
      <c r="V84" s="190"/>
      <c r="W84" s="190"/>
      <c r="X84" s="190"/>
      <c r="Y84" s="190"/>
      <c r="Z84" s="190"/>
      <c r="AA84" s="190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248" t="s">
        <v>12</v>
      </c>
      <c r="P85" s="248"/>
      <c r="Q85" s="248"/>
      <c r="R85" s="248"/>
      <c r="T85" s="248" t="s">
        <v>23</v>
      </c>
      <c r="U85" s="248"/>
      <c r="V85" s="248"/>
      <c r="W85" s="248"/>
      <c r="X85" s="248"/>
      <c r="Y85" s="248"/>
      <c r="Z85" s="248"/>
      <c r="AA85" s="248"/>
    </row>
    <row r="86" spans="1:27" ht="15" customHeight="1">
      <c r="A86" s="240" t="s">
        <v>65</v>
      </c>
      <c r="B86" s="240"/>
      <c r="C86" s="240"/>
      <c r="D86" s="240"/>
      <c r="E86" s="240"/>
      <c r="F86" s="240"/>
      <c r="G86" s="240"/>
      <c r="H86" s="240"/>
      <c r="O86" s="190"/>
      <c r="P86" s="190"/>
      <c r="Q86" s="190"/>
      <c r="R86" s="190"/>
      <c r="T86" s="190" t="str">
        <f>ИД!C11</f>
        <v>Урбанович К.И.</v>
      </c>
      <c r="U86" s="190"/>
      <c r="V86" s="190"/>
      <c r="W86" s="190"/>
      <c r="X86" s="190"/>
      <c r="Y86" s="190"/>
      <c r="Z86" s="190"/>
      <c r="AA86" s="190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O87" s="248" t="s">
        <v>12</v>
      </c>
      <c r="P87" s="248"/>
      <c r="Q87" s="248"/>
      <c r="R87" s="248"/>
      <c r="T87" s="248" t="s">
        <v>23</v>
      </c>
      <c r="U87" s="248"/>
      <c r="V87" s="248"/>
      <c r="W87" s="248"/>
      <c r="X87" s="248"/>
      <c r="Y87" s="248"/>
      <c r="Z87" s="248"/>
      <c r="AA87" s="248"/>
    </row>
    <row r="88" spans="1:27" ht="15" customHeight="1">
      <c r="A88" s="240" t="s">
        <v>66</v>
      </c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6"/>
      <c r="O88" s="190"/>
      <c r="P88" s="190"/>
      <c r="Q88" s="190"/>
      <c r="R88" s="190"/>
      <c r="T88" s="190"/>
      <c r="U88" s="190"/>
      <c r="V88" s="190"/>
      <c r="W88" s="190"/>
      <c r="X88" s="190"/>
      <c r="Y88" s="190"/>
      <c r="Z88" s="190"/>
      <c r="AA88" s="190"/>
    </row>
    <row r="89" spans="1:27" ht="9.9499999999999993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6"/>
      <c r="O89" s="248" t="s">
        <v>12</v>
      </c>
      <c r="P89" s="248"/>
      <c r="Q89" s="248"/>
      <c r="R89" s="248"/>
      <c r="T89" s="248" t="s">
        <v>23</v>
      </c>
      <c r="U89" s="248"/>
      <c r="V89" s="248"/>
      <c r="W89" s="248"/>
      <c r="X89" s="248"/>
      <c r="Y89" s="248"/>
      <c r="Z89" s="248"/>
      <c r="AA89" s="248"/>
    </row>
    <row r="90" spans="1:27" ht="15" customHeight="1">
      <c r="A90" s="1" t="s">
        <v>67</v>
      </c>
      <c r="O90" s="190"/>
      <c r="P90" s="190"/>
      <c r="Q90" s="190"/>
      <c r="R90" s="190"/>
      <c r="T90" s="190" t="str">
        <f>ИД!C20</f>
        <v>Граков Б.Н.</v>
      </c>
      <c r="U90" s="190"/>
      <c r="V90" s="190"/>
      <c r="W90" s="190"/>
      <c r="X90" s="190"/>
      <c r="Y90" s="190"/>
      <c r="Z90" s="190"/>
      <c r="AA90" s="190"/>
    </row>
    <row r="91" spans="1:27" ht="9.9499999999999993" customHeight="1">
      <c r="O91" s="248" t="s">
        <v>12</v>
      </c>
      <c r="P91" s="248"/>
      <c r="Q91" s="248"/>
      <c r="R91" s="248"/>
      <c r="T91" s="248" t="s">
        <v>23</v>
      </c>
      <c r="U91" s="248"/>
      <c r="V91" s="248"/>
      <c r="W91" s="248"/>
      <c r="X91" s="248"/>
      <c r="Y91" s="248"/>
      <c r="Z91" s="248"/>
      <c r="AA91" s="248"/>
    </row>
  </sheetData>
  <mergeCells count="115">
    <mergeCell ref="A51:AA51"/>
    <mergeCell ref="A55:AA55"/>
    <mergeCell ref="A50:AA50"/>
    <mergeCell ref="A70:AA70"/>
    <mergeCell ref="L69:AA69"/>
    <mergeCell ref="C71:AA71"/>
    <mergeCell ref="T72:AA72"/>
    <mergeCell ref="A61:E61"/>
    <mergeCell ref="X63:AA63"/>
    <mergeCell ref="Y64:AA64"/>
    <mergeCell ref="C68:K68"/>
    <mergeCell ref="L68:AA68"/>
    <mergeCell ref="A86:H86"/>
    <mergeCell ref="A88:L88"/>
    <mergeCell ref="I74:AA74"/>
    <mergeCell ref="A75:AA75"/>
    <mergeCell ref="A79:AA79"/>
    <mergeCell ref="A80:Y80"/>
    <mergeCell ref="A84:M84"/>
    <mergeCell ref="C73:K73"/>
    <mergeCell ref="C72:S72"/>
    <mergeCell ref="O91:R91"/>
    <mergeCell ref="T91:AA91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O89:R89"/>
    <mergeCell ref="T89:AA89"/>
    <mergeCell ref="O90:R90"/>
    <mergeCell ref="T90:AA90"/>
    <mergeCell ref="J48:AA48"/>
    <mergeCell ref="A47:R47"/>
    <mergeCell ref="Q43:AA43"/>
    <mergeCell ref="A54:AA54"/>
    <mergeCell ref="A21:G21"/>
    <mergeCell ref="H22:AA22"/>
    <mergeCell ref="A48:I48"/>
    <mergeCell ref="A44:F44"/>
    <mergeCell ref="C45:AA45"/>
    <mergeCell ref="A46:D46"/>
    <mergeCell ref="S47:W47"/>
    <mergeCell ref="X47:Z47"/>
    <mergeCell ref="E41:AA41"/>
    <mergeCell ref="C42:P42"/>
    <mergeCell ref="Q42:AA42"/>
    <mergeCell ref="I53:AA53"/>
    <mergeCell ref="A26:I26"/>
    <mergeCell ref="J27:AA27"/>
    <mergeCell ref="L24:AA24"/>
    <mergeCell ref="A24:K24"/>
    <mergeCell ref="C38:I38"/>
    <mergeCell ref="J38:AA38"/>
    <mergeCell ref="A53:H53"/>
    <mergeCell ref="A31:J31"/>
    <mergeCell ref="C32:Q32"/>
    <mergeCell ref="R32:AA32"/>
    <mergeCell ref="C35:U35"/>
    <mergeCell ref="V35:AA35"/>
    <mergeCell ref="A36:AA36"/>
    <mergeCell ref="A37:AA37"/>
    <mergeCell ref="E46:AA46"/>
    <mergeCell ref="A40:D40"/>
    <mergeCell ref="E40:AA40"/>
    <mergeCell ref="J39:AA39"/>
    <mergeCell ref="A34:AA34"/>
    <mergeCell ref="H21:T21"/>
    <mergeCell ref="U21:AA21"/>
    <mergeCell ref="A19:M19"/>
    <mergeCell ref="N19:AA19"/>
    <mergeCell ref="J26:S26"/>
    <mergeCell ref="T26:AA26"/>
    <mergeCell ref="M28:AA28"/>
    <mergeCell ref="A29:AA29"/>
    <mergeCell ref="A28:L28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J49:AA49"/>
    <mergeCell ref="A52:AA52"/>
    <mergeCell ref="G57:AA57"/>
    <mergeCell ref="A59:AA59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212"/>
  <sheetViews>
    <sheetView topLeftCell="A52" workbookViewId="0">
      <selection activeCell="A66" sqref="A66"/>
    </sheetView>
  </sheetViews>
  <sheetFormatPr defaultColWidth="3.140625" defaultRowHeight="15" customHeight="1"/>
  <cols>
    <col min="1" max="16384" width="3.140625" style="26"/>
  </cols>
  <sheetData>
    <row r="1" spans="1:35" ht="15" customHeight="1">
      <c r="A1" s="195" t="s">
        <v>0</v>
      </c>
      <c r="B1" s="195"/>
      <c r="C1" s="195"/>
      <c r="D1" s="195"/>
      <c r="E1" s="19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4" t="s">
        <v>107</v>
      </c>
      <c r="Y2" s="234"/>
      <c r="Z2" s="234"/>
      <c r="AA2" s="234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234" t="s">
        <v>33</v>
      </c>
      <c r="Z3" s="234"/>
      <c r="AA3" s="234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35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35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452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35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35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90" t="s">
        <v>453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35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454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35" ht="15" customHeight="1">
      <c r="A11" s="270" t="s">
        <v>5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1"/>
      <c r="N11" s="1"/>
      <c r="O11" s="1"/>
      <c r="P11" s="259" t="s">
        <v>455</v>
      </c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</row>
    <row r="12" spans="1:35" ht="15" customHeight="1">
      <c r="A12" s="271" t="str">
        <f>ИД!C4</f>
        <v>Участок № 2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1"/>
      <c r="N12" s="1"/>
      <c r="O12" s="1"/>
      <c r="P12" s="259" t="s">
        <v>448</v>
      </c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</row>
    <row r="13" spans="1:35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35" ht="15" customHeight="1">
      <c r="A14" s="45"/>
      <c r="B14" s="45"/>
      <c r="C14" s="45"/>
      <c r="D14" s="45"/>
      <c r="E14" s="45"/>
      <c r="F14" s="45"/>
      <c r="G14" s="45"/>
      <c r="H14" s="72"/>
      <c r="I14" s="72"/>
      <c r="J14" s="72"/>
      <c r="K14" s="72"/>
      <c r="L14" s="72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7"/>
      <c r="AC14" s="87"/>
      <c r="AD14" s="87"/>
      <c r="AE14" s="87"/>
      <c r="AF14" s="87"/>
      <c r="AG14" s="87"/>
      <c r="AH14" s="87"/>
      <c r="AI14" s="87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35" t="s">
        <v>34</v>
      </c>
      <c r="N15" s="235"/>
      <c r="O15" s="23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235" t="s">
        <v>357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34" ht="15" customHeight="1">
      <c r="A17" s="235" t="s">
        <v>108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40" t="s">
        <v>73</v>
      </c>
      <c r="B19" s="240"/>
      <c r="C19" s="240"/>
      <c r="D19" s="240"/>
      <c r="E19" s="240"/>
      <c r="F19" s="240"/>
      <c r="G19" s="1"/>
      <c r="H19" s="240" t="s">
        <v>109</v>
      </c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190" t="str">
        <f>ИД!C15</f>
        <v>мастер</v>
      </c>
      <c r="V19" s="190"/>
      <c r="W19" s="190"/>
      <c r="X19" s="190"/>
      <c r="Y19" s="190"/>
      <c r="Z19" s="190"/>
      <c r="AA19" s="190"/>
    </row>
    <row r="20" spans="1:34" ht="15" customHeight="1">
      <c r="A20" s="190" t="str">
        <f>ИД!D16</f>
        <v xml:space="preserve">ф-ла ЭМУ-2 ОАО "Белэлектромонтаж" 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 t="str">
        <f>ИД!C17</f>
        <v>Гаврилович Д.А.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G20" s="97"/>
    </row>
    <row r="21" spans="1:34" ht="9.9499999999999993" customHeight="1">
      <c r="A21" s="248" t="s">
        <v>110</v>
      </c>
      <c r="B21" s="248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34" ht="15" customHeight="1">
      <c r="A22" s="240" t="s">
        <v>37</v>
      </c>
      <c r="B22" s="240"/>
      <c r="C22" s="240"/>
      <c r="D22" s="240"/>
      <c r="E22" s="240"/>
      <c r="F22" s="240"/>
      <c r="G22" s="240"/>
      <c r="H22" s="240"/>
      <c r="I22" s="190" t="str">
        <f>ИД!C10</f>
        <v>технадзор</v>
      </c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 t="str">
        <f>ИД!C11</f>
        <v>Урбанович К.И.</v>
      </c>
      <c r="V22" s="190"/>
      <c r="W22" s="190"/>
      <c r="X22" s="190"/>
      <c r="Y22" s="190"/>
      <c r="Z22" s="190"/>
      <c r="AA22" s="190"/>
      <c r="AB22" s="8"/>
    </row>
    <row r="23" spans="1:34" ht="9.9499999999999993" customHeight="1">
      <c r="A23" s="248" t="s">
        <v>110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</row>
    <row r="24" spans="1:34" ht="15" customHeight="1">
      <c r="A24" s="240" t="s">
        <v>38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34" ht="13.5" customHeight="1">
      <c r="A25" s="190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G25" s="128"/>
    </row>
    <row r="26" spans="1:34" ht="9.9499999999999993" customHeight="1">
      <c r="A26" s="248" t="s">
        <v>110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</row>
    <row r="27" spans="1:34" ht="15" customHeight="1">
      <c r="A27" s="240" t="s">
        <v>111</v>
      </c>
      <c r="B27" s="240"/>
      <c r="C27" s="240"/>
      <c r="D27" s="240"/>
      <c r="E27" s="240"/>
      <c r="F27" s="240"/>
      <c r="G27" s="240"/>
      <c r="H27" s="240"/>
      <c r="I27" s="240"/>
      <c r="J27" s="240"/>
      <c r="K27" s="190" t="str">
        <f>ИД!C19</f>
        <v>мастер по кабельным сетям  РЭС-2</v>
      </c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34" ht="15" customHeight="1">
      <c r="A28" s="190" t="str">
        <f>ИД!C20</f>
        <v>Граков Б.Н.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34" ht="9.9499999999999993" customHeight="1">
      <c r="A29" s="248" t="s">
        <v>110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</row>
    <row r="30" spans="1:34" ht="15" customHeight="1">
      <c r="A30" s="241" t="s">
        <v>380</v>
      </c>
      <c r="B30" s="241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146" t="s">
        <v>505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4"/>
      <c r="AC30" s="125"/>
      <c r="AD30" s="126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91" t="s">
        <v>112</v>
      </c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</row>
    <row r="32" spans="1:34" ht="13.5" customHeight="1">
      <c r="A32" s="58" t="s">
        <v>506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3"/>
      <c r="M32" s="5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5"/>
      <c r="AC32" s="125"/>
      <c r="AD32" s="125"/>
      <c r="AE32" s="125"/>
      <c r="AF32" s="125"/>
      <c r="AG32" s="125"/>
      <c r="AH32" s="125"/>
    </row>
    <row r="33" spans="1:27" ht="15" customHeight="1">
      <c r="A33" s="240" t="s">
        <v>113</v>
      </c>
      <c r="B33" s="240"/>
      <c r="C33" s="240"/>
      <c r="D33" s="240"/>
      <c r="E33" s="2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40" t="s">
        <v>114</v>
      </c>
      <c r="D34" s="240"/>
      <c r="E34" s="240"/>
      <c r="F34" s="240"/>
      <c r="G34" s="240"/>
      <c r="H34" s="240"/>
      <c r="I34" s="240"/>
      <c r="J34" s="240"/>
      <c r="K34" s="240"/>
      <c r="L34" s="2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40" t="s">
        <v>115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190" t="str">
        <f>ИД!C21</f>
        <v>РУП "Институт Белгоспроект"</v>
      </c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spans="1:27" ht="15" customHeight="1">
      <c r="A36" s="190" t="str">
        <f>ИД!C22</f>
        <v>проект № 52.05-ЭС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 s="27" customFormat="1" ht="9.9499999999999993" customHeight="1">
      <c r="A37" s="266" t="s">
        <v>116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</row>
    <row r="38" spans="1:27" ht="15" customHeight="1">
      <c r="A38" s="1"/>
      <c r="B38" s="1"/>
      <c r="C38" s="240" t="s">
        <v>117</v>
      </c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190">
        <v>4.5999999999999996</v>
      </c>
      <c r="W38" s="190"/>
      <c r="X38" s="190"/>
      <c r="Y38" s="190"/>
      <c r="Z38" s="190"/>
      <c r="AA38" s="190"/>
    </row>
    <row r="39" spans="1:27" ht="15" customHeight="1">
      <c r="A39" s="240" t="s">
        <v>118</v>
      </c>
      <c r="B39" s="240"/>
      <c r="C39" s="240"/>
      <c r="D39" s="240"/>
      <c r="E39" s="240"/>
      <c r="F39" s="2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40" t="s">
        <v>459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</row>
    <row r="41" spans="1:27" ht="15" customHeight="1">
      <c r="A41" s="240" t="s">
        <v>123</v>
      </c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</row>
    <row r="42" spans="1:27" ht="15" customHeight="1">
      <c r="A42" s="239" t="s">
        <v>460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7" ht="15" customHeight="1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40" t="s">
        <v>458</v>
      </c>
      <c r="D44" s="240"/>
      <c r="E44" s="240"/>
      <c r="F44" s="240"/>
      <c r="G44" s="240"/>
      <c r="H44" s="240"/>
      <c r="I44" s="240"/>
      <c r="J44" s="240"/>
      <c r="K44" s="261" t="s">
        <v>461</v>
      </c>
      <c r="L44" s="261"/>
      <c r="M44" s="261"/>
      <c r="N44" s="261"/>
      <c r="O44" s="261"/>
      <c r="P44" s="261"/>
      <c r="Q44" s="261"/>
      <c r="R44" s="155" t="s">
        <v>410</v>
      </c>
      <c r="S44" s="112"/>
      <c r="T44" s="112"/>
      <c r="U44" s="112"/>
      <c r="V44" s="112"/>
      <c r="W44" s="112"/>
      <c r="X44" s="112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92" t="s">
        <v>119</v>
      </c>
      <c r="L45" s="192"/>
      <c r="M45" s="192"/>
      <c r="N45" s="192"/>
      <c r="O45" s="192"/>
      <c r="P45" s="192"/>
      <c r="Q45" s="192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5"/>
      <c r="L46" s="165"/>
      <c r="M46" s="165"/>
      <c r="N46" s="165"/>
      <c r="O46" s="165"/>
      <c r="P46" s="165"/>
      <c r="Q46" s="165"/>
      <c r="R46" s="164"/>
      <c r="S46" s="164"/>
      <c r="T46" s="164"/>
      <c r="U46" s="164"/>
      <c r="V46" s="164"/>
      <c r="W46" s="1"/>
      <c r="X46" s="1"/>
      <c r="Y46" s="1"/>
      <c r="Z46" s="1"/>
      <c r="AA46" s="1"/>
    </row>
    <row r="47" spans="1:27" ht="15" customHeight="1">
      <c r="A47" s="240" t="s">
        <v>120</v>
      </c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</row>
    <row r="48" spans="1:27" ht="15" customHeight="1">
      <c r="A48" s="1"/>
      <c r="B48" s="1"/>
      <c r="C48" s="240" t="s">
        <v>121</v>
      </c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190" t="s">
        <v>375</v>
      </c>
      <c r="R48" s="190"/>
      <c r="S48" s="190"/>
      <c r="T48" s="190"/>
      <c r="U48" s="190"/>
      <c r="V48" s="190"/>
      <c r="W48" s="190"/>
      <c r="X48" s="190"/>
      <c r="Y48" s="190"/>
      <c r="Z48" s="190"/>
      <c r="AA48" s="190"/>
    </row>
    <row r="49" spans="1:28" ht="15" customHeight="1">
      <c r="A49" s="190" t="s">
        <v>507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</row>
    <row r="50" spans="1:28" ht="9.9499999999999993" customHeight="1">
      <c r="A50" s="248" t="s">
        <v>122</v>
      </c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</row>
    <row r="51" spans="1:28" s="1" customFormat="1" ht="1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8" ht="15" customHeight="1">
      <c r="A52" s="240" t="s">
        <v>124</v>
      </c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1"/>
      <c r="X52" s="1"/>
      <c r="Y52" s="1"/>
      <c r="Z52" s="1"/>
      <c r="AA52" s="1"/>
    </row>
    <row r="53" spans="1:28" ht="15" customHeight="1">
      <c r="A53" s="122" t="s">
        <v>508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48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5"/>
    </row>
    <row r="54" spans="1:28" ht="15" customHeight="1">
      <c r="A54" s="121" t="s">
        <v>381</v>
      </c>
      <c r="B54" s="121"/>
      <c r="C54" s="121"/>
      <c r="D54" s="277" t="s">
        <v>247</v>
      </c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125"/>
    </row>
    <row r="55" spans="1:28" ht="9.9499999999999993" customHeight="1">
      <c r="A55" s="248" t="s">
        <v>125</v>
      </c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8"/>
    </row>
    <row r="56" spans="1:28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195" t="s">
        <v>0</v>
      </c>
      <c r="B58" s="195"/>
      <c r="C58" s="195"/>
      <c r="D58" s="195"/>
      <c r="E58" s="19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34" t="s">
        <v>107</v>
      </c>
      <c r="Y60" s="234"/>
      <c r="Z60" s="234"/>
      <c r="AA60" s="234"/>
    </row>
    <row r="61" spans="1:28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0"/>
      <c r="Y61" s="234" t="s">
        <v>56</v>
      </c>
      <c r="Z61" s="234"/>
      <c r="AA61" s="234"/>
    </row>
    <row r="62" spans="1:28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9"/>
      <c r="Y62" s="19"/>
      <c r="Z62" s="19"/>
      <c r="AA62" s="19"/>
    </row>
    <row r="63" spans="1:28" ht="15" customHeight="1">
      <c r="B63" s="18"/>
      <c r="C63" s="240" t="s">
        <v>126</v>
      </c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</row>
    <row r="64" spans="1:28" ht="15" customHeight="1">
      <c r="A64" s="240" t="s">
        <v>127</v>
      </c>
      <c r="B64" s="240"/>
      <c r="C64" s="240"/>
      <c r="D64" s="240"/>
      <c r="E64" s="251" t="s">
        <v>457</v>
      </c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</row>
    <row r="65" spans="1:27" ht="9.9499999999999993" customHeight="1">
      <c r="A65" s="1"/>
      <c r="B65" s="1"/>
      <c r="C65" s="1"/>
      <c r="D65" s="1"/>
      <c r="E65" s="192" t="s">
        <v>128</v>
      </c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</row>
    <row r="66" spans="1:27" ht="15" customHeight="1">
      <c r="A66" s="177" t="s">
        <v>462</v>
      </c>
      <c r="B66" s="58"/>
      <c r="C66" s="58"/>
      <c r="D66" s="5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"/>
      <c r="B67" s="1"/>
      <c r="C67" s="1"/>
      <c r="D67" s="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ht="15" customHeight="1">
      <c r="A68" s="1"/>
      <c r="B68" s="1"/>
      <c r="C68" s="240" t="s">
        <v>129</v>
      </c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>
      <c r="A69" s="1"/>
      <c r="B69" s="1"/>
      <c r="C69" s="240" t="s">
        <v>130</v>
      </c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190" t="s">
        <v>248</v>
      </c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</row>
    <row r="70" spans="1:27" ht="15" customHeight="1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</row>
    <row r="71" spans="1:27" ht="15" customHeight="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241" t="s">
        <v>62</v>
      </c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</row>
    <row r="75" spans="1:27" ht="15" customHeight="1">
      <c r="A75" s="241" t="s">
        <v>131</v>
      </c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</row>
    <row r="76" spans="1:27" ht="15" customHeight="1">
      <c r="A76" s="241" t="s">
        <v>132</v>
      </c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240" t="s">
        <v>64</v>
      </c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1"/>
      <c r="O80" s="190"/>
      <c r="P80" s="190"/>
      <c r="Q80" s="190"/>
      <c r="R80" s="190"/>
      <c r="S80" s="1"/>
      <c r="T80" s="190" t="str">
        <f>ИД!C17</f>
        <v>Гаврилович Д.А.</v>
      </c>
      <c r="U80" s="190"/>
      <c r="V80" s="190"/>
      <c r="W80" s="190"/>
      <c r="X80" s="190"/>
      <c r="Y80" s="190"/>
      <c r="Z80" s="190"/>
      <c r="AA80" s="190"/>
    </row>
    <row r="81" spans="1:27" ht="9.9499999999999993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"/>
      <c r="O81" s="248" t="s">
        <v>12</v>
      </c>
      <c r="P81" s="248"/>
      <c r="Q81" s="248"/>
      <c r="R81" s="248"/>
      <c r="S81" s="1"/>
      <c r="T81" s="248" t="s">
        <v>23</v>
      </c>
      <c r="U81" s="248"/>
      <c r="V81" s="248"/>
      <c r="W81" s="248"/>
      <c r="X81" s="248"/>
      <c r="Y81" s="248"/>
      <c r="Z81" s="248"/>
      <c r="AA81" s="248"/>
    </row>
    <row r="82" spans="1:27" ht="15" customHeight="1">
      <c r="A82" s="240" t="s">
        <v>65</v>
      </c>
      <c r="B82" s="240"/>
      <c r="C82" s="240"/>
      <c r="D82" s="240"/>
      <c r="E82" s="240"/>
      <c r="F82" s="240"/>
      <c r="G82" s="240"/>
      <c r="H82" s="240"/>
      <c r="I82" s="1"/>
      <c r="J82" s="1"/>
      <c r="K82" s="1"/>
      <c r="L82" s="1"/>
      <c r="M82" s="1"/>
      <c r="N82" s="1"/>
      <c r="O82" s="190"/>
      <c r="P82" s="190"/>
      <c r="Q82" s="190"/>
      <c r="R82" s="190"/>
      <c r="S82" s="1"/>
      <c r="T82" s="190" t="str">
        <f>ИД!C11</f>
        <v>Урбанович К.И.</v>
      </c>
      <c r="U82" s="190"/>
      <c r="V82" s="190"/>
      <c r="W82" s="190"/>
      <c r="X82" s="190"/>
      <c r="Y82" s="190"/>
      <c r="Z82" s="190"/>
      <c r="AA82" s="190"/>
    </row>
    <row r="83" spans="1:27" ht="9.9499999999999993" customHeight="1">
      <c r="A83" s="17"/>
      <c r="B83" s="17"/>
      <c r="C83" s="17"/>
      <c r="D83" s="17"/>
      <c r="E83" s="17"/>
      <c r="F83" s="17"/>
      <c r="G83" s="17"/>
      <c r="H83" s="17"/>
      <c r="I83" s="1"/>
      <c r="J83" s="1"/>
      <c r="K83" s="1"/>
      <c r="L83" s="1"/>
      <c r="M83" s="1"/>
      <c r="N83" s="1"/>
      <c r="O83" s="248" t="s">
        <v>12</v>
      </c>
      <c r="P83" s="248"/>
      <c r="Q83" s="248"/>
      <c r="R83" s="248"/>
      <c r="S83" s="1"/>
      <c r="T83" s="248" t="s">
        <v>23</v>
      </c>
      <c r="U83" s="248"/>
      <c r="V83" s="248"/>
      <c r="W83" s="248"/>
      <c r="X83" s="248"/>
      <c r="Y83" s="248"/>
      <c r="Z83" s="248"/>
      <c r="AA83" s="248"/>
    </row>
    <row r="84" spans="1:27" ht="15" customHeight="1">
      <c r="A84" s="240" t="s">
        <v>66</v>
      </c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18"/>
      <c r="N84" s="1"/>
      <c r="O84" s="190"/>
      <c r="P84" s="190"/>
      <c r="Q84" s="190"/>
      <c r="R84" s="190"/>
      <c r="S84" s="1"/>
      <c r="T84" s="190"/>
      <c r="U84" s="190"/>
      <c r="V84" s="190"/>
      <c r="W84" s="190"/>
      <c r="X84" s="190"/>
      <c r="Y84" s="190"/>
      <c r="Z84" s="190"/>
      <c r="AA84" s="190"/>
    </row>
    <row r="85" spans="1:27" ht="9.9499999999999993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"/>
      <c r="O85" s="248" t="s">
        <v>12</v>
      </c>
      <c r="P85" s="248"/>
      <c r="Q85" s="248"/>
      <c r="R85" s="248"/>
      <c r="S85" s="1"/>
      <c r="T85" s="248" t="s">
        <v>23</v>
      </c>
      <c r="U85" s="248"/>
      <c r="V85" s="248"/>
      <c r="W85" s="248"/>
      <c r="X85" s="248"/>
      <c r="Y85" s="248"/>
      <c r="Z85" s="248"/>
      <c r="AA85" s="248"/>
    </row>
    <row r="86" spans="1:27" ht="15" customHeight="1">
      <c r="A86" s="1" t="s">
        <v>67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90"/>
      <c r="P86" s="190"/>
      <c r="Q86" s="190"/>
      <c r="R86" s="190"/>
      <c r="S86" s="1"/>
      <c r="T86" s="190" t="str">
        <f>ИД!C20</f>
        <v>Граков Б.Н.</v>
      </c>
      <c r="U86" s="190"/>
      <c r="V86" s="190"/>
      <c r="W86" s="190"/>
      <c r="X86" s="190"/>
      <c r="Y86" s="190"/>
      <c r="Z86" s="190"/>
      <c r="AA86" s="190"/>
    </row>
    <row r="87" spans="1:27" ht="9.949999999999999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48" t="s">
        <v>12</v>
      </c>
      <c r="P87" s="248"/>
      <c r="Q87" s="248"/>
      <c r="R87" s="248"/>
      <c r="S87" s="1"/>
      <c r="T87" s="248" t="s">
        <v>23</v>
      </c>
      <c r="U87" s="248"/>
      <c r="V87" s="248"/>
      <c r="W87" s="248"/>
      <c r="X87" s="248"/>
      <c r="Y87" s="248"/>
      <c r="Z87" s="248"/>
      <c r="AA87" s="248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mergeCells count="102">
    <mergeCell ref="O87:R87"/>
    <mergeCell ref="T87:AA87"/>
    <mergeCell ref="A84:L84"/>
    <mergeCell ref="O84:R84"/>
    <mergeCell ref="T84:AA84"/>
    <mergeCell ref="O85:R85"/>
    <mergeCell ref="T85:AA85"/>
    <mergeCell ref="O86:R86"/>
    <mergeCell ref="T86:AA86"/>
    <mergeCell ref="O81:R81"/>
    <mergeCell ref="T81:AA81"/>
    <mergeCell ref="A82:H82"/>
    <mergeCell ref="O82:R82"/>
    <mergeCell ref="T82:AA82"/>
    <mergeCell ref="O83:R83"/>
    <mergeCell ref="T83:AA83"/>
    <mergeCell ref="A74:AA74"/>
    <mergeCell ref="A75:AA75"/>
    <mergeCell ref="A76:AA76"/>
    <mergeCell ref="A80:M80"/>
    <mergeCell ref="O80:R80"/>
    <mergeCell ref="T80:AA80"/>
    <mergeCell ref="E65:AA65"/>
    <mergeCell ref="C68:R68"/>
    <mergeCell ref="C69:O69"/>
    <mergeCell ref="P69:AA69"/>
    <mergeCell ref="A70:AA70"/>
    <mergeCell ref="A71:AA71"/>
    <mergeCell ref="X60:AA60"/>
    <mergeCell ref="Y61:AA61"/>
    <mergeCell ref="C63:AA63"/>
    <mergeCell ref="A64:D64"/>
    <mergeCell ref="E64:AA64"/>
    <mergeCell ref="A52:V52"/>
    <mergeCell ref="A55:AA55"/>
    <mergeCell ref="A58:E58"/>
    <mergeCell ref="K45:Q45"/>
    <mergeCell ref="A47:AA47"/>
    <mergeCell ref="C48:P48"/>
    <mergeCell ref="Q48:AA48"/>
    <mergeCell ref="A49:AA49"/>
    <mergeCell ref="A50:AA50"/>
    <mergeCell ref="D54:AA54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K25"/>
    <mergeCell ref="L25:AA25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Y21" sqref="Y21:AA23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195" t="s">
        <v>0</v>
      </c>
      <c r="B1" s="195"/>
      <c r="C1" s="195"/>
      <c r="D1" s="195"/>
      <c r="E1" s="195"/>
      <c r="F1" s="5"/>
    </row>
    <row r="2" spans="1:27" ht="15" customHeight="1">
      <c r="X2" s="234" t="s">
        <v>1</v>
      </c>
      <c r="Y2" s="234"/>
      <c r="Z2" s="234"/>
      <c r="AA2" s="234"/>
    </row>
    <row r="3" spans="1:27" ht="15" customHeight="1">
      <c r="X3" s="4"/>
      <c r="AA3" s="4" t="s">
        <v>100</v>
      </c>
    </row>
    <row r="4" spans="1:27" ht="15" customHeight="1">
      <c r="A4" s="190" t="str">
        <f>ИД!C1</f>
        <v>Министерство архитектуры и строительства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P4" s="190" t="str">
        <f>ИД!C5</f>
        <v>г. Минск</v>
      </c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spans="1:27" ht="9.9499999999999993" customHeight="1">
      <c r="A5" s="191" t="s">
        <v>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P5" s="191" t="s">
        <v>3</v>
      </c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90" t="str">
        <f>ИД!C2</f>
        <v>ОАО "Белэлектромонтаж"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">
        <v>452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P7" s="191" t="s">
        <v>7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14.25" customHeight="1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P8" s="190" t="s">
        <v>453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5" customHeight="1">
      <c r="A9" s="190" t="str">
        <f>ИД!C3</f>
        <v>Электромонтажное управление №2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P9" s="190" t="s">
        <v>454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270" t="s">
        <v>5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P10" s="259" t="s">
        <v>455</v>
      </c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</row>
    <row r="11" spans="1:27" ht="15" customHeight="1">
      <c r="A11" s="271" t="str">
        <f>ИД!C4</f>
        <v>Участок № 2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P11" s="259" t="s">
        <v>448</v>
      </c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</row>
    <row r="12" spans="1:27" ht="9.9499999999999993" customHeight="1">
      <c r="A12" s="191" t="s">
        <v>6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P12" s="191" t="s">
        <v>8</v>
      </c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ht="15" customHeight="1">
      <c r="L13" s="235" t="s">
        <v>9</v>
      </c>
      <c r="M13" s="235"/>
      <c r="N13" s="235"/>
      <c r="O13" s="235"/>
      <c r="P13" s="235"/>
    </row>
    <row r="14" spans="1:27" ht="15" customHeight="1">
      <c r="A14" s="235" t="s">
        <v>10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</row>
    <row r="15" spans="1:27" ht="8.25" customHeight="1"/>
    <row r="16" spans="1:27" ht="15" customHeight="1">
      <c r="A16" s="296" t="s">
        <v>18</v>
      </c>
      <c r="B16" s="297"/>
      <c r="C16" s="302" t="s">
        <v>24</v>
      </c>
      <c r="D16" s="303"/>
      <c r="E16" s="304"/>
      <c r="F16" s="302" t="s">
        <v>362</v>
      </c>
      <c r="G16" s="304"/>
      <c r="H16" s="302" t="s">
        <v>25</v>
      </c>
      <c r="I16" s="304"/>
      <c r="J16" s="302" t="s">
        <v>19</v>
      </c>
      <c r="K16" s="303"/>
      <c r="L16" s="304"/>
      <c r="M16" s="311" t="s">
        <v>20</v>
      </c>
      <c r="N16" s="312"/>
      <c r="O16" s="312"/>
      <c r="P16" s="312"/>
      <c r="Q16" s="312"/>
      <c r="R16" s="312"/>
      <c r="S16" s="312"/>
      <c r="T16" s="312"/>
      <c r="U16" s="313"/>
      <c r="V16" s="302" t="s">
        <v>360</v>
      </c>
      <c r="W16" s="303"/>
      <c r="X16" s="304"/>
      <c r="Y16" s="302" t="s">
        <v>361</v>
      </c>
      <c r="Z16" s="303"/>
      <c r="AA16" s="304"/>
    </row>
    <row r="17" spans="1:27" ht="12" customHeight="1">
      <c r="A17" s="298"/>
      <c r="B17" s="299"/>
      <c r="C17" s="305"/>
      <c r="D17" s="306"/>
      <c r="E17" s="307"/>
      <c r="F17" s="305"/>
      <c r="G17" s="307"/>
      <c r="H17" s="305"/>
      <c r="I17" s="307"/>
      <c r="J17" s="305"/>
      <c r="K17" s="306"/>
      <c r="L17" s="307"/>
      <c r="M17" s="302" t="s">
        <v>21</v>
      </c>
      <c r="N17" s="303"/>
      <c r="O17" s="304"/>
      <c r="P17" s="302" t="s">
        <v>22</v>
      </c>
      <c r="Q17" s="303"/>
      <c r="R17" s="304"/>
      <c r="S17" s="302" t="s">
        <v>26</v>
      </c>
      <c r="T17" s="303"/>
      <c r="U17" s="304"/>
      <c r="V17" s="305"/>
      <c r="W17" s="306"/>
      <c r="X17" s="307"/>
      <c r="Y17" s="305"/>
      <c r="Z17" s="306"/>
      <c r="AA17" s="307"/>
    </row>
    <row r="18" spans="1:27" ht="10.5" customHeight="1">
      <c r="A18" s="298"/>
      <c r="B18" s="299"/>
      <c r="C18" s="305"/>
      <c r="D18" s="306"/>
      <c r="E18" s="307"/>
      <c r="F18" s="305"/>
      <c r="G18" s="307"/>
      <c r="H18" s="305"/>
      <c r="I18" s="307"/>
      <c r="J18" s="305"/>
      <c r="K18" s="306"/>
      <c r="L18" s="307"/>
      <c r="M18" s="305"/>
      <c r="N18" s="306"/>
      <c r="O18" s="307"/>
      <c r="P18" s="305"/>
      <c r="Q18" s="306"/>
      <c r="R18" s="307"/>
      <c r="S18" s="305"/>
      <c r="T18" s="306"/>
      <c r="U18" s="307"/>
      <c r="V18" s="305"/>
      <c r="W18" s="306"/>
      <c r="X18" s="307"/>
      <c r="Y18" s="305"/>
      <c r="Z18" s="306"/>
      <c r="AA18" s="307"/>
    </row>
    <row r="19" spans="1:27" ht="9.75" customHeight="1">
      <c r="A19" s="298"/>
      <c r="B19" s="299"/>
      <c r="C19" s="305"/>
      <c r="D19" s="306"/>
      <c r="E19" s="307"/>
      <c r="F19" s="305"/>
      <c r="G19" s="307"/>
      <c r="H19" s="305"/>
      <c r="I19" s="307"/>
      <c r="J19" s="305"/>
      <c r="K19" s="306"/>
      <c r="L19" s="307"/>
      <c r="M19" s="305"/>
      <c r="N19" s="306"/>
      <c r="O19" s="307"/>
      <c r="P19" s="305"/>
      <c r="Q19" s="306"/>
      <c r="R19" s="307"/>
      <c r="S19" s="305"/>
      <c r="T19" s="306"/>
      <c r="U19" s="307"/>
      <c r="V19" s="305"/>
      <c r="W19" s="306"/>
      <c r="X19" s="307"/>
      <c r="Y19" s="305"/>
      <c r="Z19" s="306"/>
      <c r="AA19" s="307"/>
    </row>
    <row r="20" spans="1:27" ht="6.75" customHeight="1">
      <c r="A20" s="300"/>
      <c r="B20" s="301"/>
      <c r="C20" s="308"/>
      <c r="D20" s="309"/>
      <c r="E20" s="310"/>
      <c r="F20" s="308"/>
      <c r="G20" s="310"/>
      <c r="H20" s="308"/>
      <c r="I20" s="310"/>
      <c r="J20" s="308"/>
      <c r="K20" s="309"/>
      <c r="L20" s="310"/>
      <c r="M20" s="308"/>
      <c r="N20" s="309"/>
      <c r="O20" s="310"/>
      <c r="P20" s="308"/>
      <c r="Q20" s="309"/>
      <c r="R20" s="310"/>
      <c r="S20" s="308"/>
      <c r="T20" s="309"/>
      <c r="U20" s="310"/>
      <c r="V20" s="308"/>
      <c r="W20" s="309"/>
      <c r="X20" s="310"/>
      <c r="Y20" s="308"/>
      <c r="Z20" s="309"/>
      <c r="AA20" s="310"/>
    </row>
    <row r="21" spans="1:27" ht="26.25" customHeight="1">
      <c r="A21" s="287" t="s">
        <v>509</v>
      </c>
      <c r="B21" s="288"/>
      <c r="C21" s="287" t="s">
        <v>463</v>
      </c>
      <c r="D21" s="293"/>
      <c r="E21" s="288"/>
      <c r="F21" s="278">
        <v>530</v>
      </c>
      <c r="G21" s="280"/>
      <c r="H21" s="287" t="s">
        <v>464</v>
      </c>
      <c r="I21" s="288"/>
      <c r="J21" s="278" t="s">
        <v>465</v>
      </c>
      <c r="K21" s="279"/>
      <c r="L21" s="280"/>
      <c r="M21" s="287" t="s">
        <v>363</v>
      </c>
      <c r="N21" s="293"/>
      <c r="O21" s="288"/>
      <c r="P21" s="278" t="s">
        <v>312</v>
      </c>
      <c r="Q21" s="279"/>
      <c r="R21" s="280"/>
      <c r="S21" s="278" t="s">
        <v>363</v>
      </c>
      <c r="T21" s="279"/>
      <c r="U21" s="280"/>
      <c r="V21" s="278">
        <v>10000</v>
      </c>
      <c r="W21" s="279"/>
      <c r="X21" s="280"/>
      <c r="Y21" s="278" t="s">
        <v>311</v>
      </c>
      <c r="Z21" s="279"/>
      <c r="AA21" s="280"/>
    </row>
    <row r="22" spans="1:27" ht="14.25" customHeight="1">
      <c r="A22" s="289"/>
      <c r="B22" s="290"/>
      <c r="C22" s="289"/>
      <c r="D22" s="294"/>
      <c r="E22" s="290"/>
      <c r="F22" s="281"/>
      <c r="G22" s="283"/>
      <c r="H22" s="289"/>
      <c r="I22" s="290"/>
      <c r="J22" s="281"/>
      <c r="K22" s="282"/>
      <c r="L22" s="283"/>
      <c r="M22" s="289"/>
      <c r="N22" s="294"/>
      <c r="O22" s="290"/>
      <c r="P22" s="281"/>
      <c r="Q22" s="282"/>
      <c r="R22" s="283"/>
      <c r="S22" s="281"/>
      <c r="T22" s="282"/>
      <c r="U22" s="283"/>
      <c r="V22" s="281"/>
      <c r="W22" s="282"/>
      <c r="X22" s="283"/>
      <c r="Y22" s="281"/>
      <c r="Z22" s="282"/>
      <c r="AA22" s="283"/>
    </row>
    <row r="23" spans="1:27" ht="12" customHeight="1">
      <c r="A23" s="291"/>
      <c r="B23" s="292"/>
      <c r="C23" s="291"/>
      <c r="D23" s="295"/>
      <c r="E23" s="292"/>
      <c r="F23" s="284"/>
      <c r="G23" s="286"/>
      <c r="H23" s="291"/>
      <c r="I23" s="292"/>
      <c r="J23" s="284"/>
      <c r="K23" s="285"/>
      <c r="L23" s="286"/>
      <c r="M23" s="291"/>
      <c r="N23" s="295"/>
      <c r="O23" s="292"/>
      <c r="P23" s="284"/>
      <c r="Q23" s="285"/>
      <c r="R23" s="286"/>
      <c r="S23" s="284"/>
      <c r="T23" s="285"/>
      <c r="U23" s="286"/>
      <c r="V23" s="284"/>
      <c r="W23" s="285"/>
      <c r="X23" s="286"/>
      <c r="Y23" s="284"/>
      <c r="Z23" s="285"/>
      <c r="AA23" s="286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5"/>
      <c r="W24" s="115"/>
      <c r="X24" s="115"/>
      <c r="Y24" s="115"/>
      <c r="Z24" s="115"/>
      <c r="AA24" s="115"/>
    </row>
    <row r="25" spans="1:27" ht="15" customHeight="1">
      <c r="A25" s="240" t="s">
        <v>16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</row>
    <row r="26" spans="1:27" ht="15" customHeight="1">
      <c r="A26" s="6" t="s">
        <v>17</v>
      </c>
      <c r="B26" s="6"/>
      <c r="C26" s="239" t="s">
        <v>466</v>
      </c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</row>
    <row r="27" spans="1:27" ht="15" customHeight="1">
      <c r="A27" s="240" t="s">
        <v>15</v>
      </c>
      <c r="B27" s="240"/>
      <c r="C27" s="240"/>
      <c r="D27" s="240"/>
      <c r="E27" s="240"/>
      <c r="F27" s="190" t="s">
        <v>467</v>
      </c>
      <c r="G27" s="190"/>
      <c r="H27" s="190"/>
      <c r="I27" s="190"/>
      <c r="J27" s="190"/>
      <c r="K27" s="190"/>
      <c r="L27" s="190"/>
      <c r="M27" s="190"/>
      <c r="N27" s="190"/>
    </row>
    <row r="28" spans="1:27" ht="9.9499999999999993" customHeight="1"/>
    <row r="29" spans="1:27" ht="15" customHeight="1">
      <c r="A29" s="240" t="s">
        <v>14</v>
      </c>
      <c r="B29" s="240"/>
      <c r="C29" s="240"/>
      <c r="D29" s="240"/>
      <c r="E29" s="240"/>
      <c r="F29" s="240"/>
      <c r="G29" s="240"/>
      <c r="H29" s="240"/>
      <c r="I29" s="240"/>
      <c r="J29" s="17"/>
    </row>
    <row r="30" spans="1:27" ht="15" customHeight="1">
      <c r="A30" s="190" t="s">
        <v>297</v>
      </c>
      <c r="B30" s="190"/>
      <c r="C30" s="190"/>
      <c r="D30" s="190"/>
      <c r="E30" s="190"/>
      <c r="F30" s="190"/>
      <c r="G30" s="190"/>
      <c r="H30" s="190"/>
      <c r="I30" s="190"/>
      <c r="J30" s="190"/>
      <c r="N30" s="190"/>
      <c r="O30" s="190"/>
      <c r="P30" s="190"/>
      <c r="Q30" s="190"/>
      <c r="U30" s="190" t="s">
        <v>418</v>
      </c>
      <c r="V30" s="190"/>
      <c r="W30" s="190"/>
      <c r="X30" s="190"/>
      <c r="Y30" s="190"/>
      <c r="Z30" s="190"/>
      <c r="AA30" s="190"/>
    </row>
    <row r="31" spans="1:27" ht="9.9499999999999993" customHeight="1">
      <c r="A31" s="192" t="s">
        <v>11</v>
      </c>
      <c r="B31" s="192"/>
      <c r="C31" s="192"/>
      <c r="D31" s="192"/>
      <c r="E31" s="192"/>
      <c r="F31" s="192"/>
      <c r="G31" s="192"/>
      <c r="H31" s="192"/>
      <c r="I31" s="192"/>
      <c r="J31" s="192"/>
      <c r="N31" s="192" t="s">
        <v>12</v>
      </c>
      <c r="O31" s="192"/>
      <c r="P31" s="192"/>
      <c r="Q31" s="192"/>
      <c r="U31" s="192" t="s">
        <v>23</v>
      </c>
      <c r="V31" s="192"/>
      <c r="W31" s="192"/>
      <c r="X31" s="192"/>
      <c r="Y31" s="192"/>
      <c r="Z31" s="192"/>
      <c r="AA31" s="192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190" t="str">
        <f>ИД!C15</f>
        <v>мастер</v>
      </c>
      <c r="B33" s="190"/>
      <c r="C33" s="190"/>
      <c r="D33" s="190"/>
      <c r="E33" s="190"/>
      <c r="F33" s="190"/>
      <c r="G33" s="190"/>
      <c r="H33" s="190"/>
      <c r="I33" s="190"/>
      <c r="J33" s="190"/>
      <c r="N33" s="190"/>
      <c r="O33" s="190"/>
      <c r="P33" s="190"/>
      <c r="Q33" s="190"/>
      <c r="U33" s="190" t="str">
        <f>ИД!C17</f>
        <v>Гаврилович Д.А.</v>
      </c>
      <c r="V33" s="190"/>
      <c r="W33" s="190"/>
      <c r="X33" s="190"/>
      <c r="Y33" s="190"/>
      <c r="Z33" s="190"/>
      <c r="AA33" s="190"/>
    </row>
    <row r="34" spans="1:27" ht="9.9499999999999993" customHeight="1">
      <c r="A34" s="192" t="s">
        <v>11</v>
      </c>
      <c r="B34" s="192"/>
      <c r="C34" s="192"/>
      <c r="D34" s="192"/>
      <c r="E34" s="192"/>
      <c r="F34" s="192"/>
      <c r="G34" s="192"/>
      <c r="H34" s="192"/>
      <c r="I34" s="192"/>
      <c r="J34" s="192"/>
      <c r="N34" s="192" t="s">
        <v>12</v>
      </c>
      <c r="O34" s="192"/>
      <c r="P34" s="192"/>
      <c r="Q34" s="192"/>
      <c r="U34" s="192" t="s">
        <v>23</v>
      </c>
      <c r="V34" s="192"/>
      <c r="W34" s="192"/>
      <c r="X34" s="192"/>
      <c r="Y34" s="192"/>
      <c r="Z34" s="192"/>
      <c r="AA34" s="192"/>
    </row>
  </sheetData>
  <mergeCells count="59"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A4:L4"/>
    <mergeCell ref="A6:L6"/>
    <mergeCell ref="A9:L9"/>
    <mergeCell ref="A11:L11"/>
    <mergeCell ref="A34:J34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U31:AA31"/>
    <mergeCell ref="F27:N27"/>
    <mergeCell ref="A33:J33"/>
    <mergeCell ref="A31:J31"/>
    <mergeCell ref="C26:AA26"/>
    <mergeCell ref="A27:E27"/>
    <mergeCell ref="N31:Q31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AF26" sqref="AF26:AJ27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195" t="s">
        <v>0</v>
      </c>
      <c r="B1" s="195"/>
      <c r="C1" s="195"/>
      <c r="D1" s="195"/>
      <c r="E1" s="195"/>
      <c r="F1" s="5"/>
    </row>
    <row r="2" spans="1:48" ht="15" customHeight="1">
      <c r="AL2" s="234" t="s">
        <v>133</v>
      </c>
      <c r="AM2" s="234"/>
      <c r="AN2" s="234"/>
      <c r="AO2" s="234"/>
    </row>
    <row r="3" spans="1:48" ht="15" customHeight="1">
      <c r="AL3" s="20"/>
      <c r="AM3" s="234" t="s">
        <v>33</v>
      </c>
      <c r="AN3" s="234"/>
      <c r="AO3" s="234"/>
    </row>
    <row r="4" spans="1:48" ht="6.75" customHeight="1">
      <c r="X4" s="19"/>
      <c r="Y4" s="19"/>
      <c r="Z4" s="19"/>
      <c r="AA4" s="19"/>
    </row>
    <row r="5" spans="1:48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Z5" s="190" t="str">
        <f>ИД!C5</f>
        <v>г. Минск</v>
      </c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</row>
    <row r="6" spans="1:48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Z6" s="191" t="s">
        <v>3</v>
      </c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</row>
    <row r="7" spans="1:48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Z7" s="190" t="s">
        <v>452</v>
      </c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</row>
    <row r="8" spans="1:48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Z8" s="192" t="s">
        <v>7</v>
      </c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</row>
    <row r="9" spans="1:48" ht="1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Z9" s="190" t="s">
        <v>453</v>
      </c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</row>
    <row r="10" spans="1:48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Z10" s="190" t="s">
        <v>454</v>
      </c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</row>
    <row r="11" spans="1:48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Z11" s="259" t="s">
        <v>455</v>
      </c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</row>
    <row r="12" spans="1:48" ht="15" customHeight="1">
      <c r="A12" s="190" t="str">
        <f>ИД!C4</f>
        <v>Участок № 2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Z12" s="259" t="s">
        <v>448</v>
      </c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</row>
    <row r="13" spans="1:48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Z13" s="191" t="s">
        <v>8</v>
      </c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235" t="s">
        <v>135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</row>
    <row r="16" spans="1:48" ht="15" customHeight="1">
      <c r="A16" s="235" t="s">
        <v>134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</row>
    <row r="18" spans="1:41" ht="15" customHeight="1">
      <c r="A18" s="327" t="s">
        <v>136</v>
      </c>
      <c r="B18" s="327"/>
      <c r="C18" s="327"/>
      <c r="D18" s="327" t="s">
        <v>383</v>
      </c>
      <c r="E18" s="327"/>
      <c r="F18" s="327"/>
      <c r="G18" s="327"/>
      <c r="H18" s="327"/>
      <c r="I18" s="327"/>
      <c r="J18" s="327"/>
      <c r="K18" s="302" t="s">
        <v>140</v>
      </c>
      <c r="L18" s="303"/>
      <c r="M18" s="303"/>
      <c r="N18" s="304"/>
      <c r="O18" s="327" t="s">
        <v>141</v>
      </c>
      <c r="P18" s="327"/>
      <c r="Q18" s="327"/>
      <c r="R18" s="327"/>
      <c r="S18" s="327" t="s">
        <v>137</v>
      </c>
      <c r="T18" s="327"/>
      <c r="U18" s="327"/>
      <c r="V18" s="327"/>
      <c r="W18" s="327" t="s">
        <v>138</v>
      </c>
      <c r="X18" s="327"/>
      <c r="Y18" s="327"/>
      <c r="Z18" s="327"/>
      <c r="AA18" s="302" t="s">
        <v>139</v>
      </c>
      <c r="AB18" s="303"/>
      <c r="AC18" s="303"/>
      <c r="AD18" s="303"/>
      <c r="AE18" s="304"/>
      <c r="AF18" s="327" t="s">
        <v>142</v>
      </c>
      <c r="AG18" s="327"/>
      <c r="AH18" s="327"/>
      <c r="AI18" s="327"/>
      <c r="AJ18" s="327"/>
      <c r="AK18" s="327" t="s">
        <v>143</v>
      </c>
      <c r="AL18" s="327"/>
      <c r="AM18" s="327"/>
      <c r="AN18" s="327"/>
      <c r="AO18" s="327"/>
    </row>
    <row r="19" spans="1:41" ht="18.95" customHeight="1">
      <c r="A19" s="327"/>
      <c r="B19" s="327"/>
      <c r="C19" s="327"/>
      <c r="D19" s="327"/>
      <c r="E19" s="327"/>
      <c r="F19" s="327"/>
      <c r="G19" s="327"/>
      <c r="H19" s="327"/>
      <c r="I19" s="327"/>
      <c r="J19" s="327"/>
      <c r="K19" s="305"/>
      <c r="L19" s="306"/>
      <c r="M19" s="306"/>
      <c r="N19" s="30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305"/>
      <c r="AB19" s="306"/>
      <c r="AC19" s="306"/>
      <c r="AD19" s="306"/>
      <c r="AE19" s="307"/>
      <c r="AF19" s="327"/>
      <c r="AG19" s="327"/>
      <c r="AH19" s="327"/>
      <c r="AI19" s="327"/>
      <c r="AJ19" s="327"/>
      <c r="AK19" s="327"/>
      <c r="AL19" s="327"/>
      <c r="AM19" s="327"/>
      <c r="AN19" s="327"/>
      <c r="AO19" s="327"/>
    </row>
    <row r="20" spans="1:41" ht="15" hidden="1" customHeight="1">
      <c r="A20" s="327"/>
      <c r="B20" s="327"/>
      <c r="C20" s="327"/>
      <c r="D20" s="327"/>
      <c r="E20" s="327"/>
      <c r="F20" s="327"/>
      <c r="G20" s="327"/>
      <c r="H20" s="327"/>
      <c r="I20" s="327"/>
      <c r="J20" s="327"/>
      <c r="K20" s="305"/>
      <c r="L20" s="306"/>
      <c r="M20" s="306"/>
      <c r="N20" s="30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05"/>
      <c r="AB20" s="306"/>
      <c r="AC20" s="306"/>
      <c r="AD20" s="306"/>
      <c r="AE20" s="307"/>
      <c r="AF20" s="327"/>
      <c r="AG20" s="327"/>
      <c r="AH20" s="327"/>
      <c r="AI20" s="327"/>
      <c r="AJ20" s="327"/>
      <c r="AK20" s="327"/>
      <c r="AL20" s="327"/>
      <c r="AM20" s="327"/>
      <c r="AN20" s="327"/>
      <c r="AO20" s="327"/>
    </row>
    <row r="21" spans="1:41" ht="15" hidden="1" customHeight="1">
      <c r="A21" s="327"/>
      <c r="B21" s="327"/>
      <c r="C21" s="327"/>
      <c r="D21" s="327"/>
      <c r="E21" s="327"/>
      <c r="F21" s="327"/>
      <c r="G21" s="327"/>
      <c r="H21" s="327"/>
      <c r="I21" s="327"/>
      <c r="J21" s="327"/>
      <c r="K21" s="305"/>
      <c r="L21" s="306"/>
      <c r="M21" s="306"/>
      <c r="N21" s="30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05"/>
      <c r="AB21" s="306"/>
      <c r="AC21" s="306"/>
      <c r="AD21" s="306"/>
      <c r="AE21" s="30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</row>
    <row r="22" spans="1:41" ht="15" customHeight="1">
      <c r="A22" s="327"/>
      <c r="B22" s="327"/>
      <c r="C22" s="327"/>
      <c r="D22" s="327"/>
      <c r="E22" s="327"/>
      <c r="F22" s="327"/>
      <c r="G22" s="327"/>
      <c r="H22" s="327"/>
      <c r="I22" s="327"/>
      <c r="J22" s="327"/>
      <c r="K22" s="305"/>
      <c r="L22" s="306"/>
      <c r="M22" s="306"/>
      <c r="N22" s="30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05"/>
      <c r="AB22" s="306"/>
      <c r="AC22" s="306"/>
      <c r="AD22" s="306"/>
      <c r="AE22" s="30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</row>
    <row r="23" spans="1:41" ht="15" customHeight="1">
      <c r="A23" s="327"/>
      <c r="B23" s="327"/>
      <c r="C23" s="327"/>
      <c r="D23" s="327"/>
      <c r="E23" s="327"/>
      <c r="F23" s="327"/>
      <c r="G23" s="327"/>
      <c r="H23" s="327"/>
      <c r="I23" s="327"/>
      <c r="J23" s="327"/>
      <c r="K23" s="305"/>
      <c r="L23" s="306"/>
      <c r="M23" s="306"/>
      <c r="N23" s="30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05"/>
      <c r="AB23" s="306"/>
      <c r="AC23" s="306"/>
      <c r="AD23" s="306"/>
      <c r="AE23" s="307"/>
      <c r="AF23" s="327"/>
      <c r="AG23" s="327"/>
      <c r="AH23" s="327"/>
      <c r="AI23" s="327"/>
      <c r="AJ23" s="327"/>
      <c r="AK23" s="327"/>
      <c r="AL23" s="327"/>
      <c r="AM23" s="327"/>
      <c r="AN23" s="327"/>
      <c r="AO23" s="327"/>
    </row>
    <row r="24" spans="1:41" ht="15" customHeight="1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08"/>
      <c r="L24" s="309"/>
      <c r="M24" s="309"/>
      <c r="N24" s="310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08"/>
      <c r="AB24" s="309"/>
      <c r="AC24" s="309"/>
      <c r="AD24" s="309"/>
      <c r="AE24" s="310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</row>
    <row r="25" spans="1:41" ht="20.25" customHeight="1">
      <c r="A25" s="314">
        <v>1</v>
      </c>
      <c r="B25" s="314"/>
      <c r="C25" s="314"/>
      <c r="D25" s="314">
        <v>2</v>
      </c>
      <c r="E25" s="314"/>
      <c r="F25" s="314"/>
      <c r="G25" s="314"/>
      <c r="H25" s="314"/>
      <c r="I25" s="314"/>
      <c r="J25" s="314"/>
      <c r="K25" s="314">
        <v>3</v>
      </c>
      <c r="L25" s="314"/>
      <c r="M25" s="314"/>
      <c r="N25" s="314"/>
      <c r="O25" s="314">
        <v>4</v>
      </c>
      <c r="P25" s="314"/>
      <c r="Q25" s="314"/>
      <c r="R25" s="314"/>
      <c r="S25" s="314">
        <v>5</v>
      </c>
      <c r="T25" s="314"/>
      <c r="U25" s="314"/>
      <c r="V25" s="314"/>
      <c r="W25" s="314">
        <v>6</v>
      </c>
      <c r="X25" s="314"/>
      <c r="Y25" s="314"/>
      <c r="Z25" s="314"/>
      <c r="AA25" s="314">
        <v>7</v>
      </c>
      <c r="AB25" s="314"/>
      <c r="AC25" s="314"/>
      <c r="AD25" s="314"/>
      <c r="AE25" s="314"/>
      <c r="AF25" s="314">
        <v>8</v>
      </c>
      <c r="AG25" s="314"/>
      <c r="AH25" s="314"/>
      <c r="AI25" s="314"/>
      <c r="AJ25" s="314"/>
      <c r="AK25" s="314">
        <v>9</v>
      </c>
      <c r="AL25" s="314"/>
      <c r="AM25" s="314"/>
      <c r="AN25" s="314"/>
      <c r="AO25" s="314"/>
    </row>
    <row r="26" spans="1:41" ht="17.25" customHeight="1">
      <c r="A26" s="328">
        <v>40894</v>
      </c>
      <c r="B26" s="329"/>
      <c r="C26" s="330"/>
      <c r="D26" s="302" t="s">
        <v>510</v>
      </c>
      <c r="E26" s="303"/>
      <c r="F26" s="303"/>
      <c r="G26" s="303"/>
      <c r="H26" s="303"/>
      <c r="I26" s="303"/>
      <c r="J26" s="304"/>
      <c r="K26" s="303" t="s">
        <v>463</v>
      </c>
      <c r="L26" s="303"/>
      <c r="M26" s="303"/>
      <c r="N26" s="304"/>
      <c r="O26" s="302">
        <v>370</v>
      </c>
      <c r="P26" s="303"/>
      <c r="Q26" s="303"/>
      <c r="R26" s="304"/>
      <c r="S26" s="302" t="s">
        <v>511</v>
      </c>
      <c r="T26" s="303"/>
      <c r="U26" s="303"/>
      <c r="V26" s="304"/>
      <c r="W26" s="302">
        <v>1</v>
      </c>
      <c r="X26" s="303"/>
      <c r="Y26" s="303"/>
      <c r="Z26" s="304"/>
      <c r="AA26" s="321" t="s">
        <v>382</v>
      </c>
      <c r="AB26" s="322"/>
      <c r="AC26" s="322"/>
      <c r="AD26" s="322"/>
      <c r="AE26" s="323"/>
      <c r="AF26" s="302" t="s">
        <v>311</v>
      </c>
      <c r="AG26" s="303"/>
      <c r="AH26" s="303"/>
      <c r="AI26" s="303"/>
      <c r="AJ26" s="304"/>
      <c r="AK26" s="315" t="str">
        <f>ИД!C17</f>
        <v>Гаврилович Д.А.</v>
      </c>
      <c r="AL26" s="316"/>
      <c r="AM26" s="316"/>
      <c r="AN26" s="316"/>
      <c r="AO26" s="317"/>
    </row>
    <row r="27" spans="1:41" ht="22.5" customHeight="1">
      <c r="A27" s="331"/>
      <c r="B27" s="332"/>
      <c r="C27" s="333"/>
      <c r="D27" s="308"/>
      <c r="E27" s="309"/>
      <c r="F27" s="309"/>
      <c r="G27" s="309"/>
      <c r="H27" s="309"/>
      <c r="I27" s="309"/>
      <c r="J27" s="310"/>
      <c r="K27" s="309"/>
      <c r="L27" s="309"/>
      <c r="M27" s="309"/>
      <c r="N27" s="310"/>
      <c r="O27" s="308"/>
      <c r="P27" s="309"/>
      <c r="Q27" s="309"/>
      <c r="R27" s="310"/>
      <c r="S27" s="308"/>
      <c r="T27" s="309"/>
      <c r="U27" s="309"/>
      <c r="V27" s="310"/>
      <c r="W27" s="308"/>
      <c r="X27" s="309"/>
      <c r="Y27" s="309"/>
      <c r="Z27" s="310"/>
      <c r="AA27" s="324"/>
      <c r="AB27" s="325"/>
      <c r="AC27" s="325"/>
      <c r="AD27" s="325"/>
      <c r="AE27" s="326"/>
      <c r="AF27" s="308"/>
      <c r="AG27" s="309"/>
      <c r="AH27" s="309"/>
      <c r="AI27" s="309"/>
      <c r="AJ27" s="310"/>
      <c r="AK27" s="318"/>
      <c r="AL27" s="319"/>
      <c r="AM27" s="319"/>
      <c r="AN27" s="319"/>
      <c r="AO27" s="320"/>
    </row>
    <row r="28" spans="1:41" ht="12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ht="15" customHeight="1">
      <c r="AL29" s="20"/>
      <c r="AM29" s="234"/>
      <c r="AN29" s="234"/>
      <c r="AO29" s="234"/>
    </row>
    <row r="30" spans="1:41" ht="15" customHeight="1">
      <c r="A30" s="240" t="s">
        <v>13</v>
      </c>
      <c r="B30" s="240"/>
      <c r="C30" s="240"/>
      <c r="D30" s="240"/>
      <c r="E30" s="240"/>
      <c r="F30" s="240"/>
    </row>
    <row r="31" spans="1:41" ht="15" customHeight="1">
      <c r="A31" s="190" t="str">
        <f>ИД!C15</f>
        <v>мастер</v>
      </c>
      <c r="B31" s="190"/>
      <c r="C31" s="190"/>
      <c r="D31" s="190"/>
      <c r="E31" s="190"/>
      <c r="F31" s="190"/>
      <c r="G31" s="190"/>
      <c r="H31" s="190"/>
      <c r="I31" s="190"/>
      <c r="J31" s="190"/>
      <c r="N31" s="190"/>
      <c r="O31" s="190"/>
      <c r="P31" s="190"/>
      <c r="Q31" s="190"/>
      <c r="U31" s="190" t="str">
        <f>ИД!C17</f>
        <v>Гаврилович Д.А.</v>
      </c>
      <c r="V31" s="190"/>
      <c r="W31" s="190"/>
      <c r="X31" s="190"/>
      <c r="Y31" s="190"/>
      <c r="Z31" s="190"/>
      <c r="AA31" s="190"/>
    </row>
    <row r="32" spans="1:41" ht="15" customHeight="1">
      <c r="A32" s="192" t="s">
        <v>11</v>
      </c>
      <c r="B32" s="192"/>
      <c r="C32" s="192"/>
      <c r="D32" s="192"/>
      <c r="E32" s="192"/>
      <c r="F32" s="192"/>
      <c r="G32" s="192"/>
      <c r="H32" s="192"/>
      <c r="I32" s="192"/>
      <c r="J32" s="192"/>
      <c r="N32" s="192" t="s">
        <v>12</v>
      </c>
      <c r="O32" s="192"/>
      <c r="P32" s="192"/>
      <c r="Q32" s="192"/>
      <c r="U32" s="192" t="s">
        <v>23</v>
      </c>
      <c r="V32" s="192"/>
      <c r="W32" s="192"/>
      <c r="X32" s="192"/>
      <c r="Y32" s="192"/>
      <c r="Z32" s="192"/>
      <c r="AA32" s="192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W25:Z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  <mergeCell ref="A1:E1"/>
    <mergeCell ref="AL2:AO2"/>
    <mergeCell ref="AM3:AO3"/>
    <mergeCell ref="A6:P6"/>
    <mergeCell ref="A5:P5"/>
    <mergeCell ref="Z5:AO5"/>
    <mergeCell ref="Z6:AO6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Z9:AO9"/>
    <mergeCell ref="O25:R25"/>
    <mergeCell ref="S25:V25"/>
    <mergeCell ref="AM29:AO29"/>
    <mergeCell ref="AA25:AE25"/>
    <mergeCell ref="AF26:AJ27"/>
    <mergeCell ref="AK26:AO27"/>
    <mergeCell ref="AA26:AE27"/>
    <mergeCell ref="AF25:AJ25"/>
    <mergeCell ref="AK25:AO25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1"/>
  <sheetViews>
    <sheetView workbookViewId="0">
      <selection activeCell="O26" sqref="O26:R32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195" t="s">
        <v>0</v>
      </c>
      <c r="B1" s="195"/>
      <c r="C1" s="195"/>
      <c r="D1" s="195"/>
      <c r="E1" s="19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4" t="s">
        <v>275</v>
      </c>
      <c r="Y3" s="234"/>
      <c r="Z3" s="234"/>
      <c r="AA3" s="234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31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3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452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8"/>
      <c r="AC7" s="8"/>
      <c r="AD7" s="8"/>
      <c r="AE7" s="8"/>
    </row>
    <row r="8" spans="1:31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31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90" t="s">
        <v>453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8"/>
      <c r="AC9" s="8"/>
      <c r="AD9" s="8"/>
      <c r="AE9" s="8"/>
    </row>
    <row r="10" spans="1:3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454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31">
      <c r="A11" s="270" t="s">
        <v>5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1"/>
      <c r="N11" s="1"/>
      <c r="O11" s="1"/>
      <c r="P11" s="190" t="s">
        <v>455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31">
      <c r="A12" s="271" t="str">
        <f>ИД!C4</f>
        <v>Участок № 2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1"/>
      <c r="N12" s="1"/>
      <c r="O12" s="1"/>
      <c r="P12" s="190" t="s">
        <v>448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31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31">
      <c r="A14" s="51"/>
      <c r="B14" s="51"/>
      <c r="C14" s="51"/>
      <c r="D14" s="51"/>
      <c r="E14" s="51"/>
      <c r="F14" s="78"/>
      <c r="G14" s="78"/>
      <c r="H14" s="78"/>
      <c r="I14" s="78"/>
      <c r="J14" s="78"/>
      <c r="K14" s="78"/>
      <c r="L14" s="78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5"/>
      <c r="AD14" s="95"/>
      <c r="AE14" s="95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35" t="s">
        <v>135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>
      <c r="A18" s="235" t="s">
        <v>341</v>
      </c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82" t="s">
        <v>277</v>
      </c>
      <c r="B20" s="182"/>
      <c r="C20" s="182"/>
      <c r="D20" s="182"/>
      <c r="E20" s="182"/>
      <c r="F20" s="182"/>
      <c r="G20" s="182"/>
      <c r="H20" s="327" t="s">
        <v>281</v>
      </c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 t="s">
        <v>284</v>
      </c>
      <c r="T20" s="327"/>
      <c r="U20" s="327"/>
      <c r="V20" s="327"/>
      <c r="W20" s="327"/>
      <c r="X20" s="327" t="s">
        <v>285</v>
      </c>
      <c r="Y20" s="327"/>
      <c r="Z20" s="327"/>
      <c r="AA20" s="327"/>
    </row>
    <row r="21" spans="1:27">
      <c r="A21" s="302" t="s">
        <v>278</v>
      </c>
      <c r="B21" s="303"/>
      <c r="C21" s="304"/>
      <c r="D21" s="302" t="s">
        <v>279</v>
      </c>
      <c r="E21" s="303"/>
      <c r="F21" s="303"/>
      <c r="G21" s="304"/>
      <c r="H21" s="327" t="s">
        <v>280</v>
      </c>
      <c r="I21" s="327"/>
      <c r="J21" s="327"/>
      <c r="K21" s="327" t="s">
        <v>282</v>
      </c>
      <c r="L21" s="327"/>
      <c r="M21" s="327"/>
      <c r="N21" s="327"/>
      <c r="O21" s="327" t="s">
        <v>283</v>
      </c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</row>
    <row r="22" spans="1:27">
      <c r="A22" s="305"/>
      <c r="B22" s="306"/>
      <c r="C22" s="307"/>
      <c r="D22" s="305"/>
      <c r="E22" s="306"/>
      <c r="F22" s="306"/>
      <c r="G22" s="30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</row>
    <row r="23" spans="1:27">
      <c r="A23" s="305"/>
      <c r="B23" s="306"/>
      <c r="C23" s="307"/>
      <c r="D23" s="305"/>
      <c r="E23" s="306"/>
      <c r="F23" s="306"/>
      <c r="G23" s="30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</row>
    <row r="24" spans="1:27" ht="26.25" customHeight="1">
      <c r="A24" s="308"/>
      <c r="B24" s="309"/>
      <c r="C24" s="310"/>
      <c r="D24" s="308"/>
      <c r="E24" s="309"/>
      <c r="F24" s="309"/>
      <c r="G24" s="310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</row>
    <row r="25" spans="1:27">
      <c r="A25" s="182">
        <v>1</v>
      </c>
      <c r="B25" s="182"/>
      <c r="C25" s="182"/>
      <c r="D25" s="182">
        <v>2</v>
      </c>
      <c r="E25" s="182"/>
      <c r="F25" s="182"/>
      <c r="G25" s="182"/>
      <c r="H25" s="182">
        <v>3</v>
      </c>
      <c r="I25" s="182"/>
      <c r="J25" s="182"/>
      <c r="K25" s="182">
        <v>4</v>
      </c>
      <c r="L25" s="182"/>
      <c r="M25" s="182"/>
      <c r="N25" s="182"/>
      <c r="O25" s="182">
        <v>5</v>
      </c>
      <c r="P25" s="182"/>
      <c r="Q25" s="182"/>
      <c r="R25" s="182"/>
      <c r="S25" s="182">
        <v>6</v>
      </c>
      <c r="T25" s="182"/>
      <c r="U25" s="182"/>
      <c r="V25" s="182"/>
      <c r="W25" s="182"/>
      <c r="X25" s="182">
        <v>7</v>
      </c>
      <c r="Y25" s="182"/>
      <c r="Z25" s="182"/>
      <c r="AA25" s="182"/>
    </row>
    <row r="26" spans="1:27">
      <c r="A26" s="327" t="s">
        <v>512</v>
      </c>
      <c r="B26" s="327"/>
      <c r="C26" s="327"/>
      <c r="D26" s="327" t="s">
        <v>463</v>
      </c>
      <c r="E26" s="327"/>
      <c r="F26" s="327"/>
      <c r="G26" s="327"/>
      <c r="H26" s="327">
        <v>1.2</v>
      </c>
      <c r="I26" s="327"/>
      <c r="J26" s="327"/>
      <c r="K26" s="327" t="s">
        <v>468</v>
      </c>
      <c r="L26" s="327"/>
      <c r="M26" s="327"/>
      <c r="N26" s="327"/>
      <c r="O26" s="334">
        <v>40897</v>
      </c>
      <c r="P26" s="335"/>
      <c r="Q26" s="335"/>
      <c r="R26" s="335"/>
      <c r="S26" s="327" t="s">
        <v>311</v>
      </c>
      <c r="T26" s="327"/>
      <c r="U26" s="327"/>
      <c r="V26" s="327"/>
      <c r="W26" s="327"/>
      <c r="X26" s="302" t="s">
        <v>469</v>
      </c>
      <c r="Y26" s="303"/>
      <c r="Z26" s="303"/>
      <c r="AA26" s="304"/>
    </row>
    <row r="27" spans="1:27" ht="37.5" customHeight="1">
      <c r="A27" s="327"/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35"/>
      <c r="P27" s="335"/>
      <c r="Q27" s="335"/>
      <c r="R27" s="335"/>
      <c r="S27" s="327"/>
      <c r="T27" s="327"/>
      <c r="U27" s="327"/>
      <c r="V27" s="327"/>
      <c r="W27" s="327"/>
      <c r="X27" s="305"/>
      <c r="Y27" s="306"/>
      <c r="Z27" s="306"/>
      <c r="AA27" s="307"/>
    </row>
    <row r="28" spans="1:27" ht="15" hidden="1" customHeight="1">
      <c r="A28" s="327"/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35"/>
      <c r="P28" s="335"/>
      <c r="Q28" s="335"/>
      <c r="R28" s="335"/>
      <c r="S28" s="327"/>
      <c r="T28" s="327"/>
      <c r="U28" s="327"/>
      <c r="V28" s="327"/>
      <c r="W28" s="327"/>
      <c r="X28" s="305"/>
      <c r="Y28" s="306"/>
      <c r="Z28" s="306"/>
      <c r="AA28" s="307"/>
    </row>
    <row r="29" spans="1:27" ht="2.25" hidden="1" customHeight="1">
      <c r="A29" s="327"/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35"/>
      <c r="P29" s="335"/>
      <c r="Q29" s="335"/>
      <c r="R29" s="335"/>
      <c r="S29" s="327"/>
      <c r="T29" s="327"/>
      <c r="U29" s="327"/>
      <c r="V29" s="327"/>
      <c r="W29" s="327"/>
      <c r="X29" s="305"/>
      <c r="Y29" s="306"/>
      <c r="Z29" s="306"/>
      <c r="AA29" s="307"/>
    </row>
    <row r="30" spans="1:27" ht="10.5" hidden="1" customHeight="1">
      <c r="A30" s="327"/>
      <c r="B30" s="327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35"/>
      <c r="P30" s="335"/>
      <c r="Q30" s="335"/>
      <c r="R30" s="335"/>
      <c r="S30" s="327"/>
      <c r="T30" s="327"/>
      <c r="U30" s="327"/>
      <c r="V30" s="327"/>
      <c r="W30" s="327"/>
      <c r="X30" s="305"/>
      <c r="Y30" s="306"/>
      <c r="Z30" s="306"/>
      <c r="AA30" s="307"/>
    </row>
    <row r="31" spans="1:27" ht="15" hidden="1" customHeight="1">
      <c r="A31" s="327"/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35"/>
      <c r="P31" s="335"/>
      <c r="Q31" s="335"/>
      <c r="R31" s="335"/>
      <c r="S31" s="327"/>
      <c r="T31" s="327"/>
      <c r="U31" s="327"/>
      <c r="V31" s="327"/>
      <c r="W31" s="327"/>
      <c r="X31" s="305"/>
      <c r="Y31" s="306"/>
      <c r="Z31" s="306"/>
      <c r="AA31" s="307"/>
    </row>
    <row r="32" spans="1:27" ht="9.75" customHeight="1">
      <c r="A32" s="327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5"/>
      <c r="P32" s="335"/>
      <c r="Q32" s="335"/>
      <c r="R32" s="335"/>
      <c r="S32" s="327"/>
      <c r="T32" s="327"/>
      <c r="U32" s="327"/>
      <c r="V32" s="327"/>
      <c r="W32" s="327"/>
      <c r="X32" s="308"/>
      <c r="Y32" s="309"/>
      <c r="Z32" s="309"/>
      <c r="AA32" s="310"/>
    </row>
    <row r="33" spans="1:27" ht="16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90" t="str">
        <f>ИД!C15</f>
        <v>мастер</v>
      </c>
      <c r="B35" s="190"/>
      <c r="C35" s="190"/>
      <c r="D35" s="190"/>
      <c r="E35" s="190"/>
      <c r="F35" s="190"/>
      <c r="G35" s="190"/>
      <c r="H35" s="15"/>
      <c r="I35" s="15"/>
      <c r="J35" s="15"/>
      <c r="K35" s="190"/>
      <c r="L35" s="190"/>
      <c r="M35" s="190"/>
      <c r="N35" s="190"/>
      <c r="O35" s="190"/>
      <c r="P35" s="190"/>
      <c r="Q35" s="190"/>
      <c r="R35" s="15"/>
      <c r="S35" s="15"/>
      <c r="T35" s="15"/>
      <c r="U35" s="190" t="str">
        <f>ИД!C17</f>
        <v>Гаврилович Д.А.</v>
      </c>
      <c r="V35" s="190"/>
      <c r="W35" s="190"/>
      <c r="X35" s="190"/>
      <c r="Y35" s="190"/>
      <c r="Z35" s="190"/>
      <c r="AA35" s="190"/>
    </row>
    <row r="36" spans="1:27">
      <c r="A36" s="192" t="s">
        <v>11</v>
      </c>
      <c r="B36" s="192"/>
      <c r="C36" s="192"/>
      <c r="D36" s="192"/>
      <c r="E36" s="192"/>
      <c r="F36" s="192"/>
      <c r="G36" s="192"/>
      <c r="H36" s="60"/>
      <c r="I36" s="60"/>
      <c r="J36" s="60"/>
      <c r="K36" s="192" t="s">
        <v>12</v>
      </c>
      <c r="L36" s="192"/>
      <c r="M36" s="192"/>
      <c r="N36" s="192"/>
      <c r="O36" s="192"/>
      <c r="P36" s="192"/>
      <c r="Q36" s="192"/>
      <c r="R36" s="60"/>
      <c r="S36" s="60"/>
      <c r="T36" s="60"/>
      <c r="U36" s="192" t="s">
        <v>276</v>
      </c>
      <c r="V36" s="192"/>
      <c r="W36" s="192"/>
      <c r="X36" s="192"/>
      <c r="Y36" s="192"/>
      <c r="Z36" s="192"/>
      <c r="AA36" s="192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1:L11"/>
    <mergeCell ref="P11:AA11"/>
    <mergeCell ref="A12:L12"/>
    <mergeCell ref="P12:AA12"/>
    <mergeCell ref="A13:L13"/>
    <mergeCell ref="P13:AA13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H20:R20"/>
    <mergeCell ref="X25:AA25"/>
    <mergeCell ref="A25:C25"/>
    <mergeCell ref="D25:G25"/>
    <mergeCell ref="H25:J25"/>
    <mergeCell ref="K25:N25"/>
    <mergeCell ref="O25:R25"/>
    <mergeCell ref="S25:W25"/>
    <mergeCell ref="A26:C32"/>
    <mergeCell ref="D26:G32"/>
    <mergeCell ref="H26:J32"/>
    <mergeCell ref="K26:N32"/>
    <mergeCell ref="X26:AA32"/>
    <mergeCell ref="O26:R32"/>
    <mergeCell ref="S26:W3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35"/>
  <sheetViews>
    <sheetView workbookViewId="0">
      <selection activeCell="AB22" sqref="AB22:AE28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195" t="s">
        <v>0</v>
      </c>
      <c r="B1" s="195"/>
      <c r="C1" s="195"/>
      <c r="D1" s="195"/>
      <c r="E1" s="19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34" t="s">
        <v>275</v>
      </c>
      <c r="AC2" s="234"/>
      <c r="AD2" s="234"/>
      <c r="AE2" s="234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100</v>
      </c>
    </row>
    <row r="4" spans="1:31">
      <c r="A4" s="190" t="str">
        <f>ИД!C1</f>
        <v>Министерство архитектуры и строительства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"/>
      <c r="R4" s="1"/>
      <c r="S4" s="1"/>
      <c r="T4" s="190" t="str">
        <f>ИД!C5</f>
        <v>г. Минск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</row>
    <row r="5" spans="1:31">
      <c r="A5" s="191" t="s">
        <v>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"/>
      <c r="R5" s="1"/>
      <c r="S5" s="1"/>
      <c r="T5" s="191" t="s">
        <v>3</v>
      </c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</row>
    <row r="6" spans="1:31">
      <c r="A6" s="190" t="str">
        <f>ИД!C2</f>
        <v>ОАО "Белэлектромонтаж"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"/>
      <c r="R6" s="1"/>
      <c r="S6" s="1"/>
      <c r="T6" s="190" t="str">
        <f>ИД!C6</f>
        <v>ЧУП "АСБ Объединенная дирекция по реконструкции и строительству"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</row>
    <row r="7" spans="1:31">
      <c r="A7" s="191" t="s">
        <v>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"/>
      <c r="R7" s="1"/>
      <c r="S7" s="1"/>
      <c r="T7" s="191" t="s">
        <v>7</v>
      </c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</row>
    <row r="8" spans="1:31">
      <c r="A8" s="190" t="str">
        <f>ИД!C3</f>
        <v>Электромонтажное управление №2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"/>
      <c r="R8" s="1"/>
      <c r="S8" s="1"/>
      <c r="T8" s="190" t="s">
        <v>454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</row>
    <row r="9" spans="1:31" ht="13.5" customHeight="1">
      <c r="A9" s="270" t="s">
        <v>5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1"/>
      <c r="R9" s="1"/>
      <c r="S9" s="1"/>
      <c r="T9" s="190" t="s">
        <v>455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</row>
    <row r="10" spans="1:31" ht="12.75" customHeight="1">
      <c r="A10" s="271" t="str">
        <f>ИД!C4</f>
        <v>Участок № 2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1"/>
      <c r="R10" s="1"/>
      <c r="S10" s="1"/>
      <c r="T10" s="190" t="s">
        <v>448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</row>
    <row r="11" spans="1:31" ht="11.25" customHeight="1">
      <c r="A11" s="191" t="s">
        <v>6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"/>
      <c r="R11" s="1"/>
      <c r="S11" s="1"/>
      <c r="T11" s="191" t="s">
        <v>8</v>
      </c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235" t="s">
        <v>135</v>
      </c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</row>
    <row r="14" spans="1:31">
      <c r="A14" s="235" t="s">
        <v>364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80" t="s">
        <v>277</v>
      </c>
      <c r="B16" s="259"/>
      <c r="C16" s="259"/>
      <c r="D16" s="259"/>
      <c r="E16" s="259"/>
      <c r="F16" s="259"/>
      <c r="G16" s="259"/>
      <c r="H16" s="259"/>
      <c r="I16" s="259"/>
      <c r="J16" s="259"/>
      <c r="K16" s="181"/>
      <c r="L16" s="327" t="s">
        <v>281</v>
      </c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 t="s">
        <v>284</v>
      </c>
      <c r="X16" s="327"/>
      <c r="Y16" s="327"/>
      <c r="Z16" s="327"/>
      <c r="AA16" s="327"/>
      <c r="AB16" s="327" t="s">
        <v>285</v>
      </c>
      <c r="AC16" s="327"/>
      <c r="AD16" s="327"/>
      <c r="AE16" s="327"/>
    </row>
    <row r="17" spans="1:32">
      <c r="A17" s="302" t="s">
        <v>278</v>
      </c>
      <c r="B17" s="303"/>
      <c r="C17" s="304"/>
      <c r="D17" s="302" t="s">
        <v>279</v>
      </c>
      <c r="E17" s="303"/>
      <c r="F17" s="303"/>
      <c r="G17" s="304"/>
      <c r="H17" s="302" t="s">
        <v>279</v>
      </c>
      <c r="I17" s="303"/>
      <c r="J17" s="303"/>
      <c r="K17" s="304"/>
      <c r="L17" s="327" t="s">
        <v>280</v>
      </c>
      <c r="M17" s="327"/>
      <c r="N17" s="327"/>
      <c r="O17" s="327" t="s">
        <v>282</v>
      </c>
      <c r="P17" s="327"/>
      <c r="Q17" s="327"/>
      <c r="R17" s="327"/>
      <c r="S17" s="327" t="s">
        <v>283</v>
      </c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</row>
    <row r="18" spans="1:32">
      <c r="A18" s="305"/>
      <c r="B18" s="306"/>
      <c r="C18" s="307"/>
      <c r="D18" s="305"/>
      <c r="E18" s="306"/>
      <c r="F18" s="306"/>
      <c r="G18" s="307"/>
      <c r="H18" s="305"/>
      <c r="I18" s="306"/>
      <c r="J18" s="306"/>
      <c r="K18" s="30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7"/>
      <c r="AB18" s="327"/>
      <c r="AC18" s="327"/>
      <c r="AD18" s="327"/>
      <c r="AE18" s="327"/>
    </row>
    <row r="19" spans="1:32">
      <c r="A19" s="305"/>
      <c r="B19" s="306"/>
      <c r="C19" s="307"/>
      <c r="D19" s="305"/>
      <c r="E19" s="306"/>
      <c r="F19" s="306"/>
      <c r="G19" s="307"/>
      <c r="H19" s="305"/>
      <c r="I19" s="306"/>
      <c r="J19" s="306"/>
      <c r="K19" s="30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327"/>
      <c r="AB19" s="327"/>
      <c r="AC19" s="327"/>
      <c r="AD19" s="327"/>
      <c r="AE19" s="327"/>
    </row>
    <row r="20" spans="1:32">
      <c r="A20" s="308"/>
      <c r="B20" s="309"/>
      <c r="C20" s="310"/>
      <c r="D20" s="308"/>
      <c r="E20" s="309"/>
      <c r="F20" s="309"/>
      <c r="G20" s="310"/>
      <c r="H20" s="308"/>
      <c r="I20" s="309"/>
      <c r="J20" s="309"/>
      <c r="K20" s="310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</row>
    <row r="21" spans="1:32">
      <c r="A21" s="182">
        <v>1</v>
      </c>
      <c r="B21" s="182"/>
      <c r="C21" s="182"/>
      <c r="D21" s="182">
        <v>2</v>
      </c>
      <c r="E21" s="182"/>
      <c r="F21" s="182"/>
      <c r="G21" s="182"/>
      <c r="H21" s="180">
        <v>3</v>
      </c>
      <c r="I21" s="259"/>
      <c r="J21" s="259"/>
      <c r="K21" s="181"/>
      <c r="L21" s="182">
        <v>4</v>
      </c>
      <c r="M21" s="182"/>
      <c r="N21" s="182"/>
      <c r="O21" s="182">
        <v>5</v>
      </c>
      <c r="P21" s="182"/>
      <c r="Q21" s="182"/>
      <c r="R21" s="182"/>
      <c r="S21" s="182">
        <v>6</v>
      </c>
      <c r="T21" s="182"/>
      <c r="U21" s="182"/>
      <c r="V21" s="182"/>
      <c r="W21" s="182">
        <v>7</v>
      </c>
      <c r="X21" s="182"/>
      <c r="Y21" s="182"/>
      <c r="Z21" s="182"/>
      <c r="AA21" s="182"/>
      <c r="AB21" s="182">
        <v>8</v>
      </c>
      <c r="AC21" s="182"/>
      <c r="AD21" s="182"/>
      <c r="AE21" s="182"/>
    </row>
    <row r="22" spans="1:32" ht="12.75" customHeight="1">
      <c r="A22" s="327" t="s">
        <v>513</v>
      </c>
      <c r="B22" s="327"/>
      <c r="C22" s="327"/>
      <c r="D22" s="327" t="s">
        <v>463</v>
      </c>
      <c r="E22" s="327"/>
      <c r="F22" s="327"/>
      <c r="G22" s="327"/>
      <c r="H22" s="327" t="s">
        <v>463</v>
      </c>
      <c r="I22" s="327"/>
      <c r="J22" s="327"/>
      <c r="K22" s="327"/>
      <c r="L22" s="327">
        <v>1</v>
      </c>
      <c r="M22" s="327"/>
      <c r="N22" s="327"/>
      <c r="O22" s="327" t="s">
        <v>470</v>
      </c>
      <c r="P22" s="327"/>
      <c r="Q22" s="327"/>
      <c r="R22" s="327"/>
      <c r="S22" s="334">
        <v>40896</v>
      </c>
      <c r="T22" s="335"/>
      <c r="U22" s="335"/>
      <c r="V22" s="335"/>
      <c r="W22" s="327" t="s">
        <v>311</v>
      </c>
      <c r="X22" s="327"/>
      <c r="Y22" s="327"/>
      <c r="Z22" s="327"/>
      <c r="AA22" s="327"/>
      <c r="AB22" s="315" t="s">
        <v>469</v>
      </c>
      <c r="AC22" s="316"/>
      <c r="AD22" s="316"/>
      <c r="AE22" s="317"/>
    </row>
    <row r="23" spans="1:32" ht="7.5" customHeight="1">
      <c r="A23" s="327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35"/>
      <c r="T23" s="335"/>
      <c r="U23" s="335"/>
      <c r="V23" s="335"/>
      <c r="W23" s="327"/>
      <c r="X23" s="327"/>
      <c r="Y23" s="327"/>
      <c r="Z23" s="327"/>
      <c r="AA23" s="327"/>
      <c r="AB23" s="336"/>
      <c r="AC23" s="337"/>
      <c r="AD23" s="337"/>
      <c r="AE23" s="338"/>
    </row>
    <row r="24" spans="1:32" ht="4.5" customHeight="1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35"/>
      <c r="T24" s="335"/>
      <c r="U24" s="335"/>
      <c r="V24" s="335"/>
      <c r="W24" s="327"/>
      <c r="X24" s="327"/>
      <c r="Y24" s="327"/>
      <c r="Z24" s="327"/>
      <c r="AA24" s="327"/>
      <c r="AB24" s="336"/>
      <c r="AC24" s="337"/>
      <c r="AD24" s="337"/>
      <c r="AE24" s="338"/>
    </row>
    <row r="25" spans="1:32" ht="8.25" customHeight="1">
      <c r="A25" s="327"/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35"/>
      <c r="T25" s="335"/>
      <c r="U25" s="335"/>
      <c r="V25" s="335"/>
      <c r="W25" s="327"/>
      <c r="X25" s="327"/>
      <c r="Y25" s="327"/>
      <c r="Z25" s="327"/>
      <c r="AA25" s="327"/>
      <c r="AB25" s="336"/>
      <c r="AC25" s="337"/>
      <c r="AD25" s="337"/>
      <c r="AE25" s="338"/>
    </row>
    <row r="26" spans="1:32" ht="6.75" customHeight="1">
      <c r="A26" s="327"/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35"/>
      <c r="T26" s="335"/>
      <c r="U26" s="335"/>
      <c r="V26" s="335"/>
      <c r="W26" s="327"/>
      <c r="X26" s="327"/>
      <c r="Y26" s="327"/>
      <c r="Z26" s="327"/>
      <c r="AA26" s="327"/>
      <c r="AB26" s="336"/>
      <c r="AC26" s="337"/>
      <c r="AD26" s="337"/>
      <c r="AE26" s="338"/>
    </row>
    <row r="27" spans="1:32" ht="9.75" customHeight="1">
      <c r="A27" s="327"/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35"/>
      <c r="T27" s="335"/>
      <c r="U27" s="335"/>
      <c r="V27" s="335"/>
      <c r="W27" s="327"/>
      <c r="X27" s="327"/>
      <c r="Y27" s="327"/>
      <c r="Z27" s="327"/>
      <c r="AA27" s="327"/>
      <c r="AB27" s="336"/>
      <c r="AC27" s="337"/>
      <c r="AD27" s="337"/>
      <c r="AE27" s="338"/>
    </row>
    <row r="28" spans="1:32" ht="7.5" customHeight="1">
      <c r="A28" s="327"/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35"/>
      <c r="T28" s="335"/>
      <c r="U28" s="335"/>
      <c r="V28" s="335"/>
      <c r="W28" s="327"/>
      <c r="X28" s="327"/>
      <c r="Y28" s="327"/>
      <c r="Z28" s="327"/>
      <c r="AA28" s="327"/>
      <c r="AB28" s="318"/>
      <c r="AC28" s="319"/>
      <c r="AD28" s="319"/>
      <c r="AE28" s="320"/>
    </row>
    <row r="29" spans="1:32" ht="10.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157"/>
      <c r="U29" s="157"/>
      <c r="V29" s="157"/>
      <c r="W29" s="156"/>
      <c r="X29" s="156"/>
      <c r="Y29" s="156"/>
      <c r="Z29" s="156"/>
      <c r="AA29" s="156"/>
      <c r="AB29" s="158"/>
      <c r="AC29" s="158"/>
      <c r="AD29" s="158"/>
      <c r="AE29" s="158"/>
    </row>
    <row r="30" spans="1:32" ht="16.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95"/>
    </row>
    <row r="31" spans="1:32" ht="16.5" customHeight="1">
      <c r="A31" s="111" t="s">
        <v>365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95"/>
    </row>
    <row r="32" spans="1:32">
      <c r="A32" s="190" t="str">
        <f>ИД!C15</f>
        <v>мастер</v>
      </c>
      <c r="B32" s="190"/>
      <c r="C32" s="190"/>
      <c r="D32" s="190"/>
      <c r="E32" s="190"/>
      <c r="F32" s="190"/>
      <c r="G32" s="190"/>
      <c r="H32" s="108"/>
      <c r="I32" s="108"/>
      <c r="J32" s="108"/>
      <c r="K32" s="108"/>
      <c r="L32" s="15"/>
      <c r="M32" s="15"/>
      <c r="N32" s="15"/>
      <c r="O32" s="190"/>
      <c r="P32" s="190"/>
      <c r="Q32" s="190"/>
      <c r="R32" s="190"/>
      <c r="S32" s="190"/>
      <c r="T32" s="190"/>
      <c r="U32" s="190"/>
      <c r="V32" s="15"/>
      <c r="W32" s="15"/>
      <c r="X32" s="15"/>
      <c r="Y32" s="190" t="str">
        <f>ИД!C17</f>
        <v>Гаврилович Д.А.</v>
      </c>
      <c r="Z32" s="190"/>
      <c r="AA32" s="190"/>
      <c r="AB32" s="190"/>
      <c r="AC32" s="190"/>
      <c r="AD32" s="190"/>
      <c r="AE32" s="190"/>
    </row>
    <row r="33" spans="1:31">
      <c r="A33" s="191" t="s">
        <v>11</v>
      </c>
      <c r="B33" s="191"/>
      <c r="C33" s="191"/>
      <c r="D33" s="191"/>
      <c r="E33" s="191"/>
      <c r="F33" s="191"/>
      <c r="G33" s="191"/>
      <c r="H33" s="98"/>
      <c r="I33" s="98"/>
      <c r="J33" s="98"/>
      <c r="K33" s="98"/>
      <c r="L33" s="60"/>
      <c r="M33" s="60"/>
      <c r="N33" s="60"/>
      <c r="O33" s="191" t="s">
        <v>12</v>
      </c>
      <c r="P33" s="191"/>
      <c r="Q33" s="191"/>
      <c r="R33" s="191"/>
      <c r="S33" s="191"/>
      <c r="T33" s="191"/>
      <c r="U33" s="191"/>
      <c r="V33" s="60"/>
      <c r="W33" s="60"/>
      <c r="X33" s="60"/>
      <c r="Y33" s="191" t="s">
        <v>276</v>
      </c>
      <c r="Z33" s="191"/>
      <c r="AA33" s="191"/>
      <c r="AB33" s="191"/>
      <c r="AC33" s="191"/>
      <c r="AD33" s="191"/>
      <c r="AE33" s="19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O32:U32"/>
    <mergeCell ref="O33:U33"/>
    <mergeCell ref="A32:G32"/>
    <mergeCell ref="A33:G33"/>
    <mergeCell ref="Y32:AE32"/>
    <mergeCell ref="Y33:AE33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6:P6"/>
    <mergeCell ref="T6:AE6"/>
    <mergeCell ref="A7:P7"/>
    <mergeCell ref="T7:AE7"/>
    <mergeCell ref="A8:P8"/>
    <mergeCell ref="T8:AE8"/>
    <mergeCell ref="A9:P9"/>
    <mergeCell ref="T9:AE9"/>
    <mergeCell ref="A10:P10"/>
    <mergeCell ref="T10:AE10"/>
    <mergeCell ref="A11:P11"/>
    <mergeCell ref="T11:AE11"/>
    <mergeCell ref="A1:E1"/>
    <mergeCell ref="AB2:AE2"/>
    <mergeCell ref="A4:P4"/>
    <mergeCell ref="T4:AE4"/>
    <mergeCell ref="A5:P5"/>
    <mergeCell ref="T5:AE5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F26" sqref="F26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195" t="s">
        <v>0</v>
      </c>
      <c r="B1" s="195"/>
      <c r="C1" s="195"/>
      <c r="D1" s="195"/>
      <c r="E1" s="195"/>
      <c r="F1" s="5"/>
    </row>
    <row r="2" spans="1:27" ht="6.75" customHeight="1">
      <c r="A2" s="2"/>
    </row>
    <row r="3" spans="1:27" ht="15" customHeight="1">
      <c r="X3" s="234" t="s">
        <v>144</v>
      </c>
      <c r="Y3" s="234"/>
      <c r="Z3" s="234"/>
      <c r="AA3" s="234"/>
    </row>
    <row r="4" spans="1:27" ht="15" customHeight="1">
      <c r="X4" s="19"/>
      <c r="Y4" s="19"/>
      <c r="Z4" s="19"/>
      <c r="AA4" s="19"/>
    </row>
    <row r="5" spans="1:27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452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90" t="s">
        <v>453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P10" s="190" t="s">
        <v>454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70" t="s">
        <v>5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P11" s="190" t="s">
        <v>455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71" t="str">
        <f>ИД!C4</f>
        <v>Участок № 2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P12" s="190" t="s">
        <v>448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9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235" t="s">
        <v>145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 ht="6.75" customHeight="1"/>
    <row r="18" spans="1:27" ht="15" customHeight="1">
      <c r="A18" s="327" t="s">
        <v>146</v>
      </c>
      <c r="B18" s="327"/>
      <c r="C18" s="327"/>
      <c r="D18" s="327"/>
      <c r="E18" s="327"/>
      <c r="F18" s="327" t="s">
        <v>147</v>
      </c>
      <c r="G18" s="327"/>
      <c r="H18" s="327"/>
      <c r="I18" s="327"/>
      <c r="J18" s="327"/>
      <c r="K18" s="327" t="s">
        <v>148</v>
      </c>
      <c r="L18" s="327"/>
      <c r="M18" s="327"/>
      <c r="N18" s="327"/>
      <c r="O18" s="327" t="s">
        <v>149</v>
      </c>
      <c r="P18" s="327"/>
      <c r="Q18" s="327"/>
      <c r="R18" s="327"/>
      <c r="S18" s="327" t="s">
        <v>150</v>
      </c>
      <c r="T18" s="327"/>
      <c r="U18" s="327"/>
      <c r="V18" s="327"/>
      <c r="W18" s="327" t="s">
        <v>151</v>
      </c>
      <c r="X18" s="327"/>
      <c r="Y18" s="327"/>
      <c r="Z18" s="327"/>
      <c r="AA18" s="327"/>
    </row>
    <row r="19" spans="1:27" ht="15" customHeight="1">
      <c r="A19" s="327"/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327"/>
    </row>
    <row r="20" spans="1:27" ht="15" customHeight="1">
      <c r="A20" s="327"/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</row>
    <row r="21" spans="1:27" ht="15" customHeight="1">
      <c r="A21" s="327"/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</row>
    <row r="22" spans="1:27" ht="15" customHeight="1">
      <c r="A22" s="327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</row>
    <row r="23" spans="1:27" ht="15" customHeight="1">
      <c r="A23" s="327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</row>
    <row r="24" spans="1:27" ht="15" customHeight="1">
      <c r="A24" s="302" t="s">
        <v>463</v>
      </c>
      <c r="B24" s="303"/>
      <c r="C24" s="303"/>
      <c r="D24" s="303"/>
      <c r="E24" s="304"/>
      <c r="F24" s="302" t="s">
        <v>514</v>
      </c>
      <c r="G24" s="303"/>
      <c r="H24" s="303"/>
      <c r="I24" s="303"/>
      <c r="J24" s="304"/>
      <c r="K24" s="314" t="s">
        <v>313</v>
      </c>
      <c r="L24" s="314"/>
      <c r="M24" s="314"/>
      <c r="N24" s="314"/>
      <c r="O24" s="314" t="s">
        <v>313</v>
      </c>
      <c r="P24" s="314"/>
      <c r="Q24" s="314"/>
      <c r="R24" s="314"/>
      <c r="S24" s="314" t="s">
        <v>313</v>
      </c>
      <c r="T24" s="314"/>
      <c r="U24" s="314"/>
      <c r="V24" s="314"/>
      <c r="W24" s="339" t="s">
        <v>469</v>
      </c>
      <c r="X24" s="339"/>
      <c r="Y24" s="339"/>
      <c r="Z24" s="339"/>
      <c r="AA24" s="339"/>
    </row>
    <row r="25" spans="1:27" ht="72" customHeight="1">
      <c r="A25" s="308"/>
      <c r="B25" s="309"/>
      <c r="C25" s="309"/>
      <c r="D25" s="309"/>
      <c r="E25" s="310"/>
      <c r="F25" s="308"/>
      <c r="G25" s="309"/>
      <c r="H25" s="309"/>
      <c r="I25" s="309"/>
      <c r="J25" s="310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39"/>
      <c r="X25" s="339"/>
      <c r="Y25" s="339"/>
      <c r="Z25" s="339"/>
      <c r="AA25" s="339"/>
    </row>
    <row r="26" spans="1:27" ht="9.7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4"/>
      <c r="X26" s="134"/>
      <c r="Y26" s="134"/>
      <c r="Z26" s="134"/>
      <c r="AA26" s="134"/>
    </row>
    <row r="27" spans="1:27" ht="11.2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34"/>
      <c r="X27" s="134"/>
      <c r="Y27" s="134"/>
      <c r="Z27" s="134"/>
      <c r="AA27" s="134"/>
    </row>
    <row r="30" spans="1:27" ht="15" customHeight="1">
      <c r="A30" s="66" t="s">
        <v>13</v>
      </c>
      <c r="B30" s="66"/>
      <c r="C30" s="66"/>
      <c r="D30" s="66"/>
      <c r="E30" s="66"/>
      <c r="F30" s="66"/>
      <c r="G30" s="65"/>
      <c r="H30" s="65"/>
      <c r="I30" s="65"/>
      <c r="J30" s="65"/>
    </row>
    <row r="31" spans="1:27" ht="15" customHeight="1">
      <c r="A31" s="190" t="str">
        <f>ИД!C15</f>
        <v>мастер</v>
      </c>
      <c r="B31" s="190"/>
      <c r="C31" s="190"/>
      <c r="D31" s="190"/>
      <c r="E31" s="190"/>
      <c r="F31" s="190"/>
      <c r="G31" s="190"/>
      <c r="H31" s="190"/>
      <c r="I31" s="190"/>
      <c r="J31" s="190"/>
      <c r="N31" s="190"/>
      <c r="O31" s="190"/>
      <c r="P31" s="190"/>
      <c r="Q31" s="190"/>
      <c r="U31" s="190" t="str">
        <f>ИД!C17</f>
        <v>Гаврилович Д.А.</v>
      </c>
      <c r="V31" s="190"/>
      <c r="W31" s="190"/>
      <c r="X31" s="190"/>
      <c r="Y31" s="190"/>
      <c r="Z31" s="190"/>
      <c r="AA31" s="190"/>
    </row>
    <row r="32" spans="1:27" ht="9" customHeight="1">
      <c r="A32" s="192" t="s">
        <v>11</v>
      </c>
      <c r="B32" s="192"/>
      <c r="C32" s="192"/>
      <c r="D32" s="192"/>
      <c r="E32" s="192"/>
      <c r="F32" s="192"/>
      <c r="G32" s="192"/>
      <c r="H32" s="192"/>
      <c r="I32" s="192"/>
      <c r="J32" s="192"/>
      <c r="N32" s="192" t="s">
        <v>12</v>
      </c>
      <c r="O32" s="192"/>
      <c r="P32" s="192"/>
      <c r="Q32" s="192"/>
      <c r="U32" s="192" t="s">
        <v>23</v>
      </c>
      <c r="V32" s="192"/>
      <c r="W32" s="192"/>
      <c r="X32" s="192"/>
      <c r="Y32" s="192"/>
      <c r="Z32" s="192"/>
      <c r="AA32" s="192"/>
    </row>
    <row r="36" ht="9.9499999999999993" customHeight="1"/>
  </sheetData>
  <mergeCells count="38"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workbookViewId="0">
      <selection activeCell="AK31" sqref="AK31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16384" width="3.140625" style="1"/>
  </cols>
  <sheetData>
    <row r="1" spans="1:27" ht="15" customHeight="1">
      <c r="A1" s="195" t="s">
        <v>0</v>
      </c>
      <c r="B1" s="195"/>
      <c r="C1" s="195"/>
      <c r="D1" s="195"/>
      <c r="E1" s="195"/>
      <c r="F1" s="5"/>
    </row>
    <row r="2" spans="1:27" ht="9.9499999999999993" customHeight="1">
      <c r="A2" s="2"/>
    </row>
    <row r="3" spans="1:27" ht="15" customHeight="1">
      <c r="X3" s="234" t="s">
        <v>152</v>
      </c>
      <c r="Y3" s="234"/>
      <c r="Z3" s="234"/>
      <c r="AA3" s="234"/>
    </row>
    <row r="4" spans="1:27" ht="15" customHeight="1">
      <c r="X4" s="19"/>
      <c r="Y4" s="234" t="s">
        <v>33</v>
      </c>
      <c r="Z4" s="234"/>
      <c r="AA4" s="234"/>
    </row>
    <row r="5" spans="1:27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452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2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90" t="s">
        <v>453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P10" s="190" t="s">
        <v>454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70" t="s">
        <v>5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P11" s="190" t="s">
        <v>455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71" t="str">
        <f>ИД!C4</f>
        <v>Участок № 2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P12" s="190" t="s">
        <v>448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9.9499999999999993" customHeight="1">
      <c r="A13" s="192" t="s">
        <v>325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9.9499999999999993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235" t="s">
        <v>34</v>
      </c>
      <c r="N18" s="235"/>
      <c r="O18" s="235"/>
    </row>
    <row r="19" spans="1:27" ht="15" customHeight="1">
      <c r="A19" s="226" t="s">
        <v>153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</row>
    <row r="20" spans="1:27" ht="15" customHeight="1">
      <c r="C20" s="240" t="s">
        <v>73</v>
      </c>
      <c r="D20" s="240"/>
      <c r="E20" s="240"/>
      <c r="F20" s="240"/>
      <c r="G20" s="240"/>
      <c r="H20" s="240"/>
    </row>
    <row r="21" spans="1:27" ht="15" customHeight="1">
      <c r="A21" s="240" t="s">
        <v>37</v>
      </c>
      <c r="B21" s="240"/>
      <c r="C21" s="240"/>
      <c r="D21" s="240"/>
      <c r="E21" s="240"/>
      <c r="F21" s="240"/>
      <c r="G21" s="240"/>
      <c r="H21" s="190" t="str">
        <f>ИД!C10</f>
        <v>технадзор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 t="str">
        <f>ИД!C11</f>
        <v>Урбанович К.И.</v>
      </c>
      <c r="T21" s="190"/>
      <c r="U21" s="190"/>
      <c r="V21" s="190"/>
      <c r="W21" s="190"/>
      <c r="X21" s="190"/>
      <c r="Y21" s="190"/>
      <c r="Z21" s="190"/>
      <c r="AA21" s="190"/>
    </row>
    <row r="22" spans="1:27" ht="9.9499999999999993" customHeight="1">
      <c r="H22" s="192" t="s">
        <v>110</v>
      </c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</row>
    <row r="23" spans="1:27" ht="15" customHeight="1">
      <c r="A23" s="240" t="s">
        <v>154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ht="15" customHeight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ht="9.9499999999999993" customHeight="1">
      <c r="A25" s="192" t="s">
        <v>110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</row>
    <row r="26" spans="1:27" ht="15" customHeight="1">
      <c r="A26" s="240" t="s">
        <v>155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190" t="str">
        <f>ИД!C16</f>
        <v xml:space="preserve">мастер ф-ла ЭМУ-2 ОАО "Белэлектромонтаж" </v>
      </c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 ht="15" customHeight="1">
      <c r="A27" s="190" t="str">
        <f>ИД!C17</f>
        <v>Гаврилович Д.А.</v>
      </c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7" ht="9.9499999999999993" customHeight="1">
      <c r="A28" s="192" t="s">
        <v>110</v>
      </c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</row>
    <row r="29" spans="1:27" ht="15" customHeight="1">
      <c r="A29" s="240" t="s">
        <v>156</v>
      </c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</row>
    <row r="30" spans="1:27" ht="15" customHeight="1">
      <c r="C30" s="240" t="s">
        <v>157</v>
      </c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</row>
    <row r="31" spans="1:27" ht="15" customHeight="1">
      <c r="A31" s="254" t="s">
        <v>515</v>
      </c>
      <c r="B31" s="254"/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</row>
    <row r="32" spans="1:27" ht="1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239" t="s">
        <v>516</v>
      </c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</row>
    <row r="34" spans="1:27" ht="9.9499999999999993" customHeight="1">
      <c r="A34" s="192" t="s">
        <v>158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</row>
    <row r="35" spans="1:27" ht="15" customHeight="1">
      <c r="C35" s="240" t="s">
        <v>159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7" ht="15" customHeight="1">
      <c r="A36" s="190" t="str">
        <f>ИД!C21</f>
        <v>РУП "Институт Белгоспроект"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 ht="9.9499999999999993" customHeight="1">
      <c r="A37" s="192" t="s">
        <v>160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</row>
    <row r="38" spans="1:27" ht="15" customHeight="1">
      <c r="C38" s="240" t="s">
        <v>161</v>
      </c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  <c r="AA38" s="240"/>
    </row>
    <row r="39" spans="1:27" ht="15" customHeight="1">
      <c r="A39" s="240" t="s">
        <v>162</v>
      </c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</row>
    <row r="40" spans="1:27" ht="15" customHeight="1">
      <c r="C40" s="240" t="s">
        <v>163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</row>
    <row r="41" spans="1:27" ht="15" customHeight="1">
      <c r="A41" s="240" t="s">
        <v>164</v>
      </c>
      <c r="B41" s="240"/>
      <c r="C41" s="240"/>
      <c r="D41" s="240"/>
      <c r="E41" s="240"/>
      <c r="F41" s="240"/>
      <c r="G41" s="240"/>
      <c r="H41" s="240"/>
      <c r="I41" s="240"/>
    </row>
    <row r="42" spans="1:27" ht="15" customHeight="1">
      <c r="C42" s="240" t="s">
        <v>384</v>
      </c>
      <c r="D42" s="240"/>
      <c r="E42" s="240"/>
      <c r="F42" s="240"/>
      <c r="G42" s="240"/>
      <c r="H42" s="240"/>
      <c r="I42" s="240"/>
      <c r="J42" s="240"/>
      <c r="K42" s="240"/>
      <c r="L42" s="240"/>
      <c r="M42" s="190" t="s">
        <v>249</v>
      </c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27" ht="15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</row>
    <row r="44" spans="1:27" ht="9.9499999999999993" customHeight="1">
      <c r="A44" s="248" t="s">
        <v>165</v>
      </c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</row>
    <row r="45" spans="1:27" ht="15" customHeight="1">
      <c r="C45" s="240" t="s">
        <v>166</v>
      </c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</row>
    <row r="46" spans="1:27" ht="15" customHeight="1">
      <c r="A46" s="240" t="s">
        <v>167</v>
      </c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1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</row>
    <row r="56" spans="1:27" ht="15" customHeight="1">
      <c r="A56" s="195" t="s">
        <v>0</v>
      </c>
      <c r="B56" s="195"/>
      <c r="C56" s="195"/>
      <c r="D56" s="195"/>
      <c r="E56" s="195"/>
      <c r="F56" s="5"/>
    </row>
    <row r="57" spans="1:27" ht="15" customHeight="1">
      <c r="A57" s="2"/>
    </row>
    <row r="58" spans="1:27" ht="15" customHeight="1">
      <c r="X58" s="234" t="s">
        <v>152</v>
      </c>
      <c r="Y58" s="234"/>
      <c r="Z58" s="234"/>
      <c r="AA58" s="234"/>
    </row>
    <row r="59" spans="1:27" ht="15" customHeight="1">
      <c r="X59" s="106"/>
      <c r="Y59" s="234" t="s">
        <v>376</v>
      </c>
      <c r="Z59" s="234"/>
      <c r="AA59" s="234"/>
    </row>
    <row r="60" spans="1:27" ht="15" customHeight="1">
      <c r="C60" s="240" t="s">
        <v>366</v>
      </c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</row>
    <row r="61" spans="1:27" ht="15" customHeight="1">
      <c r="A61" s="240" t="s">
        <v>168</v>
      </c>
      <c r="B61" s="240"/>
      <c r="C61" s="240"/>
      <c r="D61" s="240"/>
      <c r="E61" s="240"/>
      <c r="F61" s="240"/>
      <c r="G61" s="240"/>
      <c r="H61" s="240"/>
      <c r="I61" s="240"/>
      <c r="J61" s="240"/>
      <c r="K61" s="240"/>
    </row>
    <row r="62" spans="1:27" ht="15" customHeight="1">
      <c r="C62" s="240" t="s">
        <v>367</v>
      </c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</row>
    <row r="63" spans="1:27" ht="15" customHeight="1">
      <c r="D63" s="240" t="s">
        <v>368</v>
      </c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</row>
    <row r="64" spans="1:27" ht="15" customHeight="1">
      <c r="C64" s="240" t="s">
        <v>369</v>
      </c>
      <c r="D64" s="240"/>
      <c r="E64" s="240"/>
      <c r="F64" s="240"/>
      <c r="G64" s="240"/>
      <c r="H64" s="240"/>
    </row>
    <row r="65" spans="1:27" ht="15" customHeight="1">
      <c r="D65" s="240" t="s">
        <v>370</v>
      </c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</row>
    <row r="66" spans="1:27" ht="15" customHeight="1">
      <c r="C66" s="240" t="s">
        <v>371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</row>
    <row r="67" spans="1:27" ht="15" customHeight="1"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</row>
    <row r="69" spans="1:27" ht="15" customHeight="1">
      <c r="A69" s="240" t="s">
        <v>65</v>
      </c>
      <c r="B69" s="240"/>
      <c r="C69" s="240"/>
      <c r="D69" s="240"/>
      <c r="E69" s="240"/>
      <c r="F69" s="240"/>
      <c r="G69" s="240"/>
      <c r="H69" s="240"/>
      <c r="O69" s="190"/>
      <c r="P69" s="190"/>
      <c r="Q69" s="190"/>
      <c r="R69" s="190"/>
      <c r="T69" s="190" t="str">
        <f>ИД!C11</f>
        <v>Урбанович К.И.</v>
      </c>
      <c r="U69" s="190"/>
      <c r="V69" s="190"/>
      <c r="W69" s="190"/>
      <c r="X69" s="190"/>
      <c r="Y69" s="190"/>
      <c r="Z69" s="190"/>
      <c r="AA69" s="190"/>
    </row>
    <row r="70" spans="1:27" ht="9.9499999999999993" customHeight="1">
      <c r="A70" s="23"/>
      <c r="B70" s="23"/>
      <c r="C70" s="23"/>
      <c r="D70" s="23"/>
      <c r="E70" s="23"/>
      <c r="F70" s="23"/>
      <c r="G70" s="23"/>
      <c r="H70" s="23"/>
      <c r="O70" s="248" t="s">
        <v>12</v>
      </c>
      <c r="P70" s="248"/>
      <c r="Q70" s="248"/>
      <c r="R70" s="248"/>
      <c r="T70" s="248" t="s">
        <v>23</v>
      </c>
      <c r="U70" s="248"/>
      <c r="V70" s="248"/>
      <c r="W70" s="248"/>
      <c r="X70" s="248"/>
      <c r="Y70" s="248"/>
      <c r="Z70" s="248"/>
      <c r="AA70" s="248"/>
    </row>
    <row r="71" spans="1:27" ht="15" customHeight="1">
      <c r="A71" s="240" t="s">
        <v>66</v>
      </c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5"/>
      <c r="O71" s="190"/>
      <c r="P71" s="190"/>
      <c r="Q71" s="190"/>
      <c r="R71" s="190"/>
      <c r="T71" s="190"/>
      <c r="U71" s="190"/>
      <c r="V71" s="190"/>
      <c r="W71" s="190"/>
      <c r="X71" s="190"/>
      <c r="Y71" s="190"/>
      <c r="Z71" s="190"/>
      <c r="AA71" s="190"/>
    </row>
    <row r="72" spans="1:27" ht="9.949999999999999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5"/>
      <c r="O72" s="248" t="s">
        <v>12</v>
      </c>
      <c r="P72" s="248"/>
      <c r="Q72" s="248"/>
      <c r="R72" s="248"/>
      <c r="T72" s="248" t="s">
        <v>23</v>
      </c>
      <c r="U72" s="248"/>
      <c r="V72" s="248"/>
      <c r="W72" s="248"/>
      <c r="X72" s="248"/>
      <c r="Y72" s="248"/>
      <c r="Z72" s="248"/>
      <c r="AA72" s="248"/>
    </row>
    <row r="73" spans="1:27" ht="15" customHeight="1">
      <c r="A73" s="240" t="s">
        <v>64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O73" s="190"/>
      <c r="P73" s="190"/>
      <c r="Q73" s="190"/>
      <c r="R73" s="190"/>
      <c r="T73" s="190" t="str">
        <f>ИД!C17</f>
        <v>Гаврилович Д.А.</v>
      </c>
      <c r="U73" s="190"/>
      <c r="V73" s="190"/>
      <c r="W73" s="190"/>
      <c r="X73" s="190"/>
      <c r="Y73" s="190"/>
      <c r="Z73" s="190"/>
      <c r="AA73" s="190"/>
    </row>
    <row r="74" spans="1:27" ht="9.949999999999999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O74" s="248" t="s">
        <v>12</v>
      </c>
      <c r="P74" s="248"/>
      <c r="Q74" s="248"/>
      <c r="R74" s="248"/>
      <c r="T74" s="248" t="s">
        <v>23</v>
      </c>
      <c r="U74" s="248"/>
      <c r="V74" s="248"/>
      <c r="W74" s="248"/>
      <c r="X74" s="248"/>
      <c r="Y74" s="248"/>
      <c r="Z74" s="248"/>
      <c r="AA74" s="248"/>
    </row>
  </sheetData>
  <mergeCells count="79">
    <mergeCell ref="C42:L42"/>
    <mergeCell ref="M42:AA42"/>
    <mergeCell ref="A41:I41"/>
    <mergeCell ref="C35:Z35"/>
    <mergeCell ref="A37:AA37"/>
    <mergeCell ref="C38:AA38"/>
    <mergeCell ref="A39:M39"/>
    <mergeCell ref="C40:AA40"/>
    <mergeCell ref="A19:AA19"/>
    <mergeCell ref="C20:H20"/>
    <mergeCell ref="A21:G21"/>
    <mergeCell ref="H21:R21"/>
    <mergeCell ref="S21:AA21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Y4:AA4"/>
    <mergeCell ref="C66:O66"/>
    <mergeCell ref="A43:AA43"/>
    <mergeCell ref="A61:K61"/>
    <mergeCell ref="C62:O62"/>
    <mergeCell ref="D63:AA63"/>
    <mergeCell ref="C64:H64"/>
    <mergeCell ref="D65:AA65"/>
    <mergeCell ref="A46:W46"/>
    <mergeCell ref="C60:AA60"/>
    <mergeCell ref="A44:AA44"/>
    <mergeCell ref="C45:AA45"/>
    <mergeCell ref="A56:E56"/>
    <mergeCell ref="X58:AA58"/>
    <mergeCell ref="Y59:AA59"/>
    <mergeCell ref="O74:R74"/>
    <mergeCell ref="T74:AA74"/>
    <mergeCell ref="A25:AA25"/>
    <mergeCell ref="O72:R72"/>
    <mergeCell ref="T72:AA72"/>
    <mergeCell ref="A73:M73"/>
    <mergeCell ref="O73:R73"/>
    <mergeCell ref="T73:AA73"/>
    <mergeCell ref="O70:R70"/>
    <mergeCell ref="T70:AA70"/>
    <mergeCell ref="A71:L71"/>
    <mergeCell ref="O71:R71"/>
    <mergeCell ref="T71:AA71"/>
    <mergeCell ref="A69:H69"/>
    <mergeCell ref="O69:R69"/>
    <mergeCell ref="T69:AA69"/>
    <mergeCell ref="A12:L12"/>
    <mergeCell ref="P12:AA12"/>
    <mergeCell ref="A11:L11"/>
    <mergeCell ref="P11:AA11"/>
    <mergeCell ref="A31:AA31"/>
    <mergeCell ref="A26:M26"/>
    <mergeCell ref="N26:AA26"/>
    <mergeCell ref="A24:K24"/>
    <mergeCell ref="L24:AA24"/>
    <mergeCell ref="A27:AA27"/>
    <mergeCell ref="P13:AA13"/>
    <mergeCell ref="M18:O18"/>
    <mergeCell ref="A13:L13"/>
    <mergeCell ref="A23:L23"/>
    <mergeCell ref="M23:AA23"/>
    <mergeCell ref="H22:AA22"/>
    <mergeCell ref="A33:AA33"/>
    <mergeCell ref="A34:AA34"/>
    <mergeCell ref="A36:AA36"/>
    <mergeCell ref="A28:AA28"/>
    <mergeCell ref="A29:Q29"/>
    <mergeCell ref="C30:U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54"/>
  <sheetViews>
    <sheetView workbookViewId="0">
      <selection activeCell="A35" sqref="A35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195" t="s">
        <v>0</v>
      </c>
      <c r="B1" s="195"/>
      <c r="C1" s="195"/>
      <c r="D1" s="195"/>
      <c r="E1" s="195"/>
      <c r="F1" s="5"/>
    </row>
    <row r="2" spans="1:27" ht="9.9499999999999993" customHeight="1">
      <c r="A2" s="2"/>
    </row>
    <row r="3" spans="1:27" ht="15" customHeight="1">
      <c r="X3" s="234" t="s">
        <v>169</v>
      </c>
      <c r="Y3" s="234"/>
      <c r="Z3" s="234"/>
      <c r="AA3" s="234"/>
    </row>
    <row r="4" spans="1:27" ht="15" customHeight="1">
      <c r="X4" s="1" t="s">
        <v>372</v>
      </c>
      <c r="Y4" s="99"/>
      <c r="Z4" s="99"/>
      <c r="AA4" s="99"/>
    </row>
    <row r="5" spans="1:27" ht="15" customHeight="1">
      <c r="S5" s="1" t="s">
        <v>373</v>
      </c>
      <c r="X5" s="24"/>
      <c r="Y5" s="24"/>
      <c r="Z5" s="24"/>
      <c r="AA5" s="24"/>
    </row>
    <row r="6" spans="1:27" ht="15" customHeight="1">
      <c r="A6" s="190" t="str">
        <f>ИД!C1</f>
        <v>Министерство архитектуры и строительства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tr">
        <f>ИД!C5</f>
        <v>г. Минск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2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P7" s="191" t="s">
        <v>3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15" customHeight="1">
      <c r="A8" s="190" t="str">
        <f>ИД!C2</f>
        <v>ОАО "Белэлектромонтаж"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P8" s="190" t="s">
        <v>452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9.9499999999999993" customHeight="1">
      <c r="A9" s="191" t="s">
        <v>4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P9" s="191" t="s">
        <v>7</v>
      </c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</row>
    <row r="10" spans="1:27" ht="12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P10" s="190" t="s">
        <v>453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190" t="str">
        <f>ИД!C3</f>
        <v>Электромонтажное управление №2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P11" s="190" t="s">
        <v>454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70" t="s">
        <v>5</v>
      </c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P12" s="190" t="s">
        <v>455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A13" s="271" t="str">
        <f>ИД!C4</f>
        <v>Участок № 2</v>
      </c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P13" s="190" t="s">
        <v>448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9.9499999999999993" customHeight="1">
      <c r="A14" s="191" t="s">
        <v>6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P14" s="191" t="s">
        <v>8</v>
      </c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L16" s="235" t="s">
        <v>170</v>
      </c>
      <c r="M16" s="235"/>
      <c r="N16" s="235"/>
      <c r="O16" s="235"/>
      <c r="P16" s="235"/>
    </row>
    <row r="17" spans="1:27" ht="15" customHeight="1">
      <c r="A17" s="226" t="s">
        <v>171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9" spans="1:27" ht="15" customHeight="1">
      <c r="A19" s="327" t="s">
        <v>174</v>
      </c>
      <c r="B19" s="327"/>
      <c r="C19" s="327"/>
      <c r="D19" s="327"/>
      <c r="E19" s="327"/>
      <c r="F19" s="327"/>
      <c r="G19" s="327"/>
      <c r="H19" s="327"/>
      <c r="I19" s="327"/>
      <c r="J19" s="327" t="s">
        <v>172</v>
      </c>
      <c r="K19" s="327"/>
      <c r="L19" s="327"/>
      <c r="M19" s="327"/>
      <c r="N19" s="327"/>
      <c r="O19" s="327"/>
      <c r="P19" s="327"/>
      <c r="Q19" s="327"/>
      <c r="R19" s="327"/>
      <c r="S19" s="327" t="s">
        <v>173</v>
      </c>
      <c r="T19" s="327"/>
      <c r="U19" s="327"/>
      <c r="V19" s="327"/>
      <c r="W19" s="327"/>
      <c r="X19" s="327"/>
      <c r="Y19" s="327"/>
      <c r="Z19" s="327"/>
      <c r="AA19" s="327"/>
    </row>
    <row r="20" spans="1:27" ht="15" customHeight="1">
      <c r="A20" s="327"/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</row>
    <row r="21" spans="1:27" ht="15" customHeight="1">
      <c r="A21" s="327"/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</row>
    <row r="22" spans="1:27" ht="15" customHeight="1">
      <c r="A22" s="340" t="s">
        <v>517</v>
      </c>
      <c r="B22" s="341"/>
      <c r="C22" s="341"/>
      <c r="D22" s="341"/>
      <c r="E22" s="341"/>
      <c r="F22" s="341"/>
      <c r="G22" s="341"/>
      <c r="H22" s="341"/>
      <c r="I22" s="342"/>
      <c r="J22" s="340" t="s">
        <v>386</v>
      </c>
      <c r="K22" s="341"/>
      <c r="L22" s="341"/>
      <c r="M22" s="341"/>
      <c r="N22" s="341"/>
      <c r="O22" s="341"/>
      <c r="P22" s="341"/>
      <c r="Q22" s="341"/>
      <c r="R22" s="342"/>
      <c r="S22" s="349" t="s">
        <v>408</v>
      </c>
      <c r="T22" s="350"/>
      <c r="U22" s="350"/>
      <c r="V22" s="350"/>
      <c r="W22" s="350"/>
      <c r="X22" s="350"/>
      <c r="Y22" s="350"/>
      <c r="Z22" s="350"/>
      <c r="AA22" s="351"/>
    </row>
    <row r="23" spans="1:27" ht="15" customHeight="1">
      <c r="A23" s="343"/>
      <c r="B23" s="344"/>
      <c r="C23" s="344"/>
      <c r="D23" s="344"/>
      <c r="E23" s="344"/>
      <c r="F23" s="344"/>
      <c r="G23" s="344"/>
      <c r="H23" s="344"/>
      <c r="I23" s="345"/>
      <c r="J23" s="343"/>
      <c r="K23" s="344"/>
      <c r="L23" s="344"/>
      <c r="M23" s="344"/>
      <c r="N23" s="344"/>
      <c r="O23" s="344"/>
      <c r="P23" s="344"/>
      <c r="Q23" s="344"/>
      <c r="R23" s="345"/>
      <c r="S23" s="352"/>
      <c r="T23" s="353"/>
      <c r="U23" s="353"/>
      <c r="V23" s="353"/>
      <c r="W23" s="353"/>
      <c r="X23" s="353"/>
      <c r="Y23" s="353"/>
      <c r="Z23" s="353"/>
      <c r="AA23" s="354"/>
    </row>
    <row r="24" spans="1:27" ht="15" customHeight="1">
      <c r="A24" s="343"/>
      <c r="B24" s="344"/>
      <c r="C24" s="344"/>
      <c r="D24" s="344"/>
      <c r="E24" s="344"/>
      <c r="F24" s="344"/>
      <c r="G24" s="344"/>
      <c r="H24" s="344"/>
      <c r="I24" s="345"/>
      <c r="J24" s="343"/>
      <c r="K24" s="344"/>
      <c r="L24" s="344"/>
      <c r="M24" s="344"/>
      <c r="N24" s="344"/>
      <c r="O24" s="344"/>
      <c r="P24" s="344"/>
      <c r="Q24" s="344"/>
      <c r="R24" s="345"/>
      <c r="S24" s="352"/>
      <c r="T24" s="353"/>
      <c r="U24" s="353"/>
      <c r="V24" s="353"/>
      <c r="W24" s="353"/>
      <c r="X24" s="353"/>
      <c r="Y24" s="353"/>
      <c r="Z24" s="353"/>
      <c r="AA24" s="354"/>
    </row>
    <row r="25" spans="1:27" ht="15" customHeight="1">
      <c r="A25" s="343"/>
      <c r="B25" s="344"/>
      <c r="C25" s="344"/>
      <c r="D25" s="344"/>
      <c r="E25" s="344"/>
      <c r="F25" s="344"/>
      <c r="G25" s="344"/>
      <c r="H25" s="344"/>
      <c r="I25" s="345"/>
      <c r="J25" s="343"/>
      <c r="K25" s="344"/>
      <c r="L25" s="344"/>
      <c r="M25" s="344"/>
      <c r="N25" s="344"/>
      <c r="O25" s="344"/>
      <c r="P25" s="344"/>
      <c r="Q25" s="344"/>
      <c r="R25" s="345"/>
      <c r="S25" s="352"/>
      <c r="T25" s="353"/>
      <c r="U25" s="353"/>
      <c r="V25" s="353"/>
      <c r="W25" s="353"/>
      <c r="X25" s="353"/>
      <c r="Y25" s="353"/>
      <c r="Z25" s="353"/>
      <c r="AA25" s="354"/>
    </row>
    <row r="26" spans="1:27" ht="15" customHeight="1">
      <c r="A26" s="343"/>
      <c r="B26" s="344"/>
      <c r="C26" s="344"/>
      <c r="D26" s="344"/>
      <c r="E26" s="344"/>
      <c r="F26" s="344"/>
      <c r="G26" s="344"/>
      <c r="H26" s="344"/>
      <c r="I26" s="345"/>
      <c r="J26" s="343"/>
      <c r="K26" s="344"/>
      <c r="L26" s="344"/>
      <c r="M26" s="344"/>
      <c r="N26" s="344"/>
      <c r="O26" s="344"/>
      <c r="P26" s="344"/>
      <c r="Q26" s="344"/>
      <c r="R26" s="345"/>
      <c r="S26" s="352"/>
      <c r="T26" s="353"/>
      <c r="U26" s="353"/>
      <c r="V26" s="353"/>
      <c r="W26" s="353"/>
      <c r="X26" s="353"/>
      <c r="Y26" s="353"/>
      <c r="Z26" s="353"/>
      <c r="AA26" s="354"/>
    </row>
    <row r="27" spans="1:27" ht="15" customHeight="1">
      <c r="A27" s="343"/>
      <c r="B27" s="344"/>
      <c r="C27" s="344"/>
      <c r="D27" s="344"/>
      <c r="E27" s="344"/>
      <c r="F27" s="344"/>
      <c r="G27" s="344"/>
      <c r="H27" s="344"/>
      <c r="I27" s="345"/>
      <c r="J27" s="343"/>
      <c r="K27" s="344"/>
      <c r="L27" s="344"/>
      <c r="M27" s="344"/>
      <c r="N27" s="344"/>
      <c r="O27" s="344"/>
      <c r="P27" s="344"/>
      <c r="Q27" s="344"/>
      <c r="R27" s="345"/>
      <c r="S27" s="352"/>
      <c r="T27" s="353"/>
      <c r="U27" s="353"/>
      <c r="V27" s="353"/>
      <c r="W27" s="353"/>
      <c r="X27" s="353"/>
      <c r="Y27" s="353"/>
      <c r="Z27" s="353"/>
      <c r="AA27" s="354"/>
    </row>
    <row r="28" spans="1:27" ht="15" customHeight="1">
      <c r="A28" s="343"/>
      <c r="B28" s="344"/>
      <c r="C28" s="344"/>
      <c r="D28" s="344"/>
      <c r="E28" s="344"/>
      <c r="F28" s="344"/>
      <c r="G28" s="344"/>
      <c r="H28" s="344"/>
      <c r="I28" s="345"/>
      <c r="J28" s="343"/>
      <c r="K28" s="344"/>
      <c r="L28" s="344"/>
      <c r="M28" s="344"/>
      <c r="N28" s="344"/>
      <c r="O28" s="344"/>
      <c r="P28" s="344"/>
      <c r="Q28" s="344"/>
      <c r="R28" s="345"/>
      <c r="S28" s="352"/>
      <c r="T28" s="353"/>
      <c r="U28" s="353"/>
      <c r="V28" s="353"/>
      <c r="W28" s="353"/>
      <c r="X28" s="353"/>
      <c r="Y28" s="353"/>
      <c r="Z28" s="353"/>
      <c r="AA28" s="354"/>
    </row>
    <row r="29" spans="1:27" ht="15" customHeight="1">
      <c r="A29" s="343"/>
      <c r="B29" s="344"/>
      <c r="C29" s="344"/>
      <c r="D29" s="344"/>
      <c r="E29" s="344"/>
      <c r="F29" s="344"/>
      <c r="G29" s="344"/>
      <c r="H29" s="344"/>
      <c r="I29" s="345"/>
      <c r="J29" s="343"/>
      <c r="K29" s="344"/>
      <c r="L29" s="344"/>
      <c r="M29" s="344"/>
      <c r="N29" s="344"/>
      <c r="O29" s="344"/>
      <c r="P29" s="344"/>
      <c r="Q29" s="344"/>
      <c r="R29" s="345"/>
      <c r="S29" s="352"/>
      <c r="T29" s="353"/>
      <c r="U29" s="353"/>
      <c r="V29" s="353"/>
      <c r="W29" s="353"/>
      <c r="X29" s="353"/>
      <c r="Y29" s="353"/>
      <c r="Z29" s="353"/>
      <c r="AA29" s="354"/>
    </row>
    <row r="30" spans="1:27" ht="15" customHeight="1">
      <c r="A30" s="343"/>
      <c r="B30" s="344"/>
      <c r="C30" s="344"/>
      <c r="D30" s="344"/>
      <c r="E30" s="344"/>
      <c r="F30" s="344"/>
      <c r="G30" s="344"/>
      <c r="H30" s="344"/>
      <c r="I30" s="345"/>
      <c r="J30" s="343"/>
      <c r="K30" s="344"/>
      <c r="L30" s="344"/>
      <c r="M30" s="344"/>
      <c r="N30" s="344"/>
      <c r="O30" s="344"/>
      <c r="P30" s="344"/>
      <c r="Q30" s="344"/>
      <c r="R30" s="345"/>
      <c r="S30" s="352"/>
      <c r="T30" s="353"/>
      <c r="U30" s="353"/>
      <c r="V30" s="353"/>
      <c r="W30" s="353"/>
      <c r="X30" s="353"/>
      <c r="Y30" s="353"/>
      <c r="Z30" s="353"/>
      <c r="AA30" s="354"/>
    </row>
    <row r="31" spans="1:27" ht="15" customHeight="1">
      <c r="A31" s="343"/>
      <c r="B31" s="344"/>
      <c r="C31" s="344"/>
      <c r="D31" s="344"/>
      <c r="E31" s="344"/>
      <c r="F31" s="344"/>
      <c r="G31" s="344"/>
      <c r="H31" s="344"/>
      <c r="I31" s="345"/>
      <c r="J31" s="343"/>
      <c r="K31" s="344"/>
      <c r="L31" s="344"/>
      <c r="M31" s="344"/>
      <c r="N31" s="344"/>
      <c r="O31" s="344"/>
      <c r="P31" s="344"/>
      <c r="Q31" s="344"/>
      <c r="R31" s="345"/>
      <c r="S31" s="352"/>
      <c r="T31" s="353"/>
      <c r="U31" s="353"/>
      <c r="V31" s="353"/>
      <c r="W31" s="353"/>
      <c r="X31" s="353"/>
      <c r="Y31" s="353"/>
      <c r="Z31" s="353"/>
      <c r="AA31" s="354"/>
    </row>
    <row r="32" spans="1:27" ht="15" customHeight="1">
      <c r="A32" s="343"/>
      <c r="B32" s="344"/>
      <c r="C32" s="344"/>
      <c r="D32" s="344"/>
      <c r="E32" s="344"/>
      <c r="F32" s="344"/>
      <c r="G32" s="344"/>
      <c r="H32" s="344"/>
      <c r="I32" s="345"/>
      <c r="J32" s="343"/>
      <c r="K32" s="344"/>
      <c r="L32" s="344"/>
      <c r="M32" s="344"/>
      <c r="N32" s="344"/>
      <c r="O32" s="344"/>
      <c r="P32" s="344"/>
      <c r="Q32" s="344"/>
      <c r="R32" s="345"/>
      <c r="S32" s="352"/>
      <c r="T32" s="353"/>
      <c r="U32" s="353"/>
      <c r="V32" s="353"/>
      <c r="W32" s="353"/>
      <c r="X32" s="353"/>
      <c r="Y32" s="353"/>
      <c r="Z32" s="353"/>
      <c r="AA32" s="354"/>
    </row>
    <row r="33" spans="1:27" ht="15" customHeight="1">
      <c r="A33" s="343"/>
      <c r="B33" s="344"/>
      <c r="C33" s="344"/>
      <c r="D33" s="344"/>
      <c r="E33" s="344"/>
      <c r="F33" s="344"/>
      <c r="G33" s="344"/>
      <c r="H33" s="344"/>
      <c r="I33" s="345"/>
      <c r="J33" s="343"/>
      <c r="K33" s="344"/>
      <c r="L33" s="344"/>
      <c r="M33" s="344"/>
      <c r="N33" s="344"/>
      <c r="O33" s="344"/>
      <c r="P33" s="344"/>
      <c r="Q33" s="344"/>
      <c r="R33" s="345"/>
      <c r="S33" s="352"/>
      <c r="T33" s="353"/>
      <c r="U33" s="353"/>
      <c r="V33" s="353"/>
      <c r="W33" s="353"/>
      <c r="X33" s="353"/>
      <c r="Y33" s="353"/>
      <c r="Z33" s="353"/>
      <c r="AA33" s="354"/>
    </row>
    <row r="34" spans="1:27" ht="15" customHeight="1">
      <c r="A34" s="346"/>
      <c r="B34" s="347"/>
      <c r="C34" s="347"/>
      <c r="D34" s="347"/>
      <c r="E34" s="347"/>
      <c r="F34" s="347"/>
      <c r="G34" s="347"/>
      <c r="H34" s="347"/>
      <c r="I34" s="348"/>
      <c r="J34" s="346"/>
      <c r="K34" s="347"/>
      <c r="L34" s="347"/>
      <c r="M34" s="347"/>
      <c r="N34" s="347"/>
      <c r="O34" s="347"/>
      <c r="P34" s="347"/>
      <c r="Q34" s="347"/>
      <c r="R34" s="348"/>
      <c r="S34" s="355"/>
      <c r="T34" s="356"/>
      <c r="U34" s="356"/>
      <c r="V34" s="356"/>
      <c r="W34" s="356"/>
      <c r="X34" s="356"/>
      <c r="Y34" s="356"/>
      <c r="Z34" s="356"/>
      <c r="AA34" s="357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" customHeight="1">
      <c r="A38" s="240" t="s">
        <v>13</v>
      </c>
      <c r="B38" s="240"/>
      <c r="C38" s="240"/>
      <c r="D38" s="240"/>
      <c r="E38" s="240"/>
      <c r="F38" s="240"/>
      <c r="G38" s="23"/>
      <c r="H38" s="23"/>
      <c r="I38" s="23"/>
      <c r="J38" s="23"/>
    </row>
    <row r="39" spans="1:27" ht="15" customHeight="1">
      <c r="A39" s="190" t="str">
        <f>ИД!C15</f>
        <v>мастер</v>
      </c>
      <c r="B39" s="190"/>
      <c r="C39" s="190"/>
      <c r="D39" s="190"/>
      <c r="E39" s="190"/>
      <c r="F39" s="190"/>
      <c r="G39" s="190"/>
      <c r="H39" s="190"/>
      <c r="I39" s="190"/>
      <c r="J39" s="190"/>
      <c r="N39" s="190"/>
      <c r="O39" s="190"/>
      <c r="P39" s="190"/>
      <c r="Q39" s="190"/>
      <c r="U39" s="190" t="str">
        <f>ИД!C17</f>
        <v>Гаврилович Д.А.</v>
      </c>
      <c r="V39" s="190"/>
      <c r="W39" s="190"/>
      <c r="X39" s="190"/>
      <c r="Y39" s="190"/>
      <c r="Z39" s="190"/>
      <c r="AA39" s="190"/>
    </row>
    <row r="40" spans="1:27" ht="15" customHeight="1">
      <c r="A40" s="192" t="s">
        <v>11</v>
      </c>
      <c r="B40" s="192"/>
      <c r="C40" s="192"/>
      <c r="D40" s="192"/>
      <c r="E40" s="192"/>
      <c r="F40" s="192"/>
      <c r="G40" s="192"/>
      <c r="H40" s="192"/>
      <c r="I40" s="192"/>
      <c r="J40" s="192"/>
      <c r="N40" s="192" t="s">
        <v>12</v>
      </c>
      <c r="O40" s="192"/>
      <c r="P40" s="192"/>
      <c r="Q40" s="192"/>
      <c r="U40" s="192" t="s">
        <v>23</v>
      </c>
      <c r="V40" s="192"/>
      <c r="W40" s="192"/>
      <c r="X40" s="192"/>
      <c r="Y40" s="192"/>
      <c r="Z40" s="192"/>
      <c r="AA40" s="192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1:E1"/>
    <mergeCell ref="X3:AA3"/>
    <mergeCell ref="A6:L6"/>
    <mergeCell ref="P6:AA6"/>
    <mergeCell ref="A7:L7"/>
    <mergeCell ref="P7:AA7"/>
    <mergeCell ref="A8:L8"/>
    <mergeCell ref="P8:AA8"/>
    <mergeCell ref="A9:L9"/>
    <mergeCell ref="P9:AA9"/>
    <mergeCell ref="A11:L11"/>
    <mergeCell ref="P11:AA11"/>
    <mergeCell ref="P10:AA10"/>
    <mergeCell ref="A12:L12"/>
    <mergeCell ref="P12:AA12"/>
    <mergeCell ref="A13:L13"/>
    <mergeCell ref="P13:AA13"/>
    <mergeCell ref="A14:L14"/>
    <mergeCell ref="P14:AA14"/>
    <mergeCell ref="A40:J40"/>
    <mergeCell ref="N40:Q40"/>
    <mergeCell ref="U40:AA40"/>
    <mergeCell ref="A39:J39"/>
    <mergeCell ref="N39:Q39"/>
    <mergeCell ref="U39:AA39"/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1"/>
  <sheetViews>
    <sheetView topLeftCell="A28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195" t="s">
        <v>0</v>
      </c>
      <c r="B1" s="195"/>
      <c r="C1" s="195"/>
      <c r="D1" s="195"/>
      <c r="E1" s="195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190" t="str">
        <f>ИД!C1</f>
        <v>Министерство архитектуры и строительства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230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20.100000000000001" customHeight="1">
      <c r="A8" s="190" t="str">
        <f>ИД!C2</f>
        <v>ОАО "Белэлектромонтаж"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9.9499999999999993" customHeight="1">
      <c r="A9" s="191" t="s">
        <v>231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</row>
    <row r="10" spans="1:27" ht="20.100000000000001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A11" s="191" t="s">
        <v>5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189" t="s">
        <v>234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189" t="s">
        <v>235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 spans="1:27" ht="15" customHeight="1">
      <c r="A25" s="189" t="s">
        <v>315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190" t="str">
        <f>ИД!J9</f>
        <v xml:space="preserve">Административное здание АСБ "БЕЛАРУСБАНК" 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193" t="str">
        <f>ИД!J10</f>
        <v>по пр. Дзержинского в г. Минске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193">
        <f>ИД!J11</f>
        <v>0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194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5"/>
      <c r="P44" s="190" t="s">
        <v>409</v>
      </c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 ht="9.9499999999999993" customHeight="1">
      <c r="A45" s="191" t="s">
        <v>232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36"/>
      <c r="N45" s="36"/>
      <c r="O45" s="36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</row>
    <row r="46" spans="1:27" ht="15" customHeight="1">
      <c r="A46" s="190" t="str">
        <f>ИД!C6</f>
        <v>ЧУП "АСБ Объединенная дирекция по реконструкции и строительству"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8"/>
      <c r="N46" s="8"/>
      <c r="O46" s="8"/>
      <c r="P46" s="190" t="str">
        <f>ИД!C5</f>
        <v>г. Минск</v>
      </c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 spans="1:27" ht="9.9499999999999993" customHeight="1">
      <c r="A47" s="191" t="s">
        <v>7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5"/>
      <c r="N47" s="15"/>
      <c r="O47" s="15"/>
      <c r="P47" s="192" t="s">
        <v>233</v>
      </c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</row>
    <row r="48" spans="1:27" ht="15" customHeight="1">
      <c r="A48" s="15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36"/>
      <c r="B53" s="36"/>
      <c r="C53" s="36"/>
      <c r="D53" s="36"/>
      <c r="E53" s="36"/>
      <c r="F53" s="3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7"/>
      <c r="B54" s="37"/>
      <c r="C54" s="37"/>
      <c r="D54" s="37"/>
      <c r="E54" s="37"/>
      <c r="F54" s="3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8"/>
      <c r="X54" s="8"/>
      <c r="Y54" s="8"/>
      <c r="Z54" s="8"/>
      <c r="AA54" s="8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"/>
      <c r="AA55" s="8"/>
    </row>
    <row r="56" spans="1:27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8"/>
      <c r="P57" s="38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8"/>
      <c r="B58" s="8"/>
      <c r="C58" s="8"/>
      <c r="D58" s="8"/>
      <c r="E58" s="8"/>
      <c r="F58" s="8"/>
      <c r="G58" s="15"/>
      <c r="H58" s="15"/>
      <c r="I58" s="15"/>
      <c r="J58" s="15"/>
      <c r="K58" s="15"/>
      <c r="L58" s="15"/>
      <c r="M58" s="15"/>
      <c r="N58" s="8"/>
      <c r="O58" s="8"/>
      <c r="P58" s="8"/>
      <c r="Q58" s="8"/>
      <c r="R58" s="15"/>
      <c r="S58" s="15"/>
      <c r="T58" s="8"/>
      <c r="U58" s="8"/>
      <c r="V58" s="8"/>
      <c r="W58" s="8"/>
      <c r="X58" s="8"/>
      <c r="Y58" s="8"/>
      <c r="Z58" s="8"/>
      <c r="AA58" s="8"/>
    </row>
    <row r="59" spans="1:27" ht="15" customHeight="1">
      <c r="A59" s="40"/>
      <c r="B59" s="40"/>
      <c r="C59" s="40"/>
      <c r="D59" s="40"/>
      <c r="E59" s="40"/>
      <c r="F59" s="40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14"/>
      <c r="R59" s="15"/>
      <c r="S59" s="15"/>
      <c r="T59" s="14"/>
      <c r="U59" s="14"/>
      <c r="V59" s="14"/>
      <c r="W59" s="14"/>
      <c r="X59" s="14"/>
      <c r="Y59" s="14"/>
      <c r="Z59" s="14"/>
      <c r="AA59" s="14"/>
    </row>
    <row r="60" spans="1:27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15"/>
      <c r="I62" s="15"/>
      <c r="J62" s="15"/>
      <c r="K62" s="15"/>
      <c r="L62" s="15"/>
      <c r="M62" s="15"/>
      <c r="N62" s="8"/>
      <c r="O62" s="8"/>
      <c r="P62" s="8"/>
      <c r="Q62" s="8"/>
      <c r="R62" s="15"/>
      <c r="S62" s="15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40"/>
      <c r="B63" s="40"/>
      <c r="C63" s="40"/>
      <c r="D63" s="40"/>
      <c r="E63" s="40"/>
      <c r="F63" s="40"/>
      <c r="G63" s="40"/>
      <c r="H63" s="15"/>
      <c r="I63" s="15"/>
      <c r="J63" s="15"/>
      <c r="K63" s="15"/>
      <c r="L63" s="15"/>
      <c r="M63" s="15"/>
      <c r="N63" s="14"/>
      <c r="O63" s="14"/>
      <c r="P63" s="14"/>
      <c r="Q63" s="14"/>
      <c r="R63" s="15"/>
      <c r="S63" s="15"/>
      <c r="T63" s="14"/>
      <c r="U63" s="14"/>
      <c r="V63" s="14"/>
      <c r="W63" s="14"/>
      <c r="X63" s="14"/>
      <c r="Y63" s="14"/>
      <c r="Z63" s="14"/>
      <c r="AA63" s="14"/>
    </row>
    <row r="64" spans="1:27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15"/>
      <c r="I66" s="15"/>
      <c r="J66" s="15"/>
      <c r="K66" s="15"/>
      <c r="L66" s="15"/>
      <c r="M66" s="15"/>
      <c r="N66" s="8"/>
      <c r="O66" s="8"/>
      <c r="P66" s="8"/>
      <c r="Q66" s="8"/>
      <c r="R66" s="15"/>
      <c r="S66" s="15"/>
      <c r="T66" s="8"/>
      <c r="U66" s="8"/>
      <c r="V66" s="8"/>
      <c r="W66" s="8"/>
      <c r="X66" s="8"/>
      <c r="Y66" s="8"/>
      <c r="Z66" s="8"/>
      <c r="AA66" s="8"/>
    </row>
    <row r="67" spans="1:27" ht="15" customHeight="1">
      <c r="A67" s="40"/>
      <c r="B67" s="40"/>
      <c r="C67" s="40"/>
      <c r="D67" s="40"/>
      <c r="E67" s="40"/>
      <c r="F67" s="40"/>
      <c r="G67" s="40"/>
      <c r="H67" s="15"/>
      <c r="I67" s="15"/>
      <c r="J67" s="15"/>
      <c r="K67" s="15"/>
      <c r="L67" s="15"/>
      <c r="M67" s="15"/>
      <c r="N67" s="14"/>
      <c r="O67" s="14"/>
      <c r="P67" s="14"/>
      <c r="Q67" s="14"/>
      <c r="R67" s="15"/>
      <c r="S67" s="15"/>
      <c r="T67" s="14"/>
      <c r="U67" s="14"/>
      <c r="V67" s="14"/>
      <c r="W67" s="14"/>
      <c r="X67" s="14"/>
      <c r="Y67" s="14"/>
      <c r="Z67" s="14"/>
      <c r="AA67" s="14"/>
    </row>
    <row r="68" spans="1:27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 customHeight="1">
      <c r="A69" s="8"/>
      <c r="B69" s="8"/>
      <c r="C69" s="8"/>
      <c r="D69" s="8"/>
      <c r="E69" s="8"/>
      <c r="F69" s="8"/>
      <c r="G69" s="8"/>
      <c r="H69" s="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15"/>
      <c r="F70" s="15"/>
      <c r="G70" s="15"/>
      <c r="H70" s="15"/>
      <c r="I70" s="15"/>
      <c r="J70" s="15"/>
      <c r="K70" s="15"/>
      <c r="L70" s="15"/>
      <c r="M70" s="15"/>
      <c r="N70" s="8"/>
      <c r="O70" s="8"/>
      <c r="P70" s="8"/>
      <c r="Q70" s="8"/>
      <c r="R70" s="15"/>
      <c r="S70" s="15"/>
      <c r="T70" s="8"/>
      <c r="U70" s="8"/>
      <c r="V70" s="8"/>
      <c r="W70" s="8"/>
      <c r="X70" s="8"/>
      <c r="Y70" s="8"/>
      <c r="Z70" s="8"/>
      <c r="AA70" s="8"/>
    </row>
    <row r="71" spans="1:27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</row>
  </sheetData>
  <mergeCells count="21">
    <mergeCell ref="A8:AA8"/>
    <mergeCell ref="A11:AA11"/>
    <mergeCell ref="A6:AA6"/>
    <mergeCell ref="A7:AA7"/>
    <mergeCell ref="A1:E1"/>
    <mergeCell ref="A9:AA9"/>
    <mergeCell ref="A10:AA10"/>
    <mergeCell ref="A22:AA22"/>
    <mergeCell ref="A25:AA25"/>
    <mergeCell ref="A46:L46"/>
    <mergeCell ref="A47:L47"/>
    <mergeCell ref="A45:L45"/>
    <mergeCell ref="A24:AA24"/>
    <mergeCell ref="P44:AA44"/>
    <mergeCell ref="P45:AA45"/>
    <mergeCell ref="P46:AA46"/>
    <mergeCell ref="P47:AA47"/>
    <mergeCell ref="A41:N41"/>
    <mergeCell ref="A42:N42"/>
    <mergeCell ref="A43:N43"/>
    <mergeCell ref="A44:N4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workbookViewId="0">
      <selection activeCell="P15" sqref="P15:AA15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195" t="s">
        <v>0</v>
      </c>
      <c r="B1" s="195"/>
      <c r="C1" s="195"/>
      <c r="D1" s="195"/>
      <c r="E1" s="19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4" t="s">
        <v>250</v>
      </c>
      <c r="Y3" s="234"/>
      <c r="Z3" s="234"/>
      <c r="AA3" s="234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234" t="s">
        <v>251</v>
      </c>
      <c r="Y4" s="234"/>
      <c r="Z4" s="234"/>
      <c r="AA4" s="234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4" t="s">
        <v>252</v>
      </c>
      <c r="T5" s="234"/>
      <c r="U5" s="234"/>
      <c r="V5" s="234"/>
      <c r="W5" s="234"/>
      <c r="X5" s="234"/>
      <c r="Y5" s="234"/>
      <c r="Z5" s="234"/>
      <c r="AA5" s="234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40"/>
      <c r="W6" s="240"/>
      <c r="X6" s="240"/>
      <c r="Y6" s="240"/>
      <c r="Z6" s="240"/>
      <c r="AA6" s="240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190" t="str">
        <f>ИД!C1</f>
        <v>Министерство архитектуры и строительства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"/>
      <c r="N8" s="1"/>
      <c r="O8" s="1"/>
      <c r="P8" s="190" t="str">
        <f>ИД!C5</f>
        <v>г. Минск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9.9499999999999993" customHeight="1">
      <c r="A9" s="191" t="s">
        <v>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"/>
      <c r="N9" s="1"/>
      <c r="O9" s="1"/>
      <c r="P9" s="191" t="s">
        <v>3</v>
      </c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</row>
    <row r="10" spans="1:27" ht="15" customHeight="1">
      <c r="A10" s="190" t="str">
        <f>ИД!C2</f>
        <v>ОАО "Белэлектромонтаж"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452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A11" s="191" t="s">
        <v>4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"/>
      <c r="N11" s="1"/>
      <c r="O11" s="1"/>
      <c r="P11" s="191" t="s">
        <v>7</v>
      </c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 ht="14.2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"/>
      <c r="N12" s="1"/>
      <c r="O12" s="1"/>
      <c r="P12" s="190" t="s">
        <v>453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A13" s="190" t="str">
        <f>ИД!C3</f>
        <v>Электромонтажное управление №2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"/>
      <c r="N13" s="1"/>
      <c r="O13" s="1"/>
      <c r="P13" s="190" t="s">
        <v>454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15" customHeight="1">
      <c r="A14" s="270" t="s">
        <v>5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1"/>
      <c r="N14" s="1"/>
      <c r="O14" s="1"/>
      <c r="P14" s="190" t="s">
        <v>455</v>
      </c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spans="1:27" ht="15" customHeight="1">
      <c r="A15" s="271" t="str">
        <f>ИД!C4</f>
        <v>Участок № 2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1"/>
      <c r="N15" s="1"/>
      <c r="O15" s="1"/>
      <c r="P15" s="190" t="s">
        <v>448</v>
      </c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spans="1:27" ht="9.9499999999999993" customHeight="1">
      <c r="A16" s="191" t="s">
        <v>6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"/>
      <c r="N16" s="1"/>
      <c r="O16" s="1"/>
      <c r="P16" s="191" t="s">
        <v>8</v>
      </c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33" ht="15" customHeight="1">
      <c r="A17" s="49"/>
      <c r="B17" s="49"/>
      <c r="C17" s="49"/>
      <c r="D17" s="49"/>
      <c r="E17" s="72"/>
      <c r="F17" s="72"/>
      <c r="G17" s="72"/>
      <c r="H17" s="72"/>
      <c r="I17" s="72"/>
      <c r="J17" s="72"/>
      <c r="K17" s="72"/>
      <c r="L17" s="72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5"/>
      <c r="AD17" s="95"/>
      <c r="AE17" s="95"/>
      <c r="AF17" s="95"/>
      <c r="AG17" s="95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35" t="s">
        <v>170</v>
      </c>
      <c r="M19" s="235"/>
      <c r="N19" s="235"/>
      <c r="O19" s="235"/>
      <c r="P19" s="23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235" t="s">
        <v>253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358" t="s">
        <v>254</v>
      </c>
      <c r="B22" s="359"/>
      <c r="C22" s="359"/>
      <c r="D22" s="359"/>
      <c r="E22" s="359"/>
      <c r="F22" s="359"/>
      <c r="G22" s="359"/>
      <c r="H22" s="359"/>
      <c r="I22" s="360"/>
      <c r="J22" s="358" t="s">
        <v>255</v>
      </c>
      <c r="K22" s="359"/>
      <c r="L22" s="359"/>
      <c r="M22" s="359"/>
      <c r="N22" s="359"/>
      <c r="O22" s="359"/>
      <c r="P22" s="359"/>
      <c r="Q22" s="359"/>
      <c r="R22" s="360"/>
      <c r="S22" s="358" t="s">
        <v>256</v>
      </c>
      <c r="T22" s="359"/>
      <c r="U22" s="359"/>
      <c r="V22" s="359"/>
      <c r="W22" s="359"/>
      <c r="X22" s="359"/>
      <c r="Y22" s="359"/>
      <c r="Z22" s="359"/>
      <c r="AA22" s="360"/>
    </row>
    <row r="23" spans="1:33" ht="15" customHeight="1">
      <c r="A23" s="361"/>
      <c r="B23" s="257"/>
      <c r="C23" s="257"/>
      <c r="D23" s="257"/>
      <c r="E23" s="257"/>
      <c r="F23" s="257"/>
      <c r="G23" s="257"/>
      <c r="H23" s="257"/>
      <c r="I23" s="362"/>
      <c r="J23" s="361"/>
      <c r="K23" s="257"/>
      <c r="L23" s="257"/>
      <c r="M23" s="257"/>
      <c r="N23" s="257"/>
      <c r="O23" s="257"/>
      <c r="P23" s="257"/>
      <c r="Q23" s="257"/>
      <c r="R23" s="362"/>
      <c r="S23" s="361"/>
      <c r="T23" s="257"/>
      <c r="U23" s="257"/>
      <c r="V23" s="257"/>
      <c r="W23" s="257"/>
      <c r="X23" s="257"/>
      <c r="Y23" s="257"/>
      <c r="Z23" s="257"/>
      <c r="AA23" s="362"/>
    </row>
    <row r="24" spans="1:33" ht="15" customHeight="1">
      <c r="A24" s="363"/>
      <c r="B24" s="193"/>
      <c r="C24" s="193"/>
      <c r="D24" s="193"/>
      <c r="E24" s="193"/>
      <c r="F24" s="193"/>
      <c r="G24" s="193"/>
      <c r="H24" s="193"/>
      <c r="I24" s="364"/>
      <c r="J24" s="363"/>
      <c r="K24" s="193"/>
      <c r="L24" s="193"/>
      <c r="M24" s="193"/>
      <c r="N24" s="193"/>
      <c r="O24" s="193"/>
      <c r="P24" s="193"/>
      <c r="Q24" s="193"/>
      <c r="R24" s="364"/>
      <c r="S24" s="363"/>
      <c r="T24" s="193"/>
      <c r="U24" s="193"/>
      <c r="V24" s="193"/>
      <c r="W24" s="193"/>
      <c r="X24" s="193"/>
      <c r="Y24" s="193"/>
      <c r="Z24" s="193"/>
      <c r="AA24" s="364"/>
    </row>
    <row r="25" spans="1:33" ht="15" customHeight="1">
      <c r="A25" s="365" t="s">
        <v>257</v>
      </c>
      <c r="B25" s="366"/>
      <c r="C25" s="366"/>
      <c r="D25" s="366"/>
      <c r="E25" s="366"/>
      <c r="F25" s="366"/>
      <c r="G25" s="366"/>
      <c r="H25" s="366"/>
      <c r="I25" s="367"/>
      <c r="J25" s="365" t="s">
        <v>257</v>
      </c>
      <c r="K25" s="366"/>
      <c r="L25" s="366"/>
      <c r="M25" s="366"/>
      <c r="N25" s="366"/>
      <c r="O25" s="366"/>
      <c r="P25" s="366"/>
      <c r="Q25" s="366"/>
      <c r="R25" s="367"/>
      <c r="S25" s="365" t="s">
        <v>257</v>
      </c>
      <c r="T25" s="366"/>
      <c r="U25" s="366"/>
      <c r="V25" s="366"/>
      <c r="W25" s="366"/>
      <c r="X25" s="366"/>
      <c r="Y25" s="366"/>
      <c r="Z25" s="366"/>
      <c r="AA25" s="367"/>
    </row>
    <row r="26" spans="1:33" ht="15" customHeight="1">
      <c r="A26" s="368"/>
      <c r="B26" s="369"/>
      <c r="C26" s="369"/>
      <c r="D26" s="369"/>
      <c r="E26" s="369"/>
      <c r="F26" s="369"/>
      <c r="G26" s="369"/>
      <c r="H26" s="369"/>
      <c r="I26" s="370"/>
      <c r="J26" s="368"/>
      <c r="K26" s="369"/>
      <c r="L26" s="369"/>
      <c r="M26" s="369"/>
      <c r="N26" s="369"/>
      <c r="O26" s="369"/>
      <c r="P26" s="369"/>
      <c r="Q26" s="369"/>
      <c r="R26" s="370"/>
      <c r="S26" s="368"/>
      <c r="T26" s="369"/>
      <c r="U26" s="369"/>
      <c r="V26" s="369"/>
      <c r="W26" s="369"/>
      <c r="X26" s="369"/>
      <c r="Y26" s="369"/>
      <c r="Z26" s="369"/>
      <c r="AA26" s="370"/>
    </row>
    <row r="27" spans="1:33" ht="15" customHeight="1">
      <c r="A27" s="368"/>
      <c r="B27" s="369"/>
      <c r="C27" s="369"/>
      <c r="D27" s="369"/>
      <c r="E27" s="369"/>
      <c r="F27" s="369"/>
      <c r="G27" s="369"/>
      <c r="H27" s="369"/>
      <c r="I27" s="370"/>
      <c r="J27" s="368"/>
      <c r="K27" s="369"/>
      <c r="L27" s="369"/>
      <c r="M27" s="369"/>
      <c r="N27" s="369"/>
      <c r="O27" s="369"/>
      <c r="P27" s="369"/>
      <c r="Q27" s="369"/>
      <c r="R27" s="370"/>
      <c r="S27" s="368"/>
      <c r="T27" s="369"/>
      <c r="U27" s="369"/>
      <c r="V27" s="369"/>
      <c r="W27" s="369"/>
      <c r="X27" s="369"/>
      <c r="Y27" s="369"/>
      <c r="Z27" s="369"/>
      <c r="AA27" s="370"/>
    </row>
    <row r="28" spans="1:33" ht="15" customHeight="1">
      <c r="A28" s="368"/>
      <c r="B28" s="369"/>
      <c r="C28" s="369"/>
      <c r="D28" s="369"/>
      <c r="E28" s="369"/>
      <c r="F28" s="369"/>
      <c r="G28" s="369"/>
      <c r="H28" s="369"/>
      <c r="I28" s="370"/>
      <c r="J28" s="368"/>
      <c r="K28" s="369"/>
      <c r="L28" s="369"/>
      <c r="M28" s="369"/>
      <c r="N28" s="369"/>
      <c r="O28" s="369"/>
      <c r="P28" s="369"/>
      <c r="Q28" s="369"/>
      <c r="R28" s="370"/>
      <c r="S28" s="368"/>
      <c r="T28" s="369"/>
      <c r="U28" s="369"/>
      <c r="V28" s="369"/>
      <c r="W28" s="369"/>
      <c r="X28" s="369"/>
      <c r="Y28" s="369"/>
      <c r="Z28" s="369"/>
      <c r="AA28" s="370"/>
    </row>
    <row r="29" spans="1:33" ht="15" customHeight="1">
      <c r="A29" s="368"/>
      <c r="B29" s="369"/>
      <c r="C29" s="369"/>
      <c r="D29" s="369"/>
      <c r="E29" s="369"/>
      <c r="F29" s="369"/>
      <c r="G29" s="369"/>
      <c r="H29" s="369"/>
      <c r="I29" s="370"/>
      <c r="J29" s="368"/>
      <c r="K29" s="369"/>
      <c r="L29" s="369"/>
      <c r="M29" s="369"/>
      <c r="N29" s="369"/>
      <c r="O29" s="369"/>
      <c r="P29" s="369"/>
      <c r="Q29" s="369"/>
      <c r="R29" s="370"/>
      <c r="S29" s="368"/>
      <c r="T29" s="369"/>
      <c r="U29" s="369"/>
      <c r="V29" s="369"/>
      <c r="W29" s="369"/>
      <c r="X29" s="369"/>
      <c r="Y29" s="369"/>
      <c r="Z29" s="369"/>
      <c r="AA29" s="370"/>
    </row>
    <row r="30" spans="1:33" ht="15" customHeight="1">
      <c r="A30" s="368"/>
      <c r="B30" s="369"/>
      <c r="C30" s="369"/>
      <c r="D30" s="369"/>
      <c r="E30" s="369"/>
      <c r="F30" s="369"/>
      <c r="G30" s="369"/>
      <c r="H30" s="369"/>
      <c r="I30" s="370"/>
      <c r="J30" s="368"/>
      <c r="K30" s="369"/>
      <c r="L30" s="369"/>
      <c r="M30" s="369"/>
      <c r="N30" s="369"/>
      <c r="O30" s="369"/>
      <c r="P30" s="369"/>
      <c r="Q30" s="369"/>
      <c r="R30" s="370"/>
      <c r="S30" s="368"/>
      <c r="T30" s="369"/>
      <c r="U30" s="369"/>
      <c r="V30" s="369"/>
      <c r="W30" s="369"/>
      <c r="X30" s="369"/>
      <c r="Y30" s="369"/>
      <c r="Z30" s="369"/>
      <c r="AA30" s="370"/>
    </row>
    <row r="31" spans="1:33" ht="15" customHeight="1">
      <c r="A31" s="368"/>
      <c r="B31" s="369"/>
      <c r="C31" s="369"/>
      <c r="D31" s="369"/>
      <c r="E31" s="369"/>
      <c r="F31" s="369"/>
      <c r="G31" s="369"/>
      <c r="H31" s="369"/>
      <c r="I31" s="370"/>
      <c r="J31" s="368"/>
      <c r="K31" s="369"/>
      <c r="L31" s="369"/>
      <c r="M31" s="369"/>
      <c r="N31" s="369"/>
      <c r="O31" s="369"/>
      <c r="P31" s="369"/>
      <c r="Q31" s="369"/>
      <c r="R31" s="370"/>
      <c r="S31" s="368"/>
      <c r="T31" s="369"/>
      <c r="U31" s="369"/>
      <c r="V31" s="369"/>
      <c r="W31" s="369"/>
      <c r="X31" s="369"/>
      <c r="Y31" s="369"/>
      <c r="Z31" s="369"/>
      <c r="AA31" s="370"/>
    </row>
    <row r="32" spans="1:33" ht="15" customHeight="1">
      <c r="A32" s="368"/>
      <c r="B32" s="369"/>
      <c r="C32" s="369"/>
      <c r="D32" s="369"/>
      <c r="E32" s="369"/>
      <c r="F32" s="369"/>
      <c r="G32" s="369"/>
      <c r="H32" s="369"/>
      <c r="I32" s="370"/>
      <c r="J32" s="368"/>
      <c r="K32" s="369"/>
      <c r="L32" s="369"/>
      <c r="M32" s="369"/>
      <c r="N32" s="369"/>
      <c r="O32" s="369"/>
      <c r="P32" s="369"/>
      <c r="Q32" s="369"/>
      <c r="R32" s="370"/>
      <c r="S32" s="368"/>
      <c r="T32" s="369"/>
      <c r="U32" s="369"/>
      <c r="V32" s="369"/>
      <c r="W32" s="369"/>
      <c r="X32" s="369"/>
      <c r="Y32" s="369"/>
      <c r="Z32" s="369"/>
      <c r="AA32" s="370"/>
    </row>
    <row r="33" spans="1:27" ht="15" customHeight="1">
      <c r="A33" s="368"/>
      <c r="B33" s="369"/>
      <c r="C33" s="369"/>
      <c r="D33" s="369"/>
      <c r="E33" s="369"/>
      <c r="F33" s="369"/>
      <c r="G33" s="369"/>
      <c r="H33" s="369"/>
      <c r="I33" s="370"/>
      <c r="J33" s="368"/>
      <c r="K33" s="369"/>
      <c r="L33" s="369"/>
      <c r="M33" s="369"/>
      <c r="N33" s="369"/>
      <c r="O33" s="369"/>
      <c r="P33" s="369"/>
      <c r="Q33" s="369"/>
      <c r="R33" s="370"/>
      <c r="S33" s="368"/>
      <c r="T33" s="369"/>
      <c r="U33" s="369"/>
      <c r="V33" s="369"/>
      <c r="W33" s="369"/>
      <c r="X33" s="369"/>
      <c r="Y33" s="369"/>
      <c r="Z33" s="369"/>
      <c r="AA33" s="370"/>
    </row>
    <row r="34" spans="1:27" ht="15" customHeight="1">
      <c r="A34" s="371"/>
      <c r="B34" s="372"/>
      <c r="C34" s="372"/>
      <c r="D34" s="372"/>
      <c r="E34" s="372"/>
      <c r="F34" s="372"/>
      <c r="G34" s="372"/>
      <c r="H34" s="372"/>
      <c r="I34" s="373"/>
      <c r="J34" s="371"/>
      <c r="K34" s="372"/>
      <c r="L34" s="372"/>
      <c r="M34" s="372"/>
      <c r="N34" s="372"/>
      <c r="O34" s="372"/>
      <c r="P34" s="372"/>
      <c r="Q34" s="372"/>
      <c r="R34" s="373"/>
      <c r="S34" s="371"/>
      <c r="T34" s="372"/>
      <c r="U34" s="372"/>
      <c r="V34" s="372"/>
      <c r="W34" s="372"/>
      <c r="X34" s="372"/>
      <c r="Y34" s="372"/>
      <c r="Z34" s="372"/>
      <c r="AA34" s="373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65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190" t="str">
        <f>ИД!C10</f>
        <v>технадзор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"/>
      <c r="M38" s="1"/>
      <c r="N38" s="1"/>
      <c r="O38" s="190"/>
      <c r="P38" s="190"/>
      <c r="Q38" s="190"/>
      <c r="R38" s="190"/>
      <c r="S38" s="1"/>
      <c r="T38" s="190" t="str">
        <f>ИД!C11</f>
        <v>Урбанович К.И.</v>
      </c>
      <c r="U38" s="190"/>
      <c r="V38" s="190"/>
      <c r="W38" s="190"/>
      <c r="X38" s="190"/>
      <c r="Y38" s="190"/>
      <c r="Z38" s="190"/>
      <c r="AA38" s="190"/>
    </row>
    <row r="39" spans="1:27" s="59" customFormat="1" ht="9.9499999999999993" customHeight="1">
      <c r="A39" s="192" t="s">
        <v>11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60"/>
      <c r="M39" s="60"/>
      <c r="N39" s="60"/>
      <c r="O39" s="192" t="s">
        <v>12</v>
      </c>
      <c r="P39" s="192"/>
      <c r="Q39" s="192"/>
      <c r="R39" s="192"/>
      <c r="S39" s="60"/>
      <c r="T39" s="192" t="s">
        <v>23</v>
      </c>
      <c r="U39" s="192"/>
      <c r="V39" s="192"/>
      <c r="W39" s="192"/>
      <c r="X39" s="192"/>
      <c r="Y39" s="192"/>
      <c r="Z39" s="192"/>
      <c r="AA39" s="192"/>
    </row>
    <row r="40" spans="1:27" ht="15" customHeight="1">
      <c r="A40" s="52" t="s">
        <v>66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"/>
      <c r="M41" s="1"/>
      <c r="N41" s="1"/>
      <c r="O41" s="190"/>
      <c r="P41" s="190"/>
      <c r="Q41" s="190"/>
      <c r="R41" s="190"/>
      <c r="S41" s="1"/>
      <c r="T41" s="190"/>
      <c r="U41" s="190"/>
      <c r="V41" s="190"/>
      <c r="W41" s="190"/>
      <c r="X41" s="190"/>
      <c r="Y41" s="190"/>
      <c r="Z41" s="190"/>
      <c r="AA41" s="190"/>
    </row>
    <row r="42" spans="1:27" s="59" customFormat="1" ht="9.9499999999999993" customHeight="1">
      <c r="A42" s="192" t="s">
        <v>11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60"/>
      <c r="M42" s="60"/>
      <c r="N42" s="60"/>
      <c r="O42" s="192" t="s">
        <v>12</v>
      </c>
      <c r="P42" s="192"/>
      <c r="Q42" s="192"/>
      <c r="R42" s="192"/>
      <c r="S42" s="60"/>
      <c r="T42" s="192" t="s">
        <v>23</v>
      </c>
      <c r="U42" s="192"/>
      <c r="V42" s="192"/>
      <c r="W42" s="192"/>
      <c r="X42" s="192"/>
      <c r="Y42" s="192"/>
      <c r="Z42" s="192"/>
      <c r="AA42" s="192"/>
    </row>
    <row r="43" spans="1:27" ht="15" customHeight="1">
      <c r="A43" s="240" t="s">
        <v>64</v>
      </c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190" t="str">
        <f>ИД!C15</f>
        <v>мастер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"/>
      <c r="M44" s="1"/>
      <c r="N44" s="1"/>
      <c r="O44" s="190"/>
      <c r="P44" s="190"/>
      <c r="Q44" s="190"/>
      <c r="R44" s="190"/>
      <c r="S44" s="1"/>
      <c r="T44" s="190" t="str">
        <f>ИД!C17</f>
        <v>Гаврилович Д.А.</v>
      </c>
      <c r="U44" s="190"/>
      <c r="V44" s="190"/>
      <c r="W44" s="190"/>
      <c r="X44" s="190"/>
      <c r="Y44" s="190"/>
      <c r="Z44" s="190"/>
      <c r="AA44" s="190"/>
    </row>
    <row r="45" spans="1:27" s="59" customFormat="1" ht="9.9499999999999993" customHeight="1">
      <c r="A45" s="192" t="s">
        <v>11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61"/>
      <c r="M45" s="61"/>
      <c r="N45" s="60"/>
      <c r="O45" s="248" t="s">
        <v>12</v>
      </c>
      <c r="P45" s="248"/>
      <c r="Q45" s="248"/>
      <c r="R45" s="248"/>
      <c r="S45" s="60"/>
      <c r="T45" s="248" t="s">
        <v>23</v>
      </c>
      <c r="U45" s="248"/>
      <c r="V45" s="248"/>
      <c r="W45" s="248"/>
      <c r="X45" s="248"/>
      <c r="Y45" s="248"/>
      <c r="Z45" s="248"/>
      <c r="AA45" s="248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P13:AA13"/>
    <mergeCell ref="A1:E1"/>
    <mergeCell ref="X3:AA3"/>
    <mergeCell ref="A8:L8"/>
    <mergeCell ref="P8:AA8"/>
    <mergeCell ref="A9:L9"/>
    <mergeCell ref="P9:AA9"/>
    <mergeCell ref="P12:AA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A80"/>
  <sheetViews>
    <sheetView topLeftCell="A59" workbookViewId="0">
      <selection sqref="A1:AA80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35" t="s">
        <v>34</v>
      </c>
      <c r="N2" s="235"/>
      <c r="O2" s="23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235" t="s">
        <v>175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</row>
    <row r="4" spans="1:27" ht="15" customHeight="1">
      <c r="A4" s="235" t="s">
        <v>176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</row>
    <row r="5" spans="1:27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154"/>
      <c r="B6" s="190" t="str">
        <f>ИД!C5</f>
        <v>г. Минск</v>
      </c>
      <c r="C6" s="190"/>
      <c r="D6" s="190"/>
      <c r="E6" s="190"/>
      <c r="F6" s="190"/>
      <c r="G6" s="190"/>
      <c r="H6" s="190"/>
      <c r="I6" s="154"/>
      <c r="J6" s="154"/>
      <c r="K6" s="154"/>
      <c r="L6" s="154"/>
      <c r="M6" s="154"/>
      <c r="N6" s="251" t="s">
        <v>471</v>
      </c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</row>
    <row r="7" spans="1:27" ht="9" customHeight="1">
      <c r="A7" s="154"/>
      <c r="B7" s="376" t="s">
        <v>411</v>
      </c>
      <c r="C7" s="376"/>
      <c r="D7" s="376"/>
      <c r="E7" s="376"/>
      <c r="F7" s="376"/>
      <c r="G7" s="376"/>
      <c r="H7" s="376"/>
      <c r="I7" s="154"/>
      <c r="J7" s="154"/>
      <c r="K7" s="154"/>
      <c r="L7" s="154"/>
      <c r="M7" s="154"/>
      <c r="N7" s="192" t="s">
        <v>27</v>
      </c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</row>
    <row r="8" spans="1:27" ht="8.25" customHeight="1"/>
    <row r="9" spans="1:27" ht="15" customHeight="1">
      <c r="C9" s="240" t="s">
        <v>179</v>
      </c>
      <c r="D9" s="240"/>
      <c r="E9" s="240"/>
      <c r="F9" s="240"/>
      <c r="G9" s="240"/>
      <c r="H9" s="240"/>
    </row>
    <row r="10" spans="1:27" ht="15" customHeight="1">
      <c r="A10" s="240" t="s">
        <v>177</v>
      </c>
      <c r="B10" s="240"/>
      <c r="C10" s="240"/>
      <c r="D10" s="240"/>
      <c r="E10" s="190" t="s">
        <v>472</v>
      </c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239" t="str">
        <f>ИД!C11</f>
        <v>Урбанович К.И.</v>
      </c>
      <c r="T10" s="239"/>
      <c r="U10" s="239"/>
      <c r="V10" s="239"/>
      <c r="W10" s="239"/>
      <c r="X10" s="239"/>
      <c r="Y10" s="239"/>
      <c r="Z10" s="239"/>
      <c r="AA10" s="239"/>
    </row>
    <row r="11" spans="1:27" ht="9.9499999999999993" customHeight="1">
      <c r="E11" s="248" t="s">
        <v>178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</row>
    <row r="12" spans="1:27" ht="15" customHeight="1">
      <c r="A12" s="240" t="s">
        <v>180</v>
      </c>
      <c r="B12" s="240"/>
      <c r="C12" s="240"/>
      <c r="D12" s="240"/>
      <c r="E12" s="240"/>
      <c r="F12" s="240"/>
      <c r="G12" s="240"/>
      <c r="H12" s="240"/>
      <c r="I12" s="240"/>
      <c r="J12" s="240"/>
    </row>
    <row r="13" spans="1:27" ht="15" customHeight="1">
      <c r="C13" s="240" t="s">
        <v>181</v>
      </c>
      <c r="D13" s="240"/>
      <c r="E13" s="240"/>
      <c r="F13" s="240"/>
      <c r="G13" s="240"/>
      <c r="H13" s="240"/>
      <c r="I13" s="240"/>
      <c r="J13" s="240"/>
      <c r="K13" s="190" t="str">
        <f>ИД!C19</f>
        <v>мастер по кабельным сетям  РЭС-2</v>
      </c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 t="str">
        <f>ИД!C20</f>
        <v>Граков Б.Н.</v>
      </c>
      <c r="W13" s="190"/>
      <c r="X13" s="190"/>
      <c r="Y13" s="190"/>
      <c r="Z13" s="190"/>
      <c r="AA13" s="190"/>
    </row>
    <row r="14" spans="1:27" ht="9.9499999999999993" customHeight="1">
      <c r="E14" s="16"/>
      <c r="F14" s="16"/>
      <c r="G14" s="16"/>
      <c r="H14" s="16"/>
      <c r="I14" s="16"/>
      <c r="J14" s="16"/>
      <c r="K14" s="248" t="s">
        <v>178</v>
      </c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</row>
    <row r="15" spans="1:27" ht="15" customHeight="1">
      <c r="C15" s="240" t="s">
        <v>182</v>
      </c>
      <c r="D15" s="240"/>
      <c r="E15" s="240"/>
      <c r="F15" s="240"/>
      <c r="G15" s="240"/>
      <c r="H15" s="240"/>
      <c r="I15" s="240"/>
      <c r="J15" s="24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spans="1:27" ht="9.9499999999999993" customHeight="1">
      <c r="K16" s="248" t="s">
        <v>178</v>
      </c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</row>
    <row r="17" spans="1:27" ht="15" customHeight="1">
      <c r="C17" s="1" t="s">
        <v>183</v>
      </c>
      <c r="J17" s="190" t="str">
        <f>ИД!C16</f>
        <v xml:space="preserve">мастер ф-ла ЭМУ-2 ОАО "Белэлектромонтаж" </v>
      </c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 t="str">
        <f>ИД!C17</f>
        <v>Гаврилович Д.А.</v>
      </c>
      <c r="X17" s="190"/>
      <c r="Y17" s="190"/>
      <c r="Z17" s="190"/>
      <c r="AA17" s="190"/>
    </row>
    <row r="18" spans="1:27" ht="9.9499999999999993" customHeight="1">
      <c r="J18" s="248" t="s">
        <v>178</v>
      </c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</row>
    <row r="19" spans="1:27" ht="15" customHeight="1">
      <c r="A19" s="240" t="s">
        <v>184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</row>
    <row r="20" spans="1:27" ht="15" customHeight="1">
      <c r="A20" s="240" t="s">
        <v>185</v>
      </c>
      <c r="B20" s="240"/>
      <c r="C20" s="240"/>
      <c r="D20" s="240"/>
    </row>
    <row r="21" spans="1:27" ht="15" customHeight="1">
      <c r="A21" s="240" t="s">
        <v>186</v>
      </c>
      <c r="B21" s="240"/>
      <c r="C21" s="240"/>
      <c r="D21" s="240"/>
      <c r="E21" s="240"/>
    </row>
    <row r="22" spans="1:27" ht="15" customHeight="1">
      <c r="C22" s="240" t="s">
        <v>187</v>
      </c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</row>
    <row r="23" spans="1:27" ht="15" customHeight="1">
      <c r="A23" s="240" t="s">
        <v>188</v>
      </c>
      <c r="B23" s="240"/>
      <c r="C23" s="240"/>
      <c r="D23" s="240"/>
      <c r="E23" s="240"/>
      <c r="F23" s="190" t="s">
        <v>518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ht="9.9499999999999993" customHeight="1">
      <c r="A24" s="191" t="s">
        <v>189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</row>
    <row r="25" spans="1:27" ht="15" customHeight="1">
      <c r="C25" s="254" t="s">
        <v>473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190" t="s">
        <v>237</v>
      </c>
      <c r="U25" s="190"/>
      <c r="V25" s="190"/>
      <c r="W25" s="190"/>
      <c r="X25" s="190"/>
      <c r="Y25" s="190"/>
      <c r="Z25" s="190"/>
      <c r="AA25" s="190"/>
    </row>
    <row r="26" spans="1:27" ht="15" customHeight="1">
      <c r="A26" s="259" t="str">
        <f>ИД!C15</f>
        <v>мастер</v>
      </c>
      <c r="B26" s="259"/>
      <c r="C26" s="259"/>
      <c r="D26" s="259"/>
      <c r="E26" s="259"/>
      <c r="F26" s="259"/>
      <c r="G26" s="259"/>
      <c r="H26" s="259"/>
      <c r="I26" s="190" t="str">
        <f>ИД!C17</f>
        <v>Гаврилович Д.А.</v>
      </c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 ht="9.9499999999999993" customHeight="1">
      <c r="A27" s="248" t="s">
        <v>191</v>
      </c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</row>
    <row r="28" spans="1:27" ht="15" customHeight="1">
      <c r="C28" s="240" t="s">
        <v>192</v>
      </c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</row>
    <row r="29" spans="1:27" ht="15" customHeight="1">
      <c r="A29" s="190" t="str">
        <f>ИД!C21</f>
        <v>РУП "Институт Белгоспроект"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 ht="9.9499999999999993" customHeight="1">
      <c r="A30" s="248" t="s">
        <v>190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</row>
    <row r="31" spans="1:27" ht="15" customHeight="1">
      <c r="C31" s="240" t="s">
        <v>193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190" t="s">
        <v>474</v>
      </c>
      <c r="X31" s="190"/>
      <c r="Y31" s="190"/>
      <c r="Z31" s="190"/>
      <c r="AA31" s="190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48" t="s">
        <v>195</v>
      </c>
      <c r="X32" s="248"/>
      <c r="Y32" s="248"/>
      <c r="Z32" s="248"/>
      <c r="AA32" s="248"/>
    </row>
    <row r="33" spans="1:27" ht="15" customHeight="1">
      <c r="A33" s="190" t="s">
        <v>475</v>
      </c>
      <c r="B33" s="190"/>
      <c r="C33" s="190"/>
      <c r="D33" s="190"/>
      <c r="E33" s="190"/>
      <c r="F33" s="190"/>
      <c r="G33" s="190"/>
      <c r="H33" s="240" t="s">
        <v>194</v>
      </c>
      <c r="I33" s="240"/>
      <c r="J33" s="240"/>
      <c r="K33" s="240"/>
      <c r="L33" s="240"/>
      <c r="M33" s="190" t="s">
        <v>519</v>
      </c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 ht="9.9499999999999993" customHeight="1">
      <c r="A34" s="248" t="s">
        <v>196</v>
      </c>
      <c r="B34" s="248"/>
      <c r="C34" s="248"/>
      <c r="D34" s="248"/>
      <c r="E34" s="248"/>
      <c r="F34" s="248"/>
      <c r="G34" s="248"/>
      <c r="M34" s="248" t="s">
        <v>197</v>
      </c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</row>
    <row r="35" spans="1:27" ht="15" customHeight="1">
      <c r="C35" s="240" t="s">
        <v>198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</row>
    <row r="36" spans="1:27" ht="15" customHeight="1">
      <c r="C36" s="240" t="s">
        <v>199</v>
      </c>
      <c r="D36" s="240"/>
      <c r="E36" s="240"/>
      <c r="F36" s="240"/>
      <c r="G36" s="240"/>
      <c r="H36" s="240"/>
      <c r="I36" s="240"/>
      <c r="J36" s="240"/>
      <c r="K36" s="190" t="str">
        <f>ИД!C15</f>
        <v>мастер</v>
      </c>
      <c r="L36" s="190"/>
      <c r="M36" s="190"/>
      <c r="N36" s="190"/>
      <c r="O36" s="190"/>
      <c r="P36" s="190"/>
      <c r="Q36" s="190"/>
      <c r="R36" s="190"/>
      <c r="S36" s="190"/>
      <c r="T36" s="190" t="str">
        <f>ИД!C17</f>
        <v>Гаврилович Д.А.</v>
      </c>
      <c r="U36" s="190"/>
      <c r="V36" s="190"/>
      <c r="W36" s="190"/>
      <c r="X36" s="190"/>
      <c r="Y36" s="190"/>
      <c r="Z36" s="190"/>
      <c r="AA36" s="190"/>
    </row>
    <row r="37" spans="1:27" ht="9.9499999999999993" customHeight="1">
      <c r="K37" s="248" t="s">
        <v>178</v>
      </c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</row>
    <row r="38" spans="1:27" ht="15" customHeight="1">
      <c r="C38" s="240" t="s">
        <v>200</v>
      </c>
      <c r="D38" s="240"/>
      <c r="E38" s="240"/>
      <c r="F38" s="190" t="str">
        <f>ИД!C19</f>
        <v>мастер по кабельным сетям  РЭС-2</v>
      </c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 t="str">
        <f>ИД!C20</f>
        <v>Граков Б.Н.</v>
      </c>
      <c r="S38" s="190"/>
      <c r="T38" s="190"/>
      <c r="U38" s="190"/>
      <c r="V38" s="190"/>
      <c r="W38" s="190"/>
      <c r="X38" s="190"/>
      <c r="Y38" s="190"/>
      <c r="Z38" s="190"/>
      <c r="AA38" s="190"/>
    </row>
    <row r="39" spans="1:27" ht="9.9499999999999993" customHeight="1">
      <c r="F39" s="248" t="s">
        <v>178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</row>
    <row r="40" spans="1:27" ht="15" customHeight="1">
      <c r="C40" s="240" t="s">
        <v>201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</row>
    <row r="41" spans="1:27" ht="15" customHeight="1">
      <c r="C41" s="240" t="s">
        <v>202</v>
      </c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 t="s">
        <v>295</v>
      </c>
      <c r="X41" s="240"/>
      <c r="Y41" s="240"/>
      <c r="Z41" s="240"/>
      <c r="AA41" s="240"/>
    </row>
    <row r="42" spans="1:27" ht="15" customHeight="1">
      <c r="A42" s="239" t="s">
        <v>520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7" ht="9.9499999999999993" customHeight="1">
      <c r="A43" s="248" t="s">
        <v>203</v>
      </c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</row>
    <row r="44" spans="1:27" ht="15" customHeight="1">
      <c r="A44" s="276" t="s">
        <v>476</v>
      </c>
      <c r="B44" s="276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</row>
    <row r="45" spans="1:27" ht="15" customHeight="1">
      <c r="A45" s="374" t="s">
        <v>477</v>
      </c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4"/>
      <c r="AA45" s="374"/>
    </row>
    <row r="46" spans="1:27" ht="15" customHeight="1">
      <c r="A46" s="273" t="s">
        <v>479</v>
      </c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</row>
    <row r="47" spans="1:27" ht="15" customHeight="1">
      <c r="A47" s="259" t="s">
        <v>478</v>
      </c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</row>
    <row r="48" spans="1:27" ht="9.9499999999999993" customHeight="1">
      <c r="A48" s="248" t="s">
        <v>204</v>
      </c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</row>
    <row r="49" spans="1:27" ht="15" customHeight="1">
      <c r="C49" s="240" t="s">
        <v>205</v>
      </c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</row>
    <row r="50" spans="1:27" ht="15" customHeight="1">
      <c r="A50" s="240" t="s">
        <v>206</v>
      </c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7" ht="15" customHeight="1">
      <c r="C51" s="240" t="s">
        <v>207</v>
      </c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</row>
    <row r="52" spans="1:27" ht="15" customHeight="1">
      <c r="A52" s="240" t="s">
        <v>208</v>
      </c>
      <c r="B52" s="240"/>
      <c r="C52" s="240"/>
      <c r="D52" s="240"/>
      <c r="E52" s="240"/>
      <c r="F52" s="240"/>
      <c r="G52" s="240"/>
      <c r="H52" s="240"/>
      <c r="I52" s="240"/>
      <c r="J52" s="240"/>
    </row>
    <row r="53" spans="1:27" ht="1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235" t="s">
        <v>209</v>
      </c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ht="15" customHeight="1">
      <c r="C62" s="240" t="s">
        <v>210</v>
      </c>
      <c r="D62" s="240"/>
      <c r="E62" s="240"/>
      <c r="F62" s="240"/>
      <c r="G62" s="240"/>
      <c r="H62" s="190" t="s">
        <v>521</v>
      </c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</row>
    <row r="63" spans="1:27" ht="9.9499999999999993" customHeight="1">
      <c r="H63" s="248" t="s">
        <v>211</v>
      </c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</row>
    <row r="64" spans="1:27" ht="15" customHeight="1">
      <c r="A64" s="1" t="s">
        <v>212</v>
      </c>
    </row>
    <row r="66" spans="3:27" ht="15" customHeight="1">
      <c r="D66" s="195" t="s">
        <v>213</v>
      </c>
      <c r="E66" s="195"/>
      <c r="F66" s="195"/>
      <c r="G66" s="195"/>
      <c r="H66" s="195"/>
      <c r="I66" s="195"/>
      <c r="J66" s="195"/>
    </row>
    <row r="67" spans="3:27" ht="15" customHeight="1">
      <c r="C67" s="23">
        <v>1</v>
      </c>
      <c r="D67" s="240" t="s">
        <v>214</v>
      </c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</row>
    <row r="68" spans="3:27" ht="15" customHeight="1">
      <c r="C68" s="23">
        <v>2</v>
      </c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</row>
    <row r="69" spans="3:27" ht="15" customHeight="1">
      <c r="C69" s="23">
        <v>3</v>
      </c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</row>
    <row r="72" spans="3:27" ht="15" customHeight="1">
      <c r="D72" s="195" t="s">
        <v>215</v>
      </c>
      <c r="E72" s="195"/>
      <c r="F72" s="195"/>
      <c r="G72" s="195"/>
      <c r="H72" s="195"/>
      <c r="I72" s="195"/>
      <c r="J72" s="195"/>
      <c r="K72" s="195"/>
      <c r="R72" s="375" t="str">
        <f>ИД!C11</f>
        <v>Урбанович К.И.</v>
      </c>
      <c r="S72" s="375"/>
      <c r="T72" s="375"/>
      <c r="U72" s="375"/>
      <c r="V72" s="375"/>
      <c r="W72" s="375"/>
      <c r="X72" s="375"/>
      <c r="Y72" s="375"/>
      <c r="Z72" s="375"/>
    </row>
    <row r="73" spans="3:27" ht="9.9499999999999993" customHeight="1">
      <c r="R73" s="192" t="s">
        <v>12</v>
      </c>
      <c r="S73" s="192"/>
      <c r="T73" s="192"/>
      <c r="U73" s="192"/>
      <c r="V73" s="192"/>
      <c r="W73" s="192"/>
      <c r="X73" s="192"/>
      <c r="Y73" s="192"/>
      <c r="Z73" s="192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195" t="s">
        <v>216</v>
      </c>
      <c r="E75" s="195"/>
      <c r="F75" s="195"/>
      <c r="R75" s="375" t="str">
        <f>ИД!C17</f>
        <v>Гаврилович Д.А.</v>
      </c>
      <c r="S75" s="375"/>
      <c r="T75" s="375"/>
      <c r="U75" s="375"/>
      <c r="V75" s="375"/>
      <c r="W75" s="375"/>
      <c r="X75" s="375"/>
      <c r="Y75" s="375"/>
      <c r="Z75" s="375"/>
    </row>
    <row r="76" spans="3:27" ht="9.9499999999999993" customHeight="1">
      <c r="R76" s="192" t="s">
        <v>12</v>
      </c>
      <c r="S76" s="192"/>
      <c r="T76" s="192"/>
      <c r="U76" s="192"/>
      <c r="V76" s="192"/>
      <c r="W76" s="192"/>
      <c r="X76" s="192"/>
      <c r="Y76" s="192"/>
      <c r="Z76" s="192"/>
    </row>
    <row r="77" spans="3:27" ht="15" customHeight="1">
      <c r="R77" s="375" t="str">
        <f>ИД!C20</f>
        <v>Граков Б.Н.</v>
      </c>
      <c r="S77" s="375"/>
      <c r="T77" s="375"/>
      <c r="U77" s="375"/>
      <c r="V77" s="375"/>
      <c r="W77" s="375"/>
      <c r="X77" s="375"/>
      <c r="Y77" s="375"/>
      <c r="Z77" s="375"/>
    </row>
    <row r="78" spans="3:27" ht="9.9499999999999993" customHeight="1">
      <c r="R78" s="192" t="s">
        <v>12</v>
      </c>
      <c r="S78" s="192"/>
      <c r="T78" s="192"/>
      <c r="U78" s="192"/>
      <c r="V78" s="192"/>
      <c r="W78" s="192"/>
      <c r="X78" s="192"/>
      <c r="Y78" s="192"/>
      <c r="Z78" s="192"/>
    </row>
    <row r="79" spans="3:27" ht="15" customHeight="1">
      <c r="R79" s="375"/>
      <c r="S79" s="375"/>
      <c r="T79" s="375"/>
      <c r="U79" s="375"/>
      <c r="V79" s="375"/>
      <c r="W79" s="375"/>
      <c r="X79" s="375"/>
      <c r="Y79" s="375"/>
      <c r="Z79" s="375"/>
    </row>
    <row r="80" spans="3:27" ht="9.9499999999999993" customHeight="1">
      <c r="R80" s="192" t="s">
        <v>12</v>
      </c>
      <c r="S80" s="192"/>
      <c r="T80" s="192"/>
      <c r="U80" s="192"/>
      <c r="V80" s="192"/>
      <c r="W80" s="192"/>
      <c r="X80" s="192"/>
      <c r="Y80" s="192"/>
      <c r="Z80" s="192"/>
    </row>
  </sheetData>
  <mergeCells count="88">
    <mergeCell ref="A23:E23"/>
    <mergeCell ref="F23:AA23"/>
    <mergeCell ref="A24:AA24"/>
    <mergeCell ref="T25:AA25"/>
    <mergeCell ref="C25:S25"/>
    <mergeCell ref="K14:AA14"/>
    <mergeCell ref="C13:J13"/>
    <mergeCell ref="E11:AA11"/>
    <mergeCell ref="A12:J12"/>
    <mergeCell ref="K13:U13"/>
    <mergeCell ref="V13:AA13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J18:AA18"/>
    <mergeCell ref="A19:AA19"/>
    <mergeCell ref="A20:D20"/>
    <mergeCell ref="A21:E21"/>
    <mergeCell ref="C22:AA22"/>
    <mergeCell ref="J17:V17"/>
    <mergeCell ref="W17:AA17"/>
    <mergeCell ref="K16:AA16"/>
    <mergeCell ref="K15:U15"/>
    <mergeCell ref="V15:AA15"/>
    <mergeCell ref="C15:J15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R80:Z80"/>
    <mergeCell ref="R72:Z72"/>
    <mergeCell ref="R73:Z73"/>
    <mergeCell ref="R75:Z75"/>
    <mergeCell ref="R76:Z76"/>
    <mergeCell ref="R77:Z77"/>
    <mergeCell ref="R78:Z78"/>
    <mergeCell ref="R79:Z79"/>
    <mergeCell ref="D68:AA68"/>
    <mergeCell ref="D69:AA69"/>
    <mergeCell ref="D75:F75"/>
    <mergeCell ref="D72:K72"/>
    <mergeCell ref="A42:AA42"/>
    <mergeCell ref="C51:AA51"/>
    <mergeCell ref="A43:AA43"/>
    <mergeCell ref="D67:O67"/>
    <mergeCell ref="A61:AA61"/>
    <mergeCell ref="H63:AA63"/>
    <mergeCell ref="D66:J66"/>
    <mergeCell ref="H62:AA62"/>
    <mergeCell ref="C62:G62"/>
    <mergeCell ref="A52:J52"/>
    <mergeCell ref="A48:AA48"/>
    <mergeCell ref="C49:AA49"/>
    <mergeCell ref="K36:S36"/>
    <mergeCell ref="T36:AA36"/>
    <mergeCell ref="F38:Q38"/>
    <mergeCell ref="R38:AA38"/>
    <mergeCell ref="C36:J36"/>
    <mergeCell ref="A50:Z50"/>
    <mergeCell ref="C40:AA40"/>
    <mergeCell ref="C41:V41"/>
    <mergeCell ref="W41:AA41"/>
    <mergeCell ref="K37:AA37"/>
    <mergeCell ref="F39:AA39"/>
    <mergeCell ref="C38:E38"/>
    <mergeCell ref="A44:AA44"/>
    <mergeCell ref="A45:AA45"/>
    <mergeCell ref="A47:AA47"/>
    <mergeCell ref="A46:AA4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A26" sqref="A26:AA27"/>
    </sheetView>
  </sheetViews>
  <sheetFormatPr defaultColWidth="3.140625" defaultRowHeight="15"/>
  <cols>
    <col min="7" max="7" width="3.5703125" customWidth="1"/>
  </cols>
  <sheetData>
    <row r="1" spans="1:27">
      <c r="A1" s="195" t="s">
        <v>0</v>
      </c>
      <c r="B1" s="195"/>
      <c r="C1" s="195"/>
      <c r="D1" s="195"/>
      <c r="E1" s="19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4" t="s">
        <v>258</v>
      </c>
      <c r="Y3" s="234"/>
      <c r="Z3" s="234"/>
      <c r="AA3" s="23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452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90" t="s">
        <v>453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454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70" t="s">
        <v>5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1"/>
      <c r="N11" s="1"/>
      <c r="O11" s="1"/>
      <c r="P11" s="190" t="s">
        <v>455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>
      <c r="A12" s="271" t="str">
        <f>ИД!C4</f>
        <v>Участок № 2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1"/>
      <c r="N12" s="1"/>
      <c r="O12" s="1"/>
      <c r="P12" s="190" t="s">
        <v>448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35" t="s">
        <v>259</v>
      </c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>
      <c r="A18" s="235" t="s">
        <v>260</v>
      </c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40" t="s">
        <v>37</v>
      </c>
      <c r="B21" s="240"/>
      <c r="C21" s="240"/>
      <c r="D21" s="240"/>
      <c r="E21" s="240"/>
      <c r="F21" s="240"/>
      <c r="G21" s="240"/>
      <c r="H21" s="190" t="str">
        <f>ИД!C9</f>
        <v>технадзор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 t="str">
        <f>ИД!C11</f>
        <v>Урбанович К.И.</v>
      </c>
      <c r="T21" s="190"/>
      <c r="U21" s="190"/>
      <c r="V21" s="190"/>
      <c r="W21" s="190"/>
      <c r="X21" s="190"/>
      <c r="Y21" s="190"/>
      <c r="Z21" s="190"/>
      <c r="AA21" s="190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192" t="s">
        <v>110</v>
      </c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</row>
    <row r="23" spans="1:27">
      <c r="A23" s="240" t="s">
        <v>155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190" t="str">
        <f>ИД!C16</f>
        <v xml:space="preserve">мастер ф-ла ЭМУ-2 ОАО "Белэлектромонтаж" </v>
      </c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>
      <c r="A24" s="190" t="str">
        <f>ИД!C17</f>
        <v>Гаврилович Д.А.</v>
      </c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s="59" customFormat="1" ht="9.9499999999999993" customHeight="1">
      <c r="A25" s="192" t="s">
        <v>110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</row>
    <row r="26" spans="1:27">
      <c r="A26" s="242" t="s">
        <v>480</v>
      </c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</row>
    <row r="27" spans="1:27">
      <c r="A27" s="242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40" t="s">
        <v>261</v>
      </c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58" t="s">
        <v>262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41" t="s">
        <v>65</v>
      </c>
      <c r="B35" s="241"/>
      <c r="C35" s="241"/>
      <c r="D35" s="241"/>
      <c r="E35" s="241"/>
      <c r="F35" s="241"/>
      <c r="G35" s="241"/>
      <c r="H35" s="241"/>
      <c r="I35" s="1"/>
      <c r="J35" s="1"/>
      <c r="K35" s="1"/>
      <c r="L35" s="1"/>
      <c r="M35" s="1"/>
      <c r="N35" s="1"/>
      <c r="O35" s="1"/>
      <c r="P35" s="1"/>
      <c r="Q35" s="234" t="s">
        <v>263</v>
      </c>
      <c r="R35" s="234"/>
      <c r="S35" s="234"/>
      <c r="T35" s="234"/>
      <c r="U35" s="234"/>
      <c r="V35" s="234"/>
      <c r="W35" s="234"/>
      <c r="X35" s="234"/>
      <c r="Y35" s="234"/>
      <c r="Z35" s="234"/>
      <c r="AA35" s="234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34" t="s">
        <v>226</v>
      </c>
      <c r="Y36" s="234"/>
      <c r="Z36" s="234"/>
      <c r="AA36" s="234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"/>
      <c r="M38" s="1"/>
      <c r="N38" s="1"/>
      <c r="O38" s="1"/>
      <c r="P38" s="1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</row>
    <row r="39" spans="1:27" s="59" customFormat="1" ht="9.9499999999999993" customHeight="1">
      <c r="A39" s="248" t="s">
        <v>12</v>
      </c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60"/>
      <c r="M39" s="60"/>
      <c r="N39" s="60"/>
      <c r="O39" s="60"/>
      <c r="P39" s="60"/>
      <c r="Q39" s="192" t="s">
        <v>12</v>
      </c>
      <c r="R39" s="192"/>
      <c r="S39" s="192"/>
      <c r="T39" s="192"/>
      <c r="U39" s="192"/>
      <c r="V39" s="192"/>
      <c r="W39" s="192"/>
      <c r="X39" s="192"/>
      <c r="Y39" s="192"/>
      <c r="Z39" s="192"/>
      <c r="AA39" s="192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26:AA27"/>
    <mergeCell ref="A29:L29"/>
    <mergeCell ref="A21:G21"/>
    <mergeCell ref="H21:R21"/>
    <mergeCell ref="S21:AA21"/>
    <mergeCell ref="H22:AA22"/>
    <mergeCell ref="A23:M23"/>
    <mergeCell ref="N23:AA23"/>
    <mergeCell ref="A39:K39"/>
    <mergeCell ref="Q39:AA39"/>
    <mergeCell ref="Q35:AA35"/>
    <mergeCell ref="X36:AA36"/>
    <mergeCell ref="A35:H35"/>
    <mergeCell ref="Q38:AA38"/>
    <mergeCell ref="A38:K3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U1" sqref="U1:U1048576"/>
    </sheetView>
  </sheetViews>
  <sheetFormatPr defaultRowHeight="15"/>
  <cols>
    <col min="1" max="33" width="3.140625" customWidth="1"/>
  </cols>
  <sheetData>
    <row r="1" spans="1:27">
      <c r="A1" s="195" t="s">
        <v>0</v>
      </c>
      <c r="B1" s="195"/>
      <c r="C1" s="195"/>
      <c r="D1" s="195"/>
      <c r="E1" s="195"/>
      <c r="F1" s="19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9"/>
      <c r="B2" s="129"/>
      <c r="C2" s="129"/>
      <c r="D2" s="129"/>
      <c r="E2" s="129"/>
      <c r="F2" s="1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4" t="s">
        <v>99</v>
      </c>
      <c r="X2" s="234"/>
      <c r="Y2" s="234"/>
      <c r="Z2" s="234"/>
      <c r="AA2" s="234"/>
    </row>
    <row r="3" spans="1:27">
      <c r="A3" s="129"/>
      <c r="B3" s="129"/>
      <c r="C3" s="129"/>
      <c r="D3" s="129"/>
      <c r="E3" s="129"/>
      <c r="F3" s="1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4" t="s">
        <v>100</v>
      </c>
      <c r="AA3" s="23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35" t="s">
        <v>34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</row>
    <row r="6" spans="1:27">
      <c r="A6" s="235" t="s">
        <v>69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</row>
    <row r="7" spans="1:27">
      <c r="A7" s="250" t="s">
        <v>387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</row>
    <row r="8" spans="1:27">
      <c r="A8" s="377" t="s">
        <v>522</v>
      </c>
      <c r="B8" s="377"/>
      <c r="C8" s="377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7"/>
      <c r="U8" s="377"/>
      <c r="V8" s="377"/>
      <c r="W8" s="377"/>
      <c r="X8" s="377"/>
      <c r="Y8" s="377"/>
      <c r="Z8" s="377"/>
      <c r="AA8" s="377"/>
    </row>
    <row r="9" spans="1:27" ht="10.5" customHeight="1">
      <c r="A9" s="248" t="s">
        <v>70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</row>
    <row r="10" spans="1:27">
      <c r="A10" s="240" t="s">
        <v>71</v>
      </c>
      <c r="B10" s="240"/>
      <c r="C10" s="240"/>
      <c r="D10" s="240"/>
      <c r="E10" s="240"/>
      <c r="F10" s="190" t="str">
        <f>ИД!J9</f>
        <v xml:space="preserve">Административное здание АСБ "БЕЛАРУСБАНК" 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0.5" customHeight="1">
      <c r="A11" s="1"/>
      <c r="B11" s="1"/>
      <c r="C11" s="1"/>
      <c r="D11" s="1"/>
      <c r="E11" s="1"/>
      <c r="F11" s="192" t="s">
        <v>72</v>
      </c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</row>
    <row r="12" spans="1:27">
      <c r="A12" s="190" t="str">
        <f>ИД!J10</f>
        <v>по пр. Дзержинского в г. Минске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>
      <c r="A13" s="238" t="s">
        <v>523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44" t="s">
        <v>73</v>
      </c>
      <c r="D14" s="244"/>
      <c r="E14" s="244"/>
      <c r="F14" s="244"/>
      <c r="G14" s="244"/>
      <c r="H14" s="24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6" t="str">
        <f>ИД!C16</f>
        <v xml:space="preserve">мастер ф-ла ЭМУ-2 ОАО "Белэлектромонтаж" 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5" t="s">
        <v>74</v>
      </c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</row>
    <row r="17" spans="1:27">
      <c r="A17" s="236" t="str">
        <f>ИД!C17</f>
        <v>Гаврилович Д.А.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>
      <c r="A18" s="31"/>
      <c r="B18" s="31"/>
      <c r="C18" s="244" t="s">
        <v>76</v>
      </c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36" t="str">
        <f>ИД!C10</f>
        <v>технадзор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5" t="s">
        <v>74</v>
      </c>
      <c r="R19" s="245"/>
      <c r="S19" s="245"/>
      <c r="T19" s="245"/>
      <c r="U19" s="245"/>
      <c r="V19" s="245"/>
      <c r="W19" s="245"/>
      <c r="X19" s="245"/>
      <c r="Y19" s="245"/>
      <c r="Z19" s="245"/>
      <c r="AA19" s="245"/>
    </row>
    <row r="20" spans="1:27">
      <c r="A20" s="190" t="str">
        <f>ИД!D10</f>
        <v>ЧУП "АСБ Объединенная дирекция по реконструкции и строительству"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236" t="str">
        <f>ИД!C11</f>
        <v>Урбанович К.И.</v>
      </c>
      <c r="W20" s="236"/>
      <c r="X20" s="236"/>
      <c r="Y20" s="236"/>
      <c r="Z20" s="236"/>
      <c r="AA20" s="236"/>
    </row>
    <row r="21" spans="1:27">
      <c r="A21" s="31"/>
      <c r="B21" s="31"/>
      <c r="C21" s="244" t="s">
        <v>77</v>
      </c>
      <c r="D21" s="244"/>
      <c r="E21" s="244"/>
      <c r="F21" s="244"/>
      <c r="G21" s="244"/>
      <c r="H21" s="244" t="str">
        <f>ИД!D19</f>
        <v>РЭС-2</v>
      </c>
      <c r="I21" s="244"/>
      <c r="J21" s="236" t="str">
        <f>ИД!C19</f>
        <v>мастер по кабельным сетям  РЭС-2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45" t="s">
        <v>74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</row>
    <row r="23" spans="1:27">
      <c r="A23" s="236" t="str">
        <f>ИД!C20</f>
        <v>Граков Б.Н.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>
      <c r="A24" s="247" t="s">
        <v>78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36" t="str">
        <f>ИД!C3</f>
        <v>Электромонтажное управление №2</v>
      </c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6" t="s">
        <v>79</v>
      </c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</row>
    <row r="26" spans="1:27">
      <c r="A26" s="236" t="str">
        <f>ИД!C2</f>
        <v>ОАО "Белэлектромонтаж"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</row>
    <row r="27" spans="1:27">
      <c r="A27" s="247" t="s">
        <v>80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38" t="s">
        <v>81</v>
      </c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6" t="s">
        <v>388</v>
      </c>
      <c r="U28" s="236"/>
      <c r="V28" s="236"/>
      <c r="W28" s="236"/>
      <c r="X28" s="236"/>
      <c r="Y28" s="236"/>
      <c r="Z28" s="236"/>
      <c r="AA28" s="236"/>
    </row>
    <row r="29" spans="1:27">
      <c r="A29" s="239" t="s">
        <v>524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27" ht="9.75" customHeight="1">
      <c r="A30" s="248" t="s">
        <v>82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</row>
    <row r="31" spans="1:27">
      <c r="A31" s="252"/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</row>
    <row r="32" spans="1:27">
      <c r="A32" s="1"/>
      <c r="B32" s="1"/>
      <c r="C32" s="240" t="s">
        <v>83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190" t="str">
        <f>ИД!C21</f>
        <v>РУП "Институт Белгоспроект"</v>
      </c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>
      <c r="A33" s="190" t="str">
        <f>ИД!C22</f>
        <v>проект № 52.05-ЭС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 t="s">
        <v>488</v>
      </c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 ht="9.75" customHeight="1">
      <c r="A34" s="192" t="s">
        <v>84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</row>
    <row r="35" spans="1:27">
      <c r="A35" s="1"/>
      <c r="B35" s="1"/>
      <c r="C35" s="240" t="s">
        <v>85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193" t="s">
        <v>247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</row>
    <row r="36" spans="1:27" ht="9.7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248" t="s">
        <v>86</v>
      </c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</row>
    <row r="37" spans="1:27">
      <c r="A37" s="190" t="s">
        <v>247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27">
      <c r="A38" s="1"/>
      <c r="B38" s="1"/>
      <c r="C38" s="262" t="s">
        <v>379</v>
      </c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</row>
    <row r="39" spans="1:27">
      <c r="A39" s="240" t="s">
        <v>88</v>
      </c>
      <c r="B39" s="240"/>
      <c r="C39" s="240"/>
      <c r="D39" s="240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</row>
    <row r="40" spans="1:27" ht="10.5" customHeight="1">
      <c r="A40" s="14"/>
      <c r="B40" s="14"/>
      <c r="C40" s="14"/>
      <c r="D40" s="14"/>
      <c r="E40" s="192" t="s">
        <v>89</v>
      </c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</row>
    <row r="41" spans="1:27">
      <c r="A41" s="190"/>
      <c r="B41" s="252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</row>
    <row r="42" spans="1:27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27">
      <c r="A43" s="1"/>
      <c r="B43" s="1"/>
      <c r="C43" s="240" t="s">
        <v>90</v>
      </c>
      <c r="D43" s="240"/>
      <c r="E43" s="240"/>
      <c r="F43" s="240" t="s">
        <v>91</v>
      </c>
      <c r="G43" s="240"/>
      <c r="H43" s="240"/>
      <c r="I43" s="240"/>
      <c r="J43" s="251" t="s">
        <v>427</v>
      </c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</row>
    <row r="44" spans="1:27">
      <c r="A44" s="1"/>
      <c r="B44" s="1"/>
      <c r="C44" s="1"/>
      <c r="D44" s="1"/>
      <c r="E44" s="1"/>
      <c r="F44" s="256" t="s">
        <v>92</v>
      </c>
      <c r="G44" s="256"/>
      <c r="H44" s="256"/>
      <c r="I44" s="256"/>
      <c r="J44" s="256"/>
      <c r="K44" s="251" t="s">
        <v>486</v>
      </c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35" t="s">
        <v>93</v>
      </c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>
      <c r="A47" s="1"/>
      <c r="B47" s="1"/>
      <c r="C47" s="240" t="s">
        <v>94</v>
      </c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</row>
    <row r="48" spans="1:27">
      <c r="A48" s="240" t="s">
        <v>95</v>
      </c>
      <c r="B48" s="240"/>
      <c r="C48" s="240"/>
      <c r="D48" s="240"/>
      <c r="E48" s="240"/>
      <c r="F48" s="240"/>
      <c r="G48" s="240"/>
      <c r="H48" s="240"/>
      <c r="I48" s="240"/>
      <c r="J48" s="24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95" t="s">
        <v>0</v>
      </c>
      <c r="B53" s="195"/>
      <c r="C53" s="195"/>
      <c r="D53" s="195"/>
      <c r="E53" s="195"/>
      <c r="F53" s="19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9"/>
      <c r="B54" s="129"/>
      <c r="C54" s="129"/>
      <c r="D54" s="129"/>
      <c r="E54" s="129"/>
      <c r="F54" s="1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34" t="s">
        <v>99</v>
      </c>
      <c r="X54" s="234"/>
      <c r="Y54" s="234"/>
      <c r="Z54" s="234"/>
      <c r="AA54" s="234"/>
    </row>
    <row r="55" spans="1:27">
      <c r="A55" s="129"/>
      <c r="B55" s="129"/>
      <c r="C55" s="129"/>
      <c r="D55" s="129"/>
      <c r="E55" s="129"/>
      <c r="F55" s="1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34" t="s">
        <v>106</v>
      </c>
      <c r="AA55" s="234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42" t="s">
        <v>101</v>
      </c>
      <c r="B57" s="242"/>
      <c r="C57" s="242"/>
      <c r="D57" s="242"/>
      <c r="E57" s="242"/>
      <c r="F57" s="242"/>
      <c r="G57" s="242"/>
      <c r="H57" s="242"/>
      <c r="I57" s="242"/>
      <c r="J57" s="21"/>
      <c r="K57" s="132"/>
      <c r="L57" s="132"/>
      <c r="M57" s="132"/>
      <c r="N57" s="132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40" t="s">
        <v>102</v>
      </c>
      <c r="B58" s="240"/>
      <c r="C58" s="240"/>
      <c r="D58" s="240"/>
      <c r="E58" s="240"/>
      <c r="F58" s="240"/>
      <c r="G58" s="1"/>
      <c r="H58" s="1"/>
      <c r="I58" s="1"/>
      <c r="J58" s="1"/>
      <c r="K58" s="1"/>
      <c r="L58" s="1"/>
      <c r="M58" s="1"/>
      <c r="N58" s="190"/>
      <c r="O58" s="190"/>
      <c r="P58" s="190"/>
      <c r="Q58" s="190"/>
      <c r="R58" s="1"/>
      <c r="S58" s="1"/>
      <c r="T58" s="190" t="str">
        <f>ИД!C11</f>
        <v>Урбанович К.И.</v>
      </c>
      <c r="U58" s="190"/>
      <c r="V58" s="190"/>
      <c r="W58" s="190"/>
      <c r="X58" s="190"/>
      <c r="Y58" s="190"/>
      <c r="Z58" s="190"/>
      <c r="AA58" s="190"/>
    </row>
    <row r="59" spans="1:27">
      <c r="A59" s="130"/>
      <c r="B59" s="130"/>
      <c r="C59" s="130"/>
      <c r="D59" s="130"/>
      <c r="E59" s="130"/>
      <c r="F59" s="130"/>
      <c r="G59" s="1"/>
      <c r="H59" s="1"/>
      <c r="I59" s="1"/>
      <c r="J59" s="1"/>
      <c r="K59" s="1"/>
      <c r="L59" s="1"/>
      <c r="M59" s="1"/>
      <c r="N59" s="192" t="s">
        <v>104</v>
      </c>
      <c r="O59" s="192"/>
      <c r="P59" s="192"/>
      <c r="Q59" s="192"/>
      <c r="R59" s="1"/>
      <c r="S59" s="1"/>
      <c r="T59" s="192" t="s">
        <v>105</v>
      </c>
      <c r="U59" s="192"/>
      <c r="V59" s="192"/>
      <c r="W59" s="192"/>
      <c r="X59" s="192"/>
      <c r="Y59" s="192"/>
      <c r="Z59" s="192"/>
      <c r="AA59" s="192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0" t="s">
        <v>223</v>
      </c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103</v>
      </c>
      <c r="B62" s="240"/>
      <c r="C62" s="240"/>
      <c r="D62" s="240"/>
      <c r="E62" s="240"/>
      <c r="F62" s="240"/>
      <c r="G62" s="240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ИД!C17</f>
        <v>Гаврилович Д.А.</v>
      </c>
      <c r="U62" s="190"/>
      <c r="V62" s="190"/>
      <c r="W62" s="190"/>
      <c r="X62" s="190"/>
      <c r="Y62" s="190"/>
      <c r="Z62" s="190"/>
      <c r="AA62" s="190"/>
    </row>
    <row r="63" spans="1:27">
      <c r="A63" s="130"/>
      <c r="B63" s="130"/>
      <c r="C63" s="130"/>
      <c r="D63" s="130"/>
      <c r="E63" s="130"/>
      <c r="F63" s="130"/>
      <c r="G63" s="130"/>
      <c r="H63" s="1"/>
      <c r="I63" s="1"/>
      <c r="J63" s="1"/>
      <c r="K63" s="1"/>
      <c r="L63" s="1"/>
      <c r="M63" s="1"/>
      <c r="N63" s="192" t="s">
        <v>104</v>
      </c>
      <c r="O63" s="192"/>
      <c r="P63" s="192"/>
      <c r="Q63" s="192"/>
      <c r="R63" s="1"/>
      <c r="S63" s="1"/>
      <c r="T63" s="192" t="s">
        <v>105</v>
      </c>
      <c r="U63" s="192"/>
      <c r="V63" s="192"/>
      <c r="W63" s="192"/>
      <c r="X63" s="192"/>
      <c r="Y63" s="192"/>
      <c r="Z63" s="192"/>
      <c r="AA63" s="192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239</v>
      </c>
      <c r="B65" s="240"/>
      <c r="C65" s="240"/>
      <c r="D65" s="240"/>
      <c r="E65" s="240"/>
      <c r="F65" s="241" t="str">
        <f>ИД!D19</f>
        <v>РЭС-2</v>
      </c>
      <c r="G65" s="241"/>
      <c r="H65" s="1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1"/>
      <c r="B66" s="131"/>
      <c r="C66" s="131"/>
      <c r="D66" s="131"/>
      <c r="E66" s="1"/>
      <c r="F66" s="1"/>
      <c r="G66" s="1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ИД!C20</f>
        <v>Граков Б.Н.</v>
      </c>
      <c r="U66" s="190"/>
      <c r="V66" s="190"/>
      <c r="W66" s="190"/>
      <c r="X66" s="190"/>
      <c r="Y66" s="190"/>
      <c r="Z66" s="190"/>
      <c r="AA66" s="190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92" t="s">
        <v>104</v>
      </c>
      <c r="O67" s="192"/>
      <c r="P67" s="192"/>
      <c r="Q67" s="192"/>
      <c r="R67" s="1"/>
      <c r="S67" s="1"/>
      <c r="T67" s="192" t="s">
        <v>105</v>
      </c>
      <c r="U67" s="192"/>
      <c r="V67" s="192"/>
      <c r="W67" s="192"/>
      <c r="X67" s="192"/>
      <c r="Y67" s="192"/>
      <c r="Z67" s="192"/>
      <c r="AA67" s="192"/>
    </row>
  </sheetData>
  <mergeCells count="81">
    <mergeCell ref="A65:E65"/>
    <mergeCell ref="F65:G65"/>
    <mergeCell ref="N66:Q66"/>
    <mergeCell ref="T66:AA66"/>
    <mergeCell ref="N67:Q67"/>
    <mergeCell ref="T67:AA67"/>
    <mergeCell ref="A61:L61"/>
    <mergeCell ref="A62:G62"/>
    <mergeCell ref="N62:Q62"/>
    <mergeCell ref="T62:AA62"/>
    <mergeCell ref="N63:Q63"/>
    <mergeCell ref="T63:AA63"/>
    <mergeCell ref="A57:I57"/>
    <mergeCell ref="A58:F58"/>
    <mergeCell ref="N58:Q58"/>
    <mergeCell ref="T58:AA58"/>
    <mergeCell ref="N59:Q59"/>
    <mergeCell ref="T59:AA59"/>
    <mergeCell ref="A53:F53"/>
    <mergeCell ref="W54:AA54"/>
    <mergeCell ref="Z55:AA55"/>
    <mergeCell ref="F44:J44"/>
    <mergeCell ref="K44:AA44"/>
    <mergeCell ref="A46:AA46"/>
    <mergeCell ref="C47:AA47"/>
    <mergeCell ref="A48:J48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16" workbookViewId="0">
      <selection activeCell="AD29" sqref="AD29"/>
    </sheetView>
  </sheetViews>
  <sheetFormatPr defaultRowHeight="15"/>
  <cols>
    <col min="1" max="27" width="3.1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235" t="s">
        <v>34</v>
      </c>
      <c r="N2" s="235"/>
      <c r="O2" s="23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</row>
    <row r="3" spans="1:27">
      <c r="A3" s="235" t="s">
        <v>525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</row>
    <row r="4" spans="1:27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 spans="1:27">
      <c r="A5" s="173"/>
      <c r="B5" s="190" t="str">
        <f>ИД!C5</f>
        <v>г. Минск</v>
      </c>
      <c r="C5" s="190"/>
      <c r="D5" s="190"/>
      <c r="E5" s="190"/>
      <c r="F5" s="190"/>
      <c r="G5" s="190"/>
      <c r="H5" s="190"/>
      <c r="I5" s="173"/>
      <c r="J5" s="173"/>
      <c r="K5" s="173"/>
      <c r="L5" s="173"/>
      <c r="M5" s="173"/>
      <c r="N5" s="251" t="s">
        <v>526</v>
      </c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</row>
    <row r="6" spans="1:27">
      <c r="A6" s="173"/>
      <c r="B6" s="376" t="s">
        <v>411</v>
      </c>
      <c r="C6" s="376"/>
      <c r="D6" s="376"/>
      <c r="E6" s="376"/>
      <c r="F6" s="376"/>
      <c r="G6" s="376"/>
      <c r="H6" s="376"/>
      <c r="I6" s="173"/>
      <c r="J6" s="173"/>
      <c r="K6" s="173"/>
      <c r="L6" s="173"/>
      <c r="M6" s="173"/>
      <c r="N6" s="192" t="s">
        <v>27</v>
      </c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240" t="s">
        <v>179</v>
      </c>
      <c r="D8" s="240"/>
      <c r="E8" s="240"/>
      <c r="F8" s="240"/>
      <c r="G8" s="240"/>
      <c r="H8" s="2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40" t="s">
        <v>177</v>
      </c>
      <c r="B9" s="240"/>
      <c r="C9" s="240"/>
      <c r="D9" s="240"/>
      <c r="E9" s="190" t="s">
        <v>472</v>
      </c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239" t="str">
        <f>ИД!C11</f>
        <v>Урбанович К.И.</v>
      </c>
      <c r="T9" s="239"/>
      <c r="U9" s="239"/>
      <c r="V9" s="239"/>
      <c r="W9" s="239"/>
      <c r="X9" s="239"/>
      <c r="Y9" s="239"/>
      <c r="Z9" s="239"/>
      <c r="AA9" s="239"/>
    </row>
    <row r="10" spans="1:27">
      <c r="A10" s="1"/>
      <c r="B10" s="1"/>
      <c r="C10" s="1"/>
      <c r="D10" s="1"/>
      <c r="E10" s="248" t="s">
        <v>178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</row>
    <row r="11" spans="1:27">
      <c r="A11" s="240" t="s">
        <v>180</v>
      </c>
      <c r="B11" s="240"/>
      <c r="C11" s="240"/>
      <c r="D11" s="240"/>
      <c r="E11" s="240"/>
      <c r="F11" s="240"/>
      <c r="G11" s="240"/>
      <c r="H11" s="240"/>
      <c r="I11" s="240"/>
      <c r="J11" s="24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240" t="s">
        <v>181</v>
      </c>
      <c r="D12" s="240"/>
      <c r="E12" s="240"/>
      <c r="F12" s="240"/>
      <c r="G12" s="240"/>
      <c r="H12" s="240"/>
      <c r="I12" s="240"/>
      <c r="J12" s="240"/>
      <c r="K12" s="190" t="str">
        <f>ИД!C19</f>
        <v>мастер по кабельным сетям  РЭС-2</v>
      </c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 t="str">
        <f>ИД!C20</f>
        <v>Граков Б.Н.</v>
      </c>
      <c r="W12" s="190"/>
      <c r="X12" s="190"/>
      <c r="Y12" s="190"/>
      <c r="Z12" s="190"/>
      <c r="AA12" s="190"/>
    </row>
    <row r="13" spans="1:27">
      <c r="A13" s="1"/>
      <c r="B13" s="1"/>
      <c r="C13" s="1"/>
      <c r="D13" s="1"/>
      <c r="E13" s="16"/>
      <c r="F13" s="16"/>
      <c r="G13" s="16"/>
      <c r="H13" s="16"/>
      <c r="I13" s="16"/>
      <c r="J13" s="16"/>
      <c r="K13" s="248" t="s">
        <v>178</v>
      </c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</row>
    <row r="14" spans="1:27">
      <c r="A14" s="1"/>
      <c r="B14" s="1"/>
      <c r="C14" s="240" t="s">
        <v>182</v>
      </c>
      <c r="D14" s="240"/>
      <c r="E14" s="240"/>
      <c r="F14" s="240"/>
      <c r="G14" s="240"/>
      <c r="H14" s="240"/>
      <c r="I14" s="240"/>
      <c r="J14" s="24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248" t="s">
        <v>178</v>
      </c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</row>
    <row r="16" spans="1:27">
      <c r="A16" s="1"/>
      <c r="B16" s="1"/>
      <c r="C16" s="1" t="s">
        <v>183</v>
      </c>
      <c r="D16" s="1"/>
      <c r="E16" s="1"/>
      <c r="F16" s="1"/>
      <c r="G16" s="1"/>
      <c r="H16" s="1"/>
      <c r="I16" s="1"/>
      <c r="J16" s="190" t="str">
        <f>ИД!C16</f>
        <v xml:space="preserve">мастер ф-ла ЭМУ-2 ОАО "Белэлектромонтаж" </v>
      </c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 t="str">
        <f>ИД!C17</f>
        <v>Гаврилович Д.А.</v>
      </c>
      <c r="X16" s="190"/>
      <c r="Y16" s="190"/>
      <c r="Z16" s="190"/>
      <c r="AA16" s="190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248" t="s">
        <v>178</v>
      </c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</row>
    <row r="18" spans="1:27">
      <c r="A18" s="240" t="s">
        <v>184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</row>
    <row r="19" spans="1:27">
      <c r="A19" s="240" t="s">
        <v>185</v>
      </c>
      <c r="B19" s="240"/>
      <c r="C19" s="240"/>
      <c r="D19" s="2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40" t="s">
        <v>186</v>
      </c>
      <c r="B20" s="240"/>
      <c r="C20" s="240"/>
      <c r="D20" s="240"/>
      <c r="E20" s="2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240" t="s">
        <v>527</v>
      </c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</row>
    <row r="22" spans="1:27">
      <c r="A22" s="240" t="s">
        <v>528</v>
      </c>
      <c r="B22" s="240"/>
      <c r="C22" s="240"/>
      <c r="D22" s="240"/>
      <c r="E22" s="240"/>
      <c r="F22" s="190" t="s">
        <v>518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</row>
    <row r="23" spans="1:27">
      <c r="A23" s="191" t="s">
        <v>189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1:27">
      <c r="A24" s="1"/>
      <c r="B24" s="1"/>
      <c r="C24" s="254" t="s">
        <v>473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190" t="s">
        <v>237</v>
      </c>
      <c r="U24" s="190"/>
      <c r="V24" s="190"/>
      <c r="W24" s="190"/>
      <c r="X24" s="190"/>
      <c r="Y24" s="190"/>
      <c r="Z24" s="190"/>
      <c r="AA24" s="190"/>
    </row>
    <row r="25" spans="1:27">
      <c r="A25" s="259" t="str">
        <f>ИД!C15</f>
        <v>мастер</v>
      </c>
      <c r="B25" s="259"/>
      <c r="C25" s="259"/>
      <c r="D25" s="259"/>
      <c r="E25" s="259"/>
      <c r="F25" s="259"/>
      <c r="G25" s="259"/>
      <c r="H25" s="259"/>
      <c r="I25" s="190" t="str">
        <f>ИД!C17</f>
        <v>Гаврилович Д.А.</v>
      </c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7">
      <c r="A26" s="248" t="s">
        <v>191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</row>
    <row r="27" spans="1:27">
      <c r="A27" s="1"/>
      <c r="B27" s="1"/>
      <c r="C27" s="240" t="s">
        <v>192</v>
      </c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</row>
    <row r="28" spans="1:27">
      <c r="A28" s="190" t="str">
        <f>ИД!C21</f>
        <v>РУП "Институт Белгоспроект"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>
      <c r="A29" s="248" t="s">
        <v>190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</row>
    <row r="30" spans="1:27">
      <c r="A30" s="1"/>
      <c r="B30" s="1"/>
      <c r="C30" s="240" t="s">
        <v>193</v>
      </c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190" t="s">
        <v>474</v>
      </c>
      <c r="X30" s="190"/>
      <c r="Y30" s="190"/>
      <c r="Z30" s="190"/>
      <c r="AA30" s="190"/>
    </row>
    <row r="31" spans="1:27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248" t="s">
        <v>195</v>
      </c>
      <c r="X31" s="248"/>
      <c r="Y31" s="248"/>
      <c r="Z31" s="248"/>
      <c r="AA31" s="248"/>
    </row>
    <row r="32" spans="1:27">
      <c r="A32" s="190" t="s">
        <v>475</v>
      </c>
      <c r="B32" s="190"/>
      <c r="C32" s="190"/>
      <c r="D32" s="190"/>
      <c r="E32" s="190"/>
      <c r="F32" s="190"/>
      <c r="G32" s="190"/>
      <c r="H32" s="240" t="s">
        <v>194</v>
      </c>
      <c r="I32" s="240"/>
      <c r="J32" s="240"/>
      <c r="K32" s="240"/>
      <c r="L32" s="240"/>
      <c r="M32" s="190" t="s">
        <v>519</v>
      </c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>
      <c r="A33" s="248" t="s">
        <v>196</v>
      </c>
      <c r="B33" s="248"/>
      <c r="C33" s="248"/>
      <c r="D33" s="248"/>
      <c r="E33" s="248"/>
      <c r="F33" s="248"/>
      <c r="G33" s="248"/>
      <c r="H33" s="1"/>
      <c r="I33" s="1"/>
      <c r="J33" s="1"/>
      <c r="K33" s="1"/>
      <c r="L33" s="1"/>
      <c r="M33" s="248" t="s">
        <v>197</v>
      </c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</row>
    <row r="34" spans="1:27">
      <c r="A34" s="1"/>
      <c r="B34" s="1"/>
      <c r="C34" s="175" t="s">
        <v>529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"/>
      <c r="X34" s="1"/>
      <c r="Y34" s="1"/>
      <c r="Z34" s="1"/>
      <c r="AA34" s="1"/>
    </row>
    <row r="35" spans="1:27">
      <c r="A35" s="1"/>
      <c r="B35" s="1"/>
      <c r="C35" s="240" t="s">
        <v>199</v>
      </c>
      <c r="D35" s="240"/>
      <c r="E35" s="240"/>
      <c r="F35" s="240"/>
      <c r="G35" s="240"/>
      <c r="H35" s="240"/>
      <c r="I35" s="240"/>
      <c r="J35" s="240"/>
      <c r="K35" s="190" t="str">
        <f>ИД!C15</f>
        <v>мастер</v>
      </c>
      <c r="L35" s="190"/>
      <c r="M35" s="190"/>
      <c r="N35" s="190"/>
      <c r="O35" s="190"/>
      <c r="P35" s="190"/>
      <c r="Q35" s="190"/>
      <c r="R35" s="190"/>
      <c r="S35" s="190"/>
      <c r="T35" s="190" t="str">
        <f>ИД!C17</f>
        <v>Гаврилович Д.А.</v>
      </c>
      <c r="U35" s="190"/>
      <c r="V35" s="190"/>
      <c r="W35" s="190"/>
      <c r="X35" s="190"/>
      <c r="Y35" s="190"/>
      <c r="Z35" s="190"/>
      <c r="AA35" s="190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248" t="s">
        <v>178</v>
      </c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</row>
    <row r="37" spans="1:27">
      <c r="A37" s="1"/>
      <c r="B37" s="1"/>
      <c r="C37" s="240" t="s">
        <v>200</v>
      </c>
      <c r="D37" s="240"/>
      <c r="E37" s="240"/>
      <c r="F37" s="190" t="str">
        <f>ИД!C19</f>
        <v>мастер по кабельным сетям  РЭС-2</v>
      </c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 t="str">
        <f>ИД!C20</f>
        <v>Граков Б.Н.</v>
      </c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27">
      <c r="A38" s="1"/>
      <c r="B38" s="1"/>
      <c r="C38" s="1"/>
      <c r="D38" s="1"/>
      <c r="E38" s="1"/>
      <c r="F38" s="248" t="s">
        <v>178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</row>
    <row r="39" spans="1:27">
      <c r="A39" s="378"/>
      <c r="B39" s="378"/>
      <c r="C39" s="379" t="s">
        <v>201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379"/>
      <c r="Z39" s="379"/>
      <c r="AA39" s="379"/>
    </row>
    <row r="40" spans="1:27">
      <c r="A40" s="378"/>
      <c r="B40" s="378"/>
      <c r="C40" s="379" t="s">
        <v>202</v>
      </c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 t="s">
        <v>295</v>
      </c>
      <c r="X40" s="379"/>
      <c r="Y40" s="379"/>
      <c r="Z40" s="379"/>
      <c r="AA40" s="379"/>
    </row>
    <row r="41" spans="1:27">
      <c r="A41" s="276" t="s">
        <v>520</v>
      </c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</row>
    <row r="42" spans="1:27">
      <c r="A42" s="380" t="s">
        <v>203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380"/>
      <c r="Z42" s="380"/>
      <c r="AA42" s="380"/>
    </row>
    <row r="43" spans="1:27">
      <c r="A43" s="276" t="s">
        <v>476</v>
      </c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</row>
    <row r="44" spans="1:27">
      <c r="A44" s="374" t="s">
        <v>477</v>
      </c>
      <c r="B44" s="374"/>
      <c r="C44" s="374"/>
      <c r="D44" s="374"/>
      <c r="E44" s="374"/>
      <c r="F44" s="374"/>
      <c r="G44" s="374"/>
      <c r="H44" s="374"/>
      <c r="I44" s="374"/>
      <c r="J44" s="374"/>
      <c r="K44" s="374"/>
      <c r="L44" s="374"/>
      <c r="M44" s="374"/>
      <c r="N44" s="374"/>
      <c r="O44" s="374"/>
      <c r="P44" s="374"/>
      <c r="Q44" s="374"/>
      <c r="R44" s="374"/>
      <c r="S44" s="374"/>
      <c r="T44" s="374"/>
      <c r="U44" s="374"/>
      <c r="V44" s="374"/>
      <c r="W44" s="374"/>
      <c r="X44" s="374"/>
      <c r="Y44" s="374"/>
      <c r="Z44" s="374"/>
      <c r="AA44" s="374"/>
    </row>
    <row r="45" spans="1:27">
      <c r="A45" s="374" t="s">
        <v>479</v>
      </c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4"/>
      <c r="AA45" s="374"/>
    </row>
    <row r="46" spans="1:27">
      <c r="A46" s="381" t="s">
        <v>478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</row>
    <row r="47" spans="1:27">
      <c r="A47" s="380" t="s">
        <v>204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380"/>
      <c r="Z47" s="380"/>
      <c r="AA47" s="380"/>
    </row>
    <row r="48" spans="1:27">
      <c r="A48" s="378"/>
      <c r="B48" s="378"/>
      <c r="C48" s="379" t="s">
        <v>205</v>
      </c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379"/>
    </row>
    <row r="49" spans="1:27">
      <c r="A49" s="379" t="s">
        <v>206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378"/>
    </row>
    <row r="50" spans="1:27">
      <c r="A50" s="378"/>
      <c r="B50" s="378"/>
      <c r="C50" s="379" t="s">
        <v>207</v>
      </c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79"/>
      <c r="AA50" s="379"/>
    </row>
    <row r="51" spans="1:27">
      <c r="A51" s="379" t="s">
        <v>208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</row>
    <row r="52" spans="1:27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235" t="s">
        <v>209</v>
      </c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>
      <c r="A61" s="1"/>
      <c r="B61" s="1"/>
      <c r="C61" s="240" t="s">
        <v>210</v>
      </c>
      <c r="D61" s="240"/>
      <c r="E61" s="240"/>
      <c r="F61" s="240"/>
      <c r="G61" s="240"/>
      <c r="H61" s="190" t="s">
        <v>521</v>
      </c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</row>
    <row r="62" spans="1:27">
      <c r="A62" s="1"/>
      <c r="B62" s="1"/>
      <c r="C62" s="1"/>
      <c r="D62" s="1"/>
      <c r="E62" s="1"/>
      <c r="F62" s="1"/>
      <c r="G62" s="1"/>
      <c r="H62" s="248" t="s">
        <v>211</v>
      </c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</row>
    <row r="63" spans="1:27">
      <c r="A63" s="1" t="s">
        <v>212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95" t="s">
        <v>213</v>
      </c>
      <c r="E65" s="195"/>
      <c r="F65" s="195"/>
      <c r="G65" s="195"/>
      <c r="H65" s="195"/>
      <c r="I65" s="195"/>
      <c r="J65" s="19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74">
        <v>1</v>
      </c>
      <c r="D66" s="240" t="s">
        <v>214</v>
      </c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74">
        <v>2</v>
      </c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</row>
    <row r="68" spans="1:27">
      <c r="A68" s="1"/>
      <c r="B68" s="1"/>
      <c r="C68" s="174">
        <v>3</v>
      </c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95" t="s">
        <v>215</v>
      </c>
      <c r="E71" s="195"/>
      <c r="F71" s="195"/>
      <c r="G71" s="195"/>
      <c r="H71" s="195"/>
      <c r="I71" s="195"/>
      <c r="J71" s="195"/>
      <c r="K71" s="195"/>
      <c r="L71" s="1"/>
      <c r="M71" s="1"/>
      <c r="N71" s="1"/>
      <c r="O71" s="1"/>
      <c r="P71" s="1"/>
      <c r="Q71" s="1"/>
      <c r="R71" s="375" t="str">
        <f>ИД!C11</f>
        <v>Урбанович К.И.</v>
      </c>
      <c r="S71" s="375"/>
      <c r="T71" s="375"/>
      <c r="U71" s="375"/>
      <c r="V71" s="375"/>
      <c r="W71" s="375"/>
      <c r="X71" s="375"/>
      <c r="Y71" s="375"/>
      <c r="Z71" s="375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92" t="s">
        <v>12</v>
      </c>
      <c r="S72" s="192"/>
      <c r="T72" s="192"/>
      <c r="U72" s="192"/>
      <c r="V72" s="192"/>
      <c r="W72" s="192"/>
      <c r="X72" s="192"/>
      <c r="Y72" s="192"/>
      <c r="Z72" s="192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76"/>
      <c r="S73" s="176"/>
      <c r="T73" s="176"/>
      <c r="U73" s="176"/>
      <c r="V73" s="176"/>
      <c r="W73" s="176"/>
      <c r="X73" s="176"/>
      <c r="Y73" s="176"/>
      <c r="Z73" s="176"/>
      <c r="AA73" s="1"/>
    </row>
    <row r="74" spans="1:27">
      <c r="A74" s="1"/>
      <c r="B74" s="1"/>
      <c r="C74" s="1"/>
      <c r="D74" s="195" t="s">
        <v>216</v>
      </c>
      <c r="E74" s="195"/>
      <c r="F74" s="19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375" t="str">
        <f>ИД!C17</f>
        <v>Гаврилович Д.А.</v>
      </c>
      <c r="S74" s="375"/>
      <c r="T74" s="375"/>
      <c r="U74" s="375"/>
      <c r="V74" s="375"/>
      <c r="W74" s="375"/>
      <c r="X74" s="375"/>
      <c r="Y74" s="375"/>
      <c r="Z74" s="375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92" t="s">
        <v>12</v>
      </c>
      <c r="S75" s="192"/>
      <c r="T75" s="192"/>
      <c r="U75" s="192"/>
      <c r="V75" s="192"/>
      <c r="W75" s="192"/>
      <c r="X75" s="192"/>
      <c r="Y75" s="192"/>
      <c r="Z75" s="192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375" t="str">
        <f>ИД!C20</f>
        <v>Граков Б.Н.</v>
      </c>
      <c r="S76" s="375"/>
      <c r="T76" s="375"/>
      <c r="U76" s="375"/>
      <c r="V76" s="375"/>
      <c r="W76" s="375"/>
      <c r="X76" s="375"/>
      <c r="Y76" s="375"/>
      <c r="Z76" s="375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92" t="s">
        <v>12</v>
      </c>
      <c r="S77" s="192"/>
      <c r="T77" s="192"/>
      <c r="U77" s="192"/>
      <c r="V77" s="192"/>
      <c r="W77" s="192"/>
      <c r="X77" s="192"/>
      <c r="Y77" s="192"/>
      <c r="Z77" s="192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375"/>
      <c r="S78" s="375"/>
      <c r="T78" s="375"/>
      <c r="U78" s="375"/>
      <c r="V78" s="375"/>
      <c r="W78" s="375"/>
      <c r="X78" s="375"/>
      <c r="Y78" s="375"/>
      <c r="Z78" s="375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92" t="s">
        <v>12</v>
      </c>
      <c r="S79" s="192"/>
      <c r="T79" s="192"/>
      <c r="U79" s="192"/>
      <c r="V79" s="192"/>
      <c r="W79" s="192"/>
      <c r="X79" s="192"/>
      <c r="Y79" s="192"/>
      <c r="Z79" s="192"/>
      <c r="AA79" s="1"/>
    </row>
  </sheetData>
  <mergeCells count="86">
    <mergeCell ref="R79:Z79"/>
    <mergeCell ref="D74:F74"/>
    <mergeCell ref="R74:Z74"/>
    <mergeCell ref="R75:Z75"/>
    <mergeCell ref="R76:Z76"/>
    <mergeCell ref="R77:Z77"/>
    <mergeCell ref="R78:Z78"/>
    <mergeCell ref="D66:O66"/>
    <mergeCell ref="D67:AA67"/>
    <mergeCell ref="D68:AA68"/>
    <mergeCell ref="D71:K71"/>
    <mergeCell ref="R71:Z71"/>
    <mergeCell ref="R72:Z72"/>
    <mergeCell ref="A51:J51"/>
    <mergeCell ref="A60:AA60"/>
    <mergeCell ref="C61:G61"/>
    <mergeCell ref="H61:AA61"/>
    <mergeCell ref="H62:AA62"/>
    <mergeCell ref="D65:J65"/>
    <mergeCell ref="A45:AA45"/>
    <mergeCell ref="A46:AA46"/>
    <mergeCell ref="A47:AA47"/>
    <mergeCell ref="C48:AA48"/>
    <mergeCell ref="A49:Z49"/>
    <mergeCell ref="C50:AA50"/>
    <mergeCell ref="C40:V40"/>
    <mergeCell ref="W40:AA40"/>
    <mergeCell ref="A41:AA41"/>
    <mergeCell ref="A42:AA42"/>
    <mergeCell ref="A43:AA43"/>
    <mergeCell ref="A44:AA44"/>
    <mergeCell ref="K36:AA36"/>
    <mergeCell ref="C37:E37"/>
    <mergeCell ref="F37:Q37"/>
    <mergeCell ref="R37:AA37"/>
    <mergeCell ref="F38:AA38"/>
    <mergeCell ref="C39:AA39"/>
    <mergeCell ref="A33:G33"/>
    <mergeCell ref="M33:AA33"/>
    <mergeCell ref="C35:J35"/>
    <mergeCell ref="K35:S35"/>
    <mergeCell ref="T35:AA35"/>
    <mergeCell ref="C30:V30"/>
    <mergeCell ref="W30:AA30"/>
    <mergeCell ref="W31:AA31"/>
    <mergeCell ref="A32:G32"/>
    <mergeCell ref="H32:L32"/>
    <mergeCell ref="M32:AA32"/>
    <mergeCell ref="A25:H25"/>
    <mergeCell ref="I25:AA25"/>
    <mergeCell ref="A26:AA26"/>
    <mergeCell ref="C27:AA27"/>
    <mergeCell ref="A28:AA28"/>
    <mergeCell ref="A29:AA29"/>
    <mergeCell ref="A20:E20"/>
    <mergeCell ref="C21:AA21"/>
    <mergeCell ref="A22:E22"/>
    <mergeCell ref="F22:AA22"/>
    <mergeCell ref="A23:AA23"/>
    <mergeCell ref="C24:S24"/>
    <mergeCell ref="T24:AA24"/>
    <mergeCell ref="K15:AA15"/>
    <mergeCell ref="J16:V16"/>
    <mergeCell ref="W16:AA16"/>
    <mergeCell ref="J17:AA17"/>
    <mergeCell ref="A18:AA18"/>
    <mergeCell ref="A19:D19"/>
    <mergeCell ref="C12:J12"/>
    <mergeCell ref="K12:U12"/>
    <mergeCell ref="V12:AA12"/>
    <mergeCell ref="K13:AA13"/>
    <mergeCell ref="C14:J14"/>
    <mergeCell ref="K14:U14"/>
    <mergeCell ref="V14:AA14"/>
    <mergeCell ref="C8:H8"/>
    <mergeCell ref="A9:D9"/>
    <mergeCell ref="E9:R9"/>
    <mergeCell ref="S9:AA9"/>
    <mergeCell ref="E10:AA10"/>
    <mergeCell ref="A11:J11"/>
    <mergeCell ref="M2:O2"/>
    <mergeCell ref="A3:AA3"/>
    <mergeCell ref="B5:H5"/>
    <mergeCell ref="N5:AA5"/>
    <mergeCell ref="B6:H6"/>
    <mergeCell ref="N6:A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0"/>
  <sheetViews>
    <sheetView topLeftCell="A19" workbookViewId="0">
      <selection activeCell="C10" sqref="C10:O11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195" t="s">
        <v>0</v>
      </c>
      <c r="B1" s="195"/>
      <c r="C1" s="195"/>
      <c r="D1" s="195"/>
      <c r="E1" s="195"/>
      <c r="F1" s="5"/>
    </row>
    <row r="2" spans="1:46" ht="10.5" customHeight="1">
      <c r="A2" s="2"/>
      <c r="X2" s="234" t="s">
        <v>224</v>
      </c>
      <c r="Y2" s="234"/>
      <c r="Z2" s="234"/>
      <c r="AA2" s="234"/>
    </row>
    <row r="3" spans="1:46" ht="10.5" customHeight="1">
      <c r="A3" s="2"/>
      <c r="X3" s="149"/>
      <c r="Y3" s="149"/>
      <c r="Z3" s="149"/>
      <c r="AA3" s="149" t="s">
        <v>100</v>
      </c>
    </row>
    <row r="4" spans="1:46" ht="12.75" customHeight="1">
      <c r="L4" s="235" t="s">
        <v>170</v>
      </c>
      <c r="M4" s="235"/>
      <c r="N4" s="235"/>
      <c r="O4" s="235"/>
      <c r="P4" s="235"/>
    </row>
    <row r="5" spans="1:46" ht="15" customHeight="1">
      <c r="A5" s="226" t="s">
        <v>317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7" spans="1:46" ht="15" customHeight="1">
      <c r="A7" s="230" t="s">
        <v>286</v>
      </c>
      <c r="B7" s="230"/>
      <c r="C7" s="230" t="s">
        <v>227</v>
      </c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2" t="s">
        <v>228</v>
      </c>
      <c r="Q7" s="232"/>
      <c r="R7" s="232"/>
      <c r="S7" s="232"/>
      <c r="T7" s="232"/>
      <c r="U7" s="232" t="s">
        <v>287</v>
      </c>
      <c r="V7" s="232"/>
      <c r="W7" s="232"/>
      <c r="X7" s="230" t="s">
        <v>229</v>
      </c>
      <c r="Y7" s="230"/>
      <c r="Z7" s="230"/>
      <c r="AA7" s="230"/>
    </row>
    <row r="8" spans="1:46" ht="9.75" customHeight="1">
      <c r="A8" s="231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3"/>
      <c r="Q8" s="233"/>
      <c r="R8" s="233"/>
      <c r="S8" s="233"/>
      <c r="T8" s="233"/>
      <c r="U8" s="233"/>
      <c r="V8" s="233"/>
      <c r="W8" s="233"/>
      <c r="X8" s="231"/>
      <c r="Y8" s="231"/>
      <c r="Z8" s="231"/>
      <c r="AA8" s="231"/>
    </row>
    <row r="9" spans="1:46" ht="15" customHeight="1">
      <c r="A9" s="214">
        <v>1</v>
      </c>
      <c r="B9" s="214"/>
      <c r="C9" s="222" t="s">
        <v>288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4" t="s">
        <v>378</v>
      </c>
      <c r="Q9" s="224"/>
      <c r="R9" s="224"/>
      <c r="S9" s="224"/>
      <c r="T9" s="224"/>
      <c r="U9" s="214">
        <v>2</v>
      </c>
      <c r="V9" s="214"/>
      <c r="W9" s="214"/>
      <c r="X9" s="214"/>
      <c r="Y9" s="214"/>
      <c r="Z9" s="214"/>
      <c r="AA9" s="214"/>
    </row>
    <row r="10" spans="1:46" ht="8.25" customHeight="1">
      <c r="A10" s="196">
        <v>2</v>
      </c>
      <c r="B10" s="198"/>
      <c r="C10" s="208" t="s">
        <v>301</v>
      </c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10"/>
      <c r="P10" s="214" t="s">
        <v>359</v>
      </c>
      <c r="Q10" s="214"/>
      <c r="R10" s="214"/>
      <c r="S10" s="214"/>
      <c r="T10" s="214"/>
      <c r="U10" s="196">
        <v>2</v>
      </c>
      <c r="V10" s="197"/>
      <c r="W10" s="198"/>
      <c r="X10" s="196"/>
      <c r="Y10" s="197"/>
      <c r="Z10" s="197"/>
      <c r="AA10" s="198"/>
    </row>
    <row r="11" spans="1:46" ht="6" customHeight="1">
      <c r="A11" s="199"/>
      <c r="B11" s="201"/>
      <c r="C11" s="211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3"/>
      <c r="P11" s="214"/>
      <c r="Q11" s="214"/>
      <c r="R11" s="214"/>
      <c r="S11" s="214"/>
      <c r="T11" s="214"/>
      <c r="U11" s="199"/>
      <c r="V11" s="200"/>
      <c r="W11" s="201"/>
      <c r="X11" s="199"/>
      <c r="Y11" s="200"/>
      <c r="Z11" s="200"/>
      <c r="AA11" s="201"/>
    </row>
    <row r="12" spans="1:46" ht="7.5" customHeight="1">
      <c r="A12" s="196">
        <v>3</v>
      </c>
      <c r="B12" s="198"/>
      <c r="C12" s="208" t="s">
        <v>302</v>
      </c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10"/>
      <c r="P12" s="214" t="s">
        <v>359</v>
      </c>
      <c r="Q12" s="214"/>
      <c r="R12" s="214"/>
      <c r="S12" s="214"/>
      <c r="T12" s="214"/>
      <c r="U12" s="196">
        <v>1</v>
      </c>
      <c r="V12" s="197"/>
      <c r="W12" s="198"/>
      <c r="X12" s="196"/>
      <c r="Y12" s="197"/>
      <c r="Z12" s="197"/>
      <c r="AA12" s="198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199"/>
      <c r="B13" s="201"/>
      <c r="C13" s="211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3"/>
      <c r="P13" s="214"/>
      <c r="Q13" s="214"/>
      <c r="R13" s="214"/>
      <c r="S13" s="214"/>
      <c r="T13" s="214"/>
      <c r="U13" s="199"/>
      <c r="V13" s="200"/>
      <c r="W13" s="201"/>
      <c r="X13" s="199"/>
      <c r="Y13" s="200"/>
      <c r="Z13" s="200"/>
      <c r="AA13" s="201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214">
        <v>4</v>
      </c>
      <c r="B14" s="214"/>
      <c r="C14" s="222" t="s">
        <v>326</v>
      </c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14" t="s">
        <v>377</v>
      </c>
      <c r="Q14" s="214"/>
      <c r="R14" s="214"/>
      <c r="S14" s="214"/>
      <c r="T14" s="214"/>
      <c r="U14" s="214">
        <v>2</v>
      </c>
      <c r="V14" s="214"/>
      <c r="W14" s="214"/>
      <c r="X14" s="214"/>
      <c r="Y14" s="214"/>
      <c r="Z14" s="214"/>
      <c r="AA14" s="21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214"/>
      <c r="B15" s="214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</row>
    <row r="16" spans="1:46" ht="10.5" customHeight="1">
      <c r="A16" s="214"/>
      <c r="B16" s="214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</row>
    <row r="17" spans="1:27" ht="15" customHeight="1">
      <c r="A17" s="214">
        <v>5</v>
      </c>
      <c r="B17" s="214"/>
      <c r="C17" s="222" t="s">
        <v>327</v>
      </c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14" t="s">
        <v>377</v>
      </c>
      <c r="Q17" s="214"/>
      <c r="R17" s="214"/>
      <c r="S17" s="214"/>
      <c r="T17" s="214"/>
      <c r="U17" s="214">
        <v>2</v>
      </c>
      <c r="V17" s="214"/>
      <c r="W17" s="214"/>
      <c r="X17" s="214"/>
      <c r="Y17" s="214"/>
      <c r="Z17" s="214"/>
      <c r="AA17" s="214"/>
    </row>
    <row r="18" spans="1:27" ht="22.5" customHeight="1">
      <c r="A18" s="214"/>
      <c r="B18" s="214"/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</row>
    <row r="19" spans="1:27" ht="15" customHeight="1">
      <c r="A19" s="214">
        <v>6</v>
      </c>
      <c r="B19" s="214"/>
      <c r="C19" s="222" t="s">
        <v>289</v>
      </c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14" t="s">
        <v>377</v>
      </c>
      <c r="Q19" s="214"/>
      <c r="R19" s="214"/>
      <c r="S19" s="214"/>
      <c r="T19" s="214"/>
      <c r="U19" s="214">
        <v>2</v>
      </c>
      <c r="V19" s="214"/>
      <c r="W19" s="214"/>
      <c r="X19" s="214"/>
      <c r="Y19" s="214"/>
      <c r="Z19" s="214"/>
      <c r="AA19" s="214"/>
    </row>
    <row r="20" spans="1:27" ht="12.75" customHeight="1">
      <c r="A20" s="214"/>
      <c r="B20" s="214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</row>
    <row r="21" spans="1:27" ht="12.75" customHeight="1">
      <c r="A21" s="196">
        <v>7</v>
      </c>
      <c r="B21" s="198"/>
      <c r="C21" s="202" t="s">
        <v>391</v>
      </c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4"/>
      <c r="P21" s="196" t="s">
        <v>68</v>
      </c>
      <c r="Q21" s="197"/>
      <c r="R21" s="197"/>
      <c r="S21" s="197"/>
      <c r="T21" s="198"/>
      <c r="U21" s="196">
        <v>2</v>
      </c>
      <c r="V21" s="197"/>
      <c r="W21" s="198"/>
      <c r="X21" s="196"/>
      <c r="Y21" s="197"/>
      <c r="Z21" s="197"/>
      <c r="AA21" s="198"/>
    </row>
    <row r="22" spans="1:27" ht="12.75" customHeight="1">
      <c r="A22" s="199"/>
      <c r="B22" s="201"/>
      <c r="C22" s="205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7"/>
      <c r="P22" s="199"/>
      <c r="Q22" s="200"/>
      <c r="R22" s="200"/>
      <c r="S22" s="200"/>
      <c r="T22" s="201"/>
      <c r="U22" s="199"/>
      <c r="V22" s="200"/>
      <c r="W22" s="201"/>
      <c r="X22" s="199"/>
      <c r="Y22" s="200"/>
      <c r="Z22" s="200"/>
      <c r="AA22" s="201"/>
    </row>
    <row r="23" spans="1:27" ht="12.75" customHeight="1">
      <c r="A23" s="196">
        <v>8</v>
      </c>
      <c r="B23" s="198"/>
      <c r="C23" s="202" t="s">
        <v>392</v>
      </c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4"/>
      <c r="P23" s="196" t="s">
        <v>68</v>
      </c>
      <c r="Q23" s="197"/>
      <c r="R23" s="197"/>
      <c r="S23" s="197"/>
      <c r="T23" s="198"/>
      <c r="U23" s="196">
        <v>2</v>
      </c>
      <c r="V23" s="197"/>
      <c r="W23" s="198"/>
      <c r="X23" s="196"/>
      <c r="Y23" s="197"/>
      <c r="Z23" s="197"/>
      <c r="AA23" s="198"/>
    </row>
    <row r="24" spans="1:27" ht="12.75" customHeight="1">
      <c r="A24" s="199"/>
      <c r="B24" s="201"/>
      <c r="C24" s="205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7"/>
      <c r="P24" s="199"/>
      <c r="Q24" s="200"/>
      <c r="R24" s="200"/>
      <c r="S24" s="200"/>
      <c r="T24" s="201"/>
      <c r="U24" s="199"/>
      <c r="V24" s="200"/>
      <c r="W24" s="201"/>
      <c r="X24" s="199"/>
      <c r="Y24" s="200"/>
      <c r="Z24" s="200"/>
      <c r="AA24" s="201"/>
    </row>
    <row r="25" spans="1:27" ht="12.75" customHeight="1">
      <c r="A25" s="196">
        <v>9</v>
      </c>
      <c r="B25" s="198"/>
      <c r="C25" s="202" t="s">
        <v>393</v>
      </c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4"/>
      <c r="P25" s="196" t="s">
        <v>68</v>
      </c>
      <c r="Q25" s="197"/>
      <c r="R25" s="197"/>
      <c r="S25" s="197"/>
      <c r="T25" s="198"/>
      <c r="U25" s="196">
        <v>2</v>
      </c>
      <c r="V25" s="197"/>
      <c r="W25" s="198"/>
      <c r="X25" s="196"/>
      <c r="Y25" s="197"/>
      <c r="Z25" s="197"/>
      <c r="AA25" s="198"/>
    </row>
    <row r="26" spans="1:27" ht="12.75" customHeight="1">
      <c r="A26" s="199"/>
      <c r="B26" s="201"/>
      <c r="C26" s="205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7"/>
      <c r="P26" s="199"/>
      <c r="Q26" s="200"/>
      <c r="R26" s="200"/>
      <c r="S26" s="200"/>
      <c r="T26" s="201"/>
      <c r="U26" s="199"/>
      <c r="V26" s="200"/>
      <c r="W26" s="201"/>
      <c r="X26" s="199"/>
      <c r="Y26" s="200"/>
      <c r="Z26" s="200"/>
      <c r="AA26" s="201"/>
    </row>
    <row r="27" spans="1:27" ht="15" customHeight="1">
      <c r="A27" s="196">
        <v>10</v>
      </c>
      <c r="B27" s="198"/>
      <c r="C27" s="208" t="s">
        <v>351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10"/>
      <c r="P27" s="214" t="s">
        <v>352</v>
      </c>
      <c r="Q27" s="214"/>
      <c r="R27" s="214"/>
      <c r="S27" s="214"/>
      <c r="T27" s="214"/>
      <c r="U27" s="214">
        <v>2</v>
      </c>
      <c r="V27" s="214"/>
      <c r="W27" s="214"/>
      <c r="X27" s="196"/>
      <c r="Y27" s="197"/>
      <c r="Z27" s="197"/>
      <c r="AA27" s="198"/>
    </row>
    <row r="28" spans="1:27" ht="11.25" customHeight="1">
      <c r="A28" s="199"/>
      <c r="B28" s="201"/>
      <c r="C28" s="211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3"/>
      <c r="P28" s="214"/>
      <c r="Q28" s="214"/>
      <c r="R28" s="214"/>
      <c r="S28" s="214"/>
      <c r="T28" s="214"/>
      <c r="U28" s="214"/>
      <c r="V28" s="214"/>
      <c r="W28" s="214"/>
      <c r="X28" s="199"/>
      <c r="Y28" s="200"/>
      <c r="Z28" s="200"/>
      <c r="AA28" s="201"/>
    </row>
    <row r="29" spans="1:27" ht="15" customHeight="1">
      <c r="A29" s="196">
        <v>11</v>
      </c>
      <c r="B29" s="198"/>
      <c r="C29" s="222" t="s">
        <v>328</v>
      </c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14" t="s">
        <v>359</v>
      </c>
      <c r="Q29" s="214"/>
      <c r="R29" s="214"/>
      <c r="S29" s="214"/>
      <c r="T29" s="214"/>
      <c r="U29" s="214">
        <v>1</v>
      </c>
      <c r="V29" s="214"/>
      <c r="W29" s="214"/>
      <c r="X29" s="214"/>
      <c r="Y29" s="214"/>
      <c r="Z29" s="214"/>
      <c r="AA29" s="214"/>
    </row>
    <row r="30" spans="1:27" ht="12" customHeight="1">
      <c r="A30" s="199"/>
      <c r="B30" s="201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</row>
    <row r="31" spans="1:27" ht="6.75" customHeight="1">
      <c r="A31" s="196">
        <v>12</v>
      </c>
      <c r="B31" s="198"/>
      <c r="C31" s="222" t="s">
        <v>329</v>
      </c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</row>
    <row r="32" spans="1:27" ht="8.25" customHeight="1">
      <c r="A32" s="199"/>
      <c r="B32" s="201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</row>
    <row r="33" spans="1:27" ht="12.75" customHeight="1">
      <c r="A33" s="196">
        <v>13</v>
      </c>
      <c r="B33" s="198"/>
      <c r="C33" s="222" t="s">
        <v>330</v>
      </c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14" t="s">
        <v>0</v>
      </c>
      <c r="Q33" s="214"/>
      <c r="R33" s="214"/>
      <c r="S33" s="214"/>
      <c r="T33" s="214"/>
      <c r="U33" s="214">
        <v>2</v>
      </c>
      <c r="V33" s="214"/>
      <c r="W33" s="214"/>
      <c r="X33" s="214"/>
      <c r="Y33" s="214"/>
      <c r="Z33" s="214"/>
      <c r="AA33" s="214"/>
    </row>
    <row r="34" spans="1:27" ht="12.75" customHeight="1">
      <c r="A34" s="199"/>
      <c r="B34" s="201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7" ht="28.5" customHeight="1">
      <c r="A35" s="214">
        <v>14</v>
      </c>
      <c r="B35" s="214"/>
      <c r="C35" s="222" t="s">
        <v>331</v>
      </c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14" t="s">
        <v>0</v>
      </c>
      <c r="Q35" s="214"/>
      <c r="R35" s="214"/>
      <c r="S35" s="214"/>
      <c r="T35" s="214"/>
      <c r="U35" s="214">
        <v>2</v>
      </c>
      <c r="V35" s="214"/>
      <c r="W35" s="214"/>
      <c r="X35" s="214"/>
      <c r="Y35" s="214"/>
      <c r="Z35" s="214"/>
      <c r="AA35" s="214"/>
    </row>
    <row r="36" spans="1:27" ht="15" customHeight="1">
      <c r="A36" s="214">
        <v>15</v>
      </c>
      <c r="B36" s="214"/>
      <c r="C36" s="222" t="s">
        <v>292</v>
      </c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14" t="s">
        <v>0</v>
      </c>
      <c r="Q36" s="214"/>
      <c r="R36" s="214"/>
      <c r="S36" s="214"/>
      <c r="T36" s="214"/>
      <c r="U36" s="214">
        <v>1</v>
      </c>
      <c r="V36" s="214"/>
      <c r="W36" s="214"/>
      <c r="X36" s="214"/>
      <c r="Y36" s="214"/>
      <c r="Z36" s="214"/>
      <c r="AA36" s="214"/>
    </row>
    <row r="37" spans="1:27" ht="21.75" customHeight="1">
      <c r="A37" s="214"/>
      <c r="B37" s="214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 spans="1:27" ht="15.75" customHeight="1">
      <c r="A38" s="214">
        <v>16</v>
      </c>
      <c r="B38" s="214"/>
      <c r="C38" s="222" t="s">
        <v>291</v>
      </c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14" t="s">
        <v>0</v>
      </c>
      <c r="Q38" s="214"/>
      <c r="R38" s="214"/>
      <c r="S38" s="214"/>
      <c r="T38" s="214"/>
      <c r="U38" s="214">
        <v>1</v>
      </c>
      <c r="V38" s="214"/>
      <c r="W38" s="214"/>
      <c r="X38" s="214"/>
      <c r="Y38" s="214"/>
      <c r="Z38" s="214"/>
      <c r="AA38" s="214"/>
    </row>
    <row r="39" spans="1:27" ht="12.75" customHeight="1">
      <c r="A39" s="214">
        <v>17</v>
      </c>
      <c r="B39" s="214"/>
      <c r="C39" s="222" t="s">
        <v>332</v>
      </c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14" t="s">
        <v>0</v>
      </c>
      <c r="Q39" s="214"/>
      <c r="R39" s="214"/>
      <c r="S39" s="214"/>
      <c r="T39" s="214"/>
      <c r="U39" s="214">
        <v>1</v>
      </c>
      <c r="V39" s="214"/>
      <c r="W39" s="214"/>
      <c r="X39" s="214"/>
      <c r="Y39" s="214"/>
      <c r="Z39" s="214"/>
      <c r="AA39" s="214"/>
    </row>
    <row r="40" spans="1:27" ht="11.25" customHeight="1">
      <c r="A40" s="214">
        <v>18</v>
      </c>
      <c r="B40" s="214"/>
      <c r="C40" s="222" t="s">
        <v>333</v>
      </c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14" t="s">
        <v>0</v>
      </c>
      <c r="Q40" s="214"/>
      <c r="R40" s="214"/>
      <c r="S40" s="214"/>
      <c r="T40" s="214"/>
      <c r="U40" s="214">
        <v>1</v>
      </c>
      <c r="V40" s="214"/>
      <c r="W40" s="214"/>
      <c r="X40" s="214"/>
      <c r="Y40" s="214"/>
      <c r="Z40" s="214"/>
      <c r="AA40" s="214"/>
    </row>
    <row r="41" spans="1:27" ht="6" customHeight="1">
      <c r="A41" s="214"/>
      <c r="B41" s="214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</row>
    <row r="42" spans="1:27" ht="15" customHeight="1">
      <c r="A42" s="214">
        <v>19</v>
      </c>
      <c r="B42" s="214"/>
      <c r="C42" s="222" t="s">
        <v>293</v>
      </c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14" t="s">
        <v>0</v>
      </c>
      <c r="Q42" s="214"/>
      <c r="R42" s="214"/>
      <c r="S42" s="214"/>
      <c r="T42" s="214"/>
      <c r="U42" s="214">
        <v>1</v>
      </c>
      <c r="V42" s="214"/>
      <c r="W42" s="214"/>
      <c r="X42" s="214"/>
      <c r="Y42" s="214"/>
      <c r="Z42" s="214"/>
      <c r="AA42" s="214"/>
    </row>
    <row r="43" spans="1:27" ht="26.25" customHeight="1">
      <c r="A43" s="214">
        <v>20</v>
      </c>
      <c r="B43" s="214"/>
      <c r="C43" s="216" t="s">
        <v>334</v>
      </c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8"/>
      <c r="P43" s="214"/>
      <c r="Q43" s="214"/>
      <c r="R43" s="214"/>
      <c r="S43" s="214"/>
      <c r="T43" s="214"/>
      <c r="U43" s="219">
        <v>1</v>
      </c>
      <c r="V43" s="220"/>
      <c r="W43" s="221"/>
      <c r="X43" s="219"/>
      <c r="Y43" s="220"/>
      <c r="Z43" s="220"/>
      <c r="AA43" s="221"/>
    </row>
    <row r="44" spans="1:27" ht="26.25" customHeight="1">
      <c r="A44" s="215">
        <v>21</v>
      </c>
      <c r="B44" s="215"/>
      <c r="C44" s="222" t="s">
        <v>335</v>
      </c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14" t="s">
        <v>359</v>
      </c>
      <c r="Q44" s="214"/>
      <c r="R44" s="214"/>
      <c r="S44" s="214"/>
      <c r="T44" s="214"/>
      <c r="U44" s="214">
        <v>1</v>
      </c>
      <c r="V44" s="214"/>
      <c r="W44" s="214"/>
      <c r="X44" s="214"/>
      <c r="Y44" s="214"/>
      <c r="Z44" s="214"/>
      <c r="AA44" s="214"/>
    </row>
    <row r="45" spans="1:27" ht="25.5" customHeight="1">
      <c r="A45" s="215">
        <v>22</v>
      </c>
      <c r="B45" s="215"/>
      <c r="C45" s="222" t="s">
        <v>336</v>
      </c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14" t="s">
        <v>0</v>
      </c>
      <c r="Q45" s="214"/>
      <c r="R45" s="214"/>
      <c r="S45" s="214"/>
      <c r="T45" s="214"/>
      <c r="U45" s="214">
        <v>2</v>
      </c>
      <c r="V45" s="214"/>
      <c r="W45" s="214"/>
      <c r="X45" s="214"/>
      <c r="Y45" s="214"/>
      <c r="Z45" s="214"/>
      <c r="AA45" s="214"/>
    </row>
    <row r="46" spans="1:27" ht="15" customHeight="1">
      <c r="A46" s="223">
        <v>23</v>
      </c>
      <c r="B46" s="223"/>
      <c r="C46" s="222" t="s">
        <v>290</v>
      </c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14" t="s">
        <v>0</v>
      </c>
      <c r="Q46" s="214"/>
      <c r="R46" s="214"/>
      <c r="S46" s="214"/>
      <c r="T46" s="214"/>
      <c r="U46" s="214">
        <v>1</v>
      </c>
      <c r="V46" s="214"/>
      <c r="W46" s="214"/>
      <c r="X46" s="214"/>
      <c r="Y46" s="214"/>
      <c r="Z46" s="214"/>
      <c r="AA46" s="214"/>
    </row>
    <row r="47" spans="1:27" ht="28.5" customHeight="1">
      <c r="A47" s="215">
        <v>24</v>
      </c>
      <c r="B47" s="215"/>
      <c r="C47" s="222" t="s">
        <v>337</v>
      </c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14" t="s">
        <v>0</v>
      </c>
      <c r="Q47" s="214"/>
      <c r="R47" s="214"/>
      <c r="S47" s="214"/>
      <c r="T47" s="214"/>
      <c r="U47" s="214">
        <v>1</v>
      </c>
      <c r="V47" s="214"/>
      <c r="W47" s="214"/>
      <c r="X47" s="214"/>
      <c r="Y47" s="214"/>
      <c r="Z47" s="214"/>
      <c r="AA47" s="214"/>
    </row>
    <row r="48" spans="1:27" ht="27.75" customHeight="1">
      <c r="A48" s="215">
        <v>25</v>
      </c>
      <c r="B48" s="215"/>
      <c r="C48" s="222" t="s">
        <v>338</v>
      </c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14"/>
      <c r="Q48" s="214"/>
      <c r="R48" s="214"/>
      <c r="S48" s="214"/>
      <c r="T48" s="214"/>
      <c r="U48" s="214">
        <v>2</v>
      </c>
      <c r="V48" s="214"/>
      <c r="W48" s="214"/>
      <c r="X48" s="214"/>
      <c r="Y48" s="214"/>
      <c r="Z48" s="214"/>
      <c r="AA48" s="214"/>
    </row>
    <row r="49" spans="1:27" ht="15" customHeight="1">
      <c r="A49" s="223">
        <v>26</v>
      </c>
      <c r="B49" s="223"/>
      <c r="C49" s="222" t="s">
        <v>339</v>
      </c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14"/>
      <c r="Q49" s="214"/>
      <c r="R49" s="214"/>
      <c r="S49" s="214"/>
      <c r="T49" s="214"/>
      <c r="U49" s="214">
        <v>2</v>
      </c>
      <c r="V49" s="214"/>
      <c r="W49" s="214"/>
      <c r="X49" s="214"/>
      <c r="Y49" s="214"/>
      <c r="Z49" s="214"/>
      <c r="AA49" s="214"/>
    </row>
    <row r="50" spans="1:27" ht="24" customHeight="1">
      <c r="A50" s="215">
        <v>27</v>
      </c>
      <c r="B50" s="215"/>
      <c r="C50" s="222" t="s">
        <v>340</v>
      </c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14"/>
      <c r="Q50" s="214"/>
      <c r="R50" s="214"/>
      <c r="S50" s="214"/>
      <c r="T50" s="214"/>
      <c r="U50" s="214">
        <v>2</v>
      </c>
      <c r="V50" s="214"/>
      <c r="W50" s="214"/>
      <c r="X50" s="214"/>
      <c r="Y50" s="214"/>
      <c r="Z50" s="214"/>
      <c r="AA50" s="214"/>
    </row>
    <row r="51" spans="1:27" ht="15" customHeight="1">
      <c r="A51" s="215">
        <v>28</v>
      </c>
      <c r="B51" s="215"/>
      <c r="C51" s="216" t="s">
        <v>356</v>
      </c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8"/>
      <c r="P51" s="214" t="s">
        <v>0</v>
      </c>
      <c r="Q51" s="214"/>
      <c r="R51" s="214"/>
      <c r="S51" s="214"/>
      <c r="T51" s="214"/>
      <c r="U51" s="219">
        <v>1</v>
      </c>
      <c r="V51" s="220"/>
      <c r="W51" s="221"/>
      <c r="X51" s="219"/>
      <c r="Y51" s="220"/>
      <c r="Z51" s="220"/>
      <c r="AA51" s="221"/>
    </row>
    <row r="52" spans="1:27" ht="15" customHeight="1">
      <c r="A52" s="150"/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7" ht="15" customHeight="1">
      <c r="A53" s="150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7" ht="15" customHeight="1">
      <c r="A54" s="195" t="s">
        <v>0</v>
      </c>
      <c r="B54" s="195"/>
      <c r="C54" s="195"/>
      <c r="D54" s="195"/>
      <c r="E54" s="195"/>
      <c r="F54" s="5"/>
    </row>
    <row r="55" spans="1:27" ht="24" customHeight="1">
      <c r="A55" s="2"/>
      <c r="X55" s="234" t="s">
        <v>224</v>
      </c>
      <c r="Y55" s="234"/>
      <c r="Z55" s="234"/>
      <c r="AA55" s="234"/>
    </row>
    <row r="56" spans="1:27" ht="15" customHeight="1">
      <c r="A56" s="2"/>
      <c r="X56" s="149"/>
      <c r="Y56" s="149"/>
      <c r="Z56" s="149"/>
      <c r="AA56" s="149" t="s">
        <v>106</v>
      </c>
    </row>
    <row r="57" spans="1:27" ht="15" customHeight="1">
      <c r="A57" s="150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7" ht="25.5" customHeight="1">
      <c r="A58" s="228">
        <v>29</v>
      </c>
      <c r="B58" s="229"/>
      <c r="C58" s="216" t="s">
        <v>389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8"/>
      <c r="P58" s="219" t="s">
        <v>0</v>
      </c>
      <c r="Q58" s="220"/>
      <c r="R58" s="220"/>
      <c r="S58" s="220"/>
      <c r="T58" s="221"/>
      <c r="U58" s="219">
        <v>2</v>
      </c>
      <c r="V58" s="220"/>
      <c r="W58" s="221"/>
      <c r="X58" s="219"/>
      <c r="Y58" s="220"/>
      <c r="Z58" s="220"/>
      <c r="AA58" s="221"/>
    </row>
    <row r="59" spans="1:27" ht="15" customHeight="1">
      <c r="A59" s="223">
        <v>30</v>
      </c>
      <c r="B59" s="223"/>
      <c r="C59" s="216" t="s">
        <v>294</v>
      </c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8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</row>
    <row r="60" spans="1:27" ht="15" customHeight="1">
      <c r="A60" s="153"/>
      <c r="B60" s="153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7" ht="15" customHeight="1">
      <c r="A61" s="153"/>
      <c r="B61" s="153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7" ht="14.25" customHeight="1">
      <c r="A62" s="225" t="s">
        <v>225</v>
      </c>
      <c r="B62" s="225"/>
      <c r="C62" s="225"/>
      <c r="D62" s="225"/>
      <c r="E62" s="225"/>
      <c r="F62" s="225"/>
      <c r="G62" s="225"/>
      <c r="H62" s="225"/>
      <c r="I62" s="225"/>
      <c r="J62" s="225"/>
    </row>
    <row r="63" spans="1:27" ht="15" customHeight="1">
      <c r="A63" s="227" t="s">
        <v>226</v>
      </c>
      <c r="B63" s="227"/>
      <c r="C63" s="227"/>
      <c r="D63" s="227"/>
      <c r="E63" s="63"/>
      <c r="F63" s="63"/>
      <c r="G63" s="63"/>
      <c r="H63" s="63"/>
      <c r="I63" s="63"/>
      <c r="J63" s="63"/>
    </row>
    <row r="64" spans="1:27" ht="15" customHeight="1">
      <c r="A64" s="190" t="str">
        <f>ИД!C15</f>
        <v>мастер</v>
      </c>
      <c r="B64" s="190"/>
      <c r="C64" s="190"/>
      <c r="D64" s="190"/>
      <c r="E64" s="190"/>
      <c r="F64" s="190"/>
      <c r="G64" s="190"/>
      <c r="H64" s="190"/>
      <c r="I64" s="190"/>
      <c r="J64" s="190"/>
      <c r="N64" s="190"/>
      <c r="O64" s="190"/>
      <c r="P64" s="190"/>
      <c r="Q64" s="190"/>
      <c r="U64" s="190" t="str">
        <f>ИД!C17</f>
        <v>Гаврилович Д.А.</v>
      </c>
      <c r="V64" s="190"/>
      <c r="W64" s="190"/>
      <c r="X64" s="190"/>
      <c r="Y64" s="190"/>
      <c r="Z64" s="190"/>
      <c r="AA64" s="190"/>
    </row>
    <row r="65" spans="1:27" ht="9.9499999999999993" customHeight="1">
      <c r="A65" s="192" t="s">
        <v>11</v>
      </c>
      <c r="B65" s="192"/>
      <c r="C65" s="192"/>
      <c r="D65" s="192"/>
      <c r="E65" s="192"/>
      <c r="F65" s="192"/>
      <c r="G65" s="192"/>
      <c r="H65" s="192"/>
      <c r="I65" s="192"/>
      <c r="J65" s="192"/>
      <c r="N65" s="192" t="s">
        <v>12</v>
      </c>
      <c r="O65" s="192"/>
      <c r="P65" s="192"/>
      <c r="Q65" s="192"/>
      <c r="U65" s="192" t="s">
        <v>23</v>
      </c>
      <c r="V65" s="192"/>
      <c r="W65" s="192"/>
      <c r="X65" s="192"/>
      <c r="Y65" s="192"/>
      <c r="Z65" s="192"/>
      <c r="AA65" s="192"/>
    </row>
    <row r="70" spans="1:27" ht="9.9499999999999993" customHeight="1"/>
  </sheetData>
  <mergeCells count="169">
    <mergeCell ref="X55:AA55"/>
    <mergeCell ref="A1:E1"/>
    <mergeCell ref="U31:W32"/>
    <mergeCell ref="X2:AA2"/>
    <mergeCell ref="C35:O35"/>
    <mergeCell ref="A35:B35"/>
    <mergeCell ref="P35:T35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  <mergeCell ref="A5:AA5"/>
    <mergeCell ref="A63:D63"/>
    <mergeCell ref="C50:O50"/>
    <mergeCell ref="P50:T50"/>
    <mergeCell ref="U50:W50"/>
    <mergeCell ref="U42:W42"/>
    <mergeCell ref="U44:W44"/>
    <mergeCell ref="P43:T43"/>
    <mergeCell ref="U43:W43"/>
    <mergeCell ref="P38:T38"/>
    <mergeCell ref="P39:T39"/>
    <mergeCell ref="A49:B49"/>
    <mergeCell ref="U59:W59"/>
    <mergeCell ref="A58:B58"/>
    <mergeCell ref="C58:O58"/>
    <mergeCell ref="P58:T58"/>
    <mergeCell ref="U58:W58"/>
    <mergeCell ref="A54:E54"/>
    <mergeCell ref="A7:B8"/>
    <mergeCell ref="U7:W8"/>
    <mergeCell ref="X7:AA8"/>
    <mergeCell ref="P7:T8"/>
    <mergeCell ref="C7:O8"/>
    <mergeCell ref="A14:B16"/>
    <mergeCell ref="A64:J64"/>
    <mergeCell ref="N64:Q64"/>
    <mergeCell ref="U64:AA64"/>
    <mergeCell ref="C14:O16"/>
    <mergeCell ref="A9:B9"/>
    <mergeCell ref="C9:O9"/>
    <mergeCell ref="P9:T9"/>
    <mergeCell ref="U9:W9"/>
    <mergeCell ref="X9:AA9"/>
    <mergeCell ref="U49:W49"/>
    <mergeCell ref="P42:T42"/>
    <mergeCell ref="P44:T44"/>
    <mergeCell ref="U36:W37"/>
    <mergeCell ref="U38:W38"/>
    <mergeCell ref="U39:W39"/>
    <mergeCell ref="U40:W41"/>
    <mergeCell ref="X44:AA44"/>
    <mergeCell ref="U29:W30"/>
    <mergeCell ref="C29:O30"/>
    <mergeCell ref="A62:J62"/>
    <mergeCell ref="A46:B46"/>
    <mergeCell ref="C46:O46"/>
    <mergeCell ref="P46:T46"/>
    <mergeCell ref="U46:W46"/>
    <mergeCell ref="P14:T16"/>
    <mergeCell ref="U14:W16"/>
    <mergeCell ref="X14:AA1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65:J65"/>
    <mergeCell ref="N65:Q65"/>
    <mergeCell ref="U65:AA65"/>
    <mergeCell ref="C33:O34"/>
    <mergeCell ref="X19:AA20"/>
    <mergeCell ref="P19:T20"/>
    <mergeCell ref="A38:B38"/>
    <mergeCell ref="A39:B39"/>
    <mergeCell ref="A40:B41"/>
    <mergeCell ref="A42:B42"/>
    <mergeCell ref="A43:B43"/>
    <mergeCell ref="C43:O43"/>
    <mergeCell ref="A44:B44"/>
    <mergeCell ref="U35:W35"/>
    <mergeCell ref="X35:AA35"/>
    <mergeCell ref="C36:O37"/>
    <mergeCell ref="C38:O38"/>
    <mergeCell ref="C39:O39"/>
    <mergeCell ref="P36:T37"/>
    <mergeCell ref="C59:O59"/>
    <mergeCell ref="P59:T59"/>
    <mergeCell ref="X36:AA37"/>
    <mergeCell ref="X38:AA38"/>
    <mergeCell ref="X39:AA39"/>
    <mergeCell ref="X59:AA59"/>
    <mergeCell ref="C49:O49"/>
    <mergeCell ref="P49:T49"/>
    <mergeCell ref="A50:B50"/>
    <mergeCell ref="X49:AA49"/>
    <mergeCell ref="A59:B59"/>
    <mergeCell ref="X50:AA50"/>
    <mergeCell ref="A45:B45"/>
    <mergeCell ref="C45:O45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X58:AA58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C40:O41"/>
    <mergeCell ref="C42:O42"/>
    <mergeCell ref="C44:O44"/>
    <mergeCell ref="A36:B37"/>
    <mergeCell ref="A31:B32"/>
    <mergeCell ref="C31:O32"/>
    <mergeCell ref="X40:AA41"/>
    <mergeCell ref="X42:AA42"/>
    <mergeCell ref="X43:AA43"/>
    <mergeCell ref="P40:T41"/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workbookViewId="0">
      <selection activeCell="A53" sqref="A53:AA53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195" t="s">
        <v>68</v>
      </c>
      <c r="B1" s="195"/>
      <c r="C1" s="195"/>
      <c r="D1" s="195"/>
      <c r="E1" s="195"/>
      <c r="F1" s="195"/>
    </row>
    <row r="2" spans="1:27" ht="15" customHeight="1">
      <c r="A2" s="10"/>
      <c r="B2" s="10"/>
      <c r="C2" s="10"/>
      <c r="D2" s="10"/>
      <c r="E2" s="10"/>
      <c r="F2" s="10"/>
      <c r="W2" s="234" t="s">
        <v>99</v>
      </c>
      <c r="X2" s="234"/>
      <c r="Y2" s="234"/>
      <c r="Z2" s="234"/>
      <c r="AA2" s="234"/>
    </row>
    <row r="3" spans="1:27" ht="15" customHeight="1">
      <c r="A3" s="10"/>
      <c r="B3" s="10"/>
      <c r="C3" s="10"/>
      <c r="D3" s="10"/>
      <c r="E3" s="10"/>
      <c r="F3" s="10"/>
      <c r="Z3" s="234" t="s">
        <v>100</v>
      </c>
      <c r="AA3" s="234"/>
    </row>
    <row r="5" spans="1:27" ht="15" customHeight="1">
      <c r="A5" s="235" t="s">
        <v>34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</row>
    <row r="6" spans="1:27" ht="15" customHeight="1">
      <c r="A6" s="235" t="s">
        <v>69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</row>
    <row r="7" spans="1:27" ht="15" customHeight="1">
      <c r="A7" s="249" t="s">
        <v>318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</row>
    <row r="8" spans="1:27" ht="15" customHeight="1">
      <c r="A8" s="250" t="s">
        <v>481</v>
      </c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</row>
    <row r="9" spans="1:27" ht="9.9499999999999993" customHeight="1">
      <c r="A9" s="248" t="s">
        <v>70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</row>
    <row r="10" spans="1:27" ht="15" customHeight="1">
      <c r="A10" s="240" t="s">
        <v>71</v>
      </c>
      <c r="B10" s="240"/>
      <c r="C10" s="240"/>
      <c r="D10" s="240"/>
      <c r="E10" s="240"/>
      <c r="F10" s="190" t="str">
        <f>ИД!J9</f>
        <v xml:space="preserve">Административное здание АСБ "БЕЛАРУСБАНК" 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F11" s="192" t="s">
        <v>72</v>
      </c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</row>
    <row r="12" spans="1:27" ht="15" customHeight="1">
      <c r="A12" s="190" t="str">
        <f>ИД!J10</f>
        <v>по пр. Дзержинского в г. Минске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243" t="s">
        <v>484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4" t="s">
        <v>73</v>
      </c>
      <c r="D14" s="244"/>
      <c r="E14" s="244"/>
      <c r="F14" s="244"/>
      <c r="G14" s="244"/>
      <c r="H14" s="24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6" t="str">
        <f>ИД!C16</f>
        <v xml:space="preserve">мастер ф-ла ЭМУ-2 ОАО "Белэлектромонтаж" 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5" t="s">
        <v>74</v>
      </c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</row>
    <row r="17" spans="1:27" ht="15" customHeight="1">
      <c r="A17" s="236" t="str">
        <f>ИД!C17</f>
        <v>Гаврилович Д.А.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 ht="15" customHeight="1">
      <c r="A18" s="31"/>
      <c r="B18" s="31"/>
      <c r="C18" s="244" t="s">
        <v>76</v>
      </c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36" t="str">
        <f>ИД!C10</f>
        <v>технадзор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5" t="s">
        <v>74</v>
      </c>
      <c r="R19" s="245"/>
      <c r="S19" s="245"/>
      <c r="T19" s="245"/>
      <c r="U19" s="245"/>
      <c r="V19" s="245"/>
      <c r="W19" s="245"/>
      <c r="X19" s="245"/>
      <c r="Y19" s="245"/>
      <c r="Z19" s="245"/>
      <c r="AA19" s="245"/>
    </row>
    <row r="20" spans="1:27" ht="15" customHeight="1">
      <c r="A20" s="162" t="str">
        <f>ИД!D10</f>
        <v>ЧУП "АСБ Объединенная дирекция по реконструкции и строительству"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7"/>
      <c r="N20" s="167"/>
      <c r="O20" s="167"/>
      <c r="P20" s="167"/>
      <c r="Q20" s="167"/>
      <c r="R20" s="167"/>
      <c r="S20" s="167"/>
      <c r="T20" s="167"/>
      <c r="U20" s="167"/>
      <c r="V20" s="236" t="str">
        <f>ИД!C11</f>
        <v>Урбанович К.И.</v>
      </c>
      <c r="W20" s="236"/>
      <c r="X20" s="236"/>
      <c r="Y20" s="236"/>
      <c r="Z20" s="236"/>
      <c r="AA20" s="236"/>
    </row>
    <row r="21" spans="1:27" ht="15" customHeight="1">
      <c r="A21" s="31"/>
      <c r="B21" s="31"/>
      <c r="C21" s="244" t="s">
        <v>77</v>
      </c>
      <c r="D21" s="244"/>
      <c r="E21" s="244"/>
      <c r="F21" s="244"/>
      <c r="G21" s="244"/>
      <c r="H21" s="244" t="str">
        <f>ИД!D19</f>
        <v>РЭС-2</v>
      </c>
      <c r="I21" s="244"/>
      <c r="J21" s="236" t="str">
        <f>ИД!C19</f>
        <v>мастер по кабельным сетям  РЭС-2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5" t="s">
        <v>74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</row>
    <row r="23" spans="1:27" ht="15" customHeight="1">
      <c r="A23" s="236" t="str">
        <f>ИД!C20</f>
        <v>Граков Б.Н.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 ht="15" customHeight="1">
      <c r="A24" s="247" t="s">
        <v>78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36" t="str">
        <f>ИД!C3</f>
        <v>Электромонтажное управление №2</v>
      </c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6" t="s">
        <v>79</v>
      </c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</row>
    <row r="26" spans="1:27" ht="15" customHeight="1">
      <c r="A26" s="236" t="str">
        <f>ИД!C2</f>
        <v>ОАО "Белэлектромонтаж"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</row>
    <row r="27" spans="1:27" ht="15" customHeight="1">
      <c r="A27" s="247" t="s">
        <v>80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38" t="s">
        <v>81</v>
      </c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6" t="s">
        <v>240</v>
      </c>
      <c r="U28" s="236"/>
      <c r="V28" s="236"/>
      <c r="W28" s="236"/>
      <c r="X28" s="236"/>
      <c r="Y28" s="236"/>
      <c r="Z28" s="236"/>
      <c r="AA28" s="236"/>
    </row>
    <row r="29" spans="1:27" ht="15" customHeight="1">
      <c r="A29" s="239" t="s">
        <v>482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27" ht="9.9499999999999993" customHeight="1">
      <c r="A30" s="248" t="s">
        <v>82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</row>
    <row r="31" spans="1:27" ht="15" customHeight="1">
      <c r="A31" s="252"/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</row>
    <row r="32" spans="1:27" ht="15" customHeight="1">
      <c r="C32" s="240" t="s">
        <v>83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190" t="str">
        <f>ИД!C21</f>
        <v>РУП "Институт Белгоспроект"</v>
      </c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8" ht="15" customHeight="1">
      <c r="A33" s="190" t="str">
        <f>ИД!C22</f>
        <v>проект № 52.05-ЭС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237" t="s">
        <v>483</v>
      </c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</row>
    <row r="34" spans="1:28" ht="9.9499999999999993" customHeight="1">
      <c r="A34" s="192" t="s">
        <v>84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</row>
    <row r="35" spans="1:28" ht="15" customHeight="1">
      <c r="C35" s="240" t="s">
        <v>85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53" t="s">
        <v>425</v>
      </c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48" t="s">
        <v>86</v>
      </c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</row>
    <row r="37" spans="1:28" ht="15" customHeight="1">
      <c r="A37" s="239" t="s">
        <v>485</v>
      </c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</row>
    <row r="38" spans="1:28" ht="9.9499999999999993" customHeight="1">
      <c r="A38" s="248" t="s">
        <v>87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</row>
    <row r="39" spans="1:28" ht="11.25" customHeight="1">
      <c r="A39" s="142"/>
      <c r="B39" s="14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5"/>
    </row>
    <row r="40" spans="1:28" ht="15" customHeight="1">
      <c r="C40" s="254" t="s">
        <v>426</v>
      </c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</row>
    <row r="41" spans="1:28" ht="15" customHeight="1">
      <c r="A41" s="240" t="s">
        <v>88</v>
      </c>
      <c r="B41" s="240"/>
      <c r="C41" s="240"/>
      <c r="D41" s="240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</row>
    <row r="42" spans="1:28" ht="9.9499999999999993" customHeight="1">
      <c r="A42" s="14"/>
      <c r="B42" s="14"/>
      <c r="C42" s="14"/>
      <c r="D42" s="14"/>
      <c r="E42" s="192" t="s">
        <v>89</v>
      </c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</row>
    <row r="43" spans="1:28" s="16" customFormat="1" ht="15" customHeight="1">
      <c r="A43" s="190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</row>
    <row r="44" spans="1:28" s="16" customFormat="1" ht="15" customHeight="1">
      <c r="A44" s="255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</row>
    <row r="45" spans="1:28" ht="15" customHeight="1">
      <c r="C45" s="240" t="s">
        <v>90</v>
      </c>
      <c r="D45" s="240"/>
      <c r="E45" s="240"/>
      <c r="F45" s="240" t="s">
        <v>91</v>
      </c>
      <c r="G45" s="240"/>
      <c r="H45" s="240"/>
      <c r="I45" s="240"/>
      <c r="J45" s="251" t="s">
        <v>427</v>
      </c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</row>
    <row r="46" spans="1:28" ht="15" customHeight="1">
      <c r="F46" s="256" t="s">
        <v>92</v>
      </c>
      <c r="G46" s="256"/>
      <c r="H46" s="256"/>
      <c r="I46" s="256"/>
      <c r="J46" s="256"/>
      <c r="K46" s="251" t="s">
        <v>486</v>
      </c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</row>
    <row r="48" spans="1:28" ht="15" customHeight="1">
      <c r="A48" s="235" t="s">
        <v>93</v>
      </c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ht="15" customHeight="1">
      <c r="C49" s="240" t="s">
        <v>94</v>
      </c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</row>
    <row r="50" spans="1:27" ht="15" customHeight="1">
      <c r="A50" s="240" t="s">
        <v>95</v>
      </c>
      <c r="B50" s="240"/>
      <c r="C50" s="240"/>
      <c r="D50" s="240"/>
      <c r="E50" s="240"/>
      <c r="F50" s="240"/>
      <c r="G50" s="240"/>
      <c r="H50" s="240"/>
      <c r="I50" s="240"/>
      <c r="J50" s="240"/>
    </row>
    <row r="51" spans="1:27" ht="15" customHeight="1">
      <c r="C51" s="240" t="s">
        <v>319</v>
      </c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</row>
    <row r="52" spans="1:27" ht="15" customHeight="1">
      <c r="A52" s="240" t="s">
        <v>97</v>
      </c>
      <c r="B52" s="240"/>
      <c r="C52" s="240"/>
      <c r="D52" s="236" t="s">
        <v>487</v>
      </c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</row>
    <row r="53" spans="1:27" ht="9.9499999999999993" customHeight="1">
      <c r="A53" s="248" t="s">
        <v>98</v>
      </c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</row>
    <row r="56" spans="1:27" ht="15" customHeight="1">
      <c r="A56" s="195" t="s">
        <v>68</v>
      </c>
      <c r="B56" s="195"/>
      <c r="C56" s="195"/>
      <c r="D56" s="195"/>
      <c r="E56" s="195"/>
      <c r="F56" s="195"/>
    </row>
    <row r="57" spans="1:27" ht="15" customHeight="1">
      <c r="A57" s="10"/>
      <c r="B57" s="10"/>
      <c r="C57" s="10"/>
      <c r="D57" s="10"/>
      <c r="E57" s="10"/>
      <c r="F57" s="10"/>
      <c r="W57" s="234" t="s">
        <v>99</v>
      </c>
      <c r="X57" s="234"/>
      <c r="Y57" s="234"/>
      <c r="Z57" s="234"/>
      <c r="AA57" s="234"/>
    </row>
    <row r="58" spans="1:27" ht="15" customHeight="1">
      <c r="A58" s="10"/>
      <c r="B58" s="10"/>
      <c r="C58" s="10"/>
      <c r="D58" s="10"/>
      <c r="E58" s="10"/>
      <c r="F58" s="10"/>
      <c r="Z58" s="234" t="s">
        <v>106</v>
      </c>
      <c r="AA58" s="234"/>
    </row>
    <row r="60" spans="1:27" ht="15" customHeight="1">
      <c r="A60" s="242" t="s">
        <v>101</v>
      </c>
      <c r="B60" s="242"/>
      <c r="C60" s="242"/>
      <c r="D60" s="242"/>
      <c r="E60" s="242"/>
      <c r="F60" s="242"/>
      <c r="G60" s="242"/>
      <c r="H60" s="242"/>
      <c r="I60" s="242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40" t="s">
        <v>102</v>
      </c>
      <c r="B61" s="240"/>
      <c r="C61" s="240"/>
      <c r="D61" s="240"/>
      <c r="E61" s="240"/>
      <c r="F61" s="240"/>
      <c r="N61" s="190"/>
      <c r="O61" s="190"/>
      <c r="P61" s="190"/>
      <c r="Q61" s="190"/>
      <c r="T61" s="190" t="str">
        <f>ИД!C11</f>
        <v>Урбанович К.И.</v>
      </c>
      <c r="U61" s="190"/>
      <c r="V61" s="190"/>
      <c r="W61" s="190"/>
      <c r="X61" s="190"/>
      <c r="Y61" s="190"/>
      <c r="Z61" s="190"/>
      <c r="AA61" s="190"/>
    </row>
    <row r="62" spans="1:27" ht="9.9499999999999993" customHeight="1">
      <c r="A62" s="11"/>
      <c r="B62" s="11"/>
      <c r="C62" s="11"/>
      <c r="D62" s="11"/>
      <c r="E62" s="11"/>
      <c r="F62" s="11"/>
      <c r="N62" s="192" t="s">
        <v>104</v>
      </c>
      <c r="O62" s="192"/>
      <c r="P62" s="192"/>
      <c r="Q62" s="192"/>
      <c r="T62" s="192" t="s">
        <v>105</v>
      </c>
      <c r="U62" s="192"/>
      <c r="V62" s="192"/>
      <c r="W62" s="192"/>
      <c r="X62" s="192"/>
      <c r="Y62" s="192"/>
      <c r="Z62" s="192"/>
      <c r="AA62" s="192"/>
    </row>
    <row r="64" spans="1:27" ht="15" customHeight="1">
      <c r="A64" s="240" t="s">
        <v>223</v>
      </c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</row>
    <row r="65" spans="1:27" ht="15" customHeight="1">
      <c r="A65" s="240" t="s">
        <v>103</v>
      </c>
      <c r="B65" s="240"/>
      <c r="C65" s="240"/>
      <c r="D65" s="240"/>
      <c r="E65" s="240"/>
      <c r="F65" s="240"/>
      <c r="G65" s="240"/>
      <c r="N65" s="190"/>
      <c r="O65" s="190"/>
      <c r="P65" s="190"/>
      <c r="Q65" s="190"/>
      <c r="T65" s="190" t="str">
        <f>ИД!C17</f>
        <v>Гаврилович Д.А.</v>
      </c>
      <c r="U65" s="190"/>
      <c r="V65" s="190"/>
      <c r="W65" s="190"/>
      <c r="X65" s="190"/>
      <c r="Y65" s="190"/>
      <c r="Z65" s="190"/>
      <c r="AA65" s="190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192" t="s">
        <v>104</v>
      </c>
      <c r="O66" s="192"/>
      <c r="P66" s="192"/>
      <c r="Q66" s="192"/>
      <c r="T66" s="192" t="s">
        <v>105</v>
      </c>
      <c r="U66" s="192"/>
      <c r="V66" s="192"/>
      <c r="W66" s="192"/>
      <c r="X66" s="192"/>
      <c r="Y66" s="192"/>
      <c r="Z66" s="192"/>
      <c r="AA66" s="192"/>
    </row>
    <row r="68" spans="1:27" ht="15" customHeight="1">
      <c r="A68" s="240" t="s">
        <v>239</v>
      </c>
      <c r="B68" s="240"/>
      <c r="C68" s="240"/>
      <c r="D68" s="240"/>
      <c r="E68" s="240"/>
      <c r="F68" s="241" t="str">
        <f>ИД!D19</f>
        <v>РЭС-2</v>
      </c>
      <c r="G68" s="241"/>
      <c r="H68" s="46"/>
    </row>
    <row r="69" spans="1:27" ht="15" customHeight="1">
      <c r="A69" s="30"/>
      <c r="B69" s="30"/>
      <c r="C69" s="30"/>
      <c r="D69" s="30"/>
      <c r="N69" s="190"/>
      <c r="O69" s="190"/>
      <c r="P69" s="190"/>
      <c r="Q69" s="190"/>
      <c r="T69" s="190" t="str">
        <f>ИД!C20</f>
        <v>Граков Б.Н.</v>
      </c>
      <c r="U69" s="190"/>
      <c r="V69" s="190"/>
      <c r="W69" s="190"/>
      <c r="X69" s="190"/>
      <c r="Y69" s="190"/>
      <c r="Z69" s="190"/>
      <c r="AA69" s="190"/>
    </row>
    <row r="70" spans="1:27" ht="9.9499999999999993" customHeight="1">
      <c r="N70" s="192" t="s">
        <v>104</v>
      </c>
      <c r="O70" s="192"/>
      <c r="P70" s="192"/>
      <c r="Q70" s="192"/>
      <c r="T70" s="192" t="s">
        <v>105</v>
      </c>
      <c r="U70" s="192"/>
      <c r="V70" s="192"/>
      <c r="W70" s="192"/>
      <c r="X70" s="192"/>
      <c r="Y70" s="192"/>
      <c r="Z70" s="192"/>
      <c r="AA70" s="192"/>
    </row>
  </sheetData>
  <mergeCells count="85"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1:F1"/>
    <mergeCell ref="A5:AA5"/>
    <mergeCell ref="A6:AA6"/>
    <mergeCell ref="A9:AA9"/>
    <mergeCell ref="A7:AA7"/>
    <mergeCell ref="A8:AA8"/>
    <mergeCell ref="W2:AA2"/>
    <mergeCell ref="Z3:AA3"/>
    <mergeCell ref="A10:E10"/>
    <mergeCell ref="F10:AA10"/>
    <mergeCell ref="N15:AA15"/>
    <mergeCell ref="N16:AA16"/>
    <mergeCell ref="C18:P18"/>
    <mergeCell ref="Q18:AA18"/>
    <mergeCell ref="A12:O12"/>
    <mergeCell ref="A60:I60"/>
    <mergeCell ref="A56:F56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65:G65"/>
    <mergeCell ref="N61:Q61"/>
    <mergeCell ref="N69:Q69"/>
    <mergeCell ref="N62:Q62"/>
    <mergeCell ref="F68:G68"/>
    <mergeCell ref="A68:E68"/>
    <mergeCell ref="A61:F61"/>
    <mergeCell ref="A64:L64"/>
    <mergeCell ref="V20:AA20"/>
    <mergeCell ref="T69:AA69"/>
    <mergeCell ref="N70:Q70"/>
    <mergeCell ref="T70:AA70"/>
    <mergeCell ref="N65:Q65"/>
    <mergeCell ref="T65:AA65"/>
    <mergeCell ref="N66:Q66"/>
    <mergeCell ref="T66:AA66"/>
    <mergeCell ref="W57:AA57"/>
    <mergeCell ref="Z58:AA58"/>
    <mergeCell ref="T61:AA61"/>
    <mergeCell ref="T62:AA62"/>
    <mergeCell ref="P33:AA33"/>
    <mergeCell ref="C28:S28"/>
    <mergeCell ref="T28:AA28"/>
    <mergeCell ref="A29:AA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K48" sqref="K48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195" t="s">
        <v>68</v>
      </c>
      <c r="B1" s="195"/>
      <c r="C1" s="195"/>
      <c r="D1" s="195"/>
      <c r="E1" s="195"/>
      <c r="F1" s="195"/>
    </row>
    <row r="2" spans="1:27" ht="15" customHeight="1">
      <c r="A2" s="10"/>
      <c r="B2" s="10"/>
      <c r="C2" s="10"/>
      <c r="D2" s="10"/>
      <c r="E2" s="10"/>
      <c r="F2" s="10"/>
      <c r="W2" s="234" t="s">
        <v>99</v>
      </c>
      <c r="X2" s="234"/>
      <c r="Y2" s="234"/>
      <c r="Z2" s="234"/>
      <c r="AA2" s="234"/>
    </row>
    <row r="3" spans="1:27" ht="15" customHeight="1">
      <c r="A3" s="10"/>
      <c r="B3" s="10"/>
      <c r="C3" s="10"/>
      <c r="D3" s="10"/>
      <c r="E3" s="10"/>
      <c r="F3" s="10"/>
      <c r="Z3" s="234" t="s">
        <v>100</v>
      </c>
      <c r="AA3" s="234"/>
    </row>
    <row r="5" spans="1:27" ht="15" customHeight="1">
      <c r="A5" s="249" t="s">
        <v>34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</row>
    <row r="6" spans="1:27" ht="15" customHeight="1">
      <c r="A6" s="249" t="s">
        <v>69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</row>
    <row r="7" spans="1:27" ht="15" customHeight="1">
      <c r="A7" s="249" t="s">
        <v>320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</row>
    <row r="8" spans="1:27" ht="15" customHeight="1">
      <c r="A8" s="250" t="str">
        <f>'4'!A8:AA8</f>
        <v>ТП 589 - ТП-проектир. | сек.</v>
      </c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</row>
    <row r="9" spans="1:27" ht="9.9499999999999993" customHeight="1">
      <c r="A9" s="248" t="s">
        <v>70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</row>
    <row r="10" spans="1:27" ht="15" customHeight="1">
      <c r="A10" s="240" t="s">
        <v>71</v>
      </c>
      <c r="B10" s="240"/>
      <c r="C10" s="240"/>
      <c r="D10" s="240"/>
      <c r="E10" s="240"/>
      <c r="F10" s="190" t="str">
        <f>'4'!F10:AA10</f>
        <v xml:space="preserve">Административное здание АСБ "БЕЛАРУСБАНК" 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F11" s="192" t="s">
        <v>72</v>
      </c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</row>
    <row r="12" spans="1:27" ht="15" customHeight="1">
      <c r="A12" s="190" t="str">
        <f>'4'!A12:O12</f>
        <v>по пр. Дзержинского в г. Минске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A13" s="243" t="s">
        <v>484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4" t="s">
        <v>73</v>
      </c>
      <c r="D14" s="244"/>
      <c r="E14" s="244"/>
      <c r="F14" s="244"/>
      <c r="G14" s="244"/>
      <c r="H14" s="24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6" t="str">
        <f>ИД!C16</f>
        <v xml:space="preserve">мастер ф-ла ЭМУ-2 ОАО "Белэлектромонтаж" 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5" t="s">
        <v>74</v>
      </c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</row>
    <row r="17" spans="1:27" ht="15" customHeight="1">
      <c r="A17" s="236" t="str">
        <f>ИД!C17</f>
        <v>Гаврилович Д.А.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 ht="15" customHeight="1">
      <c r="A18" s="31"/>
      <c r="B18" s="31"/>
      <c r="C18" s="244" t="s">
        <v>76</v>
      </c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36" t="str">
        <f>ИД!C10</f>
        <v>технадзор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5" t="s">
        <v>74</v>
      </c>
      <c r="R19" s="245"/>
      <c r="S19" s="245"/>
      <c r="T19" s="245"/>
      <c r="U19" s="245"/>
      <c r="V19" s="245"/>
      <c r="W19" s="245"/>
      <c r="X19" s="245"/>
      <c r="Y19" s="245"/>
      <c r="Z19" s="245"/>
      <c r="AA19" s="245"/>
    </row>
    <row r="20" spans="1:27" ht="15" customHeight="1">
      <c r="A20" s="190" t="str">
        <f>ИД!D10</f>
        <v>ЧУП "АСБ Объединенная дирекция по реконструкции и строительству"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236" t="str">
        <f>ИД!C11</f>
        <v>Урбанович К.И.</v>
      </c>
      <c r="V20" s="236"/>
      <c r="W20" s="236"/>
      <c r="X20" s="236"/>
      <c r="Y20" s="236"/>
      <c r="Z20" s="236"/>
      <c r="AA20" s="236"/>
    </row>
    <row r="21" spans="1:27" ht="15" customHeight="1">
      <c r="A21" s="31"/>
      <c r="B21" s="31"/>
      <c r="C21" s="244" t="s">
        <v>77</v>
      </c>
      <c r="D21" s="244"/>
      <c r="E21" s="244"/>
      <c r="F21" s="244"/>
      <c r="G21" s="244"/>
      <c r="H21" s="244" t="str">
        <f>ИД!D19</f>
        <v>РЭС-2</v>
      </c>
      <c r="I21" s="244"/>
      <c r="J21" s="236" t="str">
        <f>ИД!C19</f>
        <v>мастер по кабельным сетям  РЭС-2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5" t="s">
        <v>74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</row>
    <row r="23" spans="1:27" ht="15" customHeight="1">
      <c r="A23" s="236" t="str">
        <f>ИД!C20</f>
        <v>Граков Б.Н.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 ht="15" customHeight="1">
      <c r="A24" s="247" t="s">
        <v>78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36" t="str">
        <f>ИД!C3</f>
        <v>Электромонтажное управление №2</v>
      </c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46" t="s">
        <v>79</v>
      </c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</row>
    <row r="26" spans="1:27" ht="15" customHeight="1">
      <c r="A26" s="236"/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</row>
    <row r="27" spans="1:27" ht="15" customHeight="1">
      <c r="A27" s="247" t="s">
        <v>80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38" t="s">
        <v>81</v>
      </c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58" t="s">
        <v>241</v>
      </c>
      <c r="U28" s="236"/>
      <c r="V28" s="236"/>
      <c r="W28" s="236"/>
      <c r="X28" s="236"/>
      <c r="Y28" s="236"/>
      <c r="Z28" s="236"/>
      <c r="AA28" s="236"/>
    </row>
    <row r="29" spans="1:27" ht="15" customHeight="1">
      <c r="A29" s="239" t="s">
        <v>344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27" ht="15" customHeight="1">
      <c r="A30" s="259" t="str">
        <f>'4'!A8:AA8</f>
        <v>ТП 589 - ТП-проектир. | сек.</v>
      </c>
      <c r="B30" s="259"/>
      <c r="C30" s="259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</row>
    <row r="31" spans="1:27" ht="9.75" customHeight="1">
      <c r="A31" s="248" t="s">
        <v>82</v>
      </c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</row>
    <row r="32" spans="1:27" ht="7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:27" ht="15" customHeight="1">
      <c r="C33" s="240" t="s">
        <v>83</v>
      </c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190" t="str">
        <f>ИД!C21</f>
        <v>РУП "Институт Белгоспроект"</v>
      </c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 ht="15" customHeight="1">
      <c r="A34" s="190" t="str">
        <f>ИД!C22</f>
        <v>проект № 52.05-ЭС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 t="s">
        <v>488</v>
      </c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spans="1:27" ht="9.9499999999999993" customHeight="1">
      <c r="A35" s="192" t="s">
        <v>84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</row>
    <row r="36" spans="1:27" ht="15" customHeight="1">
      <c r="B36" s="241" t="s">
        <v>342</v>
      </c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57" t="s">
        <v>429</v>
      </c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48" t="s">
        <v>86</v>
      </c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</row>
    <row r="38" spans="1:27" ht="15" customHeight="1">
      <c r="A38" s="190" t="s">
        <v>489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</row>
    <row r="39" spans="1:27" ht="9.9499999999999993" customHeight="1">
      <c r="A39" s="191" t="s">
        <v>87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27" ht="9.9499999999999993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</row>
    <row r="41" spans="1:27" ht="15" customHeight="1">
      <c r="C41" s="254" t="s">
        <v>430</v>
      </c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</row>
    <row r="42" spans="1:27" ht="15" customHeight="1">
      <c r="A42" s="240" t="s">
        <v>88</v>
      </c>
      <c r="B42" s="240"/>
      <c r="C42" s="240"/>
      <c r="D42" s="240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7" ht="9.9499999999999993" customHeight="1">
      <c r="A43" s="14"/>
      <c r="B43" s="14"/>
      <c r="C43" s="14"/>
      <c r="D43" s="14"/>
      <c r="E43" s="192" t="s">
        <v>89</v>
      </c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</row>
    <row r="44" spans="1:27" s="16" customFormat="1" ht="15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 s="16" customFormat="1" ht="15" customHeight="1">
      <c r="A45" s="255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</row>
    <row r="46" spans="1:27" ht="15" customHeight="1">
      <c r="C46" s="240" t="s">
        <v>90</v>
      </c>
      <c r="D46" s="240"/>
      <c r="E46" s="240"/>
      <c r="F46" s="240" t="s">
        <v>91</v>
      </c>
      <c r="G46" s="240"/>
      <c r="H46" s="240"/>
      <c r="I46" s="240"/>
      <c r="J46" s="251" t="s">
        <v>427</v>
      </c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</row>
    <row r="47" spans="1:27" ht="15" customHeight="1">
      <c r="F47" s="256" t="s">
        <v>92</v>
      </c>
      <c r="G47" s="256"/>
      <c r="H47" s="256"/>
      <c r="I47" s="256"/>
      <c r="J47" s="256"/>
      <c r="K47" s="251" t="s">
        <v>486</v>
      </c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</row>
    <row r="49" spans="1:27" ht="15" customHeight="1">
      <c r="A49" s="235" t="s">
        <v>93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ht="15" customHeight="1"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 ht="15" customHeight="1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</row>
    <row r="52" spans="1:27" ht="15" customHeight="1"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 ht="15" customHeight="1">
      <c r="A53" s="240" t="s">
        <v>97</v>
      </c>
      <c r="B53" s="240"/>
      <c r="C53" s="240"/>
      <c r="D53" s="190" t="s">
        <v>343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 ht="9.9499999999999993" customHeight="1">
      <c r="A54" s="248" t="s">
        <v>98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</row>
    <row r="57" spans="1:27" ht="15" customHeight="1">
      <c r="A57" s="195" t="s">
        <v>68</v>
      </c>
      <c r="B57" s="195"/>
      <c r="C57" s="195"/>
      <c r="D57" s="195"/>
      <c r="E57" s="195"/>
      <c r="F57" s="195"/>
    </row>
    <row r="58" spans="1:27" ht="15" customHeight="1">
      <c r="A58" s="10"/>
      <c r="B58" s="10"/>
      <c r="C58" s="10"/>
      <c r="D58" s="10"/>
      <c r="E58" s="10"/>
      <c r="F58" s="10"/>
      <c r="W58" s="234" t="s">
        <v>99</v>
      </c>
      <c r="X58" s="234"/>
      <c r="Y58" s="234"/>
      <c r="Z58" s="234"/>
      <c r="AA58" s="234"/>
    </row>
    <row r="59" spans="1:27" ht="15" customHeight="1">
      <c r="A59" s="10"/>
      <c r="B59" s="10"/>
      <c r="C59" s="10"/>
      <c r="D59" s="10"/>
      <c r="E59" s="10"/>
      <c r="F59" s="10"/>
      <c r="Z59" s="234" t="s">
        <v>106</v>
      </c>
      <c r="AA59" s="234"/>
    </row>
    <row r="61" spans="1:27" ht="15" customHeight="1">
      <c r="A61" s="242" t="s">
        <v>101</v>
      </c>
      <c r="B61" s="242"/>
      <c r="C61" s="242"/>
      <c r="D61" s="242"/>
      <c r="E61" s="242"/>
      <c r="F61" s="242"/>
      <c r="G61" s="242"/>
      <c r="H61" s="242"/>
      <c r="I61" s="242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40" t="s">
        <v>102</v>
      </c>
      <c r="B62" s="240"/>
      <c r="C62" s="240"/>
      <c r="D62" s="240"/>
      <c r="E62" s="240"/>
      <c r="F62" s="240"/>
      <c r="N62" s="190"/>
      <c r="O62" s="190"/>
      <c r="P62" s="190"/>
      <c r="Q62" s="190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9.9499999999999993" customHeight="1">
      <c r="A63" s="28"/>
      <c r="B63" s="28"/>
      <c r="C63" s="28"/>
      <c r="D63" s="28"/>
      <c r="E63" s="28"/>
      <c r="F63" s="28"/>
      <c r="N63" s="192" t="s">
        <v>104</v>
      </c>
      <c r="O63" s="192"/>
      <c r="P63" s="192"/>
      <c r="Q63" s="192"/>
      <c r="T63" s="192" t="s">
        <v>105</v>
      </c>
      <c r="U63" s="192"/>
      <c r="V63" s="192"/>
      <c r="W63" s="192"/>
      <c r="X63" s="192"/>
      <c r="Y63" s="192"/>
      <c r="Z63" s="192"/>
      <c r="AA63" s="192"/>
    </row>
    <row r="65" spans="1:27" ht="15" customHeight="1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</row>
    <row r="66" spans="1:27" ht="15" customHeight="1">
      <c r="A66" s="240" t="s">
        <v>103</v>
      </c>
      <c r="B66" s="240"/>
      <c r="C66" s="240"/>
      <c r="D66" s="240"/>
      <c r="E66" s="240"/>
      <c r="F66" s="240"/>
      <c r="G66" s="240"/>
      <c r="N66" s="190"/>
      <c r="O66" s="190"/>
      <c r="P66" s="190"/>
      <c r="Q66" s="190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192" t="s">
        <v>104</v>
      </c>
      <c r="O67" s="192"/>
      <c r="P67" s="192"/>
      <c r="Q67" s="192"/>
      <c r="T67" s="192" t="s">
        <v>105</v>
      </c>
      <c r="U67" s="192"/>
      <c r="V67" s="192"/>
      <c r="W67" s="192"/>
      <c r="X67" s="192"/>
      <c r="Y67" s="192"/>
      <c r="Z67" s="192"/>
      <c r="AA67" s="192"/>
    </row>
    <row r="69" spans="1:27" ht="15" customHeight="1">
      <c r="A69" s="240" t="s">
        <v>239</v>
      </c>
      <c r="B69" s="240"/>
      <c r="C69" s="240"/>
      <c r="D69" s="240"/>
      <c r="E69" s="240"/>
      <c r="F69" s="241" t="str">
        <f>ИД!D19</f>
        <v>РЭС-2</v>
      </c>
      <c r="G69" s="241"/>
      <c r="H69" s="46"/>
    </row>
    <row r="70" spans="1:27" ht="15" customHeight="1">
      <c r="A70" s="30"/>
      <c r="B70" s="30"/>
      <c r="C70" s="30"/>
      <c r="D70" s="30"/>
      <c r="N70" s="190"/>
      <c r="O70" s="190"/>
      <c r="P70" s="190"/>
      <c r="Q70" s="190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9.9499999999999993" customHeight="1">
      <c r="N71" s="192" t="s">
        <v>104</v>
      </c>
      <c r="O71" s="192"/>
      <c r="P71" s="192"/>
      <c r="Q71" s="192"/>
      <c r="T71" s="192" t="s">
        <v>105</v>
      </c>
      <c r="U71" s="192"/>
      <c r="V71" s="192"/>
      <c r="W71" s="192"/>
      <c r="X71" s="192"/>
      <c r="Y71" s="192"/>
      <c r="Z71" s="192"/>
      <c r="AA71" s="192"/>
    </row>
  </sheetData>
  <mergeCells count="87"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  <mergeCell ref="N15:AA15"/>
    <mergeCell ref="N16:AA16"/>
    <mergeCell ref="A17:AA17"/>
    <mergeCell ref="C18:P18"/>
    <mergeCell ref="Q18:AA18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C28:S28"/>
    <mergeCell ref="T28:AA28"/>
    <mergeCell ref="A29:AA29"/>
    <mergeCell ref="A31:AA31"/>
    <mergeCell ref="A30:AA30"/>
    <mergeCell ref="C33:P33"/>
    <mergeCell ref="Q33:AA33"/>
    <mergeCell ref="A35:AA35"/>
    <mergeCell ref="N37:AA37"/>
    <mergeCell ref="A34:O34"/>
    <mergeCell ref="P34:AA34"/>
    <mergeCell ref="M36:AA36"/>
    <mergeCell ref="B36:L36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opLeftCell="A19" workbookViewId="0">
      <selection activeCell="A34" sqref="A34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195" t="s">
        <v>68</v>
      </c>
      <c r="B1" s="195"/>
      <c r="C1" s="195"/>
      <c r="D1" s="195"/>
      <c r="E1" s="195"/>
      <c r="F1" s="195"/>
    </row>
    <row r="2" spans="1:27" ht="15" customHeight="1">
      <c r="A2" s="10"/>
      <c r="B2" s="10"/>
      <c r="C2" s="10"/>
      <c r="D2" s="10"/>
      <c r="E2" s="10"/>
      <c r="F2" s="10"/>
      <c r="W2" s="234" t="s">
        <v>99</v>
      </c>
      <c r="X2" s="234"/>
      <c r="Y2" s="234"/>
      <c r="Z2" s="234"/>
      <c r="AA2" s="234"/>
    </row>
    <row r="3" spans="1:27" ht="15" customHeight="1">
      <c r="A3" s="10"/>
      <c r="B3" s="10"/>
      <c r="C3" s="10"/>
      <c r="D3" s="10"/>
      <c r="E3" s="10"/>
      <c r="F3" s="10"/>
      <c r="Z3" s="234" t="s">
        <v>100</v>
      </c>
      <c r="AA3" s="234"/>
    </row>
    <row r="5" spans="1:27" ht="15" customHeight="1">
      <c r="A5" s="235" t="s">
        <v>34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</row>
    <row r="6" spans="1:27" ht="15" customHeight="1">
      <c r="A6" s="235" t="s">
        <v>69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</row>
    <row r="7" spans="1:27" ht="15" customHeight="1">
      <c r="A7" s="250" t="s">
        <v>490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</row>
    <row r="8" spans="1:27" ht="9.9499999999999993" customHeight="1">
      <c r="A8" s="248" t="s">
        <v>70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</row>
    <row r="9" spans="1:27" ht="15" customHeight="1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9.9499999999999993" customHeight="1">
      <c r="F10" s="192" t="s">
        <v>72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</row>
    <row r="11" spans="1:27" ht="15" customHeight="1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43" t="s">
        <v>484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6" t="str">
        <f>ИД!C16</f>
        <v xml:space="preserve">мастер ф-ла ЭМУ-2 ОАО "Белэлектромонтаж" </v>
      </c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5" t="s">
        <v>74</v>
      </c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</row>
    <row r="16" spans="1:27" ht="15" customHeight="1">
      <c r="A16" s="236" t="str">
        <f>ИД!C17</f>
        <v>Гаврилович Д.А.</v>
      </c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 ht="15" customHeight="1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6" t="str">
        <f>ИД!C10</f>
        <v>технадзор</v>
      </c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5" t="s">
        <v>74</v>
      </c>
      <c r="R18" s="245"/>
      <c r="S18" s="245"/>
      <c r="T18" s="245"/>
      <c r="U18" s="245"/>
      <c r="V18" s="245"/>
      <c r="W18" s="245"/>
      <c r="X18" s="245"/>
      <c r="Y18" s="245"/>
      <c r="Z18" s="245"/>
      <c r="AA18" s="245"/>
    </row>
    <row r="19" spans="1:27" ht="15" customHeight="1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6" t="str">
        <f>ИД!C11</f>
        <v>Урбанович К.И.</v>
      </c>
      <c r="V19" s="236"/>
      <c r="W19" s="236"/>
      <c r="X19" s="236"/>
      <c r="Y19" s="236"/>
      <c r="Z19" s="236"/>
      <c r="AA19" s="236"/>
    </row>
    <row r="20" spans="1:27" ht="15" customHeight="1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6" t="str">
        <f>ИД!C19</f>
        <v>мастер по кабельным сетям  РЭС-2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45" t="s">
        <v>74</v>
      </c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</row>
    <row r="22" spans="1:27" ht="15" customHeight="1">
      <c r="A22" s="236" t="str">
        <f>ИД!C20</f>
        <v>Граков Б.Н.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 ht="15" customHeight="1">
      <c r="A23" s="247" t="s">
        <v>78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36" t="str">
        <f>ИД!C3</f>
        <v>Электромонтажное управление №2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6" t="s">
        <v>79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</row>
    <row r="25" spans="1:27" ht="15" customHeight="1">
      <c r="A25" s="260" t="s">
        <v>80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38" t="s">
        <v>81</v>
      </c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6" t="s">
        <v>242</v>
      </c>
      <c r="U26" s="236"/>
      <c r="V26" s="236"/>
      <c r="W26" s="236"/>
      <c r="X26" s="236"/>
      <c r="Y26" s="236"/>
      <c r="Z26" s="236"/>
      <c r="AA26" s="236"/>
    </row>
    <row r="27" spans="1:27" ht="15" customHeight="1">
      <c r="A27" s="239" t="s">
        <v>491</v>
      </c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</row>
    <row r="28" spans="1:27" ht="9.9499999999999993" customHeight="1">
      <c r="A28" s="248" t="s">
        <v>82</v>
      </c>
      <c r="B28" s="248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</row>
    <row r="29" spans="1:27" ht="15" customHeight="1">
      <c r="C29" s="240" t="s">
        <v>83</v>
      </c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190" t="str">
        <f>ИД!C21</f>
        <v>РУП "Институт Белгоспроект"</v>
      </c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 ht="15" customHeight="1">
      <c r="A30" s="190" t="str">
        <f>ИД!C22</f>
        <v>проект № 52.05-ЭС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 t="s">
        <v>488</v>
      </c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spans="1:27" ht="9.9499999999999993" customHeight="1">
      <c r="A31" s="192" t="s">
        <v>84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</row>
    <row r="32" spans="1:27" ht="15" customHeight="1">
      <c r="B32" s="241" t="s">
        <v>85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190" t="s">
        <v>431</v>
      </c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48" t="s">
        <v>86</v>
      </c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</row>
    <row r="34" spans="1:28" ht="15" customHeight="1">
      <c r="A34" s="162" t="s">
        <v>492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8" ht="9.9499999999999993" customHeight="1">
      <c r="A35" s="248" t="s">
        <v>87</v>
      </c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</row>
    <row r="36" spans="1:28" ht="17.25" customHeight="1">
      <c r="A36" s="161"/>
      <c r="B36" s="162" t="s">
        <v>432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8" ht="8.25" customHeight="1">
      <c r="A37" s="73"/>
      <c r="B37" s="73"/>
      <c r="C37" s="73"/>
      <c r="D37" s="73"/>
      <c r="E37" s="73"/>
      <c r="F37" s="73"/>
      <c r="G37" s="248" t="s">
        <v>86</v>
      </c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73"/>
      <c r="V37" s="73"/>
      <c r="W37" s="73"/>
      <c r="X37" s="73"/>
      <c r="Y37" s="73"/>
      <c r="Z37" s="73"/>
      <c r="AA37" s="73"/>
    </row>
    <row r="38" spans="1:28" ht="15.75" customHeight="1">
      <c r="A38" s="161"/>
      <c r="B38" s="75" t="s">
        <v>433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48" t="s">
        <v>87</v>
      </c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</row>
    <row r="40" spans="1:28" ht="15" customHeight="1">
      <c r="A40" s="8" t="s">
        <v>322</v>
      </c>
      <c r="B40" s="8"/>
      <c r="C40" s="8"/>
      <c r="D40" s="8"/>
      <c r="E40" s="8"/>
      <c r="F40" s="8"/>
      <c r="G40" s="8"/>
      <c r="H40" s="8"/>
      <c r="I40" s="71" t="s">
        <v>434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191" t="s">
        <v>321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</row>
    <row r="42" spans="1:28" ht="14.25" customHeight="1">
      <c r="A42" s="75" t="s">
        <v>435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191" t="s">
        <v>321</v>
      </c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28" ht="14.25" customHeight="1">
      <c r="A44" s="8" t="s">
        <v>348</v>
      </c>
      <c r="B44" s="8"/>
      <c r="C44" s="8"/>
      <c r="D44" s="8"/>
      <c r="E44" s="8"/>
      <c r="F44" s="8"/>
      <c r="G44" s="168"/>
      <c r="H44" s="167" t="s">
        <v>493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48" t="s">
        <v>86</v>
      </c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8"/>
      <c r="Y45" s="8"/>
      <c r="Z45" s="8"/>
      <c r="AA45" s="8"/>
    </row>
    <row r="46" spans="1:28" ht="1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9"/>
      <c r="K46" s="169"/>
      <c r="L46" s="16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48" t="s">
        <v>87</v>
      </c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</row>
    <row r="48" spans="1:28" ht="15" customHeight="1">
      <c r="C48" s="254" t="s">
        <v>430</v>
      </c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</row>
    <row r="49" spans="1:27" ht="15" customHeight="1">
      <c r="A49" s="240" t="s">
        <v>88</v>
      </c>
      <c r="B49" s="240"/>
      <c r="C49" s="240"/>
      <c r="D49" s="240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</row>
    <row r="50" spans="1:27" ht="9.9499999999999993" customHeight="1">
      <c r="A50" s="14"/>
      <c r="B50" s="14"/>
      <c r="C50" s="14"/>
      <c r="D50" s="14"/>
      <c r="E50" s="192" t="s">
        <v>89</v>
      </c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</row>
    <row r="51" spans="1:27" s="16" customFormat="1" ht="15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</row>
    <row r="52" spans="1:27" s="16" customFormat="1" ht="15" customHeight="1">
      <c r="A52" s="255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</row>
    <row r="53" spans="1:27" ht="15" customHeight="1">
      <c r="C53" s="240" t="s">
        <v>90</v>
      </c>
      <c r="D53" s="240"/>
      <c r="E53" s="240"/>
      <c r="F53" s="240" t="s">
        <v>91</v>
      </c>
      <c r="G53" s="240"/>
      <c r="H53" s="240"/>
      <c r="I53" s="240"/>
      <c r="J53" s="251" t="s">
        <v>427</v>
      </c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</row>
    <row r="54" spans="1:27" ht="15" customHeight="1">
      <c r="F54" s="256" t="s">
        <v>92</v>
      </c>
      <c r="G54" s="256"/>
      <c r="H54" s="256"/>
      <c r="I54" s="256"/>
      <c r="J54" s="256"/>
      <c r="K54" s="251" t="s">
        <v>486</v>
      </c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</row>
    <row r="60" spans="1:27">
      <c r="A60" s="195" t="s">
        <v>68</v>
      </c>
      <c r="B60" s="195"/>
      <c r="C60" s="195"/>
      <c r="D60" s="195"/>
      <c r="E60" s="195"/>
      <c r="F60" s="195"/>
    </row>
    <row r="61" spans="1:27">
      <c r="A61" s="102"/>
      <c r="B61" s="102"/>
      <c r="C61" s="102"/>
      <c r="D61" s="102"/>
      <c r="E61" s="102"/>
      <c r="F61" s="102"/>
      <c r="W61" s="234" t="s">
        <v>99</v>
      </c>
      <c r="X61" s="234"/>
      <c r="Y61" s="234"/>
      <c r="Z61" s="234"/>
      <c r="AA61" s="234"/>
    </row>
    <row r="62" spans="1:27">
      <c r="A62" s="102"/>
      <c r="B62" s="102"/>
      <c r="C62" s="102"/>
      <c r="D62" s="102"/>
      <c r="E62" s="102"/>
      <c r="F62" s="102"/>
      <c r="Z62" s="234" t="s">
        <v>106</v>
      </c>
      <c r="AA62" s="234"/>
    </row>
    <row r="63" spans="1:27" ht="15" customHeight="1">
      <c r="A63" s="235" t="s">
        <v>93</v>
      </c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5" customHeight="1">
      <c r="C64" s="240" t="s">
        <v>94</v>
      </c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</row>
    <row r="65" spans="1:27" ht="15" customHeight="1">
      <c r="A65" s="240" t="s">
        <v>95</v>
      </c>
      <c r="B65" s="240"/>
      <c r="C65" s="240"/>
      <c r="D65" s="240"/>
      <c r="E65" s="240"/>
      <c r="F65" s="240"/>
      <c r="G65" s="240"/>
      <c r="H65" s="240"/>
      <c r="I65" s="240"/>
      <c r="J65" s="240"/>
    </row>
    <row r="66" spans="1:27" ht="15" customHeight="1">
      <c r="C66" s="240" t="s">
        <v>319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</row>
    <row r="67" spans="1:27" ht="15" customHeight="1">
      <c r="A67" s="240" t="s">
        <v>97</v>
      </c>
      <c r="B67" s="240"/>
      <c r="C67" s="240"/>
      <c r="D67" s="236" t="s">
        <v>494</v>
      </c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</row>
    <row r="68" spans="1:27" ht="9.9499999999999993" customHeight="1">
      <c r="A68" s="248" t="s">
        <v>98</v>
      </c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</row>
    <row r="71" spans="1:27" ht="15" customHeight="1">
      <c r="A71" s="242" t="s">
        <v>101</v>
      </c>
      <c r="B71" s="242"/>
      <c r="C71" s="242"/>
      <c r="D71" s="242"/>
      <c r="E71" s="242"/>
      <c r="F71" s="242"/>
      <c r="G71" s="242"/>
      <c r="H71" s="242"/>
      <c r="I71" s="242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40" t="s">
        <v>102</v>
      </c>
      <c r="B72" s="240"/>
      <c r="C72" s="240"/>
      <c r="D72" s="240"/>
      <c r="E72" s="240"/>
      <c r="F72" s="240"/>
      <c r="N72" s="190"/>
      <c r="O72" s="190"/>
      <c r="P72" s="190"/>
      <c r="Q72" s="190"/>
      <c r="T72" s="190" t="str">
        <f>ИД!C11</f>
        <v>Урбанович К.И.</v>
      </c>
      <c r="U72" s="190"/>
      <c r="V72" s="190"/>
      <c r="W72" s="190"/>
      <c r="X72" s="190"/>
      <c r="Y72" s="190"/>
      <c r="Z72" s="190"/>
      <c r="AA72" s="190"/>
    </row>
    <row r="73" spans="1:27" ht="9.9499999999999993" customHeight="1">
      <c r="A73" s="28"/>
      <c r="B73" s="28"/>
      <c r="C73" s="28"/>
      <c r="D73" s="28"/>
      <c r="E73" s="28"/>
      <c r="F73" s="28"/>
      <c r="N73" s="192" t="s">
        <v>104</v>
      </c>
      <c r="O73" s="192"/>
      <c r="P73" s="192"/>
      <c r="Q73" s="192"/>
      <c r="T73" s="192" t="s">
        <v>105</v>
      </c>
      <c r="U73" s="192"/>
      <c r="V73" s="192"/>
      <c r="W73" s="192"/>
      <c r="X73" s="192"/>
      <c r="Y73" s="192"/>
      <c r="Z73" s="192"/>
      <c r="AA73" s="192"/>
    </row>
    <row r="75" spans="1:27" ht="15" customHeight="1">
      <c r="A75" s="240" t="s">
        <v>223</v>
      </c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</row>
    <row r="76" spans="1:27" ht="15" customHeight="1">
      <c r="A76" s="240" t="s">
        <v>103</v>
      </c>
      <c r="B76" s="240"/>
      <c r="C76" s="240"/>
      <c r="D76" s="240"/>
      <c r="E76" s="240"/>
      <c r="F76" s="240"/>
      <c r="G76" s="240"/>
      <c r="N76" s="190"/>
      <c r="O76" s="190"/>
      <c r="P76" s="190"/>
      <c r="Q76" s="190"/>
      <c r="T76" s="190" t="str">
        <f>ИД!C17</f>
        <v>Гаврилович Д.А.</v>
      </c>
      <c r="U76" s="190"/>
      <c r="V76" s="190"/>
      <c r="W76" s="190"/>
      <c r="X76" s="190"/>
      <c r="Y76" s="190"/>
      <c r="Z76" s="190"/>
      <c r="AA76" s="190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192" t="s">
        <v>104</v>
      </c>
      <c r="O77" s="192"/>
      <c r="P77" s="192"/>
      <c r="Q77" s="192"/>
      <c r="T77" s="192" t="s">
        <v>105</v>
      </c>
      <c r="U77" s="192"/>
      <c r="V77" s="192"/>
      <c r="W77" s="192"/>
      <c r="X77" s="192"/>
      <c r="Y77" s="192"/>
      <c r="Z77" s="192"/>
      <c r="AA77" s="192"/>
    </row>
    <row r="79" spans="1:27" ht="15" customHeight="1">
      <c r="A79" s="240" t="s">
        <v>239</v>
      </c>
      <c r="B79" s="240"/>
      <c r="C79" s="240"/>
      <c r="D79" s="240"/>
      <c r="E79" s="240"/>
      <c r="F79" s="241" t="str">
        <f>ИД!D19</f>
        <v>РЭС-2</v>
      </c>
      <c r="G79" s="241"/>
      <c r="H79" s="46"/>
    </row>
    <row r="80" spans="1:27" ht="15" customHeight="1">
      <c r="A80" s="30"/>
      <c r="B80" s="30"/>
      <c r="C80" s="30"/>
      <c r="D80" s="30"/>
      <c r="N80" s="190"/>
      <c r="O80" s="190"/>
      <c r="P80" s="190"/>
      <c r="Q80" s="190"/>
      <c r="T80" s="190" t="str">
        <f>ИД!C20</f>
        <v>Граков Б.Н.</v>
      </c>
      <c r="U80" s="190"/>
      <c r="V80" s="190"/>
      <c r="W80" s="190"/>
      <c r="X80" s="190"/>
      <c r="Y80" s="190"/>
      <c r="Z80" s="190"/>
      <c r="AA80" s="190"/>
    </row>
    <row r="81" spans="14:27" ht="9.9499999999999993" customHeight="1">
      <c r="N81" s="192" t="s">
        <v>104</v>
      </c>
      <c r="O81" s="192"/>
      <c r="P81" s="192"/>
      <c r="Q81" s="192"/>
      <c r="T81" s="192" t="s">
        <v>105</v>
      </c>
      <c r="U81" s="192"/>
      <c r="V81" s="192"/>
      <c r="W81" s="192"/>
      <c r="X81" s="192"/>
      <c r="Y81" s="192"/>
      <c r="Z81" s="192"/>
      <c r="AA81" s="192"/>
    </row>
  </sheetData>
  <mergeCells count="88"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U19:AA19"/>
    <mergeCell ref="A1:F1"/>
    <mergeCell ref="W2:AA2"/>
    <mergeCell ref="Z3:AA3"/>
    <mergeCell ref="A5:AA5"/>
    <mergeCell ref="A6:AA6"/>
    <mergeCell ref="A7:AA7"/>
    <mergeCell ref="A8:AA8"/>
    <mergeCell ref="A9:E9"/>
    <mergeCell ref="F9:AA9"/>
    <mergeCell ref="F10:AA10"/>
    <mergeCell ref="Q11:AA11"/>
    <mergeCell ref="A11:P11"/>
    <mergeCell ref="C13:H13"/>
    <mergeCell ref="N14:AA14"/>
    <mergeCell ref="N15:AA15"/>
    <mergeCell ref="A12:K12"/>
    <mergeCell ref="A35:AA35"/>
    <mergeCell ref="C48:AA48"/>
    <mergeCell ref="A49:D49"/>
    <mergeCell ref="E49:AA49"/>
    <mergeCell ref="E50:AA50"/>
    <mergeCell ref="B47:AA47"/>
    <mergeCell ref="A43:AA43"/>
    <mergeCell ref="J45:W45"/>
    <mergeCell ref="C26:S26"/>
    <mergeCell ref="T26:AA26"/>
    <mergeCell ref="A27:AA27"/>
    <mergeCell ref="A28:AA28"/>
    <mergeCell ref="C29:P29"/>
    <mergeCell ref="Q29:AA29"/>
    <mergeCell ref="A31:AA31"/>
    <mergeCell ref="N33:AA33"/>
    <mergeCell ref="A30:O30"/>
    <mergeCell ref="P30:AA30"/>
    <mergeCell ref="M32:AA32"/>
    <mergeCell ref="B32:L32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N81:Q81"/>
    <mergeCell ref="T81:AA81"/>
    <mergeCell ref="N77:Q77"/>
    <mergeCell ref="T77:AA77"/>
    <mergeCell ref="N80:Q80"/>
    <mergeCell ref="T80:AA80"/>
    <mergeCell ref="T76:AA76"/>
    <mergeCell ref="N73:Q73"/>
    <mergeCell ref="A79:E79"/>
    <mergeCell ref="F79:G79"/>
    <mergeCell ref="A75:L75"/>
    <mergeCell ref="A76:G76"/>
    <mergeCell ref="N76:Q76"/>
    <mergeCell ref="T73:AA73"/>
    <mergeCell ref="A60:F60"/>
    <mergeCell ref="W61:AA61"/>
    <mergeCell ref="Z62:AA62"/>
    <mergeCell ref="G37:T37"/>
    <mergeCell ref="B39:AB39"/>
    <mergeCell ref="A41:AA41"/>
    <mergeCell ref="F54:J54"/>
    <mergeCell ref="K54:AA54"/>
    <mergeCell ref="A51:AA51"/>
    <mergeCell ref="A52:AA52"/>
    <mergeCell ref="C53:E53"/>
    <mergeCell ref="F53:I53"/>
    <mergeCell ref="J53:AA53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K48" sqref="K48"/>
    </sheetView>
  </sheetViews>
  <sheetFormatPr defaultRowHeight="15"/>
  <cols>
    <col min="1" max="36" width="3.140625" customWidth="1"/>
  </cols>
  <sheetData>
    <row r="1" spans="1:27">
      <c r="A1" s="195" t="s">
        <v>68</v>
      </c>
      <c r="B1" s="195"/>
      <c r="C1" s="195"/>
      <c r="D1" s="195"/>
      <c r="E1" s="195"/>
      <c r="F1" s="19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5"/>
      <c r="B2" s="135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4" t="s">
        <v>99</v>
      </c>
      <c r="X2" s="234"/>
      <c r="Y2" s="234"/>
      <c r="Z2" s="234"/>
      <c r="AA2" s="234"/>
    </row>
    <row r="3" spans="1:27">
      <c r="A3" s="135"/>
      <c r="B3" s="135"/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4" t="s">
        <v>100</v>
      </c>
      <c r="AA3" s="23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35" t="s">
        <v>34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</row>
    <row r="6" spans="1:27">
      <c r="A6" s="235" t="s">
        <v>69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</row>
    <row r="7" spans="1:27">
      <c r="A7" s="263" t="s">
        <v>436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</row>
    <row r="8" spans="1:27" ht="9.75" customHeight="1">
      <c r="A8" s="248" t="s">
        <v>70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</row>
    <row r="9" spans="1:27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9.75" customHeight="1">
      <c r="A10" s="1"/>
      <c r="B10" s="1"/>
      <c r="C10" s="1"/>
      <c r="D10" s="1"/>
      <c r="E10" s="1"/>
      <c r="F10" s="192" t="s">
        <v>72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</row>
    <row r="11" spans="1:27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</row>
    <row r="12" spans="1:27">
      <c r="A12" s="243" t="s">
        <v>484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6" t="str">
        <f>ИД!C15</f>
        <v>мастер</v>
      </c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5" t="s">
        <v>74</v>
      </c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</row>
    <row r="16" spans="1:27">
      <c r="A16" s="236" t="str">
        <f>ИД!C17</f>
        <v>Гаврилович Д.А.</v>
      </c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6" t="str">
        <f>[1]ИД!C10</f>
        <v>технадзор</v>
      </c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5" t="s">
        <v>74</v>
      </c>
      <c r="R18" s="245"/>
      <c r="S18" s="245"/>
      <c r="T18" s="245"/>
      <c r="U18" s="245"/>
      <c r="V18" s="245"/>
      <c r="W18" s="245"/>
      <c r="X18" s="245"/>
      <c r="Y18" s="245"/>
      <c r="Z18" s="245"/>
      <c r="AA18" s="245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6" t="str">
        <f>ИД!C11</f>
        <v>Урбанович К.И.</v>
      </c>
      <c r="V19" s="236"/>
      <c r="W19" s="236"/>
      <c r="X19" s="236"/>
      <c r="Y19" s="236"/>
      <c r="Z19" s="236"/>
      <c r="AA19" s="236"/>
    </row>
    <row r="20" spans="1:27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6" t="str">
        <f>ИД!C19</f>
        <v>мастер по кабельным сетям  РЭС-2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5" t="s">
        <v>74</v>
      </c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</row>
    <row r="22" spans="1:27">
      <c r="A22" s="236" t="str">
        <f>ИД!C20</f>
        <v>Граков Б.Н.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>
      <c r="A23" s="247" t="s">
        <v>78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36" t="str">
        <f>[1]ИД!C3</f>
        <v>Электромонтажное управление №2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6" t="s">
        <v>79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</row>
    <row r="25" spans="1:27">
      <c r="A25" s="236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</row>
    <row r="26" spans="1:27">
      <c r="A26" s="247" t="s">
        <v>80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8" t="s">
        <v>81</v>
      </c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6"/>
      <c r="U27" s="236"/>
      <c r="V27" s="236"/>
      <c r="W27" s="236"/>
      <c r="X27" s="236"/>
      <c r="Y27" s="236"/>
      <c r="Z27" s="236"/>
      <c r="AA27" s="236"/>
    </row>
    <row r="28" spans="1:27">
      <c r="A28" s="190" t="s">
        <v>456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9" customHeight="1">
      <c r="A29" s="248" t="s">
        <v>82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</row>
    <row r="30" spans="1:27" ht="9.7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</row>
    <row r="31" spans="1:27">
      <c r="A31" s="1"/>
      <c r="B31" s="1"/>
      <c r="C31" s="240" t="s">
        <v>83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90" t="str">
        <f>ИД!C21</f>
        <v>РУП "Институт Белгоспроект"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0" t="str">
        <f>ИД!C22</f>
        <v>проект № 52.05-ЭС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237" t="s">
        <v>488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 ht="11.25" customHeight="1">
      <c r="A33" s="192" t="s">
        <v>84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</row>
    <row r="34" spans="1:27">
      <c r="A34" s="1"/>
      <c r="B34" s="1"/>
      <c r="C34" s="240" t="s">
        <v>85</v>
      </c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190" t="s">
        <v>437</v>
      </c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spans="1:27" ht="9.75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248" t="s">
        <v>86</v>
      </c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</row>
    <row r="36" spans="1:27">
      <c r="A36" s="190" t="s">
        <v>439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 ht="10.5" customHeight="1">
      <c r="A37" s="192" t="s">
        <v>87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</row>
    <row r="38" spans="1:27">
      <c r="A38" s="261" t="s">
        <v>440</v>
      </c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</row>
    <row r="39" spans="1:27" ht="11.25" customHeight="1">
      <c r="A39" s="191" t="s">
        <v>87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</row>
    <row r="40" spans="1:27">
      <c r="A40" s="147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47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>
      <c r="A41" s="1"/>
      <c r="B41" s="1"/>
      <c r="C41" s="262" t="s">
        <v>430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>
      <c r="A42" s="240" t="s">
        <v>88</v>
      </c>
      <c r="B42" s="240"/>
      <c r="C42" s="240"/>
      <c r="D42" s="240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7" ht="10.5" customHeight="1">
      <c r="A43" s="14"/>
      <c r="B43" s="14"/>
      <c r="C43" s="14"/>
      <c r="D43" s="14"/>
      <c r="E43" s="192" t="s">
        <v>89</v>
      </c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</row>
    <row r="44" spans="1:27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7">
      <c r="A46" s="1"/>
      <c r="B46" s="1"/>
      <c r="C46" s="240" t="s">
        <v>90</v>
      </c>
      <c r="D46" s="240"/>
      <c r="E46" s="240"/>
      <c r="F46" s="240" t="s">
        <v>91</v>
      </c>
      <c r="G46" s="240"/>
      <c r="H46" s="240"/>
      <c r="I46" s="240"/>
      <c r="J46" s="251" t="s">
        <v>427</v>
      </c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</row>
    <row r="47" spans="1:27">
      <c r="A47" s="1"/>
      <c r="B47" s="1"/>
      <c r="C47" s="1"/>
      <c r="D47" s="1"/>
      <c r="E47" s="1"/>
      <c r="F47" s="256" t="s">
        <v>92</v>
      </c>
      <c r="G47" s="256"/>
      <c r="H47" s="256"/>
      <c r="I47" s="256"/>
      <c r="J47" s="256"/>
      <c r="K47" s="251" t="s">
        <v>486</v>
      </c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35" t="s">
        <v>93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>
      <c r="A50" s="1"/>
      <c r="B50" s="1"/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>
      <c r="A53" s="240" t="s">
        <v>97</v>
      </c>
      <c r="B53" s="240"/>
      <c r="C53" s="240"/>
      <c r="D53" s="239" t="s">
        <v>390</v>
      </c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</row>
    <row r="54" spans="1:27" ht="9" customHeight="1">
      <c r="A54" s="248" t="s">
        <v>98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5" t="s">
        <v>68</v>
      </c>
      <c r="B57" s="195"/>
      <c r="C57" s="195"/>
      <c r="D57" s="195"/>
      <c r="E57" s="195"/>
      <c r="F57" s="19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5"/>
      <c r="B58" s="135"/>
      <c r="C58" s="135"/>
      <c r="D58" s="135"/>
      <c r="E58" s="135"/>
      <c r="F58" s="13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4" t="s">
        <v>99</v>
      </c>
      <c r="X58" s="234"/>
      <c r="Y58" s="234"/>
      <c r="Z58" s="234"/>
      <c r="AA58" s="234"/>
    </row>
    <row r="59" spans="1:27">
      <c r="A59" s="135"/>
      <c r="B59" s="135"/>
      <c r="C59" s="135"/>
      <c r="D59" s="135"/>
      <c r="E59" s="135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4" t="s">
        <v>106</v>
      </c>
      <c r="AA59" s="234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42" t="s">
        <v>101</v>
      </c>
      <c r="B61" s="242"/>
      <c r="C61" s="242"/>
      <c r="D61" s="242"/>
      <c r="E61" s="242"/>
      <c r="F61" s="242"/>
      <c r="G61" s="242"/>
      <c r="H61" s="242"/>
      <c r="I61" s="242"/>
      <c r="J61" s="21"/>
      <c r="K61" s="137"/>
      <c r="L61" s="137"/>
      <c r="M61" s="137"/>
      <c r="N61" s="137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102</v>
      </c>
      <c r="B62" s="240"/>
      <c r="C62" s="240"/>
      <c r="D62" s="240"/>
      <c r="E62" s="240"/>
      <c r="F62" s="240"/>
      <c r="G62" s="1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10.5" customHeight="1">
      <c r="A63" s="136"/>
      <c r="B63" s="136"/>
      <c r="C63" s="136"/>
      <c r="D63" s="136"/>
      <c r="E63" s="136"/>
      <c r="F63" s="136"/>
      <c r="G63" s="1"/>
      <c r="H63" s="1"/>
      <c r="I63" s="1"/>
      <c r="J63" s="1"/>
      <c r="K63" s="1"/>
      <c r="L63" s="1"/>
      <c r="M63" s="1"/>
      <c r="N63" s="192" t="s">
        <v>104</v>
      </c>
      <c r="O63" s="192"/>
      <c r="P63" s="192"/>
      <c r="Q63" s="192"/>
      <c r="R63" s="1"/>
      <c r="S63" s="1"/>
      <c r="T63" s="192" t="s">
        <v>105</v>
      </c>
      <c r="U63" s="192"/>
      <c r="V63" s="192"/>
      <c r="W63" s="192"/>
      <c r="X63" s="192"/>
      <c r="Y63" s="192"/>
      <c r="Z63" s="192"/>
      <c r="AA63" s="192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40" t="s">
        <v>103</v>
      </c>
      <c r="B66" s="240"/>
      <c r="C66" s="240"/>
      <c r="D66" s="240"/>
      <c r="E66" s="240"/>
      <c r="F66" s="240"/>
      <c r="G66" s="240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10.5" customHeight="1">
      <c r="A67" s="136"/>
      <c r="B67" s="136"/>
      <c r="C67" s="136"/>
      <c r="D67" s="136"/>
      <c r="E67" s="136"/>
      <c r="F67" s="136"/>
      <c r="G67" s="136"/>
      <c r="H67" s="1"/>
      <c r="I67" s="1"/>
      <c r="J67" s="1"/>
      <c r="K67" s="1"/>
      <c r="L67" s="1"/>
      <c r="M67" s="1"/>
      <c r="N67" s="192" t="s">
        <v>104</v>
      </c>
      <c r="O67" s="192"/>
      <c r="P67" s="192"/>
      <c r="Q67" s="192"/>
      <c r="R67" s="1"/>
      <c r="S67" s="1"/>
      <c r="T67" s="192" t="s">
        <v>105</v>
      </c>
      <c r="U67" s="192"/>
      <c r="V67" s="192"/>
      <c r="W67" s="192"/>
      <c r="X67" s="192"/>
      <c r="Y67" s="192"/>
      <c r="Z67" s="192"/>
      <c r="AA67" s="192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40" t="s">
        <v>239</v>
      </c>
      <c r="B69" s="240"/>
      <c r="C69" s="240"/>
      <c r="D69" s="240"/>
      <c r="E69" s="240"/>
      <c r="F69" s="241" t="str">
        <f>[1]ИД!D19</f>
        <v>РЭС-3</v>
      </c>
      <c r="G69" s="241"/>
      <c r="H69" s="1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8"/>
      <c r="B70" s="138"/>
      <c r="C70" s="138"/>
      <c r="D70" s="138"/>
      <c r="E70" s="1"/>
      <c r="F70" s="1"/>
      <c r="G70" s="1"/>
      <c r="H70" s="1"/>
      <c r="I70" s="1"/>
      <c r="J70" s="1"/>
      <c r="K70" s="1"/>
      <c r="L70" s="1"/>
      <c r="M70" s="1"/>
      <c r="N70" s="190"/>
      <c r="O70" s="190"/>
      <c r="P70" s="190"/>
      <c r="Q70" s="190"/>
      <c r="R70" s="1"/>
      <c r="S70" s="1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2" t="s">
        <v>104</v>
      </c>
      <c r="O71" s="192"/>
      <c r="P71" s="192"/>
      <c r="Q71" s="192"/>
      <c r="R71" s="1"/>
      <c r="S71" s="1"/>
      <c r="T71" s="192" t="s">
        <v>105</v>
      </c>
      <c r="U71" s="192"/>
      <c r="V71" s="192"/>
      <c r="W71" s="192"/>
      <c r="X71" s="192"/>
      <c r="Y71" s="192"/>
      <c r="Z71" s="192"/>
      <c r="AA71" s="192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7:AA7"/>
    <mergeCell ref="A1:F1"/>
    <mergeCell ref="W2:AA2"/>
    <mergeCell ref="Z3:AA3"/>
    <mergeCell ref="A5:AA5"/>
    <mergeCell ref="A6:AA6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40" workbookViewId="0">
      <selection activeCell="K47" sqref="K47:AA47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195" t="s">
        <v>68</v>
      </c>
      <c r="B1" s="195"/>
      <c r="C1" s="195"/>
      <c r="D1" s="195"/>
      <c r="E1" s="195"/>
      <c r="F1" s="19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4" t="s">
        <v>99</v>
      </c>
      <c r="X2" s="234"/>
      <c r="Y2" s="234"/>
      <c r="Z2" s="234"/>
      <c r="AA2" s="234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4" t="s">
        <v>100</v>
      </c>
      <c r="AA3" s="23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9" t="s">
        <v>34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</row>
    <row r="6" spans="1:27">
      <c r="A6" s="249" t="s">
        <v>69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</row>
    <row r="7" spans="1:27">
      <c r="A7" s="263" t="s">
        <v>495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</row>
    <row r="8" spans="1:27" ht="9.75" customHeight="1">
      <c r="A8" s="248" t="s">
        <v>70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</row>
    <row r="9" spans="1:27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0.5" customHeight="1">
      <c r="A10" s="1"/>
      <c r="B10" s="1"/>
      <c r="C10" s="1"/>
      <c r="D10" s="1"/>
      <c r="E10" s="1"/>
      <c r="F10" s="192" t="s">
        <v>72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</row>
    <row r="11" spans="1:27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43" t="s">
        <v>484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6" t="str">
        <f>ИД!C15</f>
        <v>мастер</v>
      </c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5" t="s">
        <v>74</v>
      </c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</row>
    <row r="16" spans="1:27">
      <c r="A16" s="236" t="str">
        <f>ИД!C17</f>
        <v>Гаврилович Д.А.</v>
      </c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6" t="str">
        <f>[1]ИД!C10</f>
        <v>технадзор</v>
      </c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5" t="s">
        <v>74</v>
      </c>
      <c r="R18" s="245"/>
      <c r="S18" s="245"/>
      <c r="T18" s="245"/>
      <c r="U18" s="245"/>
      <c r="V18" s="245"/>
      <c r="W18" s="245"/>
      <c r="X18" s="245"/>
      <c r="Y18" s="245"/>
      <c r="Z18" s="245"/>
      <c r="AA18" s="245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6" t="str">
        <f>ИД!C11</f>
        <v>Урбанович К.И.</v>
      </c>
      <c r="V19" s="236"/>
      <c r="W19" s="236"/>
      <c r="X19" s="236"/>
      <c r="Y19" s="236"/>
      <c r="Z19" s="236"/>
      <c r="AA19" s="236"/>
    </row>
    <row r="20" spans="1:27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6" t="str">
        <f>ИД!C19</f>
        <v>мастер по кабельным сетям  РЭС-2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5" t="s">
        <v>74</v>
      </c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</row>
    <row r="22" spans="1:27">
      <c r="A22" s="236" t="str">
        <f>ИД!C20</f>
        <v>Граков Б.Н.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>
      <c r="A23" s="247" t="s">
        <v>78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36" t="str">
        <f>[1]ИД!C3</f>
        <v>Электромонтажное управление №2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6" t="s">
        <v>79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</row>
    <row r="25" spans="1:27">
      <c r="A25" s="236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</row>
    <row r="26" spans="1:27">
      <c r="A26" s="247" t="s">
        <v>80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8" t="s">
        <v>81</v>
      </c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6"/>
      <c r="U27" s="236"/>
      <c r="V27" s="236"/>
      <c r="W27" s="236"/>
      <c r="X27" s="236"/>
      <c r="Y27" s="236"/>
      <c r="Z27" s="236"/>
      <c r="AA27" s="236"/>
    </row>
    <row r="28" spans="1:27">
      <c r="A28" s="190" t="s">
        <v>441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10.5" customHeight="1">
      <c r="A29" s="248" t="s">
        <v>82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</row>
    <row r="30" spans="1:27" ht="11.2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</row>
    <row r="31" spans="1:27">
      <c r="A31" s="1"/>
      <c r="B31" s="1"/>
      <c r="C31" s="240" t="s">
        <v>83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90" t="str">
        <f>ИД!C21</f>
        <v>РУП "Институт Белгоспроект"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0" t="str">
        <f>ИД!C22</f>
        <v>проект № 52.05-ЭС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237" t="s">
        <v>488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8" ht="10.5" customHeight="1">
      <c r="A33" s="192" t="s">
        <v>84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</row>
    <row r="34" spans="1:28">
      <c r="A34" s="1"/>
      <c r="B34" s="1"/>
      <c r="C34" s="241" t="s">
        <v>85</v>
      </c>
      <c r="D34" s="241"/>
      <c r="E34" s="241"/>
      <c r="F34" s="241"/>
      <c r="G34" s="241"/>
      <c r="H34" s="241"/>
      <c r="I34" s="241"/>
      <c r="J34" s="241"/>
      <c r="K34" s="241"/>
      <c r="L34" s="241"/>
      <c r="M34" s="264" t="s">
        <v>394</v>
      </c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121"/>
    </row>
    <row r="35" spans="1:28" ht="9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48" t="s">
        <v>86</v>
      </c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</row>
    <row r="36" spans="1:28">
      <c r="A36" s="265" t="s">
        <v>395</v>
      </c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</row>
    <row r="37" spans="1:28" ht="9.75" customHeight="1">
      <c r="A37" s="192" t="s">
        <v>87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</row>
    <row r="38" spans="1:28">
      <c r="A38" s="239" t="s">
        <v>396</v>
      </c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</row>
    <row r="39" spans="1:28" ht="11.25" customHeight="1">
      <c r="A39" s="191" t="s">
        <v>87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</row>
    <row r="40" spans="1:28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8">
      <c r="A41" s="1"/>
      <c r="B41" s="1"/>
      <c r="C41" s="262" t="s">
        <v>430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8">
      <c r="A42" s="240" t="s">
        <v>88</v>
      </c>
      <c r="B42" s="240"/>
      <c r="C42" s="240"/>
      <c r="D42" s="240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8" ht="10.5" customHeight="1">
      <c r="A43" s="14"/>
      <c r="B43" s="14"/>
      <c r="C43" s="14"/>
      <c r="D43" s="14"/>
      <c r="E43" s="192" t="s">
        <v>89</v>
      </c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</row>
    <row r="44" spans="1:28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8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8">
      <c r="A46" s="1"/>
      <c r="B46" s="1"/>
      <c r="C46" s="240" t="s">
        <v>90</v>
      </c>
      <c r="D46" s="240"/>
      <c r="E46" s="240"/>
      <c r="F46" s="240" t="s">
        <v>91</v>
      </c>
      <c r="G46" s="240"/>
      <c r="H46" s="240"/>
      <c r="I46" s="240"/>
      <c r="J46" s="251" t="str">
        <f>'6'!J53:AA53</f>
        <v>октябрь 2009 г.</v>
      </c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</row>
    <row r="47" spans="1:28">
      <c r="A47" s="1"/>
      <c r="B47" s="1"/>
      <c r="C47" s="1"/>
      <c r="D47" s="1"/>
      <c r="E47" s="1"/>
      <c r="F47" s="256" t="s">
        <v>92</v>
      </c>
      <c r="G47" s="256"/>
      <c r="H47" s="256"/>
      <c r="I47" s="256"/>
      <c r="J47" s="256"/>
      <c r="K47" s="251" t="str">
        <f>'6'!K54:AA54</f>
        <v>февраль 2012 г.</v>
      </c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35" t="s">
        <v>93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>
      <c r="A50" s="1"/>
      <c r="B50" s="1"/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>
      <c r="A53" s="240" t="s">
        <v>97</v>
      </c>
      <c r="B53" s="240"/>
      <c r="C53" s="240"/>
      <c r="D53" s="190" t="s">
        <v>406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 ht="11.25" customHeight="1">
      <c r="A54" s="248" t="s">
        <v>98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5" t="s">
        <v>68</v>
      </c>
      <c r="B57" s="195"/>
      <c r="C57" s="195"/>
      <c r="D57" s="195"/>
      <c r="E57" s="195"/>
      <c r="F57" s="19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4" t="s">
        <v>99</v>
      </c>
      <c r="X58" s="234"/>
      <c r="Y58" s="234"/>
      <c r="Z58" s="234"/>
      <c r="AA58" s="234"/>
    </row>
    <row r="59" spans="1:27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4" t="s">
        <v>106</v>
      </c>
      <c r="AA59" s="234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2" t="s">
        <v>101</v>
      </c>
      <c r="B61" s="242"/>
      <c r="C61" s="242"/>
      <c r="D61" s="242"/>
      <c r="E61" s="242"/>
      <c r="F61" s="242"/>
      <c r="G61" s="242"/>
      <c r="H61" s="242"/>
      <c r="I61" s="242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102</v>
      </c>
      <c r="B62" s="240"/>
      <c r="C62" s="240"/>
      <c r="D62" s="240"/>
      <c r="E62" s="240"/>
      <c r="F62" s="240"/>
      <c r="G62" s="1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10.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92" t="s">
        <v>104</v>
      </c>
      <c r="O63" s="192"/>
      <c r="P63" s="192"/>
      <c r="Q63" s="192"/>
      <c r="R63" s="1"/>
      <c r="S63" s="1"/>
      <c r="T63" s="192" t="s">
        <v>105</v>
      </c>
      <c r="U63" s="192"/>
      <c r="V63" s="192"/>
      <c r="W63" s="192"/>
      <c r="X63" s="192"/>
      <c r="Y63" s="192"/>
      <c r="Z63" s="192"/>
      <c r="AA63" s="192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40" t="s">
        <v>103</v>
      </c>
      <c r="B66" s="240"/>
      <c r="C66" s="240"/>
      <c r="D66" s="240"/>
      <c r="E66" s="240"/>
      <c r="F66" s="240"/>
      <c r="G66" s="240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10.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92" t="s">
        <v>104</v>
      </c>
      <c r="O67" s="192"/>
      <c r="P67" s="192"/>
      <c r="Q67" s="192"/>
      <c r="R67" s="1"/>
      <c r="S67" s="1"/>
      <c r="T67" s="192" t="s">
        <v>105</v>
      </c>
      <c r="U67" s="192"/>
      <c r="V67" s="192"/>
      <c r="W67" s="192"/>
      <c r="X67" s="192"/>
      <c r="Y67" s="192"/>
      <c r="Z67" s="192"/>
      <c r="AA67" s="192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40" t="s">
        <v>239</v>
      </c>
      <c r="B69" s="240"/>
      <c r="C69" s="240"/>
      <c r="D69" s="240"/>
      <c r="E69" s="240"/>
      <c r="F69" s="241" t="str">
        <f>[1]ИД!D19</f>
        <v>РЭС-3</v>
      </c>
      <c r="G69" s="241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90"/>
      <c r="O70" s="190"/>
      <c r="P70" s="190"/>
      <c r="Q70" s="190"/>
      <c r="R70" s="1"/>
      <c r="S70" s="1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2" t="s">
        <v>104</v>
      </c>
      <c r="O71" s="192"/>
      <c r="P71" s="192"/>
      <c r="Q71" s="192"/>
      <c r="R71" s="1"/>
      <c r="S71" s="1"/>
      <c r="T71" s="192" t="s">
        <v>105</v>
      </c>
      <c r="U71" s="192"/>
      <c r="V71" s="192"/>
      <c r="W71" s="192"/>
      <c r="X71" s="192"/>
      <c r="Y71" s="192"/>
      <c r="Z71" s="192"/>
      <c r="AA71" s="192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A26:N26"/>
    <mergeCell ref="J21:AA21"/>
    <mergeCell ref="C20:G20"/>
    <mergeCell ref="H20:I20"/>
    <mergeCell ref="J20:AA20"/>
    <mergeCell ref="A25:AA25"/>
    <mergeCell ref="L24:AA24"/>
    <mergeCell ref="N15:AA15"/>
    <mergeCell ref="Q18:AA18"/>
    <mergeCell ref="A22:AA22"/>
    <mergeCell ref="A23:K23"/>
    <mergeCell ref="L23:AA23"/>
    <mergeCell ref="A16:AA16"/>
    <mergeCell ref="C17:P17"/>
    <mergeCell ref="Q17:AA17"/>
    <mergeCell ref="A29:AA29"/>
    <mergeCell ref="A30:AA30"/>
    <mergeCell ref="C31:P31"/>
    <mergeCell ref="Q31:AA31"/>
    <mergeCell ref="A32:O32"/>
    <mergeCell ref="P32:AA32"/>
    <mergeCell ref="A33:AA33"/>
    <mergeCell ref="M34:AA34"/>
    <mergeCell ref="N35:AA35"/>
    <mergeCell ref="A37:AA37"/>
    <mergeCell ref="A38:AA38"/>
    <mergeCell ref="A42:D42"/>
    <mergeCell ref="E42:AA42"/>
    <mergeCell ref="E43:AA43"/>
    <mergeCell ref="A44:AA44"/>
    <mergeCell ref="A45:AA45"/>
    <mergeCell ref="T62:AA62"/>
    <mergeCell ref="C50:AA50"/>
    <mergeCell ref="A49:AA49"/>
    <mergeCell ref="A51:J51"/>
    <mergeCell ref="C52:AA52"/>
    <mergeCell ref="A53:C53"/>
    <mergeCell ref="D53:AA53"/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33" sqref="A33:AA33"/>
    </sheetView>
  </sheetViews>
  <sheetFormatPr defaultRowHeight="15"/>
  <cols>
    <col min="1" max="36" width="3.140625" customWidth="1"/>
  </cols>
  <sheetData>
    <row r="1" spans="1:27">
      <c r="A1" s="195" t="s">
        <v>68</v>
      </c>
      <c r="B1" s="195"/>
      <c r="C1" s="195"/>
      <c r="D1" s="195"/>
      <c r="E1" s="195"/>
      <c r="F1" s="19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4" t="s">
        <v>99</v>
      </c>
      <c r="X2" s="234"/>
      <c r="Y2" s="234"/>
      <c r="Z2" s="234"/>
      <c r="AA2" s="234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4" t="s">
        <v>100</v>
      </c>
      <c r="AA3" s="23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9" t="s">
        <v>34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</row>
    <row r="6" spans="1:27">
      <c r="A6" s="249" t="s">
        <v>69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</row>
    <row r="7" spans="1:27">
      <c r="A7" s="263" t="s">
        <v>496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</row>
    <row r="8" spans="1:27" ht="9.75" customHeight="1">
      <c r="A8" s="248" t="s">
        <v>70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</row>
    <row r="9" spans="1:27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0.5" customHeight="1">
      <c r="A10" s="1"/>
      <c r="B10" s="1"/>
      <c r="C10" s="1"/>
      <c r="D10" s="1"/>
      <c r="E10" s="1"/>
      <c r="F10" s="192" t="s">
        <v>72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</row>
    <row r="11" spans="1:27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43" t="s">
        <v>484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4" t="s">
        <v>73</v>
      </c>
      <c r="D13" s="244"/>
      <c r="E13" s="244"/>
      <c r="F13" s="244"/>
      <c r="G13" s="244"/>
      <c r="H13" s="24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6" t="str">
        <f>ИД!C15</f>
        <v>мастер</v>
      </c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5" t="s">
        <v>74</v>
      </c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</row>
    <row r="16" spans="1:27">
      <c r="A16" s="236" t="str">
        <f>ИД!C17</f>
        <v>Гаврилович Д.А.</v>
      </c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>
      <c r="A17" s="31"/>
      <c r="B17" s="31"/>
      <c r="C17" s="244" t="s">
        <v>76</v>
      </c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36" t="str">
        <f>[1]ИД!C10</f>
        <v>технадзор</v>
      </c>
      <c r="R17" s="236"/>
      <c r="S17" s="236"/>
      <c r="T17" s="236"/>
      <c r="U17" s="236"/>
      <c r="V17" s="236"/>
      <c r="W17" s="236"/>
      <c r="X17" s="236"/>
      <c r="Y17" s="236"/>
      <c r="Z17" s="236"/>
      <c r="AA17" s="236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5" t="s">
        <v>74</v>
      </c>
      <c r="R18" s="245"/>
      <c r="S18" s="245"/>
      <c r="T18" s="245"/>
      <c r="U18" s="245"/>
      <c r="V18" s="245"/>
      <c r="W18" s="245"/>
      <c r="X18" s="245"/>
      <c r="Y18" s="245"/>
      <c r="Z18" s="245"/>
      <c r="AA18" s="245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6" t="str">
        <f>ИД!C11</f>
        <v>Урбанович К.И.</v>
      </c>
      <c r="V19" s="236"/>
      <c r="W19" s="236"/>
      <c r="X19" s="236"/>
      <c r="Y19" s="236"/>
      <c r="Z19" s="236"/>
      <c r="AA19" s="236"/>
    </row>
    <row r="20" spans="1:27">
      <c r="A20" s="31"/>
      <c r="B20" s="31"/>
      <c r="C20" s="244" t="s">
        <v>77</v>
      </c>
      <c r="D20" s="244"/>
      <c r="E20" s="244"/>
      <c r="F20" s="244"/>
      <c r="G20" s="244"/>
      <c r="H20" s="244" t="str">
        <f>ИД!D19</f>
        <v>РЭС-2</v>
      </c>
      <c r="I20" s="244"/>
      <c r="J20" s="236" t="str">
        <f>ИД!C19</f>
        <v>мастер по кабельным сетям  РЭС-2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5" t="s">
        <v>74</v>
      </c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</row>
    <row r="22" spans="1:27">
      <c r="A22" s="236" t="str">
        <f>ИД!C20</f>
        <v>Граков Б.Н.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>
      <c r="A23" s="247" t="s">
        <v>78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36" t="str">
        <f>[1]ИД!C3</f>
        <v>Электромонтажное управление №2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46" t="s">
        <v>79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</row>
    <row r="25" spans="1:27">
      <c r="A25" s="236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</row>
    <row r="26" spans="1:27">
      <c r="A26" s="247" t="s">
        <v>80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8" t="s">
        <v>81</v>
      </c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6"/>
      <c r="U27" s="236"/>
      <c r="V27" s="236"/>
      <c r="W27" s="236"/>
      <c r="X27" s="236"/>
      <c r="Y27" s="236"/>
      <c r="Z27" s="236"/>
      <c r="AA27" s="236"/>
    </row>
    <row r="28" spans="1:27">
      <c r="A28" s="190" t="s">
        <v>442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9.75" customHeight="1">
      <c r="A29" s="248" t="s">
        <v>82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</row>
    <row r="30" spans="1:27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</row>
    <row r="31" spans="1:27">
      <c r="A31" s="1"/>
      <c r="B31" s="1"/>
      <c r="C31" s="240" t="s">
        <v>83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90" t="str">
        <f>ИД!C21</f>
        <v>РУП "Институт Белгоспроект"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0" t="str">
        <f>ИД!C22</f>
        <v>проект № 52.05-ЭС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237" t="s">
        <v>488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 ht="10.5" customHeight="1">
      <c r="A33" s="192" t="s">
        <v>84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</row>
    <row r="34" spans="1:27">
      <c r="A34" s="1"/>
      <c r="B34" s="1"/>
      <c r="C34" s="144" t="s">
        <v>85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21"/>
      <c r="N34" s="255" t="s">
        <v>405</v>
      </c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</row>
    <row r="35" spans="1:27" ht="9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48" t="s">
        <v>86</v>
      </c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</row>
    <row r="36" spans="1:27">
      <c r="A36" s="239" t="str">
        <f>ИД!C35</f>
        <v>ТУ РБ 14511885.001-98 паспорт №2928330</v>
      </c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</row>
    <row r="37" spans="1:27" ht="11.25" customHeight="1">
      <c r="A37" s="192" t="s">
        <v>87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</row>
    <row r="38" spans="1:27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</row>
    <row r="39" spans="1:27" ht="10.5" customHeight="1">
      <c r="A39" s="191" t="s">
        <v>87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</row>
    <row r="40" spans="1:27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7">
      <c r="A41" s="1"/>
      <c r="B41" s="1"/>
      <c r="C41" s="262" t="s">
        <v>430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>
      <c r="A42" s="240" t="s">
        <v>88</v>
      </c>
      <c r="B42" s="240"/>
      <c r="C42" s="240"/>
      <c r="D42" s="240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</row>
    <row r="43" spans="1:27" ht="10.5" customHeight="1">
      <c r="A43" s="14"/>
      <c r="B43" s="14"/>
      <c r="C43" s="14"/>
      <c r="D43" s="14"/>
      <c r="E43" s="192" t="s">
        <v>89</v>
      </c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</row>
    <row r="44" spans="1:27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7">
      <c r="A46" s="1"/>
      <c r="B46" s="1"/>
      <c r="C46" s="240" t="s">
        <v>90</v>
      </c>
      <c r="D46" s="240"/>
      <c r="E46" s="240"/>
      <c r="F46" s="240" t="s">
        <v>91</v>
      </c>
      <c r="G46" s="240"/>
      <c r="H46" s="240"/>
      <c r="I46" s="240"/>
      <c r="J46" s="251" t="str">
        <f>'6'!J53:AA53</f>
        <v>октябрь 2009 г.</v>
      </c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</row>
    <row r="47" spans="1:27">
      <c r="A47" s="1"/>
      <c r="B47" s="1"/>
      <c r="C47" s="1"/>
      <c r="D47" s="1"/>
      <c r="E47" s="1"/>
      <c r="F47" s="256" t="s">
        <v>92</v>
      </c>
      <c r="G47" s="256"/>
      <c r="H47" s="256"/>
      <c r="I47" s="256"/>
      <c r="J47" s="256"/>
      <c r="K47" s="251" t="str">
        <f>'6'!K54:AA54</f>
        <v>февраль 2012 г.</v>
      </c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35" t="s">
        <v>93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>
      <c r="A50" s="1"/>
      <c r="B50" s="1"/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>
      <c r="A53" s="240" t="s">
        <v>97</v>
      </c>
      <c r="B53" s="240"/>
      <c r="C53" s="240"/>
      <c r="D53" s="190" t="s">
        <v>407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 ht="9.75" customHeight="1">
      <c r="A54" s="248" t="s">
        <v>98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5" t="s">
        <v>68</v>
      </c>
      <c r="B57" s="195"/>
      <c r="C57" s="195"/>
      <c r="D57" s="195"/>
      <c r="E57" s="195"/>
      <c r="F57" s="19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4" t="s">
        <v>99</v>
      </c>
      <c r="X58" s="234"/>
      <c r="Y58" s="234"/>
      <c r="Z58" s="234"/>
      <c r="AA58" s="234"/>
    </row>
    <row r="59" spans="1:27" ht="15" customHeight="1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4" t="s">
        <v>106</v>
      </c>
      <c r="AA59" s="234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2" t="s">
        <v>101</v>
      </c>
      <c r="B61" s="242"/>
      <c r="C61" s="242"/>
      <c r="D61" s="242"/>
      <c r="E61" s="242"/>
      <c r="F61" s="242"/>
      <c r="G61" s="242"/>
      <c r="H61" s="242"/>
      <c r="I61" s="242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102</v>
      </c>
      <c r="B62" s="240"/>
      <c r="C62" s="240"/>
      <c r="D62" s="240"/>
      <c r="E62" s="240"/>
      <c r="F62" s="240"/>
      <c r="G62" s="1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9.7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92" t="s">
        <v>104</v>
      </c>
      <c r="O63" s="192"/>
      <c r="P63" s="192"/>
      <c r="Q63" s="192"/>
      <c r="R63" s="1"/>
      <c r="S63" s="1"/>
      <c r="T63" s="192" t="s">
        <v>105</v>
      </c>
      <c r="U63" s="192"/>
      <c r="V63" s="192"/>
      <c r="W63" s="192"/>
      <c r="X63" s="192"/>
      <c r="Y63" s="192"/>
      <c r="Z63" s="192"/>
      <c r="AA63" s="192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40" t="s">
        <v>103</v>
      </c>
      <c r="B66" s="240"/>
      <c r="C66" s="240"/>
      <c r="D66" s="240"/>
      <c r="E66" s="240"/>
      <c r="F66" s="240"/>
      <c r="G66" s="240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11.2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92" t="s">
        <v>104</v>
      </c>
      <c r="O67" s="192"/>
      <c r="P67" s="192"/>
      <c r="Q67" s="192"/>
      <c r="R67" s="1"/>
      <c r="S67" s="1"/>
      <c r="T67" s="192" t="s">
        <v>105</v>
      </c>
      <c r="U67" s="192"/>
      <c r="V67" s="192"/>
      <c r="W67" s="192"/>
      <c r="X67" s="192"/>
      <c r="Y67" s="192"/>
      <c r="Z67" s="192"/>
      <c r="AA67" s="192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40" t="s">
        <v>239</v>
      </c>
      <c r="B69" s="240"/>
      <c r="C69" s="240"/>
      <c r="D69" s="240"/>
      <c r="E69" s="240"/>
      <c r="F69" s="241" t="str">
        <f>[1]ИД!D19</f>
        <v>РЭС-3</v>
      </c>
      <c r="G69" s="241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90"/>
      <c r="O70" s="190"/>
      <c r="P70" s="190"/>
      <c r="Q70" s="190"/>
      <c r="R70" s="1"/>
      <c r="S70" s="1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2" t="s">
        <v>104</v>
      </c>
      <c r="O71" s="192"/>
      <c r="P71" s="192"/>
      <c r="Q71" s="192"/>
      <c r="R71" s="1"/>
      <c r="S71" s="1"/>
      <c r="T71" s="192" t="s">
        <v>105</v>
      </c>
      <c r="U71" s="192"/>
      <c r="V71" s="192"/>
      <c r="W71" s="192"/>
      <c r="X71" s="192"/>
      <c r="Y71" s="192"/>
      <c r="Z71" s="192"/>
      <c r="AA71" s="192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A1:F1"/>
    <mergeCell ref="W2:AA2"/>
    <mergeCell ref="Z3:AA3"/>
    <mergeCell ref="A5:AA5"/>
    <mergeCell ref="A6:AA6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C27:S27"/>
    <mergeCell ref="T27:AA27"/>
    <mergeCell ref="A28:AA28"/>
    <mergeCell ref="A29:AA29"/>
    <mergeCell ref="N34:AA34"/>
    <mergeCell ref="A33:AA33"/>
    <mergeCell ref="N35:AA35"/>
    <mergeCell ref="A37:AA37"/>
    <mergeCell ref="A38:AA38"/>
    <mergeCell ref="A39:AA39"/>
    <mergeCell ref="A36:AA3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</vt:i4>
      </vt:variant>
    </vt:vector>
  </HeadingPairs>
  <TitlesOfParts>
    <vt:vector size="26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Лист1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2015-01-26T16:06:28Z</cp:lastPrinted>
  <dcterms:created xsi:type="dcterms:W3CDTF">2013-03-20T10:41:05Z</dcterms:created>
  <dcterms:modified xsi:type="dcterms:W3CDTF">2015-05-15T10:31:20Z</dcterms:modified>
</cp:coreProperties>
</file>