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titles_trend" sheetId="4" r:id="rId1"/>
    <sheet name="default_runtimes" sheetId="3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E26" i="4" l="1"/>
  <c r="F26" i="4" s="1"/>
  <c r="D26" i="4"/>
  <c r="D27" i="4"/>
  <c r="E27" i="4"/>
  <c r="F27" i="4" s="1"/>
  <c r="E21" i="4"/>
  <c r="F21" i="4" s="1"/>
  <c r="D21" i="4"/>
  <c r="E13" i="4"/>
  <c r="F13" i="4" s="1"/>
  <c r="D13" i="4"/>
  <c r="E12" i="4"/>
  <c r="F12" i="4" s="1"/>
  <c r="D12" i="4"/>
  <c r="E10" i="4"/>
  <c r="F10" i="4" s="1"/>
  <c r="D10" i="4"/>
  <c r="F9" i="4"/>
  <c r="E9" i="4"/>
  <c r="D9" i="4"/>
  <c r="E4" i="4"/>
  <c r="F4" i="4" s="1"/>
  <c r="D2" i="4"/>
  <c r="E2" i="4"/>
  <c r="F2" i="4" s="1"/>
  <c r="D3" i="4"/>
  <c r="E3" i="4"/>
  <c r="F3" i="4" s="1"/>
  <c r="D5" i="4"/>
  <c r="E5" i="4"/>
  <c r="F5" i="4" s="1"/>
  <c r="D6" i="4"/>
  <c r="E6" i="4"/>
  <c r="F6" i="4" s="1"/>
  <c r="D7" i="4"/>
  <c r="E7" i="4"/>
  <c r="F7" i="4" s="1"/>
  <c r="D8" i="4"/>
  <c r="E8" i="4"/>
  <c r="F8" i="4" s="1"/>
  <c r="D11" i="4"/>
  <c r="E11" i="4"/>
  <c r="F11" i="4" s="1"/>
  <c r="D14" i="4"/>
  <c r="E14" i="4"/>
  <c r="F14" i="4" s="1"/>
  <c r="D15" i="4"/>
  <c r="E15" i="4"/>
  <c r="F15" i="4" s="1"/>
  <c r="D16" i="4"/>
  <c r="E16" i="4"/>
  <c r="F16" i="4" s="1"/>
  <c r="D17" i="4"/>
  <c r="E17" i="4"/>
  <c r="F17" i="4" s="1"/>
  <c r="D18" i="4"/>
  <c r="E18" i="4"/>
  <c r="F18" i="4" s="1"/>
  <c r="D19" i="4"/>
  <c r="E19" i="4"/>
  <c r="F19" i="4" s="1"/>
  <c r="D20" i="4"/>
  <c r="E20" i="4"/>
  <c r="F20" i="4" s="1"/>
  <c r="D22" i="4"/>
  <c r="E22" i="4"/>
  <c r="F22" i="4" s="1"/>
  <c r="D23" i="4"/>
  <c r="E23" i="4"/>
  <c r="F23" i="4" s="1"/>
  <c r="D24" i="4"/>
  <c r="E24" i="4"/>
  <c r="F24" i="4" s="1"/>
  <c r="D25" i="4"/>
  <c r="E25" i="4"/>
  <c r="F25" i="4"/>
  <c r="D28" i="4"/>
  <c r="E28" i="4"/>
  <c r="F28" i="4" s="1"/>
  <c r="D29" i="4"/>
  <c r="E29" i="4"/>
  <c r="F29" i="4" s="1"/>
  <c r="D30" i="4"/>
  <c r="E30" i="4"/>
  <c r="F30" i="4" s="1"/>
  <c r="D31" i="4"/>
  <c r="E31" i="4"/>
  <c r="F31" i="4" s="1"/>
  <c r="D32" i="4"/>
  <c r="E32" i="4"/>
  <c r="F32" i="4" s="1"/>
  <c r="D33" i="4"/>
  <c r="E33" i="4"/>
  <c r="F33" i="4" s="1"/>
  <c r="D34" i="4"/>
  <c r="E34" i="4"/>
  <c r="F34" i="4" s="1"/>
  <c r="D35" i="4"/>
  <c r="E35" i="4"/>
  <c r="F35" i="4" s="1"/>
  <c r="D36" i="4"/>
  <c r="E36" i="4"/>
  <c r="F36" i="4" s="1"/>
  <c r="D37" i="4"/>
  <c r="E37" i="4"/>
  <c r="F37" i="4" s="1"/>
  <c r="D38" i="4"/>
  <c r="E38" i="4"/>
  <c r="F38" i="4" s="1"/>
  <c r="D39" i="4"/>
  <c r="E39" i="4"/>
  <c r="F39" i="4" s="1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F43" i="4"/>
  <c r="F44" i="4"/>
  <c r="F47" i="4"/>
  <c r="F48" i="4"/>
  <c r="F59" i="4"/>
  <c r="F83" i="4"/>
  <c r="F231" i="4"/>
  <c r="F238" i="4"/>
  <c r="E226" i="4" l="1"/>
  <c r="F226" i="4" s="1"/>
  <c r="E225" i="4"/>
  <c r="F225" i="4" s="1"/>
  <c r="E224" i="4"/>
  <c r="F224" i="4" s="1"/>
  <c r="E86" i="4" l="1"/>
  <c r="F86" i="4" s="1"/>
  <c r="E58" i="4" l="1"/>
  <c r="F58" i="4" s="1"/>
  <c r="E40" i="4" l="1"/>
  <c r="F40" i="4" s="1"/>
  <c r="E41" i="4"/>
  <c r="F41" i="4" s="1"/>
  <c r="E42" i="4"/>
  <c r="F42" i="4" s="1"/>
  <c r="E45" i="4"/>
  <c r="F45" i="4" s="1"/>
  <c r="E46" i="4"/>
  <c r="F46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F68" i="4" s="1"/>
  <c r="E69" i="4"/>
  <c r="F69" i="4" s="1"/>
  <c r="E70" i="4"/>
  <c r="F70" i="4" s="1"/>
  <c r="E71" i="4"/>
  <c r="F71" i="4" s="1"/>
  <c r="E72" i="4"/>
  <c r="F72" i="4" s="1"/>
  <c r="E73" i="4"/>
  <c r="F73" i="4" s="1"/>
  <c r="E74" i="4"/>
  <c r="F74" i="4" s="1"/>
  <c r="E75" i="4"/>
  <c r="F75" i="4" s="1"/>
  <c r="E76" i="4"/>
  <c r="F76" i="4" s="1"/>
  <c r="E77" i="4"/>
  <c r="F77" i="4" s="1"/>
  <c r="E78" i="4"/>
  <c r="F78" i="4" s="1"/>
  <c r="E79" i="4"/>
  <c r="F79" i="4" s="1"/>
  <c r="E80" i="4"/>
  <c r="F80" i="4" s="1"/>
  <c r="E81" i="4"/>
  <c r="F81" i="4" s="1"/>
  <c r="E82" i="4"/>
  <c r="F82" i="4" s="1"/>
  <c r="E84" i="4"/>
  <c r="F84" i="4" s="1"/>
  <c r="E85" i="4"/>
  <c r="F85" i="4" s="1"/>
  <c r="E87" i="4"/>
  <c r="F87" i="4" s="1"/>
  <c r="E88" i="4"/>
  <c r="F88" i="4" s="1"/>
  <c r="E89" i="4"/>
  <c r="F89" i="4" s="1"/>
  <c r="E90" i="4"/>
  <c r="F90" i="4" s="1"/>
  <c r="E91" i="4"/>
  <c r="F91" i="4" s="1"/>
  <c r="E92" i="4"/>
  <c r="F92" i="4" s="1"/>
  <c r="E93" i="4"/>
  <c r="F93" i="4" s="1"/>
  <c r="E94" i="4"/>
  <c r="F94" i="4" s="1"/>
  <c r="E95" i="4"/>
  <c r="F95" i="4" s="1"/>
  <c r="E96" i="4"/>
  <c r="F96" i="4" s="1"/>
  <c r="E97" i="4"/>
  <c r="F97" i="4" s="1"/>
  <c r="E98" i="4"/>
  <c r="F98" i="4" s="1"/>
  <c r="E99" i="4"/>
  <c r="F99" i="4" s="1"/>
  <c r="E100" i="4"/>
  <c r="F100" i="4" s="1"/>
  <c r="E101" i="4"/>
  <c r="F101" i="4" s="1"/>
  <c r="E102" i="4"/>
  <c r="F102" i="4" s="1"/>
  <c r="E103" i="4"/>
  <c r="F103" i="4" s="1"/>
  <c r="E104" i="4"/>
  <c r="F104" i="4" s="1"/>
  <c r="E105" i="4"/>
  <c r="F105" i="4" s="1"/>
  <c r="E106" i="4"/>
  <c r="F106" i="4" s="1"/>
  <c r="E107" i="4"/>
  <c r="F107" i="4" s="1"/>
  <c r="E108" i="4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18" i="4"/>
  <c r="F118" i="4" s="1"/>
  <c r="E119" i="4"/>
  <c r="F119" i="4" s="1"/>
  <c r="E120" i="4"/>
  <c r="F120" i="4" s="1"/>
  <c r="E121" i="4"/>
  <c r="F121" i="4" s="1"/>
  <c r="E122" i="4"/>
  <c r="F122" i="4" s="1"/>
  <c r="E123" i="4"/>
  <c r="F123" i="4" s="1"/>
  <c r="E124" i="4"/>
  <c r="F124" i="4" s="1"/>
  <c r="E125" i="4"/>
  <c r="F125" i="4" s="1"/>
  <c r="E126" i="4"/>
  <c r="F126" i="4" s="1"/>
  <c r="E127" i="4"/>
  <c r="F127" i="4" s="1"/>
  <c r="E128" i="4"/>
  <c r="F128" i="4" s="1"/>
  <c r="E129" i="4"/>
  <c r="F129" i="4" s="1"/>
  <c r="E130" i="4"/>
  <c r="F130" i="4" s="1"/>
  <c r="E131" i="4"/>
  <c r="F131" i="4" s="1"/>
  <c r="E132" i="4"/>
  <c r="F132" i="4" s="1"/>
  <c r="E133" i="4"/>
  <c r="F133" i="4" s="1"/>
  <c r="E134" i="4"/>
  <c r="F134" i="4" s="1"/>
  <c r="E135" i="4"/>
  <c r="F135" i="4" s="1"/>
  <c r="E136" i="4"/>
  <c r="F136" i="4" s="1"/>
  <c r="E137" i="4"/>
  <c r="F137" i="4" s="1"/>
  <c r="E138" i="4"/>
  <c r="F138" i="4" s="1"/>
  <c r="E139" i="4"/>
  <c r="F139" i="4" s="1"/>
  <c r="E140" i="4"/>
  <c r="F140" i="4" s="1"/>
  <c r="E141" i="4"/>
  <c r="F141" i="4" s="1"/>
  <c r="E142" i="4"/>
  <c r="F142" i="4" s="1"/>
  <c r="E143" i="4"/>
  <c r="F143" i="4" s="1"/>
  <c r="E144" i="4"/>
  <c r="F144" i="4" s="1"/>
  <c r="E145" i="4"/>
  <c r="F145" i="4" s="1"/>
  <c r="E146" i="4"/>
  <c r="F146" i="4" s="1"/>
  <c r="E147" i="4"/>
  <c r="F147" i="4" s="1"/>
  <c r="E148" i="4"/>
  <c r="F148" i="4" s="1"/>
  <c r="E149" i="4"/>
  <c r="F149" i="4" s="1"/>
  <c r="E150" i="4"/>
  <c r="F150" i="4" s="1"/>
  <c r="E151" i="4"/>
  <c r="F151" i="4" s="1"/>
  <c r="E152" i="4"/>
  <c r="F152" i="4" s="1"/>
  <c r="E153" i="4"/>
  <c r="F153" i="4" s="1"/>
  <c r="E154" i="4"/>
  <c r="F154" i="4" s="1"/>
  <c r="E155" i="4"/>
  <c r="F155" i="4" s="1"/>
  <c r="E156" i="4"/>
  <c r="F156" i="4" s="1"/>
  <c r="E157" i="4"/>
  <c r="F157" i="4" s="1"/>
  <c r="E158" i="4"/>
  <c r="F158" i="4" s="1"/>
  <c r="E159" i="4"/>
  <c r="F159" i="4" s="1"/>
  <c r="E160" i="4"/>
  <c r="F160" i="4" s="1"/>
  <c r="E161" i="4"/>
  <c r="F161" i="4" s="1"/>
  <c r="E162" i="4"/>
  <c r="F162" i="4" s="1"/>
  <c r="E163" i="4"/>
  <c r="F163" i="4" s="1"/>
  <c r="E164" i="4"/>
  <c r="F164" i="4" s="1"/>
  <c r="E165" i="4"/>
  <c r="F165" i="4" s="1"/>
  <c r="E166" i="4"/>
  <c r="F166" i="4" s="1"/>
  <c r="E167" i="4"/>
  <c r="F167" i="4" s="1"/>
  <c r="E168" i="4"/>
  <c r="F168" i="4" s="1"/>
  <c r="E169" i="4"/>
  <c r="F169" i="4" s="1"/>
  <c r="E170" i="4"/>
  <c r="F170" i="4" s="1"/>
  <c r="E171" i="4"/>
  <c r="F171" i="4" s="1"/>
  <c r="E172" i="4"/>
  <c r="F172" i="4" s="1"/>
  <c r="E173" i="4"/>
  <c r="F173" i="4" s="1"/>
  <c r="E174" i="4"/>
  <c r="F174" i="4" s="1"/>
  <c r="E175" i="4"/>
  <c r="F175" i="4" s="1"/>
  <c r="E176" i="4"/>
  <c r="F176" i="4" s="1"/>
  <c r="E177" i="4"/>
  <c r="F177" i="4" s="1"/>
  <c r="E178" i="4"/>
  <c r="F178" i="4" s="1"/>
  <c r="E179" i="4"/>
  <c r="F179" i="4" s="1"/>
  <c r="E180" i="4"/>
  <c r="F180" i="4" s="1"/>
  <c r="E181" i="4"/>
  <c r="F181" i="4" s="1"/>
  <c r="E182" i="4"/>
  <c r="F182" i="4" s="1"/>
  <c r="E183" i="4"/>
  <c r="F183" i="4" s="1"/>
  <c r="E184" i="4"/>
  <c r="F184" i="4" s="1"/>
  <c r="E185" i="4"/>
  <c r="F185" i="4" s="1"/>
  <c r="E186" i="4"/>
  <c r="F186" i="4" s="1"/>
  <c r="E187" i="4"/>
  <c r="F187" i="4" s="1"/>
  <c r="E188" i="4"/>
  <c r="F188" i="4" s="1"/>
  <c r="E189" i="4"/>
  <c r="F189" i="4" s="1"/>
  <c r="E190" i="4"/>
  <c r="F190" i="4" s="1"/>
  <c r="E191" i="4"/>
  <c r="F191" i="4" s="1"/>
  <c r="E192" i="4"/>
  <c r="F192" i="4" s="1"/>
  <c r="E193" i="4"/>
  <c r="F193" i="4" s="1"/>
  <c r="E194" i="4"/>
  <c r="F194" i="4" s="1"/>
  <c r="E195" i="4"/>
  <c r="F195" i="4" s="1"/>
  <c r="E196" i="4"/>
  <c r="F196" i="4" s="1"/>
  <c r="E197" i="4"/>
  <c r="F197" i="4" s="1"/>
  <c r="E198" i="4"/>
  <c r="F198" i="4" s="1"/>
  <c r="E199" i="4"/>
  <c r="F199" i="4" s="1"/>
  <c r="E200" i="4"/>
  <c r="F200" i="4" s="1"/>
  <c r="E201" i="4"/>
  <c r="F201" i="4" s="1"/>
  <c r="E202" i="4"/>
  <c r="F202" i="4" s="1"/>
  <c r="E203" i="4"/>
  <c r="F203" i="4" s="1"/>
  <c r="E204" i="4"/>
  <c r="F204" i="4" s="1"/>
  <c r="E205" i="4"/>
  <c r="F205" i="4" s="1"/>
  <c r="E206" i="4"/>
  <c r="F206" i="4" s="1"/>
  <c r="E207" i="4"/>
  <c r="F207" i="4" s="1"/>
  <c r="E208" i="4"/>
  <c r="F208" i="4" s="1"/>
  <c r="E209" i="4"/>
  <c r="F209" i="4" s="1"/>
  <c r="E210" i="4"/>
  <c r="F210" i="4" s="1"/>
  <c r="E211" i="4"/>
  <c r="F211" i="4" s="1"/>
  <c r="E212" i="4"/>
  <c r="F212" i="4" s="1"/>
  <c r="E213" i="4"/>
  <c r="F213" i="4" s="1"/>
  <c r="E214" i="4"/>
  <c r="F214" i="4" s="1"/>
  <c r="E215" i="4"/>
  <c r="F215" i="4" s="1"/>
  <c r="E216" i="4"/>
  <c r="F216" i="4" s="1"/>
  <c r="E217" i="4"/>
  <c r="F217" i="4" s="1"/>
  <c r="E218" i="4"/>
  <c r="F218" i="4" s="1"/>
  <c r="E219" i="4"/>
  <c r="F219" i="4" s="1"/>
  <c r="E220" i="4"/>
  <c r="F220" i="4" s="1"/>
  <c r="E221" i="4"/>
  <c r="F221" i="4" s="1"/>
  <c r="E222" i="4"/>
  <c r="F222" i="4" s="1"/>
  <c r="E223" i="4"/>
  <c r="F223" i="4" s="1"/>
  <c r="E228" i="4"/>
  <c r="F228" i="4" s="1"/>
  <c r="E229" i="4"/>
  <c r="F229" i="4" s="1"/>
  <c r="E230" i="4"/>
  <c r="F230" i="4" s="1"/>
  <c r="E232" i="4"/>
  <c r="F232" i="4" s="1"/>
  <c r="E233" i="4"/>
  <c r="F233" i="4" s="1"/>
  <c r="E234" i="4"/>
  <c r="F234" i="4" s="1"/>
  <c r="E235" i="4"/>
  <c r="F235" i="4" s="1"/>
  <c r="E236" i="4"/>
  <c r="F236" i="4" s="1"/>
  <c r="E237" i="4"/>
  <c r="F237" i="4" s="1"/>
  <c r="E239" i="4"/>
  <c r="F239" i="4" s="1"/>
  <c r="E240" i="4"/>
  <c r="F240" i="4" s="1"/>
  <c r="E241" i="4"/>
  <c r="F241" i="4" s="1"/>
  <c r="E242" i="4"/>
  <c r="F242" i="4" s="1"/>
  <c r="E243" i="4"/>
  <c r="F243" i="4" s="1"/>
  <c r="E244" i="4"/>
  <c r="F244" i="4" s="1"/>
  <c r="E245" i="4"/>
  <c r="F245" i="4" s="1"/>
  <c r="E246" i="4"/>
  <c r="F246" i="4" s="1"/>
  <c r="E227" i="4"/>
  <c r="F227" i="4" s="1"/>
  <c r="E247" i="4"/>
  <c r="F247" i="4" s="1"/>
  <c r="E248" i="4"/>
  <c r="F248" i="4" s="1"/>
  <c r="E249" i="4"/>
  <c r="F249" i="4" s="1"/>
  <c r="E250" i="4"/>
  <c r="F250" i="4" s="1"/>
  <c r="E251" i="4"/>
  <c r="F251" i="4" s="1"/>
  <c r="E252" i="4"/>
  <c r="F252" i="4" s="1"/>
  <c r="E253" i="4"/>
  <c r="F253" i="4" s="1"/>
  <c r="E254" i="4"/>
  <c r="F254" i="4" s="1"/>
  <c r="E255" i="4"/>
  <c r="F255" i="4" s="1"/>
  <c r="E256" i="4"/>
  <c r="F256" i="4" s="1"/>
  <c r="E257" i="4"/>
  <c r="F257" i="4" s="1"/>
  <c r="E258" i="4"/>
  <c r="F258" i="4" s="1"/>
  <c r="E259" i="4"/>
  <c r="F259" i="4" s="1"/>
  <c r="E260" i="4"/>
  <c r="F260" i="4" s="1"/>
  <c r="E261" i="4"/>
  <c r="F261" i="4" s="1"/>
  <c r="E262" i="4"/>
  <c r="F262" i="4" s="1"/>
  <c r="E263" i="4"/>
  <c r="F263" i="4" s="1"/>
  <c r="E264" i="4"/>
  <c r="F264" i="4" s="1"/>
  <c r="E265" i="4"/>
  <c r="F265" i="4" s="1"/>
  <c r="E266" i="4"/>
  <c r="F266" i="4" s="1"/>
  <c r="E267" i="4"/>
  <c r="F267" i="4" s="1"/>
  <c r="E268" i="4"/>
  <c r="F268" i="4" s="1"/>
  <c r="E269" i="4"/>
  <c r="F269" i="4" s="1"/>
  <c r="E270" i="4"/>
  <c r="F270" i="4" s="1"/>
  <c r="E271" i="4"/>
  <c r="F271" i="4" s="1"/>
  <c r="E272" i="4"/>
  <c r="F272" i="4" s="1"/>
  <c r="E273" i="4"/>
  <c r="F273" i="4" s="1"/>
  <c r="E274" i="4"/>
  <c r="F274" i="4" s="1"/>
  <c r="E275" i="4"/>
  <c r="F275" i="4" s="1"/>
  <c r="E276" i="4"/>
  <c r="F276" i="4" s="1"/>
  <c r="E277" i="4"/>
  <c r="F277" i="4" s="1"/>
  <c r="E278" i="4"/>
  <c r="F278" i="4" s="1"/>
  <c r="E279" i="4"/>
  <c r="F279" i="4" s="1"/>
  <c r="E280" i="4"/>
  <c r="F280" i="4" s="1"/>
  <c r="E281" i="4"/>
  <c r="F281" i="4" s="1"/>
  <c r="E282" i="4"/>
  <c r="F282" i="4" s="1"/>
  <c r="E283" i="4"/>
  <c r="F283" i="4" s="1"/>
  <c r="E284" i="4"/>
  <c r="F284" i="4" s="1"/>
  <c r="E285" i="4"/>
  <c r="F285" i="4" s="1"/>
  <c r="E286" i="4"/>
  <c r="F286" i="4" s="1"/>
  <c r="E287" i="4"/>
  <c r="F287" i="4" s="1"/>
  <c r="E288" i="4"/>
  <c r="F288" i="4" s="1"/>
  <c r="E289" i="4"/>
  <c r="F289" i="4" s="1"/>
  <c r="E290" i="4"/>
  <c r="F290" i="4" s="1"/>
  <c r="E291" i="4"/>
  <c r="F291" i="4" s="1"/>
  <c r="E292" i="4"/>
  <c r="F292" i="4" s="1"/>
  <c r="E293" i="4"/>
  <c r="F293" i="4" s="1"/>
  <c r="E294" i="4"/>
  <c r="F294" i="4" s="1"/>
  <c r="E295" i="4"/>
  <c r="F295" i="4" s="1"/>
  <c r="E296" i="4"/>
  <c r="F296" i="4" s="1"/>
  <c r="E297" i="4"/>
  <c r="F297" i="4" s="1"/>
  <c r="E298" i="4"/>
  <c r="F298" i="4" s="1"/>
  <c r="E299" i="4"/>
  <c r="F299" i="4" s="1"/>
  <c r="E300" i="4"/>
  <c r="F300" i="4" s="1"/>
  <c r="E301" i="4"/>
  <c r="F301" i="4" s="1"/>
  <c r="E302" i="4"/>
  <c r="F302" i="4" s="1"/>
  <c r="E303" i="4"/>
  <c r="F303" i="4" s="1"/>
  <c r="E304" i="4"/>
  <c r="F304" i="4" s="1"/>
  <c r="E305" i="4"/>
  <c r="F305" i="4" s="1"/>
  <c r="E306" i="4"/>
  <c r="F306" i="4" s="1"/>
  <c r="E307" i="4"/>
  <c r="F307" i="4" s="1"/>
  <c r="E308" i="4"/>
  <c r="F308" i="4" s="1"/>
  <c r="E309" i="4"/>
  <c r="F309" i="4" s="1"/>
  <c r="E310" i="4"/>
  <c r="F310" i="4" s="1"/>
  <c r="E311" i="4"/>
  <c r="F311" i="4" s="1"/>
  <c r="E312" i="4"/>
  <c r="F312" i="4" s="1"/>
  <c r="E313" i="4"/>
  <c r="F313" i="4" s="1"/>
  <c r="E314" i="4"/>
  <c r="F314" i="4" s="1"/>
  <c r="C9" i="3"/>
  <c r="C2" i="3" l="1"/>
  <c r="C3" i="3"/>
  <c r="C4" i="3"/>
  <c r="C5" i="3"/>
  <c r="C6" i="3"/>
  <c r="C7" i="3"/>
  <c r="C8" i="3"/>
</calcChain>
</file>

<file path=xl/comments1.xml><?xml version="1.0" encoding="utf-8"?>
<comments xmlns="http://schemas.openxmlformats.org/spreadsheetml/2006/main">
  <authors>
    <author>Author</author>
  </authors>
  <commentList>
    <comment ref="N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Saw very little but it looks legit</t>
        </r>
      </text>
    </comment>
  </commentList>
</comments>
</file>

<file path=xl/sharedStrings.xml><?xml version="1.0" encoding="utf-8"?>
<sst xmlns="http://schemas.openxmlformats.org/spreadsheetml/2006/main" count="1010" uniqueCount="199">
  <si>
    <t>mso</t>
  </si>
  <si>
    <t>AT&amp;T</t>
  </si>
  <si>
    <t>Arouse</t>
  </si>
  <si>
    <t>Bang U.</t>
  </si>
  <si>
    <t>Brazzers</t>
  </si>
  <si>
    <t>Brazzers HD</t>
  </si>
  <si>
    <t>Cheri</t>
  </si>
  <si>
    <t>Club Fantasy</t>
  </si>
  <si>
    <t>Digital Playground</t>
  </si>
  <si>
    <t>Digital Playground HD</t>
  </si>
  <si>
    <t>Digital Playground SF</t>
  </si>
  <si>
    <t>First Time Fantasy</t>
  </si>
  <si>
    <t>Girl Crush</t>
  </si>
  <si>
    <t>HEAT</t>
  </si>
  <si>
    <t>Hustler</t>
  </si>
  <si>
    <t>PB Uncensored</t>
  </si>
  <si>
    <t>Pleasure Zone</t>
  </si>
  <si>
    <t>Real Xxtreme</t>
  </si>
  <si>
    <t>Seduxxtion</t>
  </si>
  <si>
    <t>Shorteez SF</t>
  </si>
  <si>
    <t>STUDDS</t>
  </si>
  <si>
    <t>TEN</t>
  </si>
  <si>
    <t>Urban Fantasy</t>
  </si>
  <si>
    <t>Vivid</t>
  </si>
  <si>
    <t>Cablevision</t>
  </si>
  <si>
    <t>Girls Girls Girls</t>
  </si>
  <si>
    <t>HEAT HD</t>
  </si>
  <si>
    <t>Hustler HD</t>
  </si>
  <si>
    <t>MEN</t>
  </si>
  <si>
    <t>Reality Kings</t>
  </si>
  <si>
    <t>Reality Kings HD</t>
  </si>
  <si>
    <t>Swingers</t>
  </si>
  <si>
    <t>TEN HD</t>
  </si>
  <si>
    <t>Wicked</t>
  </si>
  <si>
    <t>Wicked HD</t>
  </si>
  <si>
    <t>Charter</t>
  </si>
  <si>
    <t>Falcon</t>
  </si>
  <si>
    <t>Girlfriend Films</t>
  </si>
  <si>
    <t>HIS</t>
  </si>
  <si>
    <t>Juicy</t>
  </si>
  <si>
    <t>Manhandle</t>
  </si>
  <si>
    <t>Penthouse</t>
  </si>
  <si>
    <t>Vavoom SF</t>
  </si>
  <si>
    <t>Comcast</t>
  </si>
  <si>
    <t>Arouse HD</t>
  </si>
  <si>
    <t>Bang U. HD</t>
  </si>
  <si>
    <t>Cheri HD</t>
  </si>
  <si>
    <t>Club Fantasy HD</t>
  </si>
  <si>
    <t>DUSK</t>
  </si>
  <si>
    <t>DUSK HD</t>
  </si>
  <si>
    <t>Falcon HD</t>
  </si>
  <si>
    <t>Girlfriend Films HD</t>
  </si>
  <si>
    <t>Girls Girls Girls HD</t>
  </si>
  <si>
    <t>HIS HD</t>
  </si>
  <si>
    <t>Juicy HD</t>
  </si>
  <si>
    <t>MEN HD</t>
  </si>
  <si>
    <t>Penthouse HD</t>
  </si>
  <si>
    <t>Pleasure Zone HD</t>
  </si>
  <si>
    <t>Real Xxtreme HD</t>
  </si>
  <si>
    <t>STUDDS HD</t>
  </si>
  <si>
    <t>Swingers HD</t>
  </si>
  <si>
    <t>Urban Fantasy HD</t>
  </si>
  <si>
    <t>Vavoom SF HD</t>
  </si>
  <si>
    <t>Vivid HD</t>
  </si>
  <si>
    <t>XTSY</t>
  </si>
  <si>
    <t>Cox</t>
  </si>
  <si>
    <t>A-List</t>
  </si>
  <si>
    <t>Babes</t>
  </si>
  <si>
    <t>Verizon</t>
  </si>
  <si>
    <t>360 Adult Insider</t>
  </si>
  <si>
    <t>Align 2pk</t>
  </si>
  <si>
    <t>Evil Angel</t>
  </si>
  <si>
    <t>Hustler 2pk</t>
  </si>
  <si>
    <t>Hustler 4pk</t>
  </si>
  <si>
    <t>Route 69</t>
  </si>
  <si>
    <t>TVN 4pk</t>
  </si>
  <si>
    <t>Vivid 2pk</t>
  </si>
  <si>
    <t>Vivid 4pk</t>
  </si>
  <si>
    <t>Kinky</t>
  </si>
  <si>
    <t>XTSY HD</t>
  </si>
  <si>
    <t>Vivid Gay</t>
  </si>
  <si>
    <t>All-Stars of Europe</t>
  </si>
  <si>
    <t>All-Stars of Europe HD</t>
  </si>
  <si>
    <t>All-Stars of Europe SF</t>
  </si>
  <si>
    <t>All-Stars of Europe SF HD</t>
  </si>
  <si>
    <t>Arouse SF</t>
  </si>
  <si>
    <t>Arouse SF HD</t>
  </si>
  <si>
    <t>Bang U. SF</t>
  </si>
  <si>
    <t>Bang U. SF HD</t>
  </si>
  <si>
    <t>Brazzers SF</t>
  </si>
  <si>
    <t>Brazzers SF HD</t>
  </si>
  <si>
    <t>Club Fantasy SF</t>
  </si>
  <si>
    <t>Club Fantasy SF HD</t>
  </si>
  <si>
    <t>DUSK SF</t>
  </si>
  <si>
    <t>DUSK SF HD</t>
  </si>
  <si>
    <t>Evil Angel HD</t>
  </si>
  <si>
    <t>Falcon SF</t>
  </si>
  <si>
    <t>Falcon SF HD</t>
  </si>
  <si>
    <t>Girlfriend Films SF</t>
  </si>
  <si>
    <t>Girlfriend Films SF HD</t>
  </si>
  <si>
    <t>Girls Girls Girls SF</t>
  </si>
  <si>
    <t>Girls Girls Girls SF HD</t>
  </si>
  <si>
    <t>HEAT SF</t>
  </si>
  <si>
    <t>HEAT SF HD</t>
  </si>
  <si>
    <t>HIS SF</t>
  </si>
  <si>
    <t>HIS SF HD</t>
  </si>
  <si>
    <t>Hustler SF</t>
  </si>
  <si>
    <t>Hustler SF HD</t>
  </si>
  <si>
    <t>Juicy SF</t>
  </si>
  <si>
    <t>Juicy SF HD</t>
  </si>
  <si>
    <t>MEN SF</t>
  </si>
  <si>
    <t>MEN SF HD</t>
  </si>
  <si>
    <t>Penthouse SF</t>
  </si>
  <si>
    <t>Penthouse SF HD</t>
  </si>
  <si>
    <t>Real Xxtreme SF</t>
  </si>
  <si>
    <t>Real Xxtreme SF HD</t>
  </si>
  <si>
    <t>Reality Kings SF</t>
  </si>
  <si>
    <t>Reality Kings SF HD</t>
  </si>
  <si>
    <t>STUDDS SF</t>
  </si>
  <si>
    <t>STUDDS SF HD</t>
  </si>
  <si>
    <t>Swingers SF</t>
  </si>
  <si>
    <t>Swingers SF HD</t>
  </si>
  <si>
    <t>TEN SF</t>
  </si>
  <si>
    <t>TEN SF HD</t>
  </si>
  <si>
    <t>Urban Fantasy SF</t>
  </si>
  <si>
    <t>Urban Fantasy SF HD</t>
  </si>
  <si>
    <t>Vivid SF</t>
  </si>
  <si>
    <t>Vivid SF HD</t>
  </si>
  <si>
    <t>Wicked SF</t>
  </si>
  <si>
    <t>Wicked SF HD</t>
  </si>
  <si>
    <t>XTSY SF</t>
  </si>
  <si>
    <t>XTSY SF HD</t>
  </si>
  <si>
    <t>ErosArt</t>
  </si>
  <si>
    <t>Red Hot</t>
  </si>
  <si>
    <t>Skinemax</t>
  </si>
  <si>
    <t>Homegrown</t>
  </si>
  <si>
    <t>Naughty America</t>
  </si>
  <si>
    <t>MG Shorts</t>
  </si>
  <si>
    <t>Group Swing</t>
  </si>
  <si>
    <t>offering</t>
  </si>
  <si>
    <t>MG 4pk</t>
  </si>
  <si>
    <t>Adam &amp; Eve</t>
  </si>
  <si>
    <t>High Society</t>
  </si>
  <si>
    <t>High Society HD</t>
  </si>
  <si>
    <t>Hot Chicks</t>
  </si>
  <si>
    <t>MG 2pk</t>
  </si>
  <si>
    <t>Playgirl</t>
  </si>
  <si>
    <t>201601</t>
  </si>
  <si>
    <t>201602</t>
  </si>
  <si>
    <t>201603</t>
  </si>
  <si>
    <t>201604</t>
  </si>
  <si>
    <t>201605</t>
  </si>
  <si>
    <t>201606</t>
  </si>
  <si>
    <t>201607</t>
  </si>
  <si>
    <t>Bang U. HD hours added</t>
  </si>
  <si>
    <t>Girl Crush SD&amp;HD Hours added</t>
  </si>
  <si>
    <t>Babes HD hours added</t>
  </si>
  <si>
    <t>notes</t>
  </si>
  <si>
    <t>provider</t>
  </si>
  <si>
    <t>Barely Legal, Forbidden Fruits, Juicy SD Added</t>
  </si>
  <si>
    <t>Barely Legal, Forbidden Fruits,  Juicy  HD Added</t>
  </si>
  <si>
    <t>We sending a lot</t>
  </si>
  <si>
    <t>type</t>
  </si>
  <si>
    <t>MG Shorts HD</t>
  </si>
  <si>
    <t>LF</t>
  </si>
  <si>
    <t>Gay LF</t>
  </si>
  <si>
    <t>NW LF</t>
  </si>
  <si>
    <t>2PK</t>
  </si>
  <si>
    <t>SF</t>
  </si>
  <si>
    <t>Gay SF</t>
  </si>
  <si>
    <t>4PK</t>
  </si>
  <si>
    <t>offering_rollup</t>
  </si>
  <si>
    <t>hours</t>
  </si>
  <si>
    <t>mins</t>
  </si>
  <si>
    <t>Uncen</t>
  </si>
  <si>
    <t>default_hours</t>
  </si>
  <si>
    <t>Rolled up with Hustler 2pk</t>
  </si>
  <si>
    <t>Barely Legal</t>
  </si>
  <si>
    <t>Forbidden Fruits</t>
  </si>
  <si>
    <t>Barely Legal HD</t>
  </si>
  <si>
    <t>Forbidden Fruits HD</t>
  </si>
  <si>
    <t>Girl Crush HD</t>
  </si>
  <si>
    <t>Rolled up Vivid 2pk</t>
  </si>
  <si>
    <t>Rolled up Hustler 2pk</t>
  </si>
  <si>
    <t>Barely Legal Rolled up</t>
  </si>
  <si>
    <t/>
  </si>
  <si>
    <t>Hot Sexy Shorts SF</t>
  </si>
  <si>
    <t>GF Films &amp; Hustler SF Added</t>
  </si>
  <si>
    <t>See My Sex Tapes &amp; Vavoom SF Added</t>
  </si>
  <si>
    <t>See My Sex Tapes</t>
  </si>
  <si>
    <t>Club Fantasy SF Added</t>
  </si>
  <si>
    <t>Hot Sexy Shorts SF Added</t>
  </si>
  <si>
    <t>Real XXTreme</t>
  </si>
  <si>
    <t>201512</t>
  </si>
  <si>
    <t>201511</t>
  </si>
  <si>
    <t>201510</t>
  </si>
  <si>
    <t>201509</t>
  </si>
  <si>
    <t>201508</t>
  </si>
  <si>
    <t>201507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</si>
</sst>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 tint="0.79998168889431442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Fill="1"/>
    <xf numFmtId="0" fontId="0" fillId="0" borderId="0" xfId="0" applyFont="1" applyFill="1"/>
    <xf numFmtId="0" fontId="2" fillId="5" borderId="2" xfId="0" applyFont="1" applyFill="1" applyBorder="1" applyAlignment="1">
      <alignment horizontal="center" vertical="top" wrapText="1"/>
    </xf>
    <xf numFmtId="0" fontId="4" fillId="5" borderId="0" xfId="0" applyFont="1" applyFill="1" applyAlignment="1">
      <alignment vertical="top" wrapText="1"/>
    </xf>
    <xf numFmtId="0" fontId="2" fillId="5" borderId="0" xfId="0" applyFont="1" applyFill="1" applyBorder="1" applyAlignment="1">
      <alignment horizontal="center" vertical="top" wrapText="1"/>
    </xf>
    <xf numFmtId="2" fontId="0" fillId="0" borderId="0" xfId="0" applyNumberFormat="1" applyFill="1"/>
    <xf numFmtId="2" fontId="0" fillId="0" borderId="0" xfId="0" applyNumberFormat="1"/>
    <xf numFmtId="0" fontId="2" fillId="2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2" fontId="0" fillId="0" borderId="4" xfId="0" applyNumberFormat="1" applyBorder="1"/>
    <xf numFmtId="0" fontId="3" fillId="4" borderId="6" xfId="1" applyBorder="1"/>
    <xf numFmtId="0" fontId="3" fillId="4" borderId="0" xfId="1" applyBorder="1"/>
    <xf numFmtId="2" fontId="3" fillId="4" borderId="0" xfId="1" applyNumberFormat="1" applyBorder="1"/>
    <xf numFmtId="0" fontId="3" fillId="4" borderId="8" xfId="1" applyBorder="1"/>
    <xf numFmtId="0" fontId="3" fillId="4" borderId="9" xfId="1" applyBorder="1"/>
    <xf numFmtId="2" fontId="3" fillId="4" borderId="9" xfId="1" applyNumberFormat="1" applyBorder="1"/>
    <xf numFmtId="0" fontId="2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3" fillId="4" borderId="9" xfId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4" borderId="0" xfId="1" applyBorder="1" applyAlignment="1">
      <alignment horizontal="center"/>
    </xf>
    <xf numFmtId="1" fontId="3" fillId="4" borderId="9" xfId="1" applyNumberForma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3" fillId="4" borderId="0" xfId="1" applyNumberFormat="1" applyBorder="1"/>
    <xf numFmtId="1" fontId="3" fillId="4" borderId="0" xfId="1" applyNumberFormat="1" applyBorder="1" applyAlignment="1">
      <alignment horizontal="center"/>
    </xf>
    <xf numFmtId="0" fontId="3" fillId="4" borderId="9" xfId="1" applyNumberForma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5" fillId="4" borderId="10" xfId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5" fillId="4" borderId="0" xfId="1" applyFont="1" applyBorder="1" applyAlignment="1">
      <alignment horizontal="center"/>
    </xf>
    <xf numFmtId="1" fontId="5" fillId="4" borderId="9" xfId="1" applyNumberFormat="1" applyFont="1" applyBorder="1" applyAlignment="1">
      <alignment horizontal="center"/>
    </xf>
    <xf numFmtId="1" fontId="5" fillId="4" borderId="7" xfId="1" applyNumberFormat="1" applyFont="1" applyBorder="1" applyAlignment="1">
      <alignment horizontal="center"/>
    </xf>
    <xf numFmtId="1" fontId="5" fillId="4" borderId="10" xfId="1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2" fontId="0" fillId="0" borderId="9" xfId="0" applyNumberFormat="1" applyBorder="1"/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4" borderId="10" xfId="1" applyBorder="1"/>
    <xf numFmtId="0" fontId="3" fillId="0" borderId="3" xfId="1" applyFill="1" applyBorder="1"/>
    <xf numFmtId="0" fontId="3" fillId="0" borderId="4" xfId="1" applyFill="1" applyBorder="1"/>
    <xf numFmtId="2" fontId="3" fillId="0" borderId="4" xfId="1" applyNumberFormat="1" applyFill="1" applyBorder="1"/>
    <xf numFmtId="0" fontId="3" fillId="0" borderId="5" xfId="1" applyFill="1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1" fontId="0" fillId="0" borderId="0" xfId="0" applyNumberForma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3" fillId="4" borderId="7" xfId="1" applyBorder="1"/>
  </cellXfs>
  <cellStyles count="2">
    <cellStyle name="Bad" xfId="1" builtinId="27"/>
    <cellStyle name="Normal" xfId="0" builtinId="0"/>
  </cellStyles>
  <dxfs count="26"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vertical="top" textRotation="0" wrapText="1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 tint="0.79998168889431442"/>
          <bgColor theme="1"/>
        </patternFill>
      </fill>
      <alignment horizontal="center" vertical="top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_Do\Dropbox\Active%20Python\BizIntel\Rentrak\Rentrak\tables\network_i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work_ids"/>
      <sheetName val="default_avg_price"/>
    </sheetNames>
    <sheetDataSet>
      <sheetData sheetId="0" refreshError="1">
        <row r="1">
          <cell r="C1" t="str">
            <v>provider</v>
          </cell>
          <cell r="E1" t="str">
            <v>offering</v>
          </cell>
          <cell r="G1" t="str">
            <v>content_type</v>
          </cell>
        </row>
        <row r="2">
          <cell r="C2" t="str">
            <v>PB</v>
          </cell>
          <cell r="E2" t="str">
            <v>PB Uncensored</v>
          </cell>
          <cell r="G2" t="str">
            <v>Uncen</v>
          </cell>
        </row>
        <row r="3">
          <cell r="C3" t="str">
            <v>210DM</v>
          </cell>
          <cell r="E3" t="str">
            <v>Club TV</v>
          </cell>
          <cell r="G3" t="str">
            <v>LF</v>
          </cell>
        </row>
        <row r="4">
          <cell r="C4" t="str">
            <v>210DM</v>
          </cell>
          <cell r="E4" t="str">
            <v>Club TV HD</v>
          </cell>
          <cell r="G4" t="str">
            <v>LF</v>
          </cell>
        </row>
        <row r="5">
          <cell r="C5" t="str">
            <v>210DM</v>
          </cell>
          <cell r="E5" t="str">
            <v>GALLERY TV</v>
          </cell>
          <cell r="G5" t="str">
            <v>LF</v>
          </cell>
        </row>
        <row r="6">
          <cell r="C6" t="str">
            <v>210DM</v>
          </cell>
          <cell r="E6" t="str">
            <v>GALLERY TV HD</v>
          </cell>
          <cell r="G6" t="str">
            <v>LF</v>
          </cell>
        </row>
        <row r="7">
          <cell r="C7" t="str">
            <v>210DM</v>
          </cell>
          <cell r="E7" t="str">
            <v>Gonzo TV</v>
          </cell>
          <cell r="G7" t="str">
            <v>LF</v>
          </cell>
        </row>
        <row r="8">
          <cell r="C8" t="str">
            <v>210DM</v>
          </cell>
          <cell r="E8" t="str">
            <v>Gonzo TV HD</v>
          </cell>
          <cell r="G8" t="str">
            <v>LF</v>
          </cell>
        </row>
        <row r="9">
          <cell r="C9" t="str">
            <v>210DM</v>
          </cell>
          <cell r="E9" t="str">
            <v>High Society</v>
          </cell>
          <cell r="G9" t="str">
            <v>LF</v>
          </cell>
        </row>
        <row r="10">
          <cell r="C10" t="str">
            <v>210DM</v>
          </cell>
          <cell r="E10" t="str">
            <v>High Society HD</v>
          </cell>
          <cell r="G10" t="str">
            <v>LF</v>
          </cell>
        </row>
        <row r="11">
          <cell r="C11" t="str">
            <v>210DM</v>
          </cell>
          <cell r="E11" t="str">
            <v>Swank</v>
          </cell>
          <cell r="G11" t="str">
            <v>LF</v>
          </cell>
        </row>
        <row r="12">
          <cell r="C12" t="str">
            <v>210DM</v>
          </cell>
          <cell r="E12" t="str">
            <v>Swank</v>
          </cell>
          <cell r="G12" t="str">
            <v>LF</v>
          </cell>
        </row>
        <row r="13">
          <cell r="C13" t="str">
            <v>210DM</v>
          </cell>
          <cell r="E13" t="str">
            <v>Swank</v>
          </cell>
          <cell r="G13" t="str">
            <v>LF</v>
          </cell>
        </row>
        <row r="14">
          <cell r="C14" t="str">
            <v>360 AI</v>
          </cell>
          <cell r="E14" t="str">
            <v>360 Adult Insider</v>
          </cell>
          <cell r="G14" t="str">
            <v>Special</v>
          </cell>
        </row>
        <row r="15">
          <cell r="C15" t="str">
            <v>TVN</v>
          </cell>
          <cell r="E15" t="str">
            <v>TVN GAY</v>
          </cell>
          <cell r="G15" t="str">
            <v>Gay LF</v>
          </cell>
        </row>
        <row r="16">
          <cell r="C16" t="str">
            <v>TVN</v>
          </cell>
          <cell r="E16" t="str">
            <v>Club Fantasy</v>
          </cell>
          <cell r="G16" t="str">
            <v>LF</v>
          </cell>
        </row>
        <row r="17">
          <cell r="C17" t="str">
            <v>TVN</v>
          </cell>
          <cell r="E17" t="str">
            <v>Club Fantasy SF</v>
          </cell>
          <cell r="G17" t="str">
            <v>SF</v>
          </cell>
        </row>
        <row r="18">
          <cell r="C18" t="str">
            <v>TVN</v>
          </cell>
          <cell r="E18" t="str">
            <v>Club Fantasy</v>
          </cell>
          <cell r="G18" t="str">
            <v>LF</v>
          </cell>
        </row>
        <row r="19">
          <cell r="C19" t="str">
            <v>TVN</v>
          </cell>
          <cell r="E19" t="str">
            <v>Club Fantasy</v>
          </cell>
          <cell r="G19" t="str">
            <v>LF</v>
          </cell>
        </row>
        <row r="20">
          <cell r="C20" t="str">
            <v>TVN</v>
          </cell>
          <cell r="E20" t="str">
            <v>Club Taboo</v>
          </cell>
          <cell r="G20" t="str">
            <v>LF</v>
          </cell>
        </row>
        <row r="21">
          <cell r="C21" t="str">
            <v>TVN</v>
          </cell>
          <cell r="E21" t="str">
            <v>Club Taboo</v>
          </cell>
          <cell r="G21" t="str">
            <v>LF</v>
          </cell>
        </row>
        <row r="22">
          <cell r="C22" t="str">
            <v>TVN</v>
          </cell>
          <cell r="E22" t="str">
            <v>Club Taboo</v>
          </cell>
          <cell r="G22" t="str">
            <v>LF</v>
          </cell>
        </row>
        <row r="23">
          <cell r="C23" t="str">
            <v>TVN</v>
          </cell>
          <cell r="E23" t="str">
            <v>Club Taboo HD</v>
          </cell>
          <cell r="G23" t="str">
            <v>LF</v>
          </cell>
        </row>
        <row r="24">
          <cell r="C24" t="str">
            <v>TVN</v>
          </cell>
          <cell r="E24" t="str">
            <v>First Time Fantasy</v>
          </cell>
          <cell r="G24" t="str">
            <v>LF</v>
          </cell>
        </row>
        <row r="25">
          <cell r="C25" t="str">
            <v>TVN</v>
          </cell>
          <cell r="E25" t="str">
            <v>Club Fantasy SF</v>
          </cell>
          <cell r="G25" t="str">
            <v>SF</v>
          </cell>
        </row>
        <row r="26">
          <cell r="C26" t="str">
            <v>TVN</v>
          </cell>
          <cell r="E26" t="str">
            <v>STUDDS</v>
          </cell>
          <cell r="G26" t="str">
            <v>Gay LF</v>
          </cell>
        </row>
        <row r="27">
          <cell r="C27" t="str">
            <v>TVN</v>
          </cell>
          <cell r="E27" t="str">
            <v>STUDDS</v>
          </cell>
          <cell r="G27" t="str">
            <v>Gay LF</v>
          </cell>
        </row>
        <row r="28">
          <cell r="C28" t="str">
            <v>TVN</v>
          </cell>
          <cell r="E28" t="str">
            <v>STUDDS HD</v>
          </cell>
          <cell r="G28" t="str">
            <v>Gay LF</v>
          </cell>
        </row>
        <row r="29">
          <cell r="C29" t="str">
            <v>TVN</v>
          </cell>
          <cell r="E29" t="str">
            <v>STUDDS</v>
          </cell>
          <cell r="G29" t="str">
            <v>Gay LF</v>
          </cell>
        </row>
        <row r="30">
          <cell r="C30" t="str">
            <v>TVN</v>
          </cell>
          <cell r="E30" t="str">
            <v>TVN Gay</v>
          </cell>
          <cell r="G30" t="str">
            <v>Gay LF</v>
          </cell>
        </row>
        <row r="31">
          <cell r="C31" t="str">
            <v>TVN</v>
          </cell>
          <cell r="E31" t="str">
            <v>TVN Gay</v>
          </cell>
          <cell r="G31" t="str">
            <v>Gay LF</v>
          </cell>
        </row>
        <row r="32">
          <cell r="C32" t="str">
            <v>TVN</v>
          </cell>
          <cell r="E32" t="str">
            <v>Urban Fantasy</v>
          </cell>
          <cell r="G32" t="str">
            <v>LF</v>
          </cell>
        </row>
        <row r="33">
          <cell r="C33" t="str">
            <v>TVN</v>
          </cell>
          <cell r="E33" t="str">
            <v>Urban Fantasy</v>
          </cell>
          <cell r="G33" t="str">
            <v>LF</v>
          </cell>
        </row>
        <row r="34">
          <cell r="C34" t="str">
            <v>TVN</v>
          </cell>
          <cell r="E34" t="str">
            <v>Urban Fantasy</v>
          </cell>
          <cell r="G34" t="str">
            <v>LF</v>
          </cell>
        </row>
        <row r="35">
          <cell r="C35" t="str">
            <v>TVN</v>
          </cell>
          <cell r="E35" t="str">
            <v>Urban Fantasy HD</v>
          </cell>
          <cell r="G35" t="str">
            <v>LF</v>
          </cell>
        </row>
        <row r="36">
          <cell r="C36" t="str">
            <v>TVN</v>
          </cell>
          <cell r="E36" t="str">
            <v>Urban SinTV</v>
          </cell>
          <cell r="G36" t="str">
            <v>LF</v>
          </cell>
        </row>
        <row r="37">
          <cell r="C37" t="str">
            <v>TVN</v>
          </cell>
          <cell r="E37" t="str">
            <v>Urban SinTV</v>
          </cell>
          <cell r="G37" t="str">
            <v>LF</v>
          </cell>
        </row>
        <row r="38">
          <cell r="C38" t="str">
            <v>TVN</v>
          </cell>
          <cell r="E38" t="str">
            <v>Urban SinTV</v>
          </cell>
          <cell r="G38" t="str">
            <v>LF</v>
          </cell>
        </row>
        <row r="39">
          <cell r="C39" t="str">
            <v>TVN</v>
          </cell>
          <cell r="E39" t="str">
            <v>Girl Crush</v>
          </cell>
          <cell r="G39" t="str">
            <v>LF</v>
          </cell>
        </row>
        <row r="40">
          <cell r="C40" t="str">
            <v>210DM</v>
          </cell>
          <cell r="E40" t="str">
            <v>Adam &amp; Eve</v>
          </cell>
          <cell r="G40" t="str">
            <v>LF</v>
          </cell>
        </row>
        <row r="41">
          <cell r="C41" t="str">
            <v>210DM</v>
          </cell>
          <cell r="E41" t="str">
            <v>Adam &amp; Eve</v>
          </cell>
          <cell r="G41" t="str">
            <v>LF</v>
          </cell>
        </row>
        <row r="42">
          <cell r="C42" t="str">
            <v>210DM</v>
          </cell>
          <cell r="E42" t="str">
            <v>Adam &amp; Eve</v>
          </cell>
          <cell r="G42" t="str">
            <v>LF</v>
          </cell>
        </row>
        <row r="43">
          <cell r="C43" t="str">
            <v>Align</v>
          </cell>
          <cell r="E43" t="str">
            <v>Arouse</v>
          </cell>
          <cell r="G43" t="str">
            <v>LF</v>
          </cell>
        </row>
        <row r="44">
          <cell r="C44" t="str">
            <v>Align</v>
          </cell>
          <cell r="E44" t="str">
            <v>Falcon</v>
          </cell>
          <cell r="G44" t="str">
            <v>Gay LF</v>
          </cell>
        </row>
        <row r="45">
          <cell r="C45" t="str">
            <v>Align</v>
          </cell>
          <cell r="E45" t="str">
            <v>Falcon HD</v>
          </cell>
          <cell r="G45" t="str">
            <v>Gay LF</v>
          </cell>
        </row>
        <row r="46">
          <cell r="C46" t="str">
            <v>Align</v>
          </cell>
          <cell r="E46" t="str">
            <v>Falcon HD</v>
          </cell>
          <cell r="G46" t="str">
            <v>Gay LF</v>
          </cell>
        </row>
        <row r="47">
          <cell r="C47" t="str">
            <v>Align</v>
          </cell>
          <cell r="E47" t="str">
            <v>Falcon</v>
          </cell>
          <cell r="G47" t="str">
            <v>Gay LF</v>
          </cell>
        </row>
        <row r="48">
          <cell r="C48" t="str">
            <v>Align</v>
          </cell>
          <cell r="E48" t="str">
            <v>Falcon</v>
          </cell>
          <cell r="G48" t="str">
            <v>Gay LF</v>
          </cell>
        </row>
        <row r="49">
          <cell r="C49" t="str">
            <v>ADVTRS</v>
          </cell>
          <cell r="E49" t="str">
            <v>AVENTUROUS</v>
          </cell>
          <cell r="G49" t="str">
            <v>LF</v>
          </cell>
        </row>
        <row r="50">
          <cell r="C50" t="str">
            <v>CANADA</v>
          </cell>
          <cell r="E50" t="str">
            <v>AOV TV</v>
          </cell>
          <cell r="G50" t="str">
            <v>LF</v>
          </cell>
        </row>
        <row r="51">
          <cell r="C51" t="str">
            <v>CANADA</v>
          </cell>
          <cell r="E51" t="str">
            <v>EWL</v>
          </cell>
          <cell r="G51" t="str">
            <v>LF</v>
          </cell>
        </row>
        <row r="52">
          <cell r="C52" t="str">
            <v>CANADA</v>
          </cell>
          <cell r="E52" t="str">
            <v>INDIVISUAL</v>
          </cell>
          <cell r="G52" t="str">
            <v>LF</v>
          </cell>
        </row>
        <row r="53">
          <cell r="C53" t="str">
            <v>CANADA</v>
          </cell>
          <cell r="E53" t="str">
            <v>MILE HIGH MEDIA</v>
          </cell>
          <cell r="G53" t="str">
            <v>LF</v>
          </cell>
        </row>
        <row r="54">
          <cell r="C54" t="str">
            <v>CANADA</v>
          </cell>
          <cell r="E54" t="str">
            <v>PIXCAST</v>
          </cell>
          <cell r="G54" t="str">
            <v>LF</v>
          </cell>
        </row>
        <row r="55">
          <cell r="C55" t="str">
            <v>CANADA</v>
          </cell>
          <cell r="E55" t="str">
            <v>VALENTINE VIDEO</v>
          </cell>
          <cell r="G55" t="str">
            <v>LF</v>
          </cell>
        </row>
        <row r="56">
          <cell r="C56" t="str">
            <v>CANADA</v>
          </cell>
          <cell r="E56" t="str">
            <v>VIDEOVILLE SHOWTIME</v>
          </cell>
          <cell r="G56" t="str">
            <v>LF</v>
          </cell>
        </row>
        <row r="57">
          <cell r="C57" t="str">
            <v>Climaxx</v>
          </cell>
          <cell r="E57" t="str">
            <v>Climaxx TV</v>
          </cell>
          <cell r="G57" t="str">
            <v>LF</v>
          </cell>
        </row>
        <row r="58">
          <cell r="C58" t="str">
            <v>Climaxx</v>
          </cell>
          <cell r="E58" t="str">
            <v>Climaxx TV HD</v>
          </cell>
          <cell r="G58" t="str">
            <v>LF</v>
          </cell>
        </row>
        <row r="59">
          <cell r="C59" t="str">
            <v>Digital Playground</v>
          </cell>
          <cell r="E59" t="str">
            <v>Digital Playground</v>
          </cell>
          <cell r="G59" t="str">
            <v>LF</v>
          </cell>
        </row>
        <row r="60">
          <cell r="C60" t="str">
            <v>Digital Playground</v>
          </cell>
          <cell r="E60" t="str">
            <v>Digital Playground</v>
          </cell>
          <cell r="G60" t="str">
            <v>LF</v>
          </cell>
        </row>
        <row r="61">
          <cell r="C61" t="str">
            <v>Digital Playground</v>
          </cell>
          <cell r="E61" t="str">
            <v>Digital Playground HD</v>
          </cell>
          <cell r="G61" t="str">
            <v>LF</v>
          </cell>
        </row>
        <row r="62">
          <cell r="C62" t="str">
            <v>Digital Playground</v>
          </cell>
          <cell r="E62" t="str">
            <v>Digital Playground</v>
          </cell>
          <cell r="G62" t="str">
            <v>LF</v>
          </cell>
        </row>
        <row r="63">
          <cell r="C63" t="str">
            <v>Digital Playground</v>
          </cell>
          <cell r="E63" t="str">
            <v>Digital Playground HD</v>
          </cell>
          <cell r="G63" t="str">
            <v>LF</v>
          </cell>
        </row>
        <row r="64">
          <cell r="C64" t="str">
            <v>Digital Playground</v>
          </cell>
          <cell r="E64" t="str">
            <v>Digital Playground SF</v>
          </cell>
          <cell r="G64" t="str">
            <v>SF</v>
          </cell>
        </row>
        <row r="65">
          <cell r="C65" t="str">
            <v>Hustler</v>
          </cell>
          <cell r="E65" t="str">
            <v>HIS</v>
          </cell>
          <cell r="G65" t="str">
            <v>Gay LF</v>
          </cell>
        </row>
        <row r="66">
          <cell r="C66" t="str">
            <v>Hustler</v>
          </cell>
          <cell r="E66" t="str">
            <v>HIS</v>
          </cell>
          <cell r="G66" t="str">
            <v>Gay LF</v>
          </cell>
        </row>
        <row r="67">
          <cell r="C67" t="str">
            <v>Hustler</v>
          </cell>
          <cell r="E67" t="str">
            <v>HIS</v>
          </cell>
          <cell r="G67" t="str">
            <v>Gay LF</v>
          </cell>
        </row>
        <row r="68">
          <cell r="C68" t="str">
            <v>Hustler</v>
          </cell>
          <cell r="E68" t="str">
            <v>HIS HD</v>
          </cell>
          <cell r="G68" t="str">
            <v>Gay LF</v>
          </cell>
        </row>
        <row r="69">
          <cell r="C69" t="str">
            <v>Hustler</v>
          </cell>
          <cell r="E69" t="str">
            <v>HIS</v>
          </cell>
          <cell r="G69" t="str">
            <v>Gay LF</v>
          </cell>
        </row>
        <row r="70">
          <cell r="C70" t="str">
            <v>Hustler</v>
          </cell>
          <cell r="E70" t="str">
            <v>Hustler</v>
          </cell>
          <cell r="G70" t="str">
            <v>LF</v>
          </cell>
        </row>
        <row r="71">
          <cell r="C71" t="str">
            <v>Hustler</v>
          </cell>
          <cell r="E71" t="str">
            <v>Hustler</v>
          </cell>
          <cell r="G71" t="str">
            <v>LF</v>
          </cell>
        </row>
        <row r="72">
          <cell r="C72" t="str">
            <v>Hustler</v>
          </cell>
          <cell r="E72" t="str">
            <v>Hustler HD</v>
          </cell>
          <cell r="G72" t="str">
            <v>LF</v>
          </cell>
        </row>
        <row r="73">
          <cell r="C73" t="str">
            <v>Hustler</v>
          </cell>
          <cell r="E73" t="str">
            <v>Hustler</v>
          </cell>
          <cell r="G73" t="str">
            <v>LF</v>
          </cell>
        </row>
        <row r="74">
          <cell r="C74" t="str">
            <v>Hustler</v>
          </cell>
          <cell r="E74" t="str">
            <v>Hustler 3D</v>
          </cell>
          <cell r="G74" t="str">
            <v>LF</v>
          </cell>
        </row>
        <row r="75">
          <cell r="C75" t="str">
            <v>Hustler</v>
          </cell>
          <cell r="E75" t="str">
            <v>Hustler HD</v>
          </cell>
          <cell r="G75" t="str">
            <v>LF</v>
          </cell>
        </row>
        <row r="76">
          <cell r="C76" t="str">
            <v>Hustler</v>
          </cell>
          <cell r="E76" t="str">
            <v>Hustler HD</v>
          </cell>
          <cell r="G76" t="str">
            <v>LF</v>
          </cell>
        </row>
        <row r="77">
          <cell r="C77" t="str">
            <v>Hustler</v>
          </cell>
          <cell r="E77" t="str">
            <v>Last Chance</v>
          </cell>
          <cell r="G77" t="str">
            <v>LF</v>
          </cell>
        </row>
        <row r="78">
          <cell r="C78" t="str">
            <v>Hustler</v>
          </cell>
          <cell r="E78" t="str">
            <v>Hustler SF</v>
          </cell>
          <cell r="G78" t="str">
            <v>SF</v>
          </cell>
        </row>
        <row r="79">
          <cell r="C79" t="str">
            <v>MGK VIEW</v>
          </cell>
          <cell r="E79" t="str">
            <v>MAGIK VIEW</v>
          </cell>
          <cell r="G79" t="str">
            <v>LF</v>
          </cell>
        </row>
        <row r="80">
          <cell r="C80" t="str">
            <v>Hustler</v>
          </cell>
          <cell r="E80" t="str">
            <v>Manhandle</v>
          </cell>
          <cell r="G80" t="str">
            <v>Gay LF</v>
          </cell>
        </row>
        <row r="81">
          <cell r="C81" t="str">
            <v>Hustler</v>
          </cell>
          <cell r="E81" t="str">
            <v>Juicy</v>
          </cell>
          <cell r="G81" t="str">
            <v>LF</v>
          </cell>
        </row>
        <row r="82">
          <cell r="C82" t="str">
            <v>Hustler</v>
          </cell>
          <cell r="E82" t="str">
            <v>Juicy</v>
          </cell>
          <cell r="G82" t="str">
            <v>LF</v>
          </cell>
        </row>
        <row r="83">
          <cell r="C83" t="str">
            <v>Hustler</v>
          </cell>
          <cell r="E83" t="str">
            <v>Juicy</v>
          </cell>
          <cell r="G83" t="str">
            <v>LF</v>
          </cell>
        </row>
        <row r="84">
          <cell r="C84" t="str">
            <v>Hustler</v>
          </cell>
          <cell r="E84" t="str">
            <v>Juicy HD</v>
          </cell>
          <cell r="G84" t="str">
            <v>LF</v>
          </cell>
        </row>
        <row r="85">
          <cell r="C85" t="str">
            <v>Hustler</v>
          </cell>
          <cell r="E85" t="str">
            <v>Last Chance</v>
          </cell>
          <cell r="G85" t="str">
            <v>LF</v>
          </cell>
        </row>
        <row r="86">
          <cell r="C86" t="str">
            <v>Hustler</v>
          </cell>
          <cell r="E86" t="str">
            <v>NEW FRONTIER SHORTS B</v>
          </cell>
          <cell r="G86" t="str">
            <v>SF</v>
          </cell>
        </row>
        <row r="87">
          <cell r="C87" t="str">
            <v>Hustler</v>
          </cell>
          <cell r="E87" t="str">
            <v>NOOF FREE</v>
          </cell>
          <cell r="G87" t="str">
            <v>LF</v>
          </cell>
        </row>
        <row r="88">
          <cell r="C88" t="str">
            <v>Hustler</v>
          </cell>
          <cell r="E88" t="str">
            <v>NOOF HOTEL</v>
          </cell>
          <cell r="G88" t="str">
            <v>LF</v>
          </cell>
        </row>
        <row r="89">
          <cell r="C89" t="str">
            <v>Hustler</v>
          </cell>
          <cell r="E89" t="str">
            <v>NOOF LAST CHANCE A</v>
          </cell>
          <cell r="G89" t="str">
            <v>LF</v>
          </cell>
        </row>
        <row r="90">
          <cell r="C90" t="str">
            <v>Hustler</v>
          </cell>
          <cell r="E90" t="str">
            <v>Penthouse</v>
          </cell>
          <cell r="G90" t="str">
            <v>LF</v>
          </cell>
        </row>
        <row r="91">
          <cell r="C91" t="str">
            <v>Hustler</v>
          </cell>
          <cell r="E91" t="str">
            <v>Penthouse</v>
          </cell>
          <cell r="G91" t="str">
            <v>LF</v>
          </cell>
        </row>
        <row r="92">
          <cell r="C92" t="str">
            <v>Hustler</v>
          </cell>
          <cell r="E92" t="str">
            <v>Penthouse</v>
          </cell>
          <cell r="G92" t="str">
            <v>LF</v>
          </cell>
        </row>
        <row r="93">
          <cell r="C93" t="str">
            <v>Hustler</v>
          </cell>
          <cell r="E93" t="str">
            <v>Penthouse HD</v>
          </cell>
          <cell r="G93" t="str">
            <v>LF</v>
          </cell>
        </row>
        <row r="94">
          <cell r="C94" t="str">
            <v>Hustler</v>
          </cell>
          <cell r="E94" t="str">
            <v>Penthouse</v>
          </cell>
          <cell r="G94" t="str">
            <v>LF</v>
          </cell>
        </row>
        <row r="95">
          <cell r="C95" t="str">
            <v>Hustler</v>
          </cell>
          <cell r="E95" t="str">
            <v>See My Sex Tapes</v>
          </cell>
          <cell r="G95" t="str">
            <v>LF</v>
          </cell>
        </row>
        <row r="96">
          <cell r="C96" t="str">
            <v>Hustler</v>
          </cell>
          <cell r="E96" t="str">
            <v>See My Sex Tapes</v>
          </cell>
          <cell r="G96" t="str">
            <v>LF</v>
          </cell>
        </row>
        <row r="97">
          <cell r="C97" t="str">
            <v>Hustler</v>
          </cell>
          <cell r="E97" t="str">
            <v>Hustler SF</v>
          </cell>
          <cell r="G97" t="str">
            <v>SF</v>
          </cell>
        </row>
        <row r="98">
          <cell r="C98" t="str">
            <v>Hustler</v>
          </cell>
          <cell r="E98" t="str">
            <v>TEN</v>
          </cell>
          <cell r="G98" t="str">
            <v>LF</v>
          </cell>
        </row>
        <row r="99">
          <cell r="C99" t="str">
            <v>Hustler</v>
          </cell>
          <cell r="E99" t="str">
            <v>TEN</v>
          </cell>
          <cell r="G99" t="str">
            <v>LF</v>
          </cell>
        </row>
        <row r="100">
          <cell r="C100" t="str">
            <v>Hustler</v>
          </cell>
          <cell r="E100" t="str">
            <v>TEN</v>
          </cell>
          <cell r="G100" t="str">
            <v>LF</v>
          </cell>
        </row>
        <row r="101">
          <cell r="C101" t="str">
            <v>Hustler</v>
          </cell>
          <cell r="E101" t="str">
            <v>TEN</v>
          </cell>
          <cell r="G101" t="str">
            <v>LF</v>
          </cell>
        </row>
        <row r="102">
          <cell r="C102" t="str">
            <v>Hustler</v>
          </cell>
          <cell r="E102" t="str">
            <v>TEN HD</v>
          </cell>
          <cell r="G102" t="str">
            <v>LF</v>
          </cell>
        </row>
        <row r="103">
          <cell r="C103" t="str">
            <v>Hustler</v>
          </cell>
          <cell r="E103" t="str">
            <v>Vavoom SF</v>
          </cell>
          <cell r="G103" t="str">
            <v>SF</v>
          </cell>
        </row>
        <row r="104">
          <cell r="C104" t="str">
            <v>Hustler</v>
          </cell>
          <cell r="E104" t="str">
            <v>Vavoom SF</v>
          </cell>
          <cell r="G104" t="str">
            <v>SF</v>
          </cell>
        </row>
        <row r="105">
          <cell r="C105" t="str">
            <v>Hustler</v>
          </cell>
          <cell r="E105" t="str">
            <v>Vavoom SF</v>
          </cell>
          <cell r="G105" t="str">
            <v>SF</v>
          </cell>
        </row>
        <row r="106">
          <cell r="C106" t="str">
            <v>Hustler</v>
          </cell>
          <cell r="E106" t="str">
            <v>Vavoom SF</v>
          </cell>
          <cell r="G106" t="str">
            <v>SF</v>
          </cell>
        </row>
        <row r="107">
          <cell r="C107" t="str">
            <v>Hustler</v>
          </cell>
          <cell r="E107" t="str">
            <v>XTSY</v>
          </cell>
          <cell r="G107" t="str">
            <v>LF</v>
          </cell>
        </row>
        <row r="108">
          <cell r="C108" t="str">
            <v>Hustler</v>
          </cell>
          <cell r="E108" t="str">
            <v>XTSY</v>
          </cell>
          <cell r="G108" t="str">
            <v>LF</v>
          </cell>
        </row>
        <row r="109">
          <cell r="C109" t="str">
            <v>Hustler</v>
          </cell>
          <cell r="E109" t="str">
            <v>XTSY</v>
          </cell>
          <cell r="G109" t="str">
            <v>LF</v>
          </cell>
        </row>
        <row r="110">
          <cell r="C110" t="str">
            <v>Vivid</v>
          </cell>
          <cell r="E110" t="str">
            <v>HEAT</v>
          </cell>
          <cell r="G110" t="str">
            <v>LF</v>
          </cell>
        </row>
        <row r="111">
          <cell r="C111" t="str">
            <v>Vivid</v>
          </cell>
          <cell r="E111" t="str">
            <v>HEAT</v>
          </cell>
          <cell r="G111" t="str">
            <v>LF</v>
          </cell>
        </row>
        <row r="112">
          <cell r="C112" t="str">
            <v>Vivid</v>
          </cell>
          <cell r="E112" t="str">
            <v>HEAT</v>
          </cell>
          <cell r="G112" t="str">
            <v>LF</v>
          </cell>
        </row>
        <row r="113">
          <cell r="C113" t="str">
            <v>Vivid</v>
          </cell>
          <cell r="E113" t="str">
            <v>HEAT HD</v>
          </cell>
          <cell r="G113" t="str">
            <v>LF</v>
          </cell>
        </row>
        <row r="114">
          <cell r="C114" t="str">
            <v>Vivid</v>
          </cell>
          <cell r="E114" t="str">
            <v>HEAT</v>
          </cell>
          <cell r="G114" t="str">
            <v>LF</v>
          </cell>
        </row>
        <row r="115">
          <cell r="C115" t="str">
            <v>Vivid</v>
          </cell>
          <cell r="E115" t="str">
            <v>Naughty America</v>
          </cell>
          <cell r="G115" t="str">
            <v>LF</v>
          </cell>
        </row>
        <row r="116">
          <cell r="C116" t="str">
            <v>Vivid</v>
          </cell>
          <cell r="E116" t="str">
            <v>Naughty America</v>
          </cell>
          <cell r="G116" t="str">
            <v>LF</v>
          </cell>
        </row>
        <row r="117">
          <cell r="C117" t="str">
            <v>Vivid</v>
          </cell>
          <cell r="E117" t="str">
            <v>Wicked</v>
          </cell>
          <cell r="G117" t="str">
            <v>LF</v>
          </cell>
        </row>
        <row r="118">
          <cell r="C118" t="str">
            <v>Vivid</v>
          </cell>
          <cell r="E118" t="str">
            <v>Wicked HD</v>
          </cell>
          <cell r="G118" t="str">
            <v>LF</v>
          </cell>
        </row>
        <row r="119">
          <cell r="C119" t="str">
            <v>Vivid</v>
          </cell>
          <cell r="E119" t="str">
            <v>Wicked</v>
          </cell>
          <cell r="G119" t="str">
            <v>LF</v>
          </cell>
        </row>
        <row r="120">
          <cell r="C120" t="str">
            <v>Vivid</v>
          </cell>
          <cell r="E120" t="str">
            <v>Cheri</v>
          </cell>
          <cell r="G120" t="str">
            <v>LF</v>
          </cell>
        </row>
        <row r="121">
          <cell r="C121" t="str">
            <v>Vivid</v>
          </cell>
          <cell r="E121" t="str">
            <v>Cheri</v>
          </cell>
          <cell r="G121" t="str">
            <v>LF</v>
          </cell>
        </row>
        <row r="122">
          <cell r="C122" t="str">
            <v>Vivid</v>
          </cell>
          <cell r="E122" t="str">
            <v>Cheri</v>
          </cell>
          <cell r="G122" t="str">
            <v>LF</v>
          </cell>
        </row>
        <row r="123">
          <cell r="C123" t="str">
            <v>Vivid</v>
          </cell>
          <cell r="E123" t="str">
            <v>Club Hardcore</v>
          </cell>
          <cell r="G123" t="str">
            <v>LF</v>
          </cell>
        </row>
        <row r="124">
          <cell r="C124" t="str">
            <v>Vivid</v>
          </cell>
          <cell r="E124" t="str">
            <v>Vivid Gay</v>
          </cell>
          <cell r="G124" t="str">
            <v>Gay LF</v>
          </cell>
        </row>
        <row r="125">
          <cell r="C125" t="str">
            <v>Vivid</v>
          </cell>
          <cell r="E125" t="str">
            <v>Girls Girls Girls</v>
          </cell>
          <cell r="G125" t="str">
            <v>LF</v>
          </cell>
        </row>
        <row r="126">
          <cell r="C126" t="str">
            <v>Vivid</v>
          </cell>
          <cell r="E126" t="str">
            <v>Girls Girls Girls</v>
          </cell>
          <cell r="G126" t="str">
            <v>LF</v>
          </cell>
        </row>
        <row r="127">
          <cell r="C127" t="str">
            <v>Vivid</v>
          </cell>
          <cell r="E127" t="str">
            <v>Girls Girls Girls HD</v>
          </cell>
          <cell r="G127" t="str">
            <v>LF</v>
          </cell>
        </row>
        <row r="128">
          <cell r="C128" t="str">
            <v>Vivid</v>
          </cell>
          <cell r="E128" t="str">
            <v>Girls Girls Girls HD</v>
          </cell>
          <cell r="G128" t="str">
            <v>LF</v>
          </cell>
        </row>
        <row r="129">
          <cell r="C129" t="str">
            <v>Vivid</v>
          </cell>
          <cell r="E129" t="str">
            <v>Girls Girls Girls</v>
          </cell>
          <cell r="G129" t="str">
            <v>LF</v>
          </cell>
        </row>
        <row r="130">
          <cell r="C130" t="str">
            <v>Vivid</v>
          </cell>
          <cell r="E130" t="str">
            <v>Seduxxtion</v>
          </cell>
          <cell r="G130" t="str">
            <v>LF</v>
          </cell>
        </row>
        <row r="131">
          <cell r="C131" t="str">
            <v>Vivid</v>
          </cell>
          <cell r="E131" t="str">
            <v>Seduxxtion</v>
          </cell>
          <cell r="G131" t="str">
            <v>LF</v>
          </cell>
        </row>
        <row r="132">
          <cell r="C132" t="str">
            <v>Vivid</v>
          </cell>
          <cell r="E132" t="str">
            <v>Seduxxtion</v>
          </cell>
          <cell r="G132" t="str">
            <v>LF</v>
          </cell>
        </row>
        <row r="133">
          <cell r="C133" t="str">
            <v>Vivid</v>
          </cell>
          <cell r="E133" t="str">
            <v>Pleasure Zone</v>
          </cell>
          <cell r="G133" t="str">
            <v>LF</v>
          </cell>
        </row>
        <row r="134">
          <cell r="C134" t="str">
            <v>Vivid</v>
          </cell>
          <cell r="E134" t="str">
            <v>Pleasure Zone</v>
          </cell>
          <cell r="G134" t="str">
            <v>LF</v>
          </cell>
        </row>
        <row r="135">
          <cell r="C135" t="str">
            <v>Vivid</v>
          </cell>
          <cell r="E135" t="str">
            <v>Pleasure Zone</v>
          </cell>
          <cell r="G135" t="str">
            <v>LF</v>
          </cell>
        </row>
        <row r="136">
          <cell r="C136" t="str">
            <v>Vivid</v>
          </cell>
          <cell r="E136" t="str">
            <v>Real Xxtreme</v>
          </cell>
          <cell r="G136" t="str">
            <v>LF</v>
          </cell>
        </row>
        <row r="137">
          <cell r="C137" t="str">
            <v>Vivid</v>
          </cell>
          <cell r="E137" t="str">
            <v>Real Xxtreme</v>
          </cell>
          <cell r="G137" t="str">
            <v>LF</v>
          </cell>
        </row>
        <row r="138">
          <cell r="C138" t="str">
            <v>Vivid</v>
          </cell>
          <cell r="E138" t="str">
            <v>Real Xxtreme</v>
          </cell>
          <cell r="G138" t="str">
            <v>LF</v>
          </cell>
        </row>
        <row r="139">
          <cell r="C139" t="str">
            <v>Vivid</v>
          </cell>
          <cell r="E139" t="str">
            <v>Real Xxtreme HD</v>
          </cell>
          <cell r="G139" t="str">
            <v>LF</v>
          </cell>
        </row>
        <row r="140">
          <cell r="C140" t="str">
            <v>Vivid</v>
          </cell>
          <cell r="E140" t="str">
            <v>Real Xxtreme HD</v>
          </cell>
          <cell r="G140" t="str">
            <v>LF</v>
          </cell>
        </row>
        <row r="141">
          <cell r="C141" t="str">
            <v>Vivid</v>
          </cell>
          <cell r="E141" t="str">
            <v>Real Xxtreme</v>
          </cell>
          <cell r="G141" t="str">
            <v>LF</v>
          </cell>
        </row>
        <row r="142">
          <cell r="C142" t="str">
            <v>Vivid</v>
          </cell>
          <cell r="E142" t="str">
            <v>Swingers</v>
          </cell>
          <cell r="G142" t="str">
            <v>LF</v>
          </cell>
        </row>
        <row r="143">
          <cell r="C143" t="str">
            <v>Vivid</v>
          </cell>
          <cell r="E143" t="str">
            <v>Swingers</v>
          </cell>
          <cell r="G143" t="str">
            <v>LF</v>
          </cell>
        </row>
        <row r="144">
          <cell r="C144" t="str">
            <v>Vivid</v>
          </cell>
          <cell r="E144" t="str">
            <v>Swingers</v>
          </cell>
          <cell r="G144" t="str">
            <v>LF</v>
          </cell>
        </row>
        <row r="145">
          <cell r="C145" t="str">
            <v>Vivid</v>
          </cell>
          <cell r="E145" t="str">
            <v>TDM</v>
          </cell>
          <cell r="G145" t="str">
            <v>LF</v>
          </cell>
        </row>
        <row r="146">
          <cell r="C146" t="str">
            <v>Vivid</v>
          </cell>
          <cell r="E146" t="str">
            <v>TDM</v>
          </cell>
          <cell r="G146" t="str">
            <v>LF</v>
          </cell>
        </row>
        <row r="147">
          <cell r="C147" t="str">
            <v>Vivid</v>
          </cell>
          <cell r="E147" t="str">
            <v>UFC</v>
          </cell>
          <cell r="G147" t="str">
            <v>LF</v>
          </cell>
        </row>
        <row r="148">
          <cell r="C148" t="str">
            <v>Vivid</v>
          </cell>
          <cell r="E148" t="str">
            <v>Wicked</v>
          </cell>
          <cell r="G148" t="str">
            <v>LF</v>
          </cell>
        </row>
        <row r="149">
          <cell r="C149" t="str">
            <v>TVN</v>
          </cell>
          <cell r="E149" t="str">
            <v>10 NETWORK</v>
          </cell>
          <cell r="G149" t="str">
            <v>LF</v>
          </cell>
        </row>
        <row r="150">
          <cell r="C150" t="str">
            <v>TVN</v>
          </cell>
          <cell r="E150" t="str">
            <v>STUDDS</v>
          </cell>
          <cell r="G150" t="str">
            <v>Gay LF</v>
          </cell>
        </row>
        <row r="151">
          <cell r="C151" t="str">
            <v>TVN</v>
          </cell>
          <cell r="E151" t="str">
            <v>TVN SSEX</v>
          </cell>
          <cell r="G151" t="str">
            <v>LF</v>
          </cell>
        </row>
        <row r="152">
          <cell r="C152" t="str">
            <v>Uncensored</v>
          </cell>
          <cell r="E152" t="str">
            <v>Uncensored</v>
          </cell>
          <cell r="G152" t="str">
            <v>Uncen</v>
          </cell>
        </row>
        <row r="153">
          <cell r="C153" t="str">
            <v>Uncensored</v>
          </cell>
          <cell r="E153" t="str">
            <v>Uncensored</v>
          </cell>
          <cell r="G153" t="str">
            <v>Uncen</v>
          </cell>
        </row>
        <row r="154">
          <cell r="C154" t="str">
            <v>Uncensored</v>
          </cell>
          <cell r="E154" t="str">
            <v>CSI ENTERTAIMNENT</v>
          </cell>
          <cell r="G154" t="str">
            <v>Uncen</v>
          </cell>
        </row>
        <row r="155">
          <cell r="C155" t="str">
            <v>Uncensored</v>
          </cell>
          <cell r="E155" t="str">
            <v>Howard Stern</v>
          </cell>
          <cell r="G155" t="str">
            <v>Uncen</v>
          </cell>
        </row>
        <row r="156">
          <cell r="C156" t="str">
            <v>Uncensored</v>
          </cell>
          <cell r="E156" t="str">
            <v>IFC</v>
          </cell>
          <cell r="G156" t="str">
            <v>Uncen</v>
          </cell>
        </row>
        <row r="157">
          <cell r="C157" t="str">
            <v>Uncensored</v>
          </cell>
          <cell r="E157" t="str">
            <v>INDEMAND</v>
          </cell>
          <cell r="G157" t="str">
            <v>Uncen</v>
          </cell>
        </row>
        <row r="158">
          <cell r="C158" t="str">
            <v>Uncensored</v>
          </cell>
          <cell r="E158" t="str">
            <v>MARSHALL STREET</v>
          </cell>
          <cell r="G158" t="str">
            <v>Uncen</v>
          </cell>
        </row>
        <row r="159">
          <cell r="C159" t="str">
            <v>Uncensored</v>
          </cell>
          <cell r="E159" t="str">
            <v>NASTY ART PRODUCTIONS</v>
          </cell>
          <cell r="G159" t="str">
            <v>Uncen</v>
          </cell>
        </row>
        <row r="160">
          <cell r="C160" t="str">
            <v>Uncensored</v>
          </cell>
          <cell r="E160" t="str">
            <v>NOOF</v>
          </cell>
          <cell r="G160" t="str">
            <v>Uncen</v>
          </cell>
        </row>
        <row r="161">
          <cell r="C161" t="str">
            <v>Unknown</v>
          </cell>
          <cell r="E161" t="str">
            <v>2088-OLD</v>
          </cell>
          <cell r="G161" t="str">
            <v>LF</v>
          </cell>
        </row>
        <row r="162">
          <cell r="C162" t="str">
            <v>Unknown</v>
          </cell>
          <cell r="E162" t="str">
            <v>2424-OLD</v>
          </cell>
          <cell r="G162" t="str">
            <v>LF</v>
          </cell>
        </row>
        <row r="163">
          <cell r="C163" t="str">
            <v>Unknown</v>
          </cell>
          <cell r="E163" t="str">
            <v>2428-OLD</v>
          </cell>
          <cell r="G163" t="str">
            <v>LF</v>
          </cell>
        </row>
        <row r="164">
          <cell r="C164" t="str">
            <v>Unknown</v>
          </cell>
          <cell r="E164" t="str">
            <v>2446-OLD</v>
          </cell>
          <cell r="G164" t="str">
            <v>LF</v>
          </cell>
        </row>
        <row r="165">
          <cell r="C165" t="str">
            <v>Unknown</v>
          </cell>
          <cell r="E165" t="str">
            <v>2873-OLD</v>
          </cell>
          <cell r="G165" t="str">
            <v>LF</v>
          </cell>
        </row>
        <row r="166">
          <cell r="C166" t="str">
            <v>Unknown</v>
          </cell>
          <cell r="E166" t="str">
            <v>2954-OLD</v>
          </cell>
          <cell r="G166" t="str">
            <v>LF</v>
          </cell>
        </row>
        <row r="167">
          <cell r="C167" t="str">
            <v>Unknown</v>
          </cell>
          <cell r="E167" t="str">
            <v>5062-OLD</v>
          </cell>
          <cell r="G167" t="str">
            <v>LF</v>
          </cell>
        </row>
        <row r="168">
          <cell r="C168" t="str">
            <v>Unknown</v>
          </cell>
          <cell r="E168" t="str">
            <v>5116-OLD</v>
          </cell>
          <cell r="G168" t="str">
            <v>LF</v>
          </cell>
        </row>
        <row r="169">
          <cell r="C169" t="str">
            <v>Unknown</v>
          </cell>
          <cell r="E169" t="str">
            <v>5129-OLD</v>
          </cell>
          <cell r="G169" t="str">
            <v>LF</v>
          </cell>
        </row>
        <row r="170">
          <cell r="C170" t="str">
            <v>Unknown</v>
          </cell>
          <cell r="E170" t="str">
            <v>5147-OLD</v>
          </cell>
          <cell r="G170" t="str">
            <v>LF</v>
          </cell>
        </row>
        <row r="171">
          <cell r="C171" t="str">
            <v>Unknown</v>
          </cell>
          <cell r="E171" t="str">
            <v>542-OLD</v>
          </cell>
          <cell r="G171" t="str">
            <v>LF</v>
          </cell>
        </row>
        <row r="172">
          <cell r="C172" t="str">
            <v>Unknown</v>
          </cell>
          <cell r="E172" t="str">
            <v>AD4</v>
          </cell>
          <cell r="G172" t="str">
            <v>LF</v>
          </cell>
        </row>
        <row r="173">
          <cell r="C173" t="str">
            <v>Unknown</v>
          </cell>
          <cell r="E173" t="str">
            <v>ANIME ADULT</v>
          </cell>
          <cell r="G173" t="str">
            <v>LF</v>
          </cell>
        </row>
        <row r="174">
          <cell r="C174" t="str">
            <v>Unknown</v>
          </cell>
          <cell r="E174" t="str">
            <v>FRONTLINE TV</v>
          </cell>
          <cell r="G174" t="str">
            <v>LF</v>
          </cell>
        </row>
        <row r="175">
          <cell r="C175" t="str">
            <v>Unknown</v>
          </cell>
          <cell r="E175" t="str">
            <v>LOW ART LLC</v>
          </cell>
          <cell r="G175" t="str">
            <v>LF</v>
          </cell>
        </row>
        <row r="176">
          <cell r="C176" t="str">
            <v>Unknown</v>
          </cell>
          <cell r="E176" t="str">
            <v>MAC DADDY PIMPIN</v>
          </cell>
          <cell r="G176" t="str">
            <v>LF</v>
          </cell>
        </row>
        <row r="177">
          <cell r="C177" t="str">
            <v>Unknown</v>
          </cell>
          <cell r="E177" t="str">
            <v>SINRISE</v>
          </cell>
          <cell r="G177" t="str">
            <v>LF</v>
          </cell>
        </row>
        <row r="178">
          <cell r="C178" t="str">
            <v>Unknown</v>
          </cell>
          <cell r="E178" t="str">
            <v>SOFTWARE ENTERTAINMENT</v>
          </cell>
          <cell r="G178" t="str">
            <v>LF</v>
          </cell>
        </row>
        <row r="179">
          <cell r="C179" t="str">
            <v>Unknown</v>
          </cell>
          <cell r="E179" t="str">
            <v>URBAN X PIMPIN</v>
          </cell>
          <cell r="G179" t="str">
            <v>LF</v>
          </cell>
        </row>
        <row r="180">
          <cell r="C180" t="str">
            <v>UPC</v>
          </cell>
          <cell r="E180" t="str">
            <v>Hot Bodies</v>
          </cell>
          <cell r="G180" t="str">
            <v>Uncen</v>
          </cell>
        </row>
        <row r="181">
          <cell r="C181" t="str">
            <v>UPC</v>
          </cell>
          <cell r="E181" t="str">
            <v>Hot Chicks</v>
          </cell>
          <cell r="G181" t="str">
            <v>Uncen</v>
          </cell>
        </row>
        <row r="182">
          <cell r="C182" t="str">
            <v>Vivid</v>
          </cell>
          <cell r="E182" t="str">
            <v>Vivid</v>
          </cell>
          <cell r="G182" t="str">
            <v>LF</v>
          </cell>
        </row>
        <row r="183">
          <cell r="C183" t="str">
            <v>Vivid</v>
          </cell>
          <cell r="E183" t="str">
            <v>Vivid</v>
          </cell>
          <cell r="G183" t="str">
            <v>LF</v>
          </cell>
        </row>
        <row r="184">
          <cell r="C184" t="str">
            <v>Vivid</v>
          </cell>
          <cell r="E184" t="str">
            <v>Vivid HD</v>
          </cell>
          <cell r="G184" t="str">
            <v>LF</v>
          </cell>
        </row>
        <row r="185">
          <cell r="C185" t="str">
            <v>Vivid</v>
          </cell>
          <cell r="E185" t="str">
            <v>Vivid</v>
          </cell>
          <cell r="G185" t="str">
            <v>LF</v>
          </cell>
        </row>
        <row r="186">
          <cell r="C186" t="str">
            <v>MG</v>
          </cell>
          <cell r="E186" t="str">
            <v>Playboy</v>
          </cell>
          <cell r="G186" t="str">
            <v>LF</v>
          </cell>
        </row>
        <row r="187">
          <cell r="C187" t="str">
            <v>MG</v>
          </cell>
          <cell r="E187" t="str">
            <v>Reality Kings</v>
          </cell>
          <cell r="G187" t="str">
            <v>LF</v>
          </cell>
        </row>
        <row r="188">
          <cell r="C188" t="str">
            <v>MG</v>
          </cell>
          <cell r="E188" t="str">
            <v>Reality Kings HD</v>
          </cell>
          <cell r="G188" t="str">
            <v>LF</v>
          </cell>
        </row>
        <row r="189">
          <cell r="C189" t="str">
            <v>MG</v>
          </cell>
          <cell r="E189" t="str">
            <v>Route 69</v>
          </cell>
          <cell r="G189" t="str">
            <v>LF</v>
          </cell>
        </row>
        <row r="190">
          <cell r="C190" t="str">
            <v>Vivid</v>
          </cell>
          <cell r="E190" t="str">
            <v>Real Xxtreme</v>
          </cell>
          <cell r="G190" t="str">
            <v>LF</v>
          </cell>
        </row>
        <row r="191">
          <cell r="C191" t="str">
            <v>Vivid</v>
          </cell>
          <cell r="E191" t="str">
            <v>Playgirl</v>
          </cell>
          <cell r="G191" t="str">
            <v>LF</v>
          </cell>
        </row>
        <row r="192">
          <cell r="C192" t="str">
            <v>Align</v>
          </cell>
          <cell r="E192" t="str">
            <v>Falcon HD</v>
          </cell>
          <cell r="G192" t="str">
            <v>Gay LF</v>
          </cell>
        </row>
        <row r="193">
          <cell r="C193" t="str">
            <v>Vivid</v>
          </cell>
          <cell r="E193" t="str">
            <v>Girls Girls Girls HD</v>
          </cell>
          <cell r="G193" t="str">
            <v>LF</v>
          </cell>
        </row>
        <row r="194">
          <cell r="C194" t="str">
            <v>Hustler</v>
          </cell>
          <cell r="E194" t="str">
            <v>Hustler HD</v>
          </cell>
          <cell r="G194" t="str">
            <v>LF</v>
          </cell>
        </row>
        <row r="195">
          <cell r="C195" t="str">
            <v>Hustler</v>
          </cell>
          <cell r="E195" t="str">
            <v>Juicy HD</v>
          </cell>
          <cell r="G195" t="str">
            <v>LF</v>
          </cell>
        </row>
        <row r="196">
          <cell r="C196" t="str">
            <v>Vivid</v>
          </cell>
          <cell r="E196" t="str">
            <v>Real Xxtreme HD</v>
          </cell>
          <cell r="G196" t="str">
            <v>LF</v>
          </cell>
        </row>
        <row r="197">
          <cell r="C197" t="str">
            <v>MG</v>
          </cell>
          <cell r="E197" t="str">
            <v>Playboy HD</v>
          </cell>
          <cell r="G197" t="str">
            <v>LF</v>
          </cell>
        </row>
        <row r="198">
          <cell r="C198" t="str">
            <v>MG</v>
          </cell>
          <cell r="E198" t="str">
            <v>MG 4pk</v>
          </cell>
          <cell r="G198" t="str">
            <v>4PK</v>
          </cell>
        </row>
        <row r="199">
          <cell r="C199" t="str">
            <v>TVN</v>
          </cell>
          <cell r="E199" t="str">
            <v>Club Taboo</v>
          </cell>
          <cell r="G199" t="str">
            <v>LF</v>
          </cell>
        </row>
        <row r="200">
          <cell r="C200" t="str">
            <v>MG</v>
          </cell>
          <cell r="E200" t="str">
            <v>Brazzers HD</v>
          </cell>
          <cell r="G200" t="str">
            <v>LF</v>
          </cell>
        </row>
        <row r="201">
          <cell r="C201" t="str">
            <v>MG</v>
          </cell>
          <cell r="E201" t="str">
            <v>MG 4pk</v>
          </cell>
          <cell r="G201" t="str">
            <v>4PK</v>
          </cell>
        </row>
        <row r="202">
          <cell r="C202" t="str">
            <v>MG</v>
          </cell>
          <cell r="E202" t="str">
            <v>Shorteez SF</v>
          </cell>
          <cell r="G202" t="str">
            <v>SF</v>
          </cell>
        </row>
        <row r="203">
          <cell r="C203" t="str">
            <v>Digital Playground</v>
          </cell>
          <cell r="E203" t="str">
            <v>Digital Playground SF</v>
          </cell>
          <cell r="G203" t="str">
            <v>SF</v>
          </cell>
        </row>
        <row r="204">
          <cell r="C204" t="str">
            <v>MG</v>
          </cell>
          <cell r="E204" t="str">
            <v>Babes</v>
          </cell>
          <cell r="G204" t="str">
            <v>LF</v>
          </cell>
        </row>
        <row r="205">
          <cell r="C205" t="str">
            <v>MG</v>
          </cell>
          <cell r="E205" t="str">
            <v>Bang U.</v>
          </cell>
          <cell r="G205" t="str">
            <v>LF</v>
          </cell>
        </row>
        <row r="206">
          <cell r="C206" t="str">
            <v>MG</v>
          </cell>
          <cell r="E206" t="str">
            <v>Brazzers</v>
          </cell>
          <cell r="G206" t="str">
            <v>LF</v>
          </cell>
        </row>
        <row r="207">
          <cell r="C207" t="str">
            <v>Digital Playground</v>
          </cell>
          <cell r="E207" t="str">
            <v>Digital Playground</v>
          </cell>
          <cell r="G207" t="str">
            <v>LF</v>
          </cell>
        </row>
        <row r="208">
          <cell r="C208" t="str">
            <v>Digital Playground</v>
          </cell>
          <cell r="E208" t="str">
            <v>Digital Playground HD</v>
          </cell>
          <cell r="G208" t="str">
            <v>LF</v>
          </cell>
        </row>
        <row r="209">
          <cell r="C209" t="str">
            <v>MG</v>
          </cell>
          <cell r="E209" t="str">
            <v>MEN</v>
          </cell>
          <cell r="G209" t="str">
            <v>Gay LF</v>
          </cell>
        </row>
        <row r="210">
          <cell r="C210" t="str">
            <v>Digital Playground</v>
          </cell>
          <cell r="E210" t="str">
            <v>Digital Playground HD</v>
          </cell>
          <cell r="G210" t="str">
            <v>LF</v>
          </cell>
        </row>
        <row r="211">
          <cell r="C211" t="str">
            <v>MG</v>
          </cell>
          <cell r="E211" t="str">
            <v>MG 2pk</v>
          </cell>
          <cell r="G211" t="str">
            <v>2PK</v>
          </cell>
        </row>
        <row r="212">
          <cell r="C212" t="str">
            <v>MG</v>
          </cell>
          <cell r="E212" t="str">
            <v>Bang U.</v>
          </cell>
          <cell r="G212" t="str">
            <v>LF</v>
          </cell>
        </row>
        <row r="213">
          <cell r="C213" t="str">
            <v>MG</v>
          </cell>
          <cell r="E213" t="str">
            <v>Bang U.</v>
          </cell>
          <cell r="G213" t="str">
            <v>LF</v>
          </cell>
        </row>
        <row r="214">
          <cell r="C214" t="str">
            <v>MG</v>
          </cell>
          <cell r="E214" t="str">
            <v>Brazzers</v>
          </cell>
          <cell r="G214" t="str">
            <v>LF</v>
          </cell>
        </row>
        <row r="215">
          <cell r="C215" t="str">
            <v>MG</v>
          </cell>
          <cell r="E215" t="str">
            <v>Brazzers HD</v>
          </cell>
          <cell r="G215" t="str">
            <v>LF</v>
          </cell>
        </row>
        <row r="216">
          <cell r="C216" t="str">
            <v>MG</v>
          </cell>
          <cell r="E216" t="str">
            <v>Brazzers</v>
          </cell>
          <cell r="G216" t="str">
            <v>LF</v>
          </cell>
        </row>
        <row r="217">
          <cell r="C217" t="str">
            <v>Digital Playground</v>
          </cell>
          <cell r="E217" t="str">
            <v>Digital Playground HD</v>
          </cell>
          <cell r="G217" t="str">
            <v>LF</v>
          </cell>
        </row>
        <row r="218">
          <cell r="C218" t="str">
            <v>MG</v>
          </cell>
          <cell r="E218" t="str">
            <v>Reality Kings</v>
          </cell>
          <cell r="G218" t="str">
            <v>LF</v>
          </cell>
        </row>
        <row r="219">
          <cell r="C219" t="str">
            <v>MG</v>
          </cell>
          <cell r="E219" t="str">
            <v>Reality Kings</v>
          </cell>
          <cell r="G219" t="str">
            <v>LF</v>
          </cell>
        </row>
        <row r="220">
          <cell r="C220" t="str">
            <v>MG</v>
          </cell>
          <cell r="E220" t="str">
            <v>MEN</v>
          </cell>
          <cell r="G220" t="str">
            <v>Gay LF</v>
          </cell>
        </row>
        <row r="221">
          <cell r="C221" t="str">
            <v>MG</v>
          </cell>
          <cell r="E221" t="str">
            <v>MEN HD</v>
          </cell>
          <cell r="G221" t="str">
            <v>Gay LF</v>
          </cell>
        </row>
        <row r="222">
          <cell r="C222" t="str">
            <v>MG</v>
          </cell>
          <cell r="E222" t="str">
            <v>MEN</v>
          </cell>
          <cell r="G222" t="str">
            <v>Gay LF</v>
          </cell>
        </row>
        <row r="223">
          <cell r="C223" t="str">
            <v>MG</v>
          </cell>
          <cell r="E223" t="str">
            <v>MG 2pk</v>
          </cell>
          <cell r="G223" t="str">
            <v>2PK</v>
          </cell>
        </row>
        <row r="224">
          <cell r="C224" t="str">
            <v>MG</v>
          </cell>
          <cell r="E224" t="str">
            <v>Reality Kings HD</v>
          </cell>
          <cell r="G224" t="str">
            <v>LF</v>
          </cell>
        </row>
        <row r="225">
          <cell r="C225" t="str">
            <v>Align</v>
          </cell>
          <cell r="E225" t="str">
            <v>DUSK</v>
          </cell>
          <cell r="G225" t="str">
            <v>LF</v>
          </cell>
        </row>
        <row r="226">
          <cell r="C226" t="str">
            <v>Vivid</v>
          </cell>
          <cell r="E226" t="str">
            <v>Vivid SF</v>
          </cell>
          <cell r="G226" t="str">
            <v>SF</v>
          </cell>
        </row>
        <row r="227">
          <cell r="C227" t="str">
            <v>Evil Angel</v>
          </cell>
          <cell r="E227" t="str">
            <v>Evil Angel</v>
          </cell>
          <cell r="G227" t="str">
            <v>LF</v>
          </cell>
        </row>
        <row r="228">
          <cell r="C228" t="str">
            <v>Hustler</v>
          </cell>
          <cell r="E228" t="str">
            <v>Hustler 2pk</v>
          </cell>
          <cell r="G228" t="str">
            <v>2PK</v>
          </cell>
        </row>
        <row r="229">
          <cell r="C229" t="str">
            <v>210DM</v>
          </cell>
          <cell r="E229" t="str">
            <v>Adam &amp; Eve</v>
          </cell>
          <cell r="G229" t="str">
            <v>LF</v>
          </cell>
        </row>
        <row r="230">
          <cell r="C230" t="str">
            <v>Vivid</v>
          </cell>
          <cell r="E230" t="str">
            <v>Vivid 2pk</v>
          </cell>
          <cell r="G230" t="str">
            <v>2PK</v>
          </cell>
        </row>
        <row r="231">
          <cell r="C231" t="str">
            <v>Hustler</v>
          </cell>
          <cell r="E231" t="str">
            <v>Hustler 4pk</v>
          </cell>
          <cell r="G231" t="str">
            <v>4PK</v>
          </cell>
        </row>
        <row r="232">
          <cell r="C232" t="str">
            <v>Vivid</v>
          </cell>
          <cell r="E232" t="str">
            <v>Vivid 4pk</v>
          </cell>
          <cell r="G232" t="str">
            <v>4PK</v>
          </cell>
        </row>
        <row r="233">
          <cell r="C233" t="str">
            <v>TVN</v>
          </cell>
          <cell r="E233" t="str">
            <v>TVN 4pk</v>
          </cell>
          <cell r="G233" t="str">
            <v>4PK</v>
          </cell>
        </row>
        <row r="234">
          <cell r="C234" t="str">
            <v>Align</v>
          </cell>
          <cell r="E234" t="str">
            <v>Align 2pk</v>
          </cell>
          <cell r="G234" t="str">
            <v>2PK</v>
          </cell>
        </row>
        <row r="235">
          <cell r="C235" t="str">
            <v>TVN</v>
          </cell>
          <cell r="E235" t="str">
            <v>A-List</v>
          </cell>
          <cell r="G235" t="str">
            <v>LF</v>
          </cell>
        </row>
        <row r="236">
          <cell r="C236" t="str">
            <v>MG</v>
          </cell>
          <cell r="E236" t="str">
            <v>Bang U. HD</v>
          </cell>
          <cell r="G236" t="str">
            <v>LF</v>
          </cell>
        </row>
        <row r="237">
          <cell r="C237" t="str">
            <v>MG</v>
          </cell>
          <cell r="E237" t="str">
            <v>Bang U.</v>
          </cell>
          <cell r="G237" t="str">
            <v>NW LF</v>
          </cell>
        </row>
        <row r="238">
          <cell r="C238" t="str">
            <v>MG</v>
          </cell>
          <cell r="E238" t="str">
            <v>Bang U. HD</v>
          </cell>
          <cell r="G238" t="str">
            <v>NW LF</v>
          </cell>
        </row>
        <row r="239">
          <cell r="C239" t="str">
            <v>MG</v>
          </cell>
          <cell r="E239" t="str">
            <v>Bang U. HD</v>
          </cell>
          <cell r="G239" t="str">
            <v>LF</v>
          </cell>
        </row>
        <row r="240">
          <cell r="C240" t="str">
            <v>MG</v>
          </cell>
          <cell r="E240" t="str">
            <v>Brazzers</v>
          </cell>
          <cell r="G240" t="str">
            <v>NW LF</v>
          </cell>
        </row>
        <row r="241">
          <cell r="C241" t="str">
            <v>MG</v>
          </cell>
          <cell r="E241" t="str">
            <v>Brazzers HD</v>
          </cell>
          <cell r="G241" t="str">
            <v>NW LF</v>
          </cell>
        </row>
        <row r="242">
          <cell r="C242" t="str">
            <v>MG</v>
          </cell>
          <cell r="E242" t="str">
            <v>Brazzers HD</v>
          </cell>
          <cell r="G242" t="str">
            <v>LF</v>
          </cell>
        </row>
        <row r="243">
          <cell r="C243" t="str">
            <v>MG</v>
          </cell>
          <cell r="E243" t="str">
            <v>Reality Kings</v>
          </cell>
          <cell r="G243" t="str">
            <v>NW LF</v>
          </cell>
        </row>
        <row r="244">
          <cell r="C244" t="str">
            <v>MG</v>
          </cell>
          <cell r="E244" t="str">
            <v>Reality Kings HD</v>
          </cell>
          <cell r="G244" t="str">
            <v>NW LF</v>
          </cell>
        </row>
        <row r="245">
          <cell r="C245" t="str">
            <v>MG</v>
          </cell>
          <cell r="E245" t="str">
            <v>Reality Kings HD</v>
          </cell>
          <cell r="G245" t="str">
            <v>LF</v>
          </cell>
        </row>
        <row r="246">
          <cell r="C246" t="str">
            <v>MG</v>
          </cell>
          <cell r="E246" t="str">
            <v>MEN HD</v>
          </cell>
          <cell r="G246" t="str">
            <v>Gay LF</v>
          </cell>
        </row>
        <row r="247">
          <cell r="C247" t="str">
            <v>Hustler</v>
          </cell>
          <cell r="E247" t="str">
            <v>Girlfriend Films</v>
          </cell>
          <cell r="G247" t="str">
            <v>LF</v>
          </cell>
        </row>
        <row r="248">
          <cell r="C248" t="str">
            <v>Align</v>
          </cell>
          <cell r="E248" t="str">
            <v>DUSK</v>
          </cell>
          <cell r="G248" t="str">
            <v>LF</v>
          </cell>
        </row>
        <row r="249">
          <cell r="C249" t="str">
            <v>Vivid</v>
          </cell>
          <cell r="E249" t="str">
            <v>HEAT HD</v>
          </cell>
          <cell r="G249" t="str">
            <v>LF</v>
          </cell>
        </row>
        <row r="250">
          <cell r="C250" t="str">
            <v>Vivid</v>
          </cell>
          <cell r="E250" t="str">
            <v>HEAT HD</v>
          </cell>
          <cell r="G250" t="str">
            <v>LF</v>
          </cell>
        </row>
        <row r="251">
          <cell r="C251" t="str">
            <v>Vivid</v>
          </cell>
          <cell r="E251" t="str">
            <v>HEAT</v>
          </cell>
          <cell r="G251" t="str">
            <v>NW LF</v>
          </cell>
        </row>
        <row r="252">
          <cell r="C252" t="str">
            <v>Vivid</v>
          </cell>
          <cell r="E252" t="str">
            <v>HEAT HD</v>
          </cell>
          <cell r="G252" t="str">
            <v>NW LF</v>
          </cell>
        </row>
        <row r="253">
          <cell r="C253" t="str">
            <v>Vivid</v>
          </cell>
          <cell r="E253" t="str">
            <v>Vivid</v>
          </cell>
          <cell r="G253" t="str">
            <v>NW LF</v>
          </cell>
        </row>
        <row r="254">
          <cell r="C254" t="str">
            <v>Vivid</v>
          </cell>
          <cell r="E254" t="str">
            <v>Vivid HD</v>
          </cell>
          <cell r="G254" t="str">
            <v>NW LF</v>
          </cell>
        </row>
        <row r="255">
          <cell r="C255" t="str">
            <v>Vivid</v>
          </cell>
          <cell r="E255" t="str">
            <v>Vivid HD</v>
          </cell>
          <cell r="G255" t="str">
            <v>LF</v>
          </cell>
        </row>
        <row r="256">
          <cell r="C256" t="str">
            <v>Vivid</v>
          </cell>
          <cell r="E256" t="str">
            <v>Wicked</v>
          </cell>
          <cell r="G256" t="str">
            <v>NW LF</v>
          </cell>
        </row>
        <row r="257">
          <cell r="C257" t="str">
            <v>Vivid</v>
          </cell>
          <cell r="E257" t="str">
            <v>Wicked HD</v>
          </cell>
          <cell r="G257" t="str">
            <v>NW LF</v>
          </cell>
        </row>
        <row r="258">
          <cell r="C258" t="str">
            <v>Vivid</v>
          </cell>
          <cell r="E258" t="str">
            <v>Wicked HD</v>
          </cell>
          <cell r="G258" t="str">
            <v>LF</v>
          </cell>
        </row>
        <row r="259">
          <cell r="C259" t="str">
            <v>Vivid</v>
          </cell>
          <cell r="E259" t="str">
            <v>Cheri HD</v>
          </cell>
          <cell r="G259" t="str">
            <v>NW LF</v>
          </cell>
        </row>
        <row r="260">
          <cell r="C260" t="str">
            <v>Vivid</v>
          </cell>
          <cell r="E260" t="str">
            <v>Cheri HD</v>
          </cell>
          <cell r="G260" t="str">
            <v>LF</v>
          </cell>
        </row>
        <row r="261">
          <cell r="C261" t="str">
            <v>Vivid</v>
          </cell>
          <cell r="E261" t="str">
            <v>Cheri HD</v>
          </cell>
          <cell r="G261" t="str">
            <v>NW LF</v>
          </cell>
        </row>
        <row r="262">
          <cell r="C262" t="str">
            <v>TVN</v>
          </cell>
          <cell r="E262" t="str">
            <v>Club Fantasy HD</v>
          </cell>
          <cell r="G262" t="str">
            <v>LF</v>
          </cell>
        </row>
        <row r="263">
          <cell r="C263" t="str">
            <v>TVN</v>
          </cell>
          <cell r="E263" t="str">
            <v>Club Fantasy HD</v>
          </cell>
          <cell r="G263" t="str">
            <v>LF</v>
          </cell>
        </row>
        <row r="264">
          <cell r="C264" t="str">
            <v>Vivid</v>
          </cell>
          <cell r="E264" t="str">
            <v>Girls Girls Girls HD</v>
          </cell>
          <cell r="G264" t="str">
            <v>NW LF</v>
          </cell>
        </row>
        <row r="265">
          <cell r="C265" t="str">
            <v>Vivid</v>
          </cell>
          <cell r="E265" t="str">
            <v>Girls Girls Girls HD</v>
          </cell>
          <cell r="G265" t="str">
            <v>LF</v>
          </cell>
        </row>
        <row r="266">
          <cell r="C266" t="str">
            <v>210DM</v>
          </cell>
          <cell r="E266" t="str">
            <v>High Society</v>
          </cell>
          <cell r="G266" t="str">
            <v>LF</v>
          </cell>
        </row>
        <row r="267">
          <cell r="C267" t="str">
            <v>210DM</v>
          </cell>
          <cell r="E267" t="str">
            <v>High Society</v>
          </cell>
          <cell r="G267" t="str">
            <v>NW LF</v>
          </cell>
        </row>
        <row r="268">
          <cell r="C268" t="str">
            <v>210DM</v>
          </cell>
          <cell r="E268" t="str">
            <v>High Society</v>
          </cell>
          <cell r="G268" t="str">
            <v>LF</v>
          </cell>
        </row>
        <row r="269">
          <cell r="C269" t="str">
            <v>Vivid</v>
          </cell>
          <cell r="E269" t="str">
            <v>Pleasure Zone HD</v>
          </cell>
          <cell r="G269" t="str">
            <v>LF</v>
          </cell>
        </row>
        <row r="270">
          <cell r="C270" t="str">
            <v>Vivid</v>
          </cell>
          <cell r="E270" t="str">
            <v>Pleasure Zone HD</v>
          </cell>
          <cell r="G270" t="str">
            <v>LF</v>
          </cell>
        </row>
        <row r="271">
          <cell r="C271" t="str">
            <v>Vivid</v>
          </cell>
          <cell r="E271" t="str">
            <v>Pleasure Zone HD</v>
          </cell>
          <cell r="G271" t="str">
            <v>NW LF</v>
          </cell>
        </row>
        <row r="272">
          <cell r="C272" t="str">
            <v>Vivid</v>
          </cell>
          <cell r="E272" t="str">
            <v>Real Xxtreme HD</v>
          </cell>
          <cell r="G272" t="str">
            <v>NW LF</v>
          </cell>
        </row>
        <row r="273">
          <cell r="C273" t="str">
            <v>Vivid</v>
          </cell>
          <cell r="E273" t="str">
            <v>Real Xxtreme HD</v>
          </cell>
          <cell r="G273" t="str">
            <v>LF</v>
          </cell>
        </row>
        <row r="274">
          <cell r="C274" t="str">
            <v>TVN</v>
          </cell>
          <cell r="E274" t="str">
            <v>STUDDS HD</v>
          </cell>
          <cell r="G274" t="str">
            <v>Gay LF</v>
          </cell>
        </row>
        <row r="275">
          <cell r="C275" t="str">
            <v>Vivid</v>
          </cell>
          <cell r="E275" t="str">
            <v>Swingers HD</v>
          </cell>
          <cell r="G275" t="str">
            <v>LF</v>
          </cell>
        </row>
        <row r="276">
          <cell r="C276" t="str">
            <v>Vivid</v>
          </cell>
          <cell r="E276" t="str">
            <v>Swingers HD</v>
          </cell>
          <cell r="G276" t="str">
            <v>NW LF</v>
          </cell>
        </row>
        <row r="277">
          <cell r="C277" t="str">
            <v>Vivid</v>
          </cell>
          <cell r="E277" t="str">
            <v>Swingers HD</v>
          </cell>
          <cell r="G277" t="str">
            <v>LF</v>
          </cell>
        </row>
        <row r="278">
          <cell r="C278" t="str">
            <v>Align</v>
          </cell>
          <cell r="E278" t="str">
            <v>Falcon HD</v>
          </cell>
          <cell r="G278" t="str">
            <v>Gay LF</v>
          </cell>
        </row>
        <row r="279">
          <cell r="C279" t="str">
            <v>210DM</v>
          </cell>
          <cell r="E279" t="str">
            <v>High Society HD</v>
          </cell>
          <cell r="G279" t="str">
            <v>LF</v>
          </cell>
        </row>
        <row r="280">
          <cell r="C280" t="str">
            <v>210DM</v>
          </cell>
          <cell r="E280" t="str">
            <v>High Society HD</v>
          </cell>
          <cell r="G280" t="str">
            <v>NW LF</v>
          </cell>
        </row>
        <row r="281">
          <cell r="C281" t="str">
            <v>210DM</v>
          </cell>
          <cell r="E281" t="str">
            <v>High Society HD</v>
          </cell>
          <cell r="G281" t="str">
            <v>LF</v>
          </cell>
        </row>
        <row r="282">
          <cell r="C282" t="str">
            <v>Hustler</v>
          </cell>
          <cell r="E282" t="str">
            <v>Vavoom SF HD</v>
          </cell>
          <cell r="G282" t="str">
            <v>SF</v>
          </cell>
        </row>
        <row r="283">
          <cell r="C283" t="str">
            <v>Hustler</v>
          </cell>
          <cell r="E283" t="str">
            <v>Vavoom SF HD</v>
          </cell>
          <cell r="G283" t="str">
            <v>NW SF</v>
          </cell>
        </row>
        <row r="284">
          <cell r="C284" t="str">
            <v>Align</v>
          </cell>
          <cell r="E284" t="str">
            <v>Arouse HD</v>
          </cell>
          <cell r="G284" t="str">
            <v>LF</v>
          </cell>
        </row>
        <row r="285">
          <cell r="C285" t="str">
            <v>Align</v>
          </cell>
          <cell r="E285" t="str">
            <v>Arouse HD</v>
          </cell>
          <cell r="G285" t="str">
            <v>NW LF</v>
          </cell>
        </row>
        <row r="286">
          <cell r="C286" t="str">
            <v>Align</v>
          </cell>
          <cell r="E286" t="str">
            <v>Arouse</v>
          </cell>
          <cell r="G286" t="str">
            <v>LF</v>
          </cell>
        </row>
        <row r="287">
          <cell r="C287" t="str">
            <v>Align</v>
          </cell>
          <cell r="E287" t="str">
            <v>DUSK HD</v>
          </cell>
          <cell r="G287" t="str">
            <v>LF</v>
          </cell>
        </row>
        <row r="288">
          <cell r="C288" t="str">
            <v>Hustler</v>
          </cell>
          <cell r="E288" t="str">
            <v>Girlfriend Films HD</v>
          </cell>
          <cell r="G288" t="str">
            <v>LF</v>
          </cell>
        </row>
        <row r="289">
          <cell r="C289" t="str">
            <v>TVN</v>
          </cell>
          <cell r="E289" t="str">
            <v>Urban Fantasy HD</v>
          </cell>
          <cell r="G289" t="str">
            <v>LF</v>
          </cell>
        </row>
        <row r="290">
          <cell r="C290" t="str">
            <v>Align</v>
          </cell>
          <cell r="E290" t="str">
            <v>Arouse</v>
          </cell>
          <cell r="G290" t="str">
            <v>LF</v>
          </cell>
        </row>
        <row r="291">
          <cell r="C291" t="str">
            <v>Align</v>
          </cell>
          <cell r="E291" t="str">
            <v>Arouse</v>
          </cell>
          <cell r="G291" t="str">
            <v>NW LF</v>
          </cell>
        </row>
        <row r="292">
          <cell r="C292" t="str">
            <v>Align</v>
          </cell>
          <cell r="E292" t="str">
            <v>Arouse HD</v>
          </cell>
          <cell r="G292" t="str">
            <v>LF</v>
          </cell>
        </row>
        <row r="293">
          <cell r="C293" t="str">
            <v>Align</v>
          </cell>
          <cell r="E293" t="str">
            <v>DUSK</v>
          </cell>
          <cell r="G293" t="str">
            <v>LF</v>
          </cell>
        </row>
        <row r="294">
          <cell r="C294" t="str">
            <v>Align</v>
          </cell>
          <cell r="E294" t="str">
            <v>DUSK HD</v>
          </cell>
          <cell r="G294" t="str">
            <v>LF</v>
          </cell>
        </row>
        <row r="295">
          <cell r="C295" t="str">
            <v>Hustler</v>
          </cell>
          <cell r="E295" t="str">
            <v>HIS HD</v>
          </cell>
          <cell r="G295" t="str">
            <v>Gay LF</v>
          </cell>
        </row>
        <row r="296">
          <cell r="C296" t="str">
            <v>Hustler</v>
          </cell>
          <cell r="E296" t="str">
            <v>Hustler</v>
          </cell>
          <cell r="G296" t="str">
            <v>NW LF</v>
          </cell>
        </row>
        <row r="297">
          <cell r="C297" t="str">
            <v>Hustler</v>
          </cell>
          <cell r="E297" t="str">
            <v>Hustler HD</v>
          </cell>
          <cell r="G297" t="str">
            <v>NW LF</v>
          </cell>
        </row>
        <row r="298">
          <cell r="C298" t="str">
            <v>Align</v>
          </cell>
          <cell r="E298" t="str">
            <v>DUSK HD</v>
          </cell>
          <cell r="G298" t="str">
            <v>NW LF</v>
          </cell>
        </row>
        <row r="299">
          <cell r="C299" t="str">
            <v>Hustler</v>
          </cell>
          <cell r="E299" t="str">
            <v>Juicy HD</v>
          </cell>
          <cell r="G299" t="str">
            <v>LF</v>
          </cell>
        </row>
        <row r="300">
          <cell r="C300" t="str">
            <v>Hustler</v>
          </cell>
          <cell r="E300" t="str">
            <v>Penthouse HD</v>
          </cell>
          <cell r="G300" t="str">
            <v>LF</v>
          </cell>
        </row>
        <row r="301">
          <cell r="C301" t="str">
            <v>Hustler</v>
          </cell>
          <cell r="E301" t="str">
            <v>Girlfriend Films</v>
          </cell>
          <cell r="G301" t="str">
            <v>LF</v>
          </cell>
        </row>
        <row r="302">
          <cell r="C302" t="str">
            <v>Hustler</v>
          </cell>
          <cell r="E302" t="str">
            <v>Juicy HD</v>
          </cell>
          <cell r="G302" t="str">
            <v>NW LF</v>
          </cell>
        </row>
        <row r="303">
          <cell r="C303" t="str">
            <v>Hustler</v>
          </cell>
          <cell r="E303" t="str">
            <v>TEN HD</v>
          </cell>
          <cell r="G303" t="str">
            <v>NW LF</v>
          </cell>
        </row>
        <row r="304">
          <cell r="C304" t="str">
            <v>Hustler</v>
          </cell>
          <cell r="E304" t="str">
            <v>TEN HD</v>
          </cell>
          <cell r="G304" t="str">
            <v>LF</v>
          </cell>
        </row>
        <row r="305">
          <cell r="C305" t="str">
            <v>Hustler</v>
          </cell>
          <cell r="E305" t="str">
            <v>Hustler HD</v>
          </cell>
          <cell r="G305" t="str">
            <v>LF</v>
          </cell>
        </row>
        <row r="306">
          <cell r="C306" t="str">
            <v>Hustler</v>
          </cell>
          <cell r="E306" t="str">
            <v>Hustler HD</v>
          </cell>
          <cell r="G306" t="str">
            <v>NW LF</v>
          </cell>
        </row>
        <row r="307">
          <cell r="C307" t="str">
            <v>Vivid</v>
          </cell>
          <cell r="E307" t="str">
            <v>Girls Girls Girls</v>
          </cell>
          <cell r="G307" t="str">
            <v>NW LF</v>
          </cell>
        </row>
        <row r="308">
          <cell r="C308" t="str">
            <v>Vivid</v>
          </cell>
          <cell r="E308" t="str">
            <v>Pleasure Zone</v>
          </cell>
          <cell r="G308" t="str">
            <v>NW LF</v>
          </cell>
        </row>
        <row r="309">
          <cell r="C309" t="str">
            <v>Vivid</v>
          </cell>
          <cell r="E309" t="str">
            <v>Real Xxtreme</v>
          </cell>
          <cell r="G309" t="str">
            <v>NW LF</v>
          </cell>
        </row>
        <row r="310">
          <cell r="C310" t="str">
            <v>Align</v>
          </cell>
          <cell r="E310" t="str">
            <v>DUSK</v>
          </cell>
          <cell r="G310" t="str">
            <v>NW LF</v>
          </cell>
        </row>
        <row r="311">
          <cell r="C311" t="str">
            <v>TVN</v>
          </cell>
          <cell r="E311" t="str">
            <v>STUDDS HD</v>
          </cell>
          <cell r="G311" t="str">
            <v>Gay LF</v>
          </cell>
        </row>
        <row r="312">
          <cell r="C312" t="str">
            <v>TVN</v>
          </cell>
          <cell r="E312" t="str">
            <v>Club Fantasy</v>
          </cell>
          <cell r="G312" t="str">
            <v>LF</v>
          </cell>
        </row>
        <row r="313">
          <cell r="C313" t="str">
            <v>TVN</v>
          </cell>
          <cell r="E313" t="str">
            <v>Club Fantasy HD</v>
          </cell>
          <cell r="G313" t="str">
            <v>LF</v>
          </cell>
        </row>
        <row r="314">
          <cell r="C314" t="str">
            <v>TVN</v>
          </cell>
          <cell r="E314" t="str">
            <v>Urban Fantasy HD</v>
          </cell>
          <cell r="G314" t="str">
            <v>LF</v>
          </cell>
        </row>
        <row r="315">
          <cell r="C315" t="str">
            <v>Vivid</v>
          </cell>
          <cell r="E315" t="str">
            <v>Girls Girls Girls</v>
          </cell>
          <cell r="G315" t="str">
            <v>LF</v>
          </cell>
        </row>
        <row r="316">
          <cell r="C316" t="str">
            <v>Hustler</v>
          </cell>
          <cell r="E316" t="str">
            <v>Juicy</v>
          </cell>
          <cell r="G316" t="str">
            <v>NW LF</v>
          </cell>
        </row>
        <row r="317">
          <cell r="C317" t="str">
            <v>Hustler</v>
          </cell>
          <cell r="E317" t="str">
            <v>Penthouse</v>
          </cell>
          <cell r="G317" t="str">
            <v>NW LF</v>
          </cell>
        </row>
        <row r="318">
          <cell r="C318" t="str">
            <v>Hustler</v>
          </cell>
          <cell r="E318" t="str">
            <v>TEN</v>
          </cell>
          <cell r="G318" t="str">
            <v>NW LF</v>
          </cell>
        </row>
        <row r="319">
          <cell r="C319" t="str">
            <v>Hustler</v>
          </cell>
          <cell r="E319" t="str">
            <v>Vavoom SF</v>
          </cell>
          <cell r="G319" t="str">
            <v>NW SF</v>
          </cell>
        </row>
        <row r="320">
          <cell r="C320" t="str">
            <v>Hustler</v>
          </cell>
          <cell r="E320" t="str">
            <v>Hustler</v>
          </cell>
          <cell r="G320" t="str">
            <v>NW LF</v>
          </cell>
        </row>
        <row r="321">
          <cell r="C321" t="str">
            <v>Vivid</v>
          </cell>
          <cell r="E321" t="str">
            <v>Vivid 2pk</v>
          </cell>
          <cell r="G321" t="str">
            <v>2PK</v>
          </cell>
        </row>
        <row r="322">
          <cell r="C322" t="str">
            <v>Hustler</v>
          </cell>
          <cell r="E322" t="str">
            <v>Kinky</v>
          </cell>
          <cell r="G322" t="str">
            <v>LF</v>
          </cell>
        </row>
        <row r="323">
          <cell r="C323" t="str">
            <v>Vivid</v>
          </cell>
          <cell r="E323" t="str">
            <v>Vivid 4pk</v>
          </cell>
          <cell r="G323" t="str">
            <v>4PK</v>
          </cell>
        </row>
        <row r="324">
          <cell r="C324" t="str">
            <v>Vivid</v>
          </cell>
          <cell r="E324" t="str">
            <v>Vivid 2pk</v>
          </cell>
          <cell r="G324" t="str">
            <v>2PK</v>
          </cell>
        </row>
        <row r="325">
          <cell r="C325" t="str">
            <v>Vivid</v>
          </cell>
          <cell r="E325" t="str">
            <v>Cheri</v>
          </cell>
          <cell r="G325" t="str">
            <v>LF</v>
          </cell>
        </row>
        <row r="326">
          <cell r="C326" t="str">
            <v>Vivid</v>
          </cell>
          <cell r="E326" t="str">
            <v>Swingers</v>
          </cell>
          <cell r="G326" t="str">
            <v>LF</v>
          </cell>
        </row>
        <row r="327">
          <cell r="C327" t="str">
            <v>Hustler</v>
          </cell>
          <cell r="E327" t="str">
            <v>Penthouse</v>
          </cell>
          <cell r="G327" t="str">
            <v>LF</v>
          </cell>
        </row>
        <row r="328">
          <cell r="C328" t="str">
            <v>Vivid</v>
          </cell>
          <cell r="E328" t="str">
            <v>Vivid 4pk</v>
          </cell>
          <cell r="G328" t="str">
            <v>4PK</v>
          </cell>
        </row>
        <row r="329">
          <cell r="C329" t="str">
            <v>Hustler</v>
          </cell>
          <cell r="E329" t="str">
            <v>Vavoom SF HD</v>
          </cell>
          <cell r="G329" t="str">
            <v>SF</v>
          </cell>
        </row>
        <row r="330">
          <cell r="C330" t="str">
            <v>MG</v>
          </cell>
          <cell r="E330" t="str">
            <v>Playboy HD</v>
          </cell>
          <cell r="G330" t="str">
            <v>LF</v>
          </cell>
        </row>
        <row r="331">
          <cell r="C331" t="str">
            <v>Vivid</v>
          </cell>
          <cell r="E331" t="str">
            <v>Wicked</v>
          </cell>
          <cell r="G331" t="str">
            <v>LF</v>
          </cell>
        </row>
        <row r="332">
          <cell r="C332" t="str">
            <v>Hustler</v>
          </cell>
          <cell r="E332" t="str">
            <v>Juicy HD</v>
          </cell>
          <cell r="G332" t="str">
            <v>LF</v>
          </cell>
        </row>
        <row r="333">
          <cell r="C333" t="str">
            <v>Hustler</v>
          </cell>
          <cell r="E333" t="str">
            <v>Penthouse HD</v>
          </cell>
          <cell r="G333" t="str">
            <v>LF</v>
          </cell>
        </row>
        <row r="334">
          <cell r="C334" t="str">
            <v>Hustler</v>
          </cell>
          <cell r="E334" t="str">
            <v>TEN HD</v>
          </cell>
          <cell r="G334" t="str">
            <v>LF</v>
          </cell>
        </row>
        <row r="335">
          <cell r="C335" t="str">
            <v>Hustler</v>
          </cell>
          <cell r="E335" t="str">
            <v>XTSY HD</v>
          </cell>
          <cell r="G335" t="str">
            <v>LF</v>
          </cell>
        </row>
        <row r="336">
          <cell r="C336" t="str">
            <v>Align</v>
          </cell>
          <cell r="E336" t="str">
            <v>Arouse HD</v>
          </cell>
          <cell r="G336" t="str">
            <v>LF</v>
          </cell>
        </row>
        <row r="337">
          <cell r="C337" t="str">
            <v>Vivid</v>
          </cell>
          <cell r="E337" t="str">
            <v>Vivid Gay</v>
          </cell>
          <cell r="G337" t="str">
            <v>Gay LF</v>
          </cell>
        </row>
        <row r="338">
          <cell r="C338" t="str">
            <v>Align</v>
          </cell>
          <cell r="E338" t="str">
            <v>DUSK HD</v>
          </cell>
          <cell r="G338" t="str">
            <v>LF</v>
          </cell>
        </row>
        <row r="339">
          <cell r="C339" t="str">
            <v>Vivid</v>
          </cell>
          <cell r="E339" t="str">
            <v>Cheri HD</v>
          </cell>
          <cell r="G339" t="str">
            <v>NW LF</v>
          </cell>
        </row>
        <row r="340">
          <cell r="C340" t="str">
            <v>Vivid</v>
          </cell>
          <cell r="E340" t="str">
            <v>All-Stars of Europe</v>
          </cell>
          <cell r="G340" t="str">
            <v>LF</v>
          </cell>
        </row>
        <row r="341">
          <cell r="C341" t="str">
            <v>Vivid</v>
          </cell>
          <cell r="E341" t="str">
            <v>All-Stars of Europe HD</v>
          </cell>
          <cell r="G341" t="str">
            <v>LF</v>
          </cell>
        </row>
        <row r="342">
          <cell r="C342" t="str">
            <v>Vivid</v>
          </cell>
          <cell r="E342" t="str">
            <v>All-Stars of Europe</v>
          </cell>
          <cell r="G342" t="str">
            <v>NW LF</v>
          </cell>
        </row>
        <row r="343">
          <cell r="C343" t="str">
            <v>Vivid</v>
          </cell>
          <cell r="E343" t="str">
            <v>All-Stars of Europe HD</v>
          </cell>
          <cell r="G343" t="str">
            <v>NW LF</v>
          </cell>
        </row>
        <row r="344">
          <cell r="C344" t="str">
            <v>Vivid</v>
          </cell>
          <cell r="E344" t="str">
            <v>All-Stars of Europe</v>
          </cell>
          <cell r="G344" t="str">
            <v>LF</v>
          </cell>
        </row>
        <row r="345">
          <cell r="C345" t="str">
            <v>Vivid</v>
          </cell>
          <cell r="E345" t="str">
            <v>All-Stars of Europe HD</v>
          </cell>
          <cell r="G345" t="str">
            <v>LF</v>
          </cell>
        </row>
        <row r="346">
          <cell r="C346" t="str">
            <v>Digital Playground</v>
          </cell>
          <cell r="E346" t="str">
            <v>Digital Playground SF</v>
          </cell>
          <cell r="G346" t="str">
            <v>SF</v>
          </cell>
        </row>
        <row r="347">
          <cell r="C347" t="str">
            <v>MG</v>
          </cell>
          <cell r="E347" t="str">
            <v>Bang U. SF</v>
          </cell>
          <cell r="G347" t="str">
            <v>SF</v>
          </cell>
        </row>
        <row r="348">
          <cell r="C348" t="str">
            <v>MG</v>
          </cell>
          <cell r="E348" t="str">
            <v>Bang U. SF HD</v>
          </cell>
          <cell r="G348" t="str">
            <v>SF</v>
          </cell>
        </row>
        <row r="349">
          <cell r="C349" t="str">
            <v>MG</v>
          </cell>
          <cell r="E349" t="str">
            <v>Bang U. SF</v>
          </cell>
          <cell r="G349" t="str">
            <v>SF</v>
          </cell>
        </row>
        <row r="350">
          <cell r="C350" t="str">
            <v>MG</v>
          </cell>
          <cell r="E350" t="str">
            <v>Bang U. SF HD</v>
          </cell>
          <cell r="G350" t="str">
            <v>SF</v>
          </cell>
        </row>
        <row r="351">
          <cell r="C351" t="str">
            <v>MG</v>
          </cell>
          <cell r="E351" t="str">
            <v>Brazzers SF</v>
          </cell>
          <cell r="G351" t="str">
            <v>SF</v>
          </cell>
        </row>
        <row r="352">
          <cell r="C352" t="str">
            <v>MG</v>
          </cell>
          <cell r="E352" t="str">
            <v>Brazzers SF HD</v>
          </cell>
          <cell r="G352" t="str">
            <v>SF</v>
          </cell>
        </row>
        <row r="353">
          <cell r="C353" t="str">
            <v>MG</v>
          </cell>
          <cell r="E353" t="str">
            <v>Brazzers SF</v>
          </cell>
          <cell r="G353" t="str">
            <v>SF</v>
          </cell>
        </row>
        <row r="354">
          <cell r="C354" t="str">
            <v>MG</v>
          </cell>
          <cell r="E354" t="str">
            <v>Brazzers SF HD</v>
          </cell>
          <cell r="G354" t="str">
            <v>SF</v>
          </cell>
        </row>
        <row r="355">
          <cell r="C355" t="str">
            <v>MG</v>
          </cell>
          <cell r="E355" t="str">
            <v>Reality Kings SF</v>
          </cell>
          <cell r="G355" t="str">
            <v>SF</v>
          </cell>
        </row>
        <row r="356">
          <cell r="C356" t="str">
            <v>MG</v>
          </cell>
          <cell r="E356" t="str">
            <v>Reality Kings SF HD</v>
          </cell>
          <cell r="G356" t="str">
            <v>SF</v>
          </cell>
        </row>
        <row r="357">
          <cell r="C357" t="str">
            <v>MG</v>
          </cell>
          <cell r="E357" t="str">
            <v>Reality Kings SF</v>
          </cell>
          <cell r="G357" t="str">
            <v>SF</v>
          </cell>
        </row>
        <row r="358">
          <cell r="C358" t="str">
            <v>MG</v>
          </cell>
          <cell r="E358" t="str">
            <v>Reality Kings SF HD</v>
          </cell>
          <cell r="G358" t="str">
            <v>SF</v>
          </cell>
        </row>
        <row r="359">
          <cell r="C359" t="str">
            <v>MG</v>
          </cell>
          <cell r="E359" t="str">
            <v>MEN SF</v>
          </cell>
          <cell r="G359" t="str">
            <v>Gay SF</v>
          </cell>
        </row>
        <row r="360">
          <cell r="C360" t="str">
            <v>MG</v>
          </cell>
          <cell r="E360" t="str">
            <v>MEN SF HD</v>
          </cell>
          <cell r="G360" t="str">
            <v>Gay SF</v>
          </cell>
        </row>
        <row r="361">
          <cell r="C361" t="str">
            <v>MG</v>
          </cell>
          <cell r="E361" t="str">
            <v>MEN SF</v>
          </cell>
          <cell r="G361" t="str">
            <v>Gay SF</v>
          </cell>
        </row>
        <row r="362">
          <cell r="C362" t="str">
            <v>MG</v>
          </cell>
          <cell r="E362" t="str">
            <v>MEN SF HD</v>
          </cell>
          <cell r="G362" t="str">
            <v>Gay SF</v>
          </cell>
        </row>
        <row r="363">
          <cell r="C363" t="str">
            <v>Vivid</v>
          </cell>
          <cell r="E363" t="str">
            <v>Pleasure Zone HD</v>
          </cell>
          <cell r="G363" t="str">
            <v>LF</v>
          </cell>
        </row>
        <row r="364">
          <cell r="C364" t="str">
            <v>Hustler</v>
          </cell>
          <cell r="E364" t="str">
            <v>Hustler SF</v>
          </cell>
          <cell r="G364" t="str">
            <v>SF</v>
          </cell>
        </row>
        <row r="365">
          <cell r="C365" t="str">
            <v>Evil Angel</v>
          </cell>
          <cell r="E365" t="str">
            <v>Evil Angel</v>
          </cell>
          <cell r="G365" t="str">
            <v>LF</v>
          </cell>
        </row>
        <row r="366">
          <cell r="C366" t="str">
            <v>Evil Angel</v>
          </cell>
          <cell r="E366" t="str">
            <v>Evil Angel HD</v>
          </cell>
          <cell r="G366" t="str">
            <v>LF</v>
          </cell>
        </row>
        <row r="367">
          <cell r="C367" t="str">
            <v>Evil Angel</v>
          </cell>
          <cell r="E367" t="str">
            <v>Evil Angel</v>
          </cell>
          <cell r="G367" t="str">
            <v>NW LF</v>
          </cell>
        </row>
        <row r="368">
          <cell r="C368" t="str">
            <v>Evil Angel</v>
          </cell>
          <cell r="E368" t="str">
            <v>Evil Angel HD</v>
          </cell>
          <cell r="G368" t="str">
            <v>NW LF</v>
          </cell>
        </row>
        <row r="369">
          <cell r="C369" t="str">
            <v>Evil Angel</v>
          </cell>
          <cell r="E369" t="str">
            <v>Evil Angel</v>
          </cell>
          <cell r="G369" t="str">
            <v>LF</v>
          </cell>
        </row>
        <row r="370">
          <cell r="C370" t="str">
            <v>Evil Angel</v>
          </cell>
          <cell r="E370" t="str">
            <v>Evil Angel HD</v>
          </cell>
          <cell r="G370" t="str">
            <v>LF</v>
          </cell>
        </row>
        <row r="371">
          <cell r="C371" t="str">
            <v>Vivid</v>
          </cell>
          <cell r="E371" t="str">
            <v>Girls Girls Girls SF</v>
          </cell>
          <cell r="G371" t="str">
            <v>SF</v>
          </cell>
        </row>
        <row r="372">
          <cell r="C372" t="str">
            <v>Vivid</v>
          </cell>
          <cell r="E372" t="str">
            <v>Girls Girls Girls SF HD</v>
          </cell>
          <cell r="G372" t="str">
            <v>SF</v>
          </cell>
        </row>
        <row r="373">
          <cell r="C373" t="str">
            <v>Vivid</v>
          </cell>
          <cell r="E373" t="str">
            <v>Girls Girls Girls SF</v>
          </cell>
          <cell r="G373" t="str">
            <v>SF</v>
          </cell>
        </row>
        <row r="374">
          <cell r="C374" t="str">
            <v>Vivid</v>
          </cell>
          <cell r="E374" t="str">
            <v>Girls Girls Girls SF HD</v>
          </cell>
          <cell r="G374" t="str">
            <v>SF</v>
          </cell>
        </row>
        <row r="375">
          <cell r="C375" t="str">
            <v>Vivid</v>
          </cell>
          <cell r="E375" t="str">
            <v>Real Xxtreme SF</v>
          </cell>
          <cell r="G375" t="str">
            <v>SF</v>
          </cell>
        </row>
        <row r="376">
          <cell r="C376" t="str">
            <v>Vivid</v>
          </cell>
          <cell r="E376" t="str">
            <v>Real Xxtreme SF HD</v>
          </cell>
          <cell r="G376" t="str">
            <v>SF</v>
          </cell>
        </row>
        <row r="377">
          <cell r="C377" t="str">
            <v>Vivid</v>
          </cell>
          <cell r="E377" t="str">
            <v>Real Xxtreme SF</v>
          </cell>
          <cell r="G377" t="str">
            <v>SF</v>
          </cell>
        </row>
        <row r="378">
          <cell r="C378" t="str">
            <v>Vivid</v>
          </cell>
          <cell r="E378" t="str">
            <v>Real Xxtreme SF HD</v>
          </cell>
          <cell r="G378" t="str">
            <v>SF</v>
          </cell>
        </row>
        <row r="379">
          <cell r="C379" t="str">
            <v>Vivid</v>
          </cell>
          <cell r="E379" t="str">
            <v>Swingers SF</v>
          </cell>
          <cell r="G379" t="str">
            <v>SF</v>
          </cell>
        </row>
        <row r="380">
          <cell r="C380" t="str">
            <v>Vivid</v>
          </cell>
          <cell r="E380" t="str">
            <v>Swingers SF HD</v>
          </cell>
          <cell r="G380" t="str">
            <v>SF</v>
          </cell>
        </row>
        <row r="381">
          <cell r="C381" t="str">
            <v>Vivid</v>
          </cell>
          <cell r="E381" t="str">
            <v>Swingers SF</v>
          </cell>
          <cell r="G381" t="str">
            <v>SF</v>
          </cell>
        </row>
        <row r="382">
          <cell r="C382" t="str">
            <v>Vivid</v>
          </cell>
          <cell r="E382" t="str">
            <v>Swingers SF HD</v>
          </cell>
          <cell r="G382" t="str">
            <v>SF</v>
          </cell>
        </row>
        <row r="383">
          <cell r="C383" t="str">
            <v>Vivid</v>
          </cell>
          <cell r="E383" t="str">
            <v>Vivid SF</v>
          </cell>
          <cell r="G383" t="str">
            <v>SF</v>
          </cell>
        </row>
        <row r="384">
          <cell r="C384" t="str">
            <v>Vivid</v>
          </cell>
          <cell r="E384" t="str">
            <v>Vivid SF HD</v>
          </cell>
          <cell r="G384" t="str">
            <v>SF</v>
          </cell>
        </row>
        <row r="385">
          <cell r="C385" t="str">
            <v>Vivid</v>
          </cell>
          <cell r="E385" t="str">
            <v>Vivid SF</v>
          </cell>
          <cell r="G385" t="str">
            <v>SF</v>
          </cell>
        </row>
        <row r="386">
          <cell r="C386" t="str">
            <v>Vivid</v>
          </cell>
          <cell r="E386" t="str">
            <v>Vivid SF HD</v>
          </cell>
          <cell r="G386" t="str">
            <v>SF</v>
          </cell>
        </row>
        <row r="387">
          <cell r="C387" t="str">
            <v>Vivid</v>
          </cell>
          <cell r="E387" t="str">
            <v>All-Stars of Europe SF</v>
          </cell>
          <cell r="G387" t="str">
            <v>SF</v>
          </cell>
        </row>
        <row r="388">
          <cell r="C388" t="str">
            <v>Vivid</v>
          </cell>
          <cell r="E388" t="str">
            <v>All-Stars of Europe SF HD</v>
          </cell>
          <cell r="G388" t="str">
            <v>SF</v>
          </cell>
        </row>
        <row r="389">
          <cell r="C389" t="str">
            <v>Vivid</v>
          </cell>
          <cell r="E389" t="str">
            <v>All-Stars of Europe SF</v>
          </cell>
          <cell r="G389" t="str">
            <v>SF</v>
          </cell>
        </row>
        <row r="390">
          <cell r="C390" t="str">
            <v>Vivid</v>
          </cell>
          <cell r="E390" t="str">
            <v>All-Stars of Europe SF HD</v>
          </cell>
          <cell r="G390" t="str">
            <v>SF</v>
          </cell>
        </row>
        <row r="391">
          <cell r="C391" t="str">
            <v>Vivid</v>
          </cell>
          <cell r="E391" t="str">
            <v>HEAT SF</v>
          </cell>
          <cell r="G391" t="str">
            <v>SF</v>
          </cell>
        </row>
        <row r="392">
          <cell r="C392" t="str">
            <v>Vivid</v>
          </cell>
          <cell r="E392" t="str">
            <v>HEAT SF HD</v>
          </cell>
          <cell r="G392" t="str">
            <v>SF</v>
          </cell>
        </row>
        <row r="393">
          <cell r="C393" t="str">
            <v>Vivid</v>
          </cell>
          <cell r="E393" t="str">
            <v>HEAT SF</v>
          </cell>
          <cell r="G393" t="str">
            <v>SF</v>
          </cell>
        </row>
        <row r="394">
          <cell r="C394" t="str">
            <v>Vivid</v>
          </cell>
          <cell r="E394" t="str">
            <v>HEAT SF HD</v>
          </cell>
          <cell r="G394" t="str">
            <v>SF</v>
          </cell>
        </row>
        <row r="395">
          <cell r="C395" t="str">
            <v>MG</v>
          </cell>
          <cell r="E395" t="str">
            <v>Reality Kings SF HD</v>
          </cell>
          <cell r="G395" t="str">
            <v>SF</v>
          </cell>
        </row>
        <row r="396">
          <cell r="C396" t="str">
            <v>MG</v>
          </cell>
          <cell r="E396" t="str">
            <v>Reality Kings SF HD</v>
          </cell>
          <cell r="G396" t="str">
            <v>SF</v>
          </cell>
        </row>
        <row r="397">
          <cell r="C397" t="str">
            <v>Vivid</v>
          </cell>
          <cell r="E397" t="str">
            <v>Wicked SF</v>
          </cell>
          <cell r="G397" t="str">
            <v>SF</v>
          </cell>
        </row>
        <row r="398">
          <cell r="C398" t="str">
            <v>Vivid</v>
          </cell>
          <cell r="E398" t="str">
            <v>Wicked SF HD</v>
          </cell>
          <cell r="G398" t="str">
            <v>SF</v>
          </cell>
        </row>
        <row r="399">
          <cell r="C399" t="str">
            <v>Vivid</v>
          </cell>
          <cell r="E399" t="str">
            <v>Wicked SF</v>
          </cell>
          <cell r="G399" t="str">
            <v>SF</v>
          </cell>
        </row>
        <row r="400">
          <cell r="C400" t="str">
            <v>Vivid</v>
          </cell>
          <cell r="E400" t="str">
            <v>Wicked SF HD</v>
          </cell>
          <cell r="G400" t="str">
            <v>SF</v>
          </cell>
        </row>
        <row r="401">
          <cell r="C401" t="str">
            <v>MG</v>
          </cell>
          <cell r="E401" t="str">
            <v>Reality Kings SF</v>
          </cell>
          <cell r="G401" t="str">
            <v>SF</v>
          </cell>
        </row>
        <row r="402">
          <cell r="C402" t="str">
            <v>MG</v>
          </cell>
          <cell r="E402" t="str">
            <v>Reality Kings SF</v>
          </cell>
          <cell r="G402" t="str">
            <v>SF</v>
          </cell>
        </row>
        <row r="403">
          <cell r="C403" t="str">
            <v>Align</v>
          </cell>
          <cell r="E403" t="str">
            <v>DUSK SF</v>
          </cell>
          <cell r="G403" t="str">
            <v>SF</v>
          </cell>
        </row>
        <row r="404">
          <cell r="C404" t="str">
            <v>Align</v>
          </cell>
          <cell r="E404" t="str">
            <v>DUSK SF HD</v>
          </cell>
          <cell r="G404" t="str">
            <v>SF</v>
          </cell>
        </row>
        <row r="405">
          <cell r="C405" t="str">
            <v>Align</v>
          </cell>
          <cell r="E405" t="str">
            <v>Arouse SF</v>
          </cell>
          <cell r="G405" t="str">
            <v>SF</v>
          </cell>
        </row>
        <row r="406">
          <cell r="C406" t="str">
            <v>Align</v>
          </cell>
          <cell r="E406" t="str">
            <v>Arouse SF</v>
          </cell>
          <cell r="G406" t="str">
            <v>SF</v>
          </cell>
        </row>
        <row r="407">
          <cell r="C407" t="str">
            <v>TVN</v>
          </cell>
          <cell r="E407" t="str">
            <v>Club Fantasy SF</v>
          </cell>
          <cell r="G407" t="str">
            <v>SF</v>
          </cell>
        </row>
        <row r="408">
          <cell r="C408" t="str">
            <v>TVN</v>
          </cell>
          <cell r="E408" t="str">
            <v>Club Fantasy SF</v>
          </cell>
          <cell r="G408" t="str">
            <v>SF</v>
          </cell>
        </row>
        <row r="409">
          <cell r="C409" t="str">
            <v>TVN</v>
          </cell>
          <cell r="E409" t="str">
            <v>Club Fantasy SF HD</v>
          </cell>
          <cell r="G409" t="str">
            <v>SF</v>
          </cell>
        </row>
        <row r="410">
          <cell r="C410" t="str">
            <v>Align</v>
          </cell>
          <cell r="E410" t="str">
            <v>Falcon SF HD</v>
          </cell>
          <cell r="G410" t="str">
            <v>SF</v>
          </cell>
        </row>
        <row r="411">
          <cell r="C411" t="str">
            <v>TVN</v>
          </cell>
          <cell r="E411" t="str">
            <v>STUDDS SF HD</v>
          </cell>
          <cell r="G411" t="str">
            <v>SF</v>
          </cell>
        </row>
        <row r="412">
          <cell r="C412" t="str">
            <v>TVN</v>
          </cell>
          <cell r="E412" t="str">
            <v>STUDDS SF</v>
          </cell>
          <cell r="G412" t="str">
            <v>SF</v>
          </cell>
        </row>
        <row r="413">
          <cell r="C413" t="str">
            <v>TVN</v>
          </cell>
          <cell r="E413" t="str">
            <v>Urban Fantasy SF</v>
          </cell>
          <cell r="G413" t="str">
            <v>SF</v>
          </cell>
        </row>
        <row r="414">
          <cell r="C414" t="str">
            <v>TVN</v>
          </cell>
          <cell r="E414" t="str">
            <v>Urban Fantasy SF</v>
          </cell>
          <cell r="G414" t="str">
            <v>SF</v>
          </cell>
        </row>
        <row r="415">
          <cell r="C415" t="str">
            <v>Align</v>
          </cell>
          <cell r="E415" t="str">
            <v>Falcon SF</v>
          </cell>
          <cell r="G415" t="str">
            <v>SF</v>
          </cell>
        </row>
        <row r="416">
          <cell r="C416" t="str">
            <v>TVN</v>
          </cell>
          <cell r="E416" t="str">
            <v>STUDDS SF HD</v>
          </cell>
          <cell r="G416" t="str">
            <v>SF</v>
          </cell>
        </row>
        <row r="417">
          <cell r="C417" t="str">
            <v>Align</v>
          </cell>
          <cell r="E417" t="str">
            <v>Arouse SF HD</v>
          </cell>
          <cell r="G417" t="str">
            <v>SF</v>
          </cell>
        </row>
        <row r="418">
          <cell r="C418" t="str">
            <v>TVN</v>
          </cell>
          <cell r="E418" t="str">
            <v>Club Fantasy SF HD</v>
          </cell>
          <cell r="G418" t="str">
            <v>SF</v>
          </cell>
        </row>
        <row r="419">
          <cell r="C419" t="str">
            <v>Align</v>
          </cell>
          <cell r="E419" t="str">
            <v>Falcon SF HD</v>
          </cell>
          <cell r="G419" t="str">
            <v>SF</v>
          </cell>
        </row>
        <row r="420">
          <cell r="C420" t="str">
            <v>Align</v>
          </cell>
          <cell r="E420" t="str">
            <v>Arouse SF HD</v>
          </cell>
          <cell r="G420" t="str">
            <v>SF</v>
          </cell>
        </row>
        <row r="421">
          <cell r="C421" t="str">
            <v>Align</v>
          </cell>
          <cell r="E421" t="str">
            <v>Falcon SF</v>
          </cell>
          <cell r="G421" t="str">
            <v>SF</v>
          </cell>
        </row>
        <row r="422">
          <cell r="C422" t="str">
            <v>TVN</v>
          </cell>
          <cell r="E422" t="str">
            <v>STUDDS SF</v>
          </cell>
          <cell r="G422" t="str">
            <v>SF</v>
          </cell>
        </row>
        <row r="423">
          <cell r="C423" t="str">
            <v>Hustler</v>
          </cell>
          <cell r="E423" t="str">
            <v>HIS SF</v>
          </cell>
          <cell r="G423" t="str">
            <v>Gay SF</v>
          </cell>
        </row>
        <row r="424">
          <cell r="C424" t="str">
            <v>Hustler</v>
          </cell>
          <cell r="E424" t="str">
            <v>HIS SF HD</v>
          </cell>
          <cell r="G424" t="str">
            <v>Gay SF</v>
          </cell>
        </row>
        <row r="425">
          <cell r="C425" t="str">
            <v>Hustler</v>
          </cell>
          <cell r="E425" t="str">
            <v>HIS SF</v>
          </cell>
          <cell r="G425" t="str">
            <v>Gay SF</v>
          </cell>
        </row>
        <row r="426">
          <cell r="C426" t="str">
            <v>Align</v>
          </cell>
          <cell r="E426" t="str">
            <v>DUSK SF</v>
          </cell>
          <cell r="G426" t="str">
            <v>SF</v>
          </cell>
        </row>
        <row r="427">
          <cell r="C427" t="str">
            <v>Align</v>
          </cell>
          <cell r="E427" t="str">
            <v>DUSK SF HD</v>
          </cell>
          <cell r="G427" t="str">
            <v>SF</v>
          </cell>
        </row>
        <row r="428">
          <cell r="C428" t="str">
            <v>Hustler</v>
          </cell>
          <cell r="E428" t="str">
            <v>Girlfriend Films SF</v>
          </cell>
          <cell r="G428" t="str">
            <v>SF</v>
          </cell>
        </row>
        <row r="429">
          <cell r="C429" t="str">
            <v>Hustler</v>
          </cell>
          <cell r="E429" t="str">
            <v>Girlfriend Films SF HD</v>
          </cell>
          <cell r="G429" t="str">
            <v>SF</v>
          </cell>
        </row>
        <row r="430">
          <cell r="C430" t="str">
            <v>Hustler</v>
          </cell>
          <cell r="E430" t="str">
            <v>Girlfriend Films SF HD</v>
          </cell>
          <cell r="G430" t="str">
            <v>SF</v>
          </cell>
        </row>
        <row r="431">
          <cell r="C431" t="str">
            <v>Hustler</v>
          </cell>
          <cell r="E431" t="str">
            <v>HIS SF HD</v>
          </cell>
          <cell r="G431" t="str">
            <v>Gay SF</v>
          </cell>
        </row>
        <row r="432">
          <cell r="C432" t="str">
            <v>Hustler</v>
          </cell>
          <cell r="E432" t="str">
            <v>Hustler SF HD</v>
          </cell>
          <cell r="G432" t="str">
            <v>SF</v>
          </cell>
        </row>
        <row r="433">
          <cell r="C433" t="str">
            <v>Hustler</v>
          </cell>
          <cell r="E433" t="str">
            <v>Hustler SF</v>
          </cell>
          <cell r="G433" t="str">
            <v>SF</v>
          </cell>
        </row>
        <row r="434">
          <cell r="C434" t="str">
            <v>Hustler</v>
          </cell>
          <cell r="E434" t="str">
            <v>Hustler SF HD</v>
          </cell>
          <cell r="G434" t="str">
            <v>SF</v>
          </cell>
        </row>
        <row r="435">
          <cell r="C435" t="str">
            <v>Hustler</v>
          </cell>
          <cell r="E435" t="str">
            <v>Juicy SF</v>
          </cell>
          <cell r="G435" t="str">
            <v>SF</v>
          </cell>
        </row>
        <row r="436">
          <cell r="C436" t="str">
            <v>Hustler</v>
          </cell>
          <cell r="E436" t="str">
            <v>Juicy SF HD</v>
          </cell>
          <cell r="G436" t="str">
            <v>SF</v>
          </cell>
        </row>
        <row r="437">
          <cell r="C437" t="str">
            <v>Hustler</v>
          </cell>
          <cell r="E437" t="str">
            <v>Juicy SF</v>
          </cell>
          <cell r="G437" t="str">
            <v>SF</v>
          </cell>
        </row>
        <row r="438">
          <cell r="C438" t="str">
            <v>Hustler</v>
          </cell>
          <cell r="E438" t="str">
            <v>Juicy SF HD</v>
          </cell>
          <cell r="G438" t="str">
            <v>SF</v>
          </cell>
        </row>
        <row r="439">
          <cell r="C439" t="str">
            <v>Hustler</v>
          </cell>
          <cell r="E439" t="str">
            <v>Penthouse SF</v>
          </cell>
          <cell r="G439" t="str">
            <v>SF</v>
          </cell>
        </row>
        <row r="440">
          <cell r="C440" t="str">
            <v>Hustler</v>
          </cell>
          <cell r="E440" t="str">
            <v>Penthouse SF HD</v>
          </cell>
          <cell r="G440" t="str">
            <v>SF</v>
          </cell>
        </row>
        <row r="441">
          <cell r="C441" t="str">
            <v>Hustler</v>
          </cell>
          <cell r="E441" t="str">
            <v>Penthouse SF</v>
          </cell>
          <cell r="G441" t="str">
            <v>SF</v>
          </cell>
        </row>
        <row r="442">
          <cell r="C442" t="str">
            <v>Hustler</v>
          </cell>
          <cell r="E442" t="str">
            <v>Penthouse SF HD</v>
          </cell>
          <cell r="G442" t="str">
            <v>SF</v>
          </cell>
        </row>
        <row r="443">
          <cell r="C443" t="str">
            <v>Hustler</v>
          </cell>
          <cell r="E443" t="str">
            <v>TEN SF</v>
          </cell>
          <cell r="G443" t="str">
            <v>SF</v>
          </cell>
        </row>
        <row r="444">
          <cell r="C444" t="str">
            <v>Hustler</v>
          </cell>
          <cell r="E444" t="str">
            <v>TEN SF HD</v>
          </cell>
          <cell r="G444" t="str">
            <v>SF</v>
          </cell>
        </row>
        <row r="445">
          <cell r="C445" t="str">
            <v>Hustler</v>
          </cell>
          <cell r="E445" t="str">
            <v>TEN SF</v>
          </cell>
          <cell r="G445" t="str">
            <v>SF</v>
          </cell>
        </row>
        <row r="446">
          <cell r="C446" t="str">
            <v>Hustler</v>
          </cell>
          <cell r="E446" t="str">
            <v>TEN SF HD</v>
          </cell>
          <cell r="G446" t="str">
            <v>SF</v>
          </cell>
        </row>
        <row r="447">
          <cell r="C447" t="str">
            <v>TVN</v>
          </cell>
          <cell r="E447" t="str">
            <v>Urban Fantasy SF HD</v>
          </cell>
          <cell r="G447" t="str">
            <v>SF</v>
          </cell>
        </row>
        <row r="448">
          <cell r="C448" t="str">
            <v>TVN</v>
          </cell>
          <cell r="E448" t="str">
            <v>Urban Fantasy SF HD</v>
          </cell>
          <cell r="G448" t="str">
            <v>SF</v>
          </cell>
        </row>
        <row r="449">
          <cell r="C449" t="str">
            <v>Hustler</v>
          </cell>
          <cell r="E449" t="str">
            <v>XTSY SF</v>
          </cell>
          <cell r="G449" t="str">
            <v>SF</v>
          </cell>
        </row>
        <row r="450">
          <cell r="C450" t="str">
            <v>Hustler</v>
          </cell>
          <cell r="E450" t="str">
            <v>XTSY SF HD</v>
          </cell>
          <cell r="G450" t="str">
            <v>SF</v>
          </cell>
        </row>
        <row r="451">
          <cell r="C451" t="str">
            <v>Hustler</v>
          </cell>
          <cell r="E451" t="str">
            <v>XTSY SF</v>
          </cell>
          <cell r="G451" t="str">
            <v>SF</v>
          </cell>
        </row>
        <row r="452">
          <cell r="C452" t="str">
            <v>Hustler</v>
          </cell>
          <cell r="E452" t="str">
            <v>XTSY SF HD</v>
          </cell>
          <cell r="G452" t="str">
            <v>SF</v>
          </cell>
        </row>
        <row r="453">
          <cell r="C453" t="str">
            <v>Hustler</v>
          </cell>
          <cell r="E453" t="str">
            <v>XTSY HD</v>
          </cell>
          <cell r="G453" t="str">
            <v>LF</v>
          </cell>
        </row>
        <row r="454">
          <cell r="C454" t="str">
            <v>Vivid</v>
          </cell>
          <cell r="E454" t="str">
            <v>Swingers HD</v>
          </cell>
          <cell r="G454" t="str">
            <v>LF</v>
          </cell>
        </row>
        <row r="455">
          <cell r="C455" t="str">
            <v>Hustler</v>
          </cell>
          <cell r="E455" t="str">
            <v>Girlfriend Films SF</v>
          </cell>
          <cell r="G455" t="str">
            <v>SF</v>
          </cell>
        </row>
        <row r="456">
          <cell r="C456" t="str">
            <v>MVP</v>
          </cell>
          <cell r="E456" t="str">
            <v>ErosArt</v>
          </cell>
          <cell r="G456" t="str">
            <v>LF</v>
          </cell>
        </row>
        <row r="457">
          <cell r="C457" t="str">
            <v>MVP</v>
          </cell>
          <cell r="E457" t="str">
            <v>Red Hot</v>
          </cell>
          <cell r="G457" t="str">
            <v>LF</v>
          </cell>
        </row>
        <row r="458">
          <cell r="C458" t="str">
            <v>MVP</v>
          </cell>
          <cell r="E458" t="str">
            <v>Skinemax</v>
          </cell>
          <cell r="G458" t="str">
            <v>LF</v>
          </cell>
        </row>
        <row r="459">
          <cell r="C459" t="str">
            <v>MG</v>
          </cell>
          <cell r="E459" t="str">
            <v>Reality Kings</v>
          </cell>
          <cell r="G459" t="str">
            <v>LF</v>
          </cell>
        </row>
        <row r="460">
          <cell r="C460" t="str">
            <v>Vivid</v>
          </cell>
          <cell r="E460" t="str">
            <v>Wicked HD</v>
          </cell>
          <cell r="G460" t="str">
            <v>LF</v>
          </cell>
        </row>
        <row r="461">
          <cell r="C461" t="str">
            <v>MG</v>
          </cell>
          <cell r="E461" t="str">
            <v>MG Shorts</v>
          </cell>
          <cell r="G461" t="str">
            <v>SF</v>
          </cell>
        </row>
        <row r="462">
          <cell r="C462" t="str">
            <v>Vivid</v>
          </cell>
          <cell r="E462" t="str">
            <v>Vivid 2pk</v>
          </cell>
          <cell r="G462" t="str">
            <v>2PK</v>
          </cell>
        </row>
        <row r="463">
          <cell r="C463" t="str">
            <v>MG</v>
          </cell>
          <cell r="E463" t="str">
            <v>MG Shorts</v>
          </cell>
          <cell r="G463" t="str">
            <v>SF</v>
          </cell>
        </row>
        <row r="464">
          <cell r="C464" t="str">
            <v>Vivid</v>
          </cell>
          <cell r="E464" t="str">
            <v>Homegrown</v>
          </cell>
          <cell r="G464" t="str">
            <v>LF</v>
          </cell>
        </row>
        <row r="465">
          <cell r="C465" t="str">
            <v>TVN</v>
          </cell>
          <cell r="E465" t="str">
            <v>Group Swing</v>
          </cell>
          <cell r="G465" t="str">
            <v>LF</v>
          </cell>
        </row>
        <row r="466">
          <cell r="C466" t="str">
            <v>MG</v>
          </cell>
          <cell r="E466" t="str">
            <v>MG Shorts HD</v>
          </cell>
          <cell r="G466" t="str">
            <v>SF</v>
          </cell>
        </row>
        <row r="467">
          <cell r="C467" t="str">
            <v>Vivid</v>
          </cell>
          <cell r="E467" t="str">
            <v>Vivid SF</v>
          </cell>
          <cell r="G467" t="str">
            <v>SF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id="1" name="titles_trend" displayName="titles_trend" ref="A1:T314" totalsRowShown="0" headerRowDxfId="11" headerRowBorderDxfId="10">
  <autoFilter ref="A1:T314">
    <filterColumn colId="0">
      <filters>
        <filter val="Comcast"/>
      </filters>
    </filterColumn>
  </autoFilter>
  <sortState ref="A2:N307">
    <sortCondition ref="A2:A307"/>
    <sortCondition ref="D2:D307"/>
    <sortCondition ref="C2:C307"/>
  </sortState>
  <tableColumns count="20">
    <tableColumn id="1" name="mso" dataDxfId="9"/>
    <tableColumn id="6" name="offering" dataDxfId="8"/>
    <tableColumn id="2" name="offering_rollup"/>
    <tableColumn id="4" name="provider" dataDxfId="7">
      <calculatedColumnFormula>INDEX([1]network_ids!$C:$C,MATCH(titles_trend[[#This Row],[offering_rollup]],[1]network_ids!$E:$E,FALSE))</calculatedColumnFormula>
    </tableColumn>
    <tableColumn id="5" name="type" dataDxfId="6">
      <calculatedColumnFormula>INDEX([1]network_ids!$G:$G,MATCH(titles_trend[[#This Row],[offering]],[1]network_ids!$E:$E,FALSE))</calculatedColumnFormula>
    </tableColumn>
    <tableColumn id="7" name="default_hours" dataDxfId="5">
      <calculatedColumnFormula>INDEX(Table3[hours],MATCH(titles_trend[[#This Row],[type]],Table3[type],FALSE))</calculatedColumnFormula>
    </tableColumn>
    <tableColumn id="3" name="notes"/>
    <tableColumn id="9" name="201507"/>
    <tableColumn id="10" name="201508"/>
    <tableColumn id="11" name="201509"/>
    <tableColumn id="12" name="201510"/>
    <tableColumn id="13" name="201511"/>
    <tableColumn id="21" name="201512"/>
    <tableColumn id="14" name="201601"/>
    <tableColumn id="15" name="201602"/>
    <tableColumn id="16" name="201603"/>
    <tableColumn id="17" name="201604"/>
    <tableColumn id="18" name="201605"/>
    <tableColumn id="19" name="201606"/>
    <tableColumn id="20" name="20160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9" totalsRowShown="0" headerRowDxfId="4" dataDxfId="3">
  <sortState ref="A2:B9">
    <sortCondition ref="A1:A9"/>
  </sortState>
  <tableColumns count="3">
    <tableColumn id="1" name="type" dataDxfId="2"/>
    <tableColumn id="3" name="mins" dataDxfId="1"/>
    <tableColumn id="2" name="hours" dataDxfId="0">
      <calculatedColumnFormula>Table3[[#This Row],[mins]]/60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V314"/>
  <sheetViews>
    <sheetView tabSelected="1" workbookViewId="0">
      <pane ySplit="1" topLeftCell="A177" activePane="bottomLeft" state="frozen"/>
      <selection pane="bottomLeft" activeCell="M315" sqref="M315"/>
    </sheetView>
  </sheetViews>
  <sheetFormatPr defaultRowHeight="15" outlineLevelCol="1" x14ac:dyDescent="0.25"/>
  <cols>
    <col min="1" max="1" width="11.28515625" bestFit="1" customWidth="1"/>
    <col min="2" max="2" width="18.85546875" bestFit="1" customWidth="1"/>
    <col min="3" max="3" width="23.28515625" bestFit="1" customWidth="1"/>
    <col min="4" max="4" width="23.28515625" customWidth="1"/>
    <col min="5" max="5" width="23.28515625" customWidth="1" outlineLevel="1"/>
    <col min="6" max="6" width="7.42578125" customWidth="1" outlineLevel="1"/>
    <col min="7" max="7" width="28.42578125" bestFit="1" customWidth="1"/>
    <col min="8" max="13" width="11.5703125" bestFit="1" customWidth="1"/>
    <col min="14" max="14" width="11.5703125" style="25" bestFit="1" customWidth="1"/>
    <col min="15" max="19" width="9.140625" style="25"/>
    <col min="20" max="20" width="9.140625" style="36"/>
  </cols>
  <sheetData>
    <row r="1" spans="1:20" ht="30.75" customHeight="1" x14ac:dyDescent="0.25">
      <c r="A1" s="11" t="s">
        <v>0</v>
      </c>
      <c r="B1" s="12" t="s">
        <v>139</v>
      </c>
      <c r="C1" s="11" t="s">
        <v>171</v>
      </c>
      <c r="D1" s="13" t="s">
        <v>158</v>
      </c>
      <c r="E1" s="13" t="s">
        <v>162</v>
      </c>
      <c r="F1" s="13" t="s">
        <v>175</v>
      </c>
      <c r="G1" s="11" t="s">
        <v>157</v>
      </c>
      <c r="H1" s="24" t="s">
        <v>198</v>
      </c>
      <c r="I1" s="24" t="s">
        <v>197</v>
      </c>
      <c r="J1" s="24" t="s">
        <v>196</v>
      </c>
      <c r="K1" s="24" t="s">
        <v>195</v>
      </c>
      <c r="L1" s="24" t="s">
        <v>194</v>
      </c>
      <c r="M1" s="24" t="s">
        <v>193</v>
      </c>
      <c r="N1" s="24" t="s">
        <v>147</v>
      </c>
      <c r="O1" s="24" t="s">
        <v>148</v>
      </c>
      <c r="P1" s="24" t="s">
        <v>149</v>
      </c>
      <c r="Q1" s="24" t="s">
        <v>150</v>
      </c>
      <c r="R1" s="24" t="s">
        <v>151</v>
      </c>
      <c r="S1" s="24" t="s">
        <v>152</v>
      </c>
      <c r="T1" s="24" t="s">
        <v>153</v>
      </c>
    </row>
    <row r="2" spans="1:20" ht="15" hidden="1" customHeight="1" x14ac:dyDescent="0.25">
      <c r="A2" s="3" t="s">
        <v>1</v>
      </c>
      <c r="B2" s="1"/>
      <c r="C2" t="s">
        <v>141</v>
      </c>
      <c r="D2" t="str">
        <f>INDEX([1]network_ids!$C:$C,MATCH(titles_trend[[#This Row],[offering_rollup]],[1]network_ids!$E:$E,FALSE))</f>
        <v>210DM</v>
      </c>
      <c r="E2" t="e">
        <f>INDEX([1]network_ids!$G:$G,MATCH(titles_trend[[#This Row],[offering]],[1]network_ids!$E:$E,FALSE))</f>
        <v>#N/A</v>
      </c>
      <c r="F2" s="10" t="e">
        <f>INDEX(Table3[hours],MATCH(titles_trend[[#This Row],[type]],Table3[type],FALSE))</f>
        <v>#N/A</v>
      </c>
      <c r="N2"/>
      <c r="O2"/>
      <c r="P2"/>
      <c r="Q2"/>
      <c r="R2"/>
      <c r="S2"/>
      <c r="T2" s="54"/>
    </row>
    <row r="3" spans="1:20" ht="15" hidden="1" customHeight="1" x14ac:dyDescent="0.25">
      <c r="A3" s="3" t="s">
        <v>1</v>
      </c>
      <c r="B3" s="3" t="s">
        <v>2</v>
      </c>
      <c r="C3" s="54" t="s">
        <v>2</v>
      </c>
      <c r="D3" s="54" t="str">
        <f>INDEX([1]network_ids!$C:$C,MATCH(titles_trend[[#This Row],[offering_rollup]],[1]network_ids!$E:$E,FALSE))</f>
        <v>Align</v>
      </c>
      <c r="E3" s="54" t="str">
        <f>INDEX([1]network_ids!$G:$G,MATCH(titles_trend[[#This Row],[offering]],[1]network_ids!$E:$E,FALSE))</f>
        <v>LF</v>
      </c>
      <c r="F3" s="55">
        <f>INDEX(Table3[hours],MATCH(titles_trend[[#This Row],[type]],Table3[type],FALSE))</f>
        <v>1.3333333333333333</v>
      </c>
      <c r="G3" s="54"/>
      <c r="H3" s="54"/>
      <c r="I3" s="54"/>
      <c r="J3" s="54"/>
      <c r="K3" s="54"/>
      <c r="L3" s="54"/>
      <c r="M3" s="54"/>
      <c r="N3" s="54">
        <v>14</v>
      </c>
      <c r="O3" s="54">
        <v>14</v>
      </c>
      <c r="P3" s="54">
        <v>14</v>
      </c>
      <c r="Q3" s="54">
        <v>14</v>
      </c>
      <c r="R3" s="54">
        <v>14</v>
      </c>
      <c r="S3" s="54">
        <v>14</v>
      </c>
      <c r="T3" s="54">
        <v>14</v>
      </c>
    </row>
    <row r="4" spans="1:20" ht="15" hidden="1" customHeight="1" x14ac:dyDescent="0.25">
      <c r="A4" s="3" t="s">
        <v>1</v>
      </c>
      <c r="B4" s="1" t="s">
        <v>36</v>
      </c>
      <c r="E4" t="str">
        <f>INDEX([1]network_ids!$G:$G,MATCH(titles_trend[[#This Row],[offering]],[1]network_ids!$E:$E,FALSE))</f>
        <v>Gay LF</v>
      </c>
      <c r="F4" s="10">
        <f>INDEX(Table3[hours],MATCH(titles_trend[[#This Row],[type]],Table3[type],FALSE))</f>
        <v>1.3333333333333333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 s="54">
        <v>7</v>
      </c>
    </row>
    <row r="5" spans="1:20" ht="15" hidden="1" customHeight="1" x14ac:dyDescent="0.25">
      <c r="A5" s="1" t="s">
        <v>1</v>
      </c>
      <c r="B5" s="1"/>
      <c r="C5" t="s">
        <v>8</v>
      </c>
      <c r="D5" t="str">
        <f>INDEX([1]network_ids!$C:$C,MATCH(titles_trend[[#This Row],[offering_rollup]],[1]network_ids!$E:$E,FALSE))</f>
        <v>Digital Playground</v>
      </c>
      <c r="E5" t="e">
        <f>INDEX([1]network_ids!$G:$G,MATCH(titles_trend[[#This Row],[offering]],[1]network_ids!$E:$E,FALSE))</f>
        <v>#N/A</v>
      </c>
      <c r="F5" s="10" t="e">
        <f>INDEX(Table3[hours],MATCH(titles_trend[[#This Row],[type]],Table3[type],FALSE))</f>
        <v>#N/A</v>
      </c>
      <c r="N5">
        <v>14</v>
      </c>
      <c r="O5">
        <v>14</v>
      </c>
      <c r="P5">
        <v>14</v>
      </c>
      <c r="Q5">
        <v>14</v>
      </c>
      <c r="R5">
        <v>10</v>
      </c>
      <c r="S5">
        <v>8</v>
      </c>
      <c r="T5">
        <v>8</v>
      </c>
    </row>
    <row r="6" spans="1:20" ht="15" hidden="1" customHeight="1" x14ac:dyDescent="0.25">
      <c r="A6" s="1" t="s">
        <v>1</v>
      </c>
      <c r="B6" s="1"/>
      <c r="C6" t="s">
        <v>9</v>
      </c>
      <c r="D6" t="str">
        <f>INDEX([1]network_ids!$C:$C,MATCH(titles_trend[[#This Row],[offering_rollup]],[1]network_ids!$E:$E,FALSE))</f>
        <v>Digital Playground</v>
      </c>
      <c r="E6" t="e">
        <f>INDEX([1]network_ids!$G:$G,MATCH(titles_trend[[#This Row],[offering]],[1]network_ids!$E:$E,FALSE))</f>
        <v>#N/A</v>
      </c>
      <c r="F6" s="10" t="e">
        <f>INDEX(Table3[hours],MATCH(titles_trend[[#This Row],[type]],Table3[type],FALSE))</f>
        <v>#N/A</v>
      </c>
      <c r="N6">
        <v>8</v>
      </c>
      <c r="O6">
        <v>8</v>
      </c>
      <c r="P6">
        <v>10</v>
      </c>
      <c r="Q6">
        <v>10</v>
      </c>
      <c r="R6">
        <v>10</v>
      </c>
      <c r="S6">
        <v>10</v>
      </c>
      <c r="T6">
        <v>10</v>
      </c>
    </row>
    <row r="7" spans="1:20" ht="15" hidden="1" customHeight="1" thickBot="1" x14ac:dyDescent="0.25">
      <c r="A7" s="1" t="s">
        <v>1</v>
      </c>
      <c r="B7" s="1"/>
      <c r="C7" t="s">
        <v>10</v>
      </c>
      <c r="D7" t="str">
        <f>INDEX([1]network_ids!$C:$C,MATCH(titles_trend[[#This Row],[offering_rollup]],[1]network_ids!$E:$E,FALSE))</f>
        <v>Digital Playground</v>
      </c>
      <c r="E7" t="e">
        <f>INDEX([1]network_ids!$G:$G,MATCH(titles_trend[[#This Row],[offering]],[1]network_ids!$E:$E,FALSE))</f>
        <v>#N/A</v>
      </c>
      <c r="F7" s="10" t="e">
        <f>INDEX(Table3[hours],MATCH(titles_trend[[#This Row],[type]],Table3[type],FALSE))</f>
        <v>#N/A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</row>
    <row r="8" spans="1:20" ht="15" hidden="1" customHeight="1" x14ac:dyDescent="0.25">
      <c r="A8" s="14" t="s">
        <v>1</v>
      </c>
      <c r="B8" s="15" t="s">
        <v>14</v>
      </c>
      <c r="C8" s="16" t="s">
        <v>14</v>
      </c>
      <c r="D8" s="16" t="str">
        <f>INDEX([1]network_ids!$C:$C,MATCH(titles_trend[[#This Row],[offering_rollup]],[1]network_ids!$E:$E,FALSE))</f>
        <v>Hustler</v>
      </c>
      <c r="E8" s="16" t="str">
        <f>INDEX([1]network_ids!$G:$G,MATCH(titles_trend[[#This Row],[offering]],[1]network_ids!$E:$E,FALSE))</f>
        <v>LF</v>
      </c>
      <c r="F8" s="17">
        <f>INDEX(Table3[hours],MATCH(titles_trend[[#This Row],[type]],Table3[type],FALSE))</f>
        <v>1.3333333333333333</v>
      </c>
      <c r="G8" s="16" t="s">
        <v>187</v>
      </c>
      <c r="H8" s="16"/>
      <c r="I8" s="16"/>
      <c r="J8" s="16"/>
      <c r="K8" s="16"/>
      <c r="L8" s="16"/>
      <c r="M8" s="16"/>
      <c r="N8" s="16">
        <v>36</v>
      </c>
      <c r="O8" s="16">
        <v>36</v>
      </c>
      <c r="P8" s="16">
        <v>36</v>
      </c>
      <c r="Q8" s="16">
        <v>36</v>
      </c>
      <c r="R8" s="16">
        <v>36</v>
      </c>
      <c r="S8" s="16">
        <v>36</v>
      </c>
      <c r="T8" s="63">
        <v>36</v>
      </c>
    </row>
    <row r="9" spans="1:20" ht="15" hidden="1" customHeight="1" x14ac:dyDescent="0.25">
      <c r="A9" s="18" t="s">
        <v>1</v>
      </c>
      <c r="B9" s="19" t="s">
        <v>106</v>
      </c>
      <c r="C9" s="19" t="s">
        <v>14</v>
      </c>
      <c r="D9" s="19" t="str">
        <f>INDEX([1]network_ids!$C:$C,MATCH(titles_trend[[#This Row],[offering_rollup]],[1]network_ids!$E:$E,FALSE))</f>
        <v>Hustler</v>
      </c>
      <c r="E9" s="19" t="str">
        <f>INDEX([1]network_ids!$G:$G,MATCH(titles_trend[[#This Row],[offering]],[1]network_ids!$E:$E,FALSE))</f>
        <v>SF</v>
      </c>
      <c r="F9" s="20">
        <f>INDEX(Table3[hours],MATCH(titles_trend[[#This Row],[type]],Table3[type],FALSE))</f>
        <v>0.33333333333333331</v>
      </c>
      <c r="G9" s="19"/>
      <c r="H9" s="19"/>
      <c r="I9" s="19"/>
      <c r="J9" s="19"/>
      <c r="K9" s="19"/>
      <c r="L9" s="19"/>
      <c r="M9" s="19"/>
      <c r="N9" s="19">
        <v>36</v>
      </c>
      <c r="O9" s="19">
        <v>36</v>
      </c>
      <c r="P9" s="19">
        <v>36</v>
      </c>
      <c r="Q9" s="19">
        <v>18</v>
      </c>
      <c r="R9" s="19">
        <v>18</v>
      </c>
      <c r="S9" s="19">
        <v>18</v>
      </c>
      <c r="T9" s="70">
        <v>18</v>
      </c>
    </row>
    <row r="10" spans="1:20" ht="15" hidden="1" customHeight="1" thickBot="1" x14ac:dyDescent="0.3">
      <c r="A10" s="21" t="s">
        <v>1</v>
      </c>
      <c r="B10" s="22" t="s">
        <v>37</v>
      </c>
      <c r="C10" s="22" t="s">
        <v>14</v>
      </c>
      <c r="D10" s="22" t="str">
        <f>INDEX([1]network_ids!$C:$C,MATCH(titles_trend[[#This Row],[offering_rollup]],[1]network_ids!$E:$E,FALSE))</f>
        <v>Hustler</v>
      </c>
      <c r="E10" s="22" t="str">
        <f>INDEX([1]network_ids!$G:$G,MATCH(titles_trend[[#This Row],[offering]],[1]network_ids!$E:$E,FALSE))</f>
        <v>LF</v>
      </c>
      <c r="F10" s="23">
        <f>INDEX(Table3[hours],MATCH(titles_trend[[#This Row],[type]],Table3[type],FALSE))</f>
        <v>1.3333333333333333</v>
      </c>
      <c r="G10" s="22"/>
      <c r="H10" s="22"/>
      <c r="I10" s="22"/>
      <c r="J10" s="22"/>
      <c r="K10" s="22"/>
      <c r="L10" s="22"/>
      <c r="M10" s="22"/>
      <c r="N10" s="22">
        <v>7</v>
      </c>
      <c r="O10" s="22">
        <v>7</v>
      </c>
      <c r="P10" s="22">
        <v>7</v>
      </c>
      <c r="Q10" s="22">
        <v>7</v>
      </c>
      <c r="R10" s="22">
        <v>7</v>
      </c>
      <c r="S10" s="22">
        <v>7</v>
      </c>
      <c r="T10" s="58">
        <v>7</v>
      </c>
    </row>
    <row r="11" spans="1:20" ht="15" hidden="1" customHeight="1" x14ac:dyDescent="0.25">
      <c r="A11" s="14" t="s">
        <v>1</v>
      </c>
      <c r="B11" s="15" t="s">
        <v>21</v>
      </c>
      <c r="C11" s="16" t="s">
        <v>21</v>
      </c>
      <c r="D11" s="16" t="str">
        <f>INDEX([1]network_ids!$C:$C,MATCH(titles_trend[[#This Row],[offering_rollup]],[1]network_ids!$E:$E,FALSE))</f>
        <v>Hustler</v>
      </c>
      <c r="E11" s="16" t="str">
        <f>INDEX([1]network_ids!$G:$G,MATCH(titles_trend[[#This Row],[offering]],[1]network_ids!$E:$E,FALSE))</f>
        <v>LF</v>
      </c>
      <c r="F11" s="17">
        <f>INDEX(Table3[hours],MATCH(titles_trend[[#This Row],[type]],Table3[type],FALSE))</f>
        <v>1.3333333333333333</v>
      </c>
      <c r="G11" s="16" t="s">
        <v>188</v>
      </c>
      <c r="H11" s="16"/>
      <c r="I11" s="16"/>
      <c r="J11" s="16"/>
      <c r="K11" s="16"/>
      <c r="L11" s="16"/>
      <c r="M11" s="16"/>
      <c r="N11" s="16">
        <v>37</v>
      </c>
      <c r="O11" s="16">
        <v>37</v>
      </c>
      <c r="P11" s="16">
        <v>37</v>
      </c>
      <c r="Q11" s="16">
        <v>37</v>
      </c>
      <c r="R11" s="16">
        <v>37</v>
      </c>
      <c r="S11" s="16">
        <v>37</v>
      </c>
      <c r="T11" s="63">
        <v>37</v>
      </c>
    </row>
    <row r="12" spans="1:20" ht="15" hidden="1" customHeight="1" x14ac:dyDescent="0.25">
      <c r="A12" s="18" t="s">
        <v>1</v>
      </c>
      <c r="B12" s="19" t="s">
        <v>189</v>
      </c>
      <c r="C12" s="19" t="s">
        <v>21</v>
      </c>
      <c r="D12" s="19" t="str">
        <f>INDEX([1]network_ids!$C:$C,MATCH(titles_trend[[#This Row],[offering_rollup]],[1]network_ids!$E:$E,FALSE))</f>
        <v>Hustler</v>
      </c>
      <c r="E12" s="19" t="str">
        <f>INDEX([1]network_ids!$G:$G,MATCH(titles_trend[[#This Row],[offering]],[1]network_ids!$E:$E,FALSE))</f>
        <v>LF</v>
      </c>
      <c r="F12" s="20">
        <f>INDEX(Table3[hours],MATCH(titles_trend[[#This Row],[type]],Table3[type],FALSE))</f>
        <v>1.3333333333333333</v>
      </c>
      <c r="G12" s="19"/>
      <c r="H12" s="19"/>
      <c r="I12" s="19"/>
      <c r="J12" s="19"/>
      <c r="K12" s="19"/>
      <c r="L12" s="19"/>
      <c r="M12" s="19"/>
      <c r="N12" s="19">
        <v>11</v>
      </c>
      <c r="O12" s="19">
        <v>11</v>
      </c>
      <c r="P12" s="19">
        <v>11</v>
      </c>
      <c r="Q12" s="19">
        <v>11</v>
      </c>
      <c r="R12" s="19">
        <v>11</v>
      </c>
      <c r="S12" s="19">
        <v>11</v>
      </c>
      <c r="T12" s="70">
        <v>11</v>
      </c>
    </row>
    <row r="13" spans="1:20" ht="15" hidden="1" customHeight="1" thickBot="1" x14ac:dyDescent="0.3">
      <c r="A13" s="21" t="s">
        <v>1</v>
      </c>
      <c r="B13" s="22" t="s">
        <v>42</v>
      </c>
      <c r="C13" s="22" t="s">
        <v>21</v>
      </c>
      <c r="D13" s="22" t="str">
        <f>INDEX([1]network_ids!$C:$C,MATCH(titles_trend[[#This Row],[offering_rollup]],[1]network_ids!$E:$E,FALSE))</f>
        <v>Hustler</v>
      </c>
      <c r="E13" s="22" t="str">
        <f>INDEX([1]network_ids!$G:$G,MATCH(titles_trend[[#This Row],[offering]],[1]network_ids!$E:$E,FALSE))</f>
        <v>SF</v>
      </c>
      <c r="F13" s="23">
        <f>INDEX(Table3[hours],MATCH(titles_trend[[#This Row],[type]],Table3[type],FALSE))</f>
        <v>0.33333333333333331</v>
      </c>
      <c r="G13" s="22"/>
      <c r="H13" s="22"/>
      <c r="I13" s="22"/>
      <c r="J13" s="22"/>
      <c r="K13" s="22"/>
      <c r="L13" s="22"/>
      <c r="M13" s="22"/>
      <c r="N13" s="22"/>
      <c r="O13" s="22"/>
      <c r="P13" s="22">
        <v>17</v>
      </c>
      <c r="Q13" s="22">
        <v>17</v>
      </c>
      <c r="R13" s="22">
        <v>17</v>
      </c>
      <c r="S13" s="22">
        <v>17</v>
      </c>
      <c r="T13" s="58">
        <v>17</v>
      </c>
    </row>
    <row r="14" spans="1:20" ht="15" hidden="1" customHeight="1" x14ac:dyDescent="0.25">
      <c r="A14" s="1" t="s">
        <v>1</v>
      </c>
      <c r="B14" s="1" t="s">
        <v>3</v>
      </c>
      <c r="C14" t="s">
        <v>3</v>
      </c>
      <c r="D14" t="str">
        <f>INDEX([1]network_ids!$C:$C,MATCH(titles_trend[[#This Row],[offering_rollup]],[1]network_ids!$E:$E,FALSE))</f>
        <v>MG</v>
      </c>
      <c r="E14" t="str">
        <f>INDEX([1]network_ids!$G:$G,MATCH(titles_trend[[#This Row],[offering]],[1]network_ids!$E:$E,FALSE))</f>
        <v>LF</v>
      </c>
      <c r="F14" s="10">
        <f>INDEX(Table3[hours],MATCH(titles_trend[[#This Row],[type]],Table3[type],FALSE))</f>
        <v>1.3333333333333333</v>
      </c>
      <c r="N14">
        <v>42</v>
      </c>
      <c r="O14">
        <v>42</v>
      </c>
      <c r="P14">
        <v>42</v>
      </c>
      <c r="Q14">
        <v>38</v>
      </c>
      <c r="R14">
        <v>36</v>
      </c>
      <c r="S14">
        <v>36</v>
      </c>
      <c r="T14">
        <v>36</v>
      </c>
    </row>
    <row r="15" spans="1:20" ht="15" hidden="1" customHeight="1" x14ac:dyDescent="0.25">
      <c r="A15" s="1" t="s">
        <v>1</v>
      </c>
      <c r="B15" s="1" t="s">
        <v>4</v>
      </c>
      <c r="C15" t="s">
        <v>4</v>
      </c>
      <c r="D15" t="str">
        <f>INDEX([1]network_ids!$C:$C,MATCH(titles_trend[[#This Row],[offering_rollup]],[1]network_ids!$E:$E,FALSE))</f>
        <v>MG</v>
      </c>
      <c r="E15" t="str">
        <f>INDEX([1]network_ids!$G:$G,MATCH(titles_trend[[#This Row],[offering]],[1]network_ids!$E:$E,FALSE))</f>
        <v>LF</v>
      </c>
      <c r="F15" s="10">
        <f>INDEX(Table3[hours],MATCH(titles_trend[[#This Row],[type]],Table3[type],FALSE))</f>
        <v>1.3333333333333333</v>
      </c>
      <c r="N15">
        <v>36</v>
      </c>
      <c r="O15">
        <v>36</v>
      </c>
      <c r="P15">
        <v>32</v>
      </c>
      <c r="Q15">
        <v>32</v>
      </c>
      <c r="R15">
        <v>32</v>
      </c>
      <c r="S15">
        <v>32</v>
      </c>
      <c r="T15">
        <v>32</v>
      </c>
    </row>
    <row r="16" spans="1:20" ht="15" hidden="1" customHeight="1" x14ac:dyDescent="0.25">
      <c r="A16" s="1" t="s">
        <v>1</v>
      </c>
      <c r="B16" s="1" t="s">
        <v>5</v>
      </c>
      <c r="C16" t="s">
        <v>5</v>
      </c>
      <c r="D16" t="str">
        <f>INDEX([1]network_ids!$C:$C,MATCH(titles_trend[[#This Row],[offering_rollup]],[1]network_ids!$E:$E,FALSE))</f>
        <v>MG</v>
      </c>
      <c r="E16" t="str">
        <f>INDEX([1]network_ids!$G:$G,MATCH(titles_trend[[#This Row],[offering]],[1]network_ids!$E:$E,FALSE))</f>
        <v>LF</v>
      </c>
      <c r="F16" s="10">
        <f>INDEX(Table3[hours],MATCH(titles_trend[[#This Row],[type]],Table3[type],FALSE))</f>
        <v>1.3333333333333333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</row>
    <row r="17" spans="1:20" ht="15" hidden="1" customHeight="1" x14ac:dyDescent="0.25">
      <c r="A17" s="1" t="s">
        <v>1</v>
      </c>
      <c r="B17" s="1" t="s">
        <v>140</v>
      </c>
      <c r="C17" t="s">
        <v>140</v>
      </c>
      <c r="D17" t="str">
        <f>INDEX([1]network_ids!$C:$C,MATCH(titles_trend[[#This Row],[offering_rollup]],[1]network_ids!$E:$E,FALSE))</f>
        <v>MG</v>
      </c>
      <c r="E17" t="str">
        <f>INDEX([1]network_ids!$G:$G,MATCH(titles_trend[[#This Row],[offering]],[1]network_ids!$E:$E,FALSE))</f>
        <v>4PK</v>
      </c>
      <c r="F17" s="10">
        <f>INDEX(Table3[hours],MATCH(titles_trend[[#This Row],[type]],Table3[type],FALSE))</f>
        <v>5.333333333333333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</row>
    <row r="18" spans="1:20" ht="15" hidden="1" customHeight="1" x14ac:dyDescent="0.25">
      <c r="A18" s="1" t="s">
        <v>1</v>
      </c>
      <c r="B18" s="1" t="s">
        <v>19</v>
      </c>
      <c r="C18" t="s">
        <v>19</v>
      </c>
      <c r="D18" t="str">
        <f>INDEX([1]network_ids!$C:$C,MATCH(titles_trend[[#This Row],[offering_rollup]],[1]network_ids!$E:$E,FALSE))</f>
        <v>MG</v>
      </c>
      <c r="E18" t="str">
        <f>INDEX([1]network_ids!$G:$G,MATCH(titles_trend[[#This Row],[offering]],[1]network_ids!$E:$E,FALSE))</f>
        <v>SF</v>
      </c>
      <c r="F18" s="10">
        <f>INDEX(Table3[hours],MATCH(titles_trend[[#This Row],[type]],Table3[type],FALSE))</f>
        <v>0.33333333333333331</v>
      </c>
      <c r="N18">
        <v>16</v>
      </c>
      <c r="O18">
        <v>16</v>
      </c>
      <c r="P18">
        <v>17</v>
      </c>
      <c r="Q18">
        <v>18</v>
      </c>
      <c r="R18">
        <v>21</v>
      </c>
      <c r="S18">
        <v>21</v>
      </c>
      <c r="T18">
        <v>26</v>
      </c>
    </row>
    <row r="19" spans="1:20" ht="15" hidden="1" customHeight="1" thickBot="1" x14ac:dyDescent="0.25">
      <c r="A19" s="1" t="s">
        <v>1</v>
      </c>
      <c r="B19" s="1"/>
      <c r="C19" t="s">
        <v>15</v>
      </c>
      <c r="D19" t="str">
        <f>INDEX([1]network_ids!$C:$C,MATCH(titles_trend[[#This Row],[offering_rollup]],[1]network_ids!$E:$E,FALSE))</f>
        <v>PB</v>
      </c>
      <c r="E19" t="e">
        <f>INDEX([1]network_ids!$G:$G,MATCH(titles_trend[[#This Row],[offering]],[1]network_ids!$E:$E,FALSE))</f>
        <v>#N/A</v>
      </c>
      <c r="F19" s="10" t="e">
        <f>INDEX(Table3[hours],MATCH(titles_trend[[#This Row],[type]],Table3[type],FALSE))</f>
        <v>#N/A</v>
      </c>
      <c r="N19"/>
      <c r="O19"/>
      <c r="P19"/>
      <c r="Q19"/>
      <c r="R19"/>
      <c r="S19"/>
      <c r="T19"/>
    </row>
    <row r="20" spans="1:20" ht="15" hidden="1" customHeight="1" x14ac:dyDescent="0.25">
      <c r="A20" s="14" t="s">
        <v>1</v>
      </c>
      <c r="B20" s="15" t="s">
        <v>7</v>
      </c>
      <c r="C20" s="16" t="s">
        <v>7</v>
      </c>
      <c r="D20" s="16" t="str">
        <f>INDEX([1]network_ids!$C:$C,MATCH(titles_trend[[#This Row],[offering_rollup]],[1]network_ids!$E:$E,FALSE))</f>
        <v>TVN</v>
      </c>
      <c r="E20" s="16" t="str">
        <f>INDEX([1]network_ids!$G:$G,MATCH(titles_trend[[#This Row],[offering]],[1]network_ids!$E:$E,FALSE))</f>
        <v>LF</v>
      </c>
      <c r="F20" s="17">
        <f>INDEX(Table3[hours],MATCH(titles_trend[[#This Row],[type]],Table3[type],FALSE))</f>
        <v>1.3333333333333333</v>
      </c>
      <c r="G20" s="16" t="s">
        <v>190</v>
      </c>
      <c r="H20" s="16"/>
      <c r="I20" s="16"/>
      <c r="J20" s="16"/>
      <c r="K20" s="16"/>
      <c r="L20" s="16"/>
      <c r="M20" s="16"/>
      <c r="N20" s="16">
        <v>50</v>
      </c>
      <c r="O20" s="16">
        <v>50</v>
      </c>
      <c r="P20" s="16">
        <v>50</v>
      </c>
      <c r="Q20" s="16">
        <v>50</v>
      </c>
      <c r="R20" s="16">
        <v>50</v>
      </c>
      <c r="S20" s="16">
        <v>50</v>
      </c>
      <c r="T20" s="63">
        <v>50</v>
      </c>
    </row>
    <row r="21" spans="1:20" ht="15" hidden="1" customHeight="1" thickBot="1" x14ac:dyDescent="0.3">
      <c r="A21" s="21" t="s">
        <v>1</v>
      </c>
      <c r="B21" s="22" t="s">
        <v>91</v>
      </c>
      <c r="C21" s="22" t="s">
        <v>7</v>
      </c>
      <c r="D21" s="22" t="str">
        <f>INDEX([1]network_ids!$C:$C,MATCH(titles_trend[[#This Row],[offering_rollup]],[1]network_ids!$E:$E,FALSE))</f>
        <v>TVN</v>
      </c>
      <c r="E21" s="22" t="str">
        <f>INDEX([1]network_ids!$G:$G,MATCH(titles_trend[[#This Row],[offering]],[1]network_ids!$E:$E,FALSE))</f>
        <v>SF</v>
      </c>
      <c r="F21" s="23">
        <f>INDEX(Table3[hours],MATCH(titles_trend[[#This Row],[type]],Table3[type],FALSE))</f>
        <v>0.33333333333333331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>
        <v>1</v>
      </c>
      <c r="R21" s="22">
        <v>1</v>
      </c>
      <c r="S21" s="22"/>
      <c r="T21" s="58"/>
    </row>
    <row r="22" spans="1:20" ht="15" hidden="1" customHeight="1" x14ac:dyDescent="0.25">
      <c r="A22" s="1" t="s">
        <v>1</v>
      </c>
      <c r="B22" s="1" t="s">
        <v>11</v>
      </c>
      <c r="C22" t="s">
        <v>11</v>
      </c>
      <c r="D22" t="str">
        <f>INDEX([1]network_ids!$C:$C,MATCH(titles_trend[[#This Row],[offering_rollup]],[1]network_ids!$E:$E,FALSE))</f>
        <v>TVN</v>
      </c>
      <c r="E22" t="str">
        <f>INDEX([1]network_ids!$G:$G,MATCH(titles_trend[[#This Row],[offering]],[1]network_ids!$E:$E,FALSE))</f>
        <v>LF</v>
      </c>
      <c r="F22" s="10">
        <f>INDEX(Table3[hours],MATCH(titles_trend[[#This Row],[type]],Table3[type],FALSE))</f>
        <v>1.3333333333333333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</row>
    <row r="23" spans="1:20" ht="15" hidden="1" customHeight="1" x14ac:dyDescent="0.25">
      <c r="A23" s="1" t="s">
        <v>1</v>
      </c>
      <c r="B23" s="1" t="s">
        <v>12</v>
      </c>
      <c r="C23" t="s">
        <v>12</v>
      </c>
      <c r="D23" t="str">
        <f>INDEX([1]network_ids!$C:$C,MATCH(titles_trend[[#This Row],[offering_rollup]],[1]network_ids!$E:$E,FALSE))</f>
        <v>TVN</v>
      </c>
      <c r="E23" t="str">
        <f>INDEX([1]network_ids!$G:$G,MATCH(titles_trend[[#This Row],[offering]],[1]network_ids!$E:$E,FALSE))</f>
        <v>LF</v>
      </c>
      <c r="F23" s="10">
        <f>INDEX(Table3[hours],MATCH(titles_trend[[#This Row],[type]],Table3[type],FALSE))</f>
        <v>1.3333333333333333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</row>
    <row r="24" spans="1:20" ht="15" hidden="1" customHeight="1" thickBot="1" x14ac:dyDescent="0.25">
      <c r="A24" s="1" t="s">
        <v>1</v>
      </c>
      <c r="B24" s="1" t="s">
        <v>20</v>
      </c>
      <c r="C24" t="s">
        <v>20</v>
      </c>
      <c r="D24" t="str">
        <f>INDEX([1]network_ids!$C:$C,MATCH(titles_trend[[#This Row],[offering_rollup]],[1]network_ids!$E:$E,FALSE))</f>
        <v>TVN</v>
      </c>
      <c r="E24" t="str">
        <f>INDEX([1]network_ids!$G:$G,MATCH(titles_trend[[#This Row],[offering]],[1]network_ids!$E:$E,FALSE))</f>
        <v>Gay LF</v>
      </c>
      <c r="F24" s="10">
        <f>INDEX(Table3[hours],MATCH(titles_trend[[#This Row],[type]],Table3[type],FALSE))</f>
        <v>1.3333333333333333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</row>
    <row r="25" spans="1:20" ht="15" hidden="1" customHeight="1" x14ac:dyDescent="0.25">
      <c r="A25" s="14" t="s">
        <v>1</v>
      </c>
      <c r="B25" s="15" t="s">
        <v>22</v>
      </c>
      <c r="C25" s="16" t="s">
        <v>22</v>
      </c>
      <c r="D25" s="16" t="str">
        <f>INDEX([1]network_ids!$C:$C,MATCH(titles_trend[[#This Row],[offering_rollup]],[1]network_ids!$E:$E,FALSE))</f>
        <v>TVN</v>
      </c>
      <c r="E25" s="16" t="str">
        <f>INDEX([1]network_ids!$G:$G,MATCH(titles_trend[[#This Row],[offering]],[1]network_ids!$E:$E,FALSE))</f>
        <v>LF</v>
      </c>
      <c r="F25" s="17">
        <f>INDEX(Table3[hours],MATCH(titles_trend[[#This Row],[type]],Table3[type],FALSE))</f>
        <v>1.3333333333333333</v>
      </c>
      <c r="G25" s="16" t="s">
        <v>191</v>
      </c>
      <c r="H25" s="16"/>
      <c r="I25" s="16"/>
      <c r="J25" s="16"/>
      <c r="K25" s="16"/>
      <c r="L25" s="16"/>
      <c r="M25" s="16"/>
      <c r="N25" s="16">
        <v>38</v>
      </c>
      <c r="O25" s="16">
        <v>38</v>
      </c>
      <c r="P25" s="16">
        <v>38</v>
      </c>
      <c r="Q25" s="16">
        <v>38</v>
      </c>
      <c r="R25" s="16">
        <v>35</v>
      </c>
      <c r="S25" s="16">
        <v>35</v>
      </c>
      <c r="T25" s="63">
        <v>35</v>
      </c>
    </row>
    <row r="26" spans="1:20" ht="15.75" hidden="1" thickBot="1" x14ac:dyDescent="0.3">
      <c r="A26" s="21" t="s">
        <v>1</v>
      </c>
      <c r="B26" s="22" t="s">
        <v>186</v>
      </c>
      <c r="C26" s="22" t="s">
        <v>22</v>
      </c>
      <c r="D26" s="22" t="str">
        <f>INDEX([1]network_ids!$C:$C,MATCH(titles_trend[[#This Row],[offering_rollup]],[1]network_ids!$E:$E,FALSE))</f>
        <v>TVN</v>
      </c>
      <c r="E26" s="22" t="e">
        <f>INDEX([1]network_ids!$G:$G,MATCH(titles_trend[[#This Row],[offering]],[1]network_ids!$E:$E,FALSE))</f>
        <v>#N/A</v>
      </c>
      <c r="F26" s="23" t="e">
        <f>INDEX(Table3[hours],MATCH(titles_trend[[#This Row],[type]],Table3[type],FALSE))</f>
        <v>#N/A</v>
      </c>
      <c r="G26" s="22"/>
      <c r="H26" s="22"/>
      <c r="I26" s="22"/>
      <c r="J26" s="22"/>
      <c r="K26" s="22"/>
      <c r="L26" s="22"/>
      <c r="M26" s="22"/>
      <c r="N26" s="22">
        <v>20</v>
      </c>
      <c r="O26" s="22">
        <v>20</v>
      </c>
      <c r="P26" s="22">
        <v>20</v>
      </c>
      <c r="Q26" s="22">
        <v>20</v>
      </c>
      <c r="R26" s="22">
        <v>20</v>
      </c>
      <c r="S26" s="22">
        <v>20</v>
      </c>
      <c r="T26" s="58">
        <v>20</v>
      </c>
    </row>
    <row r="27" spans="1:20" hidden="1" x14ac:dyDescent="0.25">
      <c r="A27" s="1" t="s">
        <v>1</v>
      </c>
      <c r="B27" s="1"/>
      <c r="C27" t="s">
        <v>6</v>
      </c>
      <c r="D27" t="str">
        <f>INDEX([1]network_ids!$C:$C,MATCH(titles_trend[[#This Row],[offering_rollup]],[1]network_ids!$E:$E,FALSE))</f>
        <v>Vivid</v>
      </c>
      <c r="E27" t="e">
        <f>INDEX([1]network_ids!$G:$G,MATCH(titles_trend[[#This Row],[offering]],[1]network_ids!$E:$E,FALSE))</f>
        <v>#N/A</v>
      </c>
      <c r="F27" s="10" t="e">
        <f>INDEX(Table3[hours],MATCH(titles_trend[[#This Row],[type]],Table3[type],FALSE))</f>
        <v>#N/A</v>
      </c>
      <c r="N27"/>
      <c r="O27"/>
      <c r="P27"/>
      <c r="Q27"/>
      <c r="R27"/>
      <c r="S27"/>
      <c r="T27"/>
    </row>
    <row r="28" spans="1:20" hidden="1" x14ac:dyDescent="0.25">
      <c r="A28" s="1" t="s">
        <v>1</v>
      </c>
      <c r="B28" s="1" t="s">
        <v>13</v>
      </c>
      <c r="C28" t="s">
        <v>13</v>
      </c>
      <c r="D28" t="str">
        <f>INDEX([1]network_ids!$C:$C,MATCH(titles_trend[[#This Row],[offering_rollup]],[1]network_ids!$E:$E,FALSE))</f>
        <v>Vivid</v>
      </c>
      <c r="E28" t="str">
        <f>INDEX([1]network_ids!$G:$G,MATCH(titles_trend[[#This Row],[offering]],[1]network_ids!$E:$E,FALSE))</f>
        <v>LF</v>
      </c>
      <c r="F28" s="10">
        <f>INDEX(Table3[hours],MATCH(titles_trend[[#This Row],[type]],Table3[type],FALSE))</f>
        <v>1.3333333333333333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</row>
    <row r="29" spans="1:20" hidden="1" x14ac:dyDescent="0.25">
      <c r="A29" s="1" t="s">
        <v>1</v>
      </c>
      <c r="B29" s="1"/>
      <c r="C29" t="s">
        <v>16</v>
      </c>
      <c r="D29" t="str">
        <f>INDEX([1]network_ids!$C:$C,MATCH(titles_trend[[#This Row],[offering_rollup]],[1]network_ids!$E:$E,FALSE))</f>
        <v>Vivid</v>
      </c>
      <c r="E29" t="e">
        <f>INDEX([1]network_ids!$G:$G,MATCH(titles_trend[[#This Row],[offering]],[1]network_ids!$E:$E,FALSE))</f>
        <v>#N/A</v>
      </c>
      <c r="F29" s="10" t="e">
        <f>INDEX(Table3[hours],MATCH(titles_trend[[#This Row],[type]],Table3[type],FALSE))</f>
        <v>#N/A</v>
      </c>
      <c r="N29"/>
      <c r="O29"/>
      <c r="P29"/>
      <c r="Q29"/>
      <c r="R29"/>
      <c r="S29"/>
      <c r="T29"/>
    </row>
    <row r="30" spans="1:20" hidden="1" x14ac:dyDescent="0.25">
      <c r="A30" s="1" t="s">
        <v>1</v>
      </c>
      <c r="B30" s="1" t="s">
        <v>192</v>
      </c>
      <c r="C30" t="s">
        <v>17</v>
      </c>
      <c r="D30" t="str">
        <f>INDEX([1]network_ids!$C:$C,MATCH(titles_trend[[#This Row],[offering_rollup]],[1]network_ids!$E:$E,FALSE))</f>
        <v>Vivid</v>
      </c>
      <c r="E30" t="str">
        <f>INDEX([1]network_ids!$G:$G,MATCH(titles_trend[[#This Row],[offering]],[1]network_ids!$E:$E,FALSE))</f>
        <v>LF</v>
      </c>
      <c r="F30" s="10">
        <f>INDEX(Table3[hours],MATCH(titles_trend[[#This Row],[type]],Table3[type],FALSE))</f>
        <v>1.3333333333333333</v>
      </c>
      <c r="N30">
        <v>3</v>
      </c>
      <c r="O30">
        <v>3</v>
      </c>
      <c r="P30"/>
      <c r="Q30"/>
      <c r="R30"/>
      <c r="S30"/>
      <c r="T30"/>
    </row>
    <row r="31" spans="1:20" hidden="1" x14ac:dyDescent="0.25">
      <c r="A31" s="3" t="s">
        <v>1</v>
      </c>
      <c r="B31" s="1" t="s">
        <v>33</v>
      </c>
      <c r="C31" t="s">
        <v>18</v>
      </c>
      <c r="D31" t="str">
        <f>INDEX([1]network_ids!$C:$C,MATCH(titles_trend[[#This Row],[offering_rollup]],[1]network_ids!$E:$E,FALSE))</f>
        <v>Vivid</v>
      </c>
      <c r="E31" t="str">
        <f>INDEX([1]network_ids!$G:$G,MATCH(titles_trend[[#This Row],[offering]],[1]network_ids!$E:$E,FALSE))</f>
        <v>LF</v>
      </c>
      <c r="F31" s="10">
        <f>INDEX(Table3[hours],MATCH(titles_trend[[#This Row],[type]],Table3[type],FALSE))</f>
        <v>1.3333333333333333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</row>
    <row r="32" spans="1:20" hidden="1" x14ac:dyDescent="0.25">
      <c r="A32" s="2" t="s">
        <v>1</v>
      </c>
      <c r="B32" s="3" t="s">
        <v>23</v>
      </c>
      <c r="C32" t="s">
        <v>23</v>
      </c>
      <c r="D32" t="str">
        <f>INDEX([1]network_ids!$C:$C,MATCH(titles_trend[[#This Row],[offering_rollup]],[1]network_ids!$E:$E,FALSE))</f>
        <v>Vivid</v>
      </c>
      <c r="E32" t="str">
        <f>INDEX([1]network_ids!$G:$G,MATCH(titles_trend[[#This Row],[offering]],[1]network_ids!$E:$E,FALSE))</f>
        <v>LF</v>
      </c>
      <c r="F32" s="10">
        <f>INDEX(Table3[hours],MATCH(titles_trend[[#This Row],[type]],Table3[type],FALSE))</f>
        <v>1.3333333333333333</v>
      </c>
      <c r="N32">
        <v>12</v>
      </c>
      <c r="O32">
        <v>12</v>
      </c>
      <c r="P32">
        <v>12</v>
      </c>
      <c r="Q32">
        <v>12</v>
      </c>
      <c r="R32">
        <v>12</v>
      </c>
      <c r="S32">
        <v>23</v>
      </c>
      <c r="T32">
        <v>23</v>
      </c>
    </row>
    <row r="33" spans="1:20" hidden="1" x14ac:dyDescent="0.25">
      <c r="A33" s="1" t="s">
        <v>24</v>
      </c>
      <c r="B33" s="1" t="s">
        <v>2</v>
      </c>
      <c r="C33" t="s">
        <v>2</v>
      </c>
      <c r="D33" t="str">
        <f>INDEX([1]network_ids!$C:$C,MATCH(titles_trend[[#This Row],[offering_rollup]],[1]network_ids!$E:$E,FALSE))</f>
        <v>Align</v>
      </c>
      <c r="E33" t="str">
        <f>INDEX([1]network_ids!$G:$G,MATCH(titles_trend[[#This Row],[offering]],[1]network_ids!$E:$E,FALSE))</f>
        <v>LF</v>
      </c>
      <c r="F33" s="10">
        <f>INDEX(Table3[hours],MATCH(titles_trend[[#This Row],[type]],Table3[type],FALSE))</f>
        <v>1.3333333333333333</v>
      </c>
      <c r="N33" s="25">
        <v>14</v>
      </c>
      <c r="O33" s="25">
        <v>14</v>
      </c>
      <c r="P33" s="25">
        <v>14</v>
      </c>
      <c r="Q33" s="25">
        <v>14</v>
      </c>
      <c r="R33" s="25">
        <v>14</v>
      </c>
      <c r="S33" s="25">
        <v>14</v>
      </c>
      <c r="T33" s="36">
        <v>14</v>
      </c>
    </row>
    <row r="34" spans="1:20" hidden="1" x14ac:dyDescent="0.25">
      <c r="A34" s="1" t="s">
        <v>24</v>
      </c>
      <c r="B34" s="1" t="s">
        <v>44</v>
      </c>
      <c r="C34" t="s">
        <v>44</v>
      </c>
      <c r="D34" t="str">
        <f>INDEX([1]network_ids!$C:$C,MATCH(titles_trend[[#This Row],[offering_rollup]],[1]network_ids!$E:$E,FALSE))</f>
        <v>Align</v>
      </c>
      <c r="E34" t="str">
        <f>INDEX([1]network_ids!$G:$G,MATCH(titles_trend[[#This Row],[offering]],[1]network_ids!$E:$E,FALSE))</f>
        <v>LF</v>
      </c>
      <c r="F34" s="10">
        <f>INDEX(Table3[hours],MATCH(titles_trend[[#This Row],[type]],Table3[type],FALSE))</f>
        <v>1.3333333333333333</v>
      </c>
      <c r="N34" s="25">
        <v>12</v>
      </c>
      <c r="O34" s="25">
        <v>12</v>
      </c>
      <c r="P34" s="25">
        <v>12</v>
      </c>
      <c r="Q34" s="25">
        <v>12</v>
      </c>
      <c r="R34" s="25">
        <v>12</v>
      </c>
      <c r="S34" s="25">
        <v>12</v>
      </c>
      <c r="T34" s="36">
        <v>12</v>
      </c>
    </row>
    <row r="35" spans="1:20" hidden="1" x14ac:dyDescent="0.25">
      <c r="A35" s="1" t="s">
        <v>24</v>
      </c>
      <c r="B35" s="1" t="s">
        <v>48</v>
      </c>
      <c r="C35" t="s">
        <v>48</v>
      </c>
      <c r="D35" t="str">
        <f>INDEX([1]network_ids!$C:$C,MATCH(titles_trend[[#This Row],[offering_rollup]],[1]network_ids!$E:$E,FALSE))</f>
        <v>Align</v>
      </c>
      <c r="E35" t="str">
        <f>INDEX([1]network_ids!$G:$G,MATCH(titles_trend[[#This Row],[offering]],[1]network_ids!$E:$E,FALSE))</f>
        <v>LF</v>
      </c>
      <c r="F35" s="10">
        <f>INDEX(Table3[hours],MATCH(titles_trend[[#This Row],[type]],Table3[type],FALSE))</f>
        <v>1.3333333333333333</v>
      </c>
      <c r="N35" s="25">
        <v>4</v>
      </c>
      <c r="O35" s="25">
        <v>4</v>
      </c>
      <c r="P35" s="25">
        <v>4</v>
      </c>
      <c r="Q35" s="25">
        <v>4</v>
      </c>
      <c r="R35" s="25">
        <v>4</v>
      </c>
      <c r="S35" s="25">
        <v>4</v>
      </c>
      <c r="T35" s="36">
        <v>4</v>
      </c>
    </row>
    <row r="36" spans="1:20" hidden="1" x14ac:dyDescent="0.25">
      <c r="A36" s="1" t="s">
        <v>24</v>
      </c>
      <c r="B36" s="1" t="s">
        <v>49</v>
      </c>
      <c r="C36" t="s">
        <v>49</v>
      </c>
      <c r="D36" t="str">
        <f>INDEX([1]network_ids!$C:$C,MATCH(titles_trend[[#This Row],[offering_rollup]],[1]network_ids!$E:$E,FALSE))</f>
        <v>Align</v>
      </c>
      <c r="E36" t="str">
        <f>INDEX([1]network_ids!$G:$G,MATCH(titles_trend[[#This Row],[offering]],[1]network_ids!$E:$E,FALSE))</f>
        <v>LF</v>
      </c>
      <c r="F36" s="10">
        <f>INDEX(Table3[hours],MATCH(titles_trend[[#This Row],[type]],Table3[type],FALSE))</f>
        <v>1.3333333333333333</v>
      </c>
      <c r="N36" s="25">
        <v>4</v>
      </c>
      <c r="O36" s="25">
        <v>4</v>
      </c>
      <c r="P36" s="25">
        <v>4</v>
      </c>
      <c r="Q36" s="25">
        <v>4</v>
      </c>
      <c r="R36" s="25">
        <v>4</v>
      </c>
      <c r="S36" s="25">
        <v>4</v>
      </c>
      <c r="T36" s="36">
        <v>4</v>
      </c>
    </row>
    <row r="37" spans="1:20" hidden="1" x14ac:dyDescent="0.25">
      <c r="A37" s="1" t="s">
        <v>24</v>
      </c>
      <c r="B37" s="1" t="s">
        <v>36</v>
      </c>
      <c r="C37" t="s">
        <v>36</v>
      </c>
      <c r="D37" t="str">
        <f>INDEX([1]network_ids!$C:$C,MATCH(titles_trend[[#This Row],[offering_rollup]],[1]network_ids!$E:$E,FALSE))</f>
        <v>Align</v>
      </c>
      <c r="E37" t="str">
        <f>INDEX([1]network_ids!$G:$G,MATCH(titles_trend[[#This Row],[offering]],[1]network_ids!$E:$E,FALSE))</f>
        <v>Gay LF</v>
      </c>
      <c r="F37" s="10">
        <f>INDEX(Table3[hours],MATCH(titles_trend[[#This Row],[type]],Table3[type],FALSE))</f>
        <v>1.3333333333333333</v>
      </c>
      <c r="N37" s="25">
        <v>10</v>
      </c>
      <c r="O37" s="25">
        <v>10</v>
      </c>
      <c r="P37" s="25">
        <v>10</v>
      </c>
      <c r="Q37" s="25">
        <v>10</v>
      </c>
      <c r="R37" s="25">
        <v>10</v>
      </c>
      <c r="S37" s="25">
        <v>10</v>
      </c>
      <c r="T37" s="36">
        <v>10</v>
      </c>
    </row>
    <row r="38" spans="1:20" hidden="1" x14ac:dyDescent="0.25">
      <c r="A38" s="1" t="s">
        <v>24</v>
      </c>
      <c r="B38" s="1" t="s">
        <v>50</v>
      </c>
      <c r="C38" t="s">
        <v>50</v>
      </c>
      <c r="D38" t="str">
        <f>INDEX([1]network_ids!$C:$C,MATCH(titles_trend[[#This Row],[offering_rollup]],[1]network_ids!$E:$E,FALSE))</f>
        <v>Align</v>
      </c>
      <c r="E38" t="str">
        <f>INDEX([1]network_ids!$G:$G,MATCH(titles_trend[[#This Row],[offering]],[1]network_ids!$E:$E,FALSE))</f>
        <v>Gay LF</v>
      </c>
      <c r="F38" s="10">
        <f>INDEX(Table3[hours],MATCH(titles_trend[[#This Row],[type]],Table3[type],FALSE))</f>
        <v>1.3333333333333333</v>
      </c>
      <c r="N38" s="25">
        <v>8</v>
      </c>
      <c r="O38" s="25">
        <v>8</v>
      </c>
      <c r="P38" s="25">
        <v>8</v>
      </c>
      <c r="Q38" s="25">
        <v>8</v>
      </c>
      <c r="R38" s="25">
        <v>8</v>
      </c>
      <c r="S38" s="25">
        <v>8</v>
      </c>
      <c r="T38" s="36">
        <v>8</v>
      </c>
    </row>
    <row r="39" spans="1:20" hidden="1" x14ac:dyDescent="0.25">
      <c r="A39" s="14" t="s">
        <v>24</v>
      </c>
      <c r="B39" s="15" t="s">
        <v>14</v>
      </c>
      <c r="C39" s="16" t="s">
        <v>14</v>
      </c>
      <c r="D39" s="16" t="str">
        <f>INDEX([1]network_ids!$C:$C,MATCH(titles_trend[[#This Row],[offering_rollup]],[1]network_ids!$E:$E,FALSE))</f>
        <v>Hustler</v>
      </c>
      <c r="E39" s="16" t="str">
        <f>INDEX([1]network_ids!$G:$G,MATCH(titles_trend[[#This Row],[offering]],[1]network_ids!$E:$E,FALSE))</f>
        <v>LF</v>
      </c>
      <c r="F39" s="17">
        <f>INDEX(Table3[hours],MATCH(titles_trend[[#This Row],[type]],Table3[type],FALSE))</f>
        <v>1.3333333333333333</v>
      </c>
      <c r="G39" s="16" t="s">
        <v>176</v>
      </c>
      <c r="H39" s="16"/>
      <c r="I39" s="16"/>
      <c r="J39" s="16"/>
      <c r="K39" s="16"/>
      <c r="L39" s="16"/>
      <c r="M39" s="16"/>
      <c r="N39" s="26">
        <v>36</v>
      </c>
      <c r="O39" s="27">
        <v>44</v>
      </c>
      <c r="P39" s="26">
        <v>36</v>
      </c>
      <c r="Q39" s="26">
        <v>36</v>
      </c>
      <c r="R39" s="26">
        <v>36</v>
      </c>
      <c r="S39" s="26">
        <v>36</v>
      </c>
      <c r="T39" s="37">
        <v>36</v>
      </c>
    </row>
    <row r="40" spans="1:20" ht="15.75" hidden="1" thickBot="1" x14ac:dyDescent="0.3">
      <c r="A40" s="21" t="s">
        <v>24</v>
      </c>
      <c r="B40" s="22" t="s">
        <v>72</v>
      </c>
      <c r="C40" s="22" t="s">
        <v>14</v>
      </c>
      <c r="D40" s="22" t="str">
        <f>INDEX([1]network_ids!$C:$C,MATCH(titles_trend[[#This Row],[offering_rollup]],[1]network_ids!$E:$E,FALSE))</f>
        <v>Hustler</v>
      </c>
      <c r="E40" s="22" t="str">
        <f>INDEX([1]network_ids!$G:$G,MATCH(titles_trend[[#This Row],[offering]],[1]network_ids!$E:$E,FALSE))</f>
        <v>2PK</v>
      </c>
      <c r="F40" s="23">
        <f>INDEX(Table3[hours],MATCH(titles_trend[[#This Row],[type]],Table3[type],FALSE))</f>
        <v>2.6666666666666665</v>
      </c>
      <c r="G40" s="22"/>
      <c r="H40" s="22"/>
      <c r="I40" s="22"/>
      <c r="J40" s="22"/>
      <c r="K40" s="22"/>
      <c r="L40" s="22"/>
      <c r="M40" s="22"/>
      <c r="N40" s="28">
        <v>6</v>
      </c>
      <c r="O40" s="28">
        <v>6</v>
      </c>
      <c r="P40" s="28">
        <v>6</v>
      </c>
      <c r="Q40" s="28">
        <v>6</v>
      </c>
      <c r="R40" s="28">
        <v>6</v>
      </c>
      <c r="S40" s="28">
        <v>6</v>
      </c>
      <c r="T40" s="38">
        <v>6</v>
      </c>
    </row>
    <row r="41" spans="1:20" hidden="1" x14ac:dyDescent="0.25">
      <c r="A41" s="3" t="s">
        <v>24</v>
      </c>
      <c r="B41" s="3" t="s">
        <v>27</v>
      </c>
      <c r="C41" s="54" t="s">
        <v>27</v>
      </c>
      <c r="D41" s="54" t="str">
        <f>INDEX([1]network_ids!$C:$C,MATCH(titles_trend[[#This Row],[offering_rollup]],[1]network_ids!$E:$E,FALSE))</f>
        <v>Hustler</v>
      </c>
      <c r="E41" s="54" t="str">
        <f>INDEX([1]network_ids!$G:$G,MATCH(titles_trend[[#This Row],[offering]],[1]network_ids!$E:$E,FALSE))</f>
        <v>LF</v>
      </c>
      <c r="F41" s="55">
        <f>INDEX(Table3[hours],MATCH(titles_trend[[#This Row],[type]],Table3[type],FALSE))</f>
        <v>1.3333333333333333</v>
      </c>
      <c r="G41" s="54"/>
      <c r="H41" s="54"/>
      <c r="I41" s="54"/>
      <c r="J41" s="54"/>
      <c r="K41" s="54"/>
      <c r="L41" s="54"/>
      <c r="M41" s="54"/>
      <c r="N41" s="56">
        <v>12</v>
      </c>
      <c r="O41" s="66">
        <v>24</v>
      </c>
      <c r="P41" s="66">
        <v>12</v>
      </c>
      <c r="Q41" s="66">
        <v>16</v>
      </c>
      <c r="R41" s="66">
        <v>16</v>
      </c>
      <c r="S41" s="66">
        <v>16</v>
      </c>
      <c r="T41" s="67">
        <v>16</v>
      </c>
    </row>
    <row r="42" spans="1:20" hidden="1" x14ac:dyDescent="0.25">
      <c r="A42" s="14" t="s">
        <v>24</v>
      </c>
      <c r="B42" s="15" t="s">
        <v>21</v>
      </c>
      <c r="C42" s="16" t="s">
        <v>21</v>
      </c>
      <c r="D42" s="16" t="str">
        <f>INDEX([1]network_ids!$C:$C,MATCH(titles_trend[[#This Row],[offering_rollup]],[1]network_ids!$E:$E,FALSE))</f>
        <v>Hustler</v>
      </c>
      <c r="E42" s="16" t="str">
        <f>INDEX([1]network_ids!$G:$G,MATCH(titles_trend[[#This Row],[offering]],[1]network_ids!$E:$E,FALSE))</f>
        <v>LF</v>
      </c>
      <c r="F42" s="17">
        <f>INDEX(Table3[hours],MATCH(titles_trend[[#This Row],[type]],Table3[type],FALSE))</f>
        <v>1.3333333333333333</v>
      </c>
      <c r="G42" s="16" t="s">
        <v>159</v>
      </c>
      <c r="H42" s="16"/>
      <c r="I42" s="16"/>
      <c r="J42" s="16"/>
      <c r="K42" s="16"/>
      <c r="L42" s="16"/>
      <c r="M42" s="16"/>
      <c r="N42" s="26"/>
      <c r="O42" s="27"/>
      <c r="P42" s="27"/>
      <c r="Q42" s="27"/>
      <c r="R42" s="27"/>
      <c r="S42" s="27"/>
      <c r="T42" s="40"/>
    </row>
    <row r="43" spans="1:20" hidden="1" x14ac:dyDescent="0.25">
      <c r="A43" s="18" t="s">
        <v>24</v>
      </c>
      <c r="B43" s="19" t="s">
        <v>177</v>
      </c>
      <c r="C43" s="19" t="s">
        <v>21</v>
      </c>
      <c r="D43" s="19" t="str">
        <f>INDEX([1]network_ids!$C:$C,MATCH(titles_trend[[#This Row],[offering_rollup]],[1]network_ids!$E:$E,FALSE))</f>
        <v>Hustler</v>
      </c>
      <c r="E43" s="19" t="s">
        <v>164</v>
      </c>
      <c r="F43" s="20">
        <f>INDEX(Table3[hours],MATCH(titles_trend[[#This Row],[type]],Table3[type],FALSE))</f>
        <v>1.3333333333333333</v>
      </c>
      <c r="G43" s="19"/>
      <c r="H43" s="19"/>
      <c r="I43" s="19"/>
      <c r="J43" s="19"/>
      <c r="K43" s="19"/>
      <c r="L43" s="19"/>
      <c r="M43" s="19"/>
      <c r="N43" s="30">
        <v>8</v>
      </c>
      <c r="O43" s="30">
        <v>8</v>
      </c>
      <c r="P43" s="30">
        <v>8</v>
      </c>
      <c r="Q43" s="30">
        <v>12</v>
      </c>
      <c r="R43" s="30">
        <v>12</v>
      </c>
      <c r="S43" s="30">
        <v>12</v>
      </c>
      <c r="T43" s="41">
        <v>12</v>
      </c>
    </row>
    <row r="44" spans="1:20" hidden="1" x14ac:dyDescent="0.25">
      <c r="A44" s="18" t="s">
        <v>24</v>
      </c>
      <c r="B44" s="19" t="s">
        <v>178</v>
      </c>
      <c r="C44" s="19" t="s">
        <v>21</v>
      </c>
      <c r="D44" s="19" t="str">
        <f>INDEX([1]network_ids!$C:$C,MATCH(titles_trend[[#This Row],[offering_rollup]],[1]network_ids!$E:$E,FALSE))</f>
        <v>Hustler</v>
      </c>
      <c r="E44" s="19" t="s">
        <v>164</v>
      </c>
      <c r="F44" s="20">
        <f>INDEX(Table3[hours],MATCH(titles_trend[[#This Row],[type]],Table3[type],FALSE))</f>
        <v>1.3333333333333333</v>
      </c>
      <c r="G44" s="19"/>
      <c r="H44" s="19"/>
      <c r="I44" s="19"/>
      <c r="J44" s="19"/>
      <c r="K44" s="19"/>
      <c r="L44" s="19"/>
      <c r="M44" s="19"/>
      <c r="N44" s="30">
        <v>18</v>
      </c>
      <c r="O44" s="30">
        <v>22</v>
      </c>
      <c r="P44" s="30">
        <v>18</v>
      </c>
      <c r="Q44" s="30">
        <v>18</v>
      </c>
      <c r="R44" s="30">
        <v>18</v>
      </c>
      <c r="S44" s="30">
        <v>18</v>
      </c>
      <c r="T44" s="41">
        <v>18</v>
      </c>
    </row>
    <row r="45" spans="1:20" ht="15.75" hidden="1" thickBot="1" x14ac:dyDescent="0.3">
      <c r="A45" s="21" t="s">
        <v>24</v>
      </c>
      <c r="B45" s="22" t="s">
        <v>39</v>
      </c>
      <c r="C45" s="22" t="s">
        <v>21</v>
      </c>
      <c r="D45" s="22" t="str">
        <f>INDEX([1]network_ids!$C:$C,MATCH(titles_trend[[#This Row],[offering_rollup]],[1]network_ids!$E:$E,FALSE))</f>
        <v>Hustler</v>
      </c>
      <c r="E45" s="22" t="str">
        <f>INDEX([1]network_ids!$G:$G,MATCH(titles_trend[[#This Row],[offering]],[1]network_ids!$E:$E,FALSE))</f>
        <v>LF</v>
      </c>
      <c r="F45" s="23">
        <f>INDEX(Table3[hours],MATCH(titles_trend[[#This Row],[type]],Table3[type],FALSE))</f>
        <v>1.3333333333333333</v>
      </c>
      <c r="G45" s="22"/>
      <c r="H45" s="22"/>
      <c r="I45" s="22"/>
      <c r="J45" s="22"/>
      <c r="K45" s="22"/>
      <c r="L45" s="22"/>
      <c r="M45" s="22"/>
      <c r="N45" s="28">
        <v>18</v>
      </c>
      <c r="O45" s="31">
        <v>32</v>
      </c>
      <c r="P45" s="31">
        <v>18</v>
      </c>
      <c r="Q45" s="31">
        <v>18</v>
      </c>
      <c r="R45" s="31">
        <v>18</v>
      </c>
      <c r="S45" s="31">
        <v>18</v>
      </c>
      <c r="T45" s="42">
        <v>22</v>
      </c>
    </row>
    <row r="46" spans="1:20" hidden="1" x14ac:dyDescent="0.25">
      <c r="A46" s="14" t="s">
        <v>24</v>
      </c>
      <c r="B46" s="15" t="s">
        <v>32</v>
      </c>
      <c r="C46" s="16" t="s">
        <v>32</v>
      </c>
      <c r="D46" s="16" t="str">
        <f>INDEX([1]network_ids!$C:$C,MATCH(titles_trend[[#This Row],[offering_rollup]],[1]network_ids!$E:$E,FALSE))</f>
        <v>Hustler</v>
      </c>
      <c r="E46" s="16" t="str">
        <f>INDEX([1]network_ids!$G:$G,MATCH(titles_trend[[#This Row],[offering]],[1]network_ids!$E:$E,FALSE))</f>
        <v>LF</v>
      </c>
      <c r="F46" s="17">
        <f>INDEX(Table3[hours],MATCH(titles_trend[[#This Row],[type]],Table3[type],FALSE))</f>
        <v>1.3333333333333333</v>
      </c>
      <c r="G46" s="16" t="s">
        <v>160</v>
      </c>
      <c r="H46" s="16"/>
      <c r="I46" s="16"/>
      <c r="J46" s="16"/>
      <c r="K46" s="16"/>
      <c r="L46" s="16"/>
      <c r="M46" s="16"/>
      <c r="N46" s="26"/>
      <c r="O46" s="27"/>
      <c r="P46" s="27"/>
      <c r="Q46" s="27"/>
      <c r="R46" s="27"/>
      <c r="S46" s="27"/>
      <c r="T46" s="40"/>
    </row>
    <row r="47" spans="1:20" hidden="1" x14ac:dyDescent="0.25">
      <c r="A47" s="18" t="s">
        <v>24</v>
      </c>
      <c r="B47" s="19" t="s">
        <v>179</v>
      </c>
      <c r="C47" s="19" t="s">
        <v>32</v>
      </c>
      <c r="D47" s="33" t="str">
        <f>INDEX([1]network_ids!$C:$C,MATCH(titles_trend[[#This Row],[offering_rollup]],[1]network_ids!$E:$E,FALSE))</f>
        <v>Hustler</v>
      </c>
      <c r="E47" s="33" t="s">
        <v>164</v>
      </c>
      <c r="F47" s="20">
        <f>INDEX(Table3[hours],MATCH(titles_trend[[#This Row],[type]],Table3[type],FALSE))</f>
        <v>1.3333333333333333</v>
      </c>
      <c r="G47" s="19"/>
      <c r="H47" s="19"/>
      <c r="I47" s="19"/>
      <c r="J47" s="19"/>
      <c r="K47" s="19"/>
      <c r="L47" s="19"/>
      <c r="M47" s="19"/>
      <c r="N47" s="30"/>
      <c r="O47" s="34">
        <v>1</v>
      </c>
      <c r="P47" s="34"/>
      <c r="Q47" s="34">
        <v>3</v>
      </c>
      <c r="R47" s="34">
        <v>3</v>
      </c>
      <c r="S47" s="34">
        <v>6</v>
      </c>
      <c r="T47" s="43">
        <v>6</v>
      </c>
    </row>
    <row r="48" spans="1:20" hidden="1" x14ac:dyDescent="0.25">
      <c r="A48" s="18" t="s">
        <v>24</v>
      </c>
      <c r="B48" s="19" t="s">
        <v>180</v>
      </c>
      <c r="C48" s="19" t="s">
        <v>32</v>
      </c>
      <c r="D48" s="33" t="str">
        <f>INDEX([1]network_ids!$C:$C,MATCH(titles_trend[[#This Row],[offering_rollup]],[1]network_ids!$E:$E,FALSE))</f>
        <v>Hustler</v>
      </c>
      <c r="E48" s="33" t="s">
        <v>164</v>
      </c>
      <c r="F48" s="20">
        <f>INDEX(Table3[hours],MATCH(titles_trend[[#This Row],[type]],Table3[type],FALSE))</f>
        <v>1.3333333333333333</v>
      </c>
      <c r="G48" s="19"/>
      <c r="H48" s="19"/>
      <c r="I48" s="19"/>
      <c r="J48" s="19"/>
      <c r="K48" s="19"/>
      <c r="L48" s="19"/>
      <c r="M48" s="19"/>
      <c r="N48" s="30"/>
      <c r="O48" s="34">
        <v>8</v>
      </c>
      <c r="P48" s="34"/>
      <c r="Q48" s="34">
        <v>3</v>
      </c>
      <c r="R48" s="34">
        <v>3</v>
      </c>
      <c r="S48" s="34">
        <v>6</v>
      </c>
      <c r="T48" s="43">
        <v>6</v>
      </c>
    </row>
    <row r="49" spans="1:20" ht="15.75" hidden="1" thickBot="1" x14ac:dyDescent="0.3">
      <c r="A49" s="21" t="s">
        <v>24</v>
      </c>
      <c r="B49" s="22" t="s">
        <v>54</v>
      </c>
      <c r="C49" s="22" t="s">
        <v>32</v>
      </c>
      <c r="D49" s="35" t="str">
        <f>INDEX([1]network_ids!$C:$C,MATCH(titles_trend[[#This Row],[offering_rollup]],[1]network_ids!$E:$E,FALSE))</f>
        <v>Hustler</v>
      </c>
      <c r="E49" s="35" t="str">
        <f>INDEX([1]network_ids!$G:$G,MATCH(titles_trend[[#This Row],[offering]],[1]network_ids!$E:$E,FALSE))</f>
        <v>LF</v>
      </c>
      <c r="F49" s="23">
        <f>INDEX(Table3[hours],MATCH(titles_trend[[#This Row],[type]],Table3[type],FALSE))</f>
        <v>1.3333333333333333</v>
      </c>
      <c r="G49" s="22"/>
      <c r="H49" s="22"/>
      <c r="I49" s="22"/>
      <c r="J49" s="22"/>
      <c r="K49" s="22"/>
      <c r="L49" s="22"/>
      <c r="M49" s="22"/>
      <c r="N49" s="28">
        <v>12</v>
      </c>
      <c r="O49" s="31">
        <v>28</v>
      </c>
      <c r="P49" s="31">
        <v>12</v>
      </c>
      <c r="Q49" s="31">
        <v>14</v>
      </c>
      <c r="R49" s="31">
        <v>14</v>
      </c>
      <c r="S49" s="31">
        <v>16</v>
      </c>
      <c r="T49" s="44">
        <v>16</v>
      </c>
    </row>
    <row r="50" spans="1:20" hidden="1" x14ac:dyDescent="0.25">
      <c r="A50" s="3" t="s">
        <v>24</v>
      </c>
      <c r="B50" s="3" t="s">
        <v>67</v>
      </c>
      <c r="C50" s="54" t="s">
        <v>67</v>
      </c>
      <c r="D50" s="54" t="str">
        <f>INDEX([1]network_ids!$C:$C,MATCH(titles_trend[[#This Row],[offering_rollup]],[1]network_ids!$E:$E,FALSE))</f>
        <v>MG</v>
      </c>
      <c r="E50" s="54" t="str">
        <f>INDEX([1]network_ids!$G:$G,MATCH(titles_trend[[#This Row],[offering]],[1]network_ids!$E:$E,FALSE))</f>
        <v>LF</v>
      </c>
      <c r="F50" s="55">
        <f>INDEX(Table3[hours],MATCH(titles_trend[[#This Row],[type]],Table3[type],FALSE))</f>
        <v>1.3333333333333333</v>
      </c>
      <c r="G50" s="54" t="s">
        <v>156</v>
      </c>
      <c r="H50" s="54"/>
      <c r="I50" s="54"/>
      <c r="J50" s="54"/>
      <c r="K50" s="54"/>
      <c r="L50" s="54"/>
      <c r="M50" s="54"/>
      <c r="N50" s="56">
        <v>8</v>
      </c>
      <c r="O50" s="69">
        <v>8</v>
      </c>
      <c r="P50" s="69">
        <v>8</v>
      </c>
      <c r="Q50" s="69">
        <v>10.5</v>
      </c>
      <c r="R50" s="69">
        <v>9</v>
      </c>
      <c r="S50" s="69">
        <v>6.5</v>
      </c>
      <c r="T50" s="67">
        <v>8</v>
      </c>
    </row>
    <row r="51" spans="1:20" hidden="1" x14ac:dyDescent="0.25">
      <c r="A51" s="1" t="s">
        <v>24</v>
      </c>
      <c r="B51" s="1" t="s">
        <v>3</v>
      </c>
      <c r="C51" t="s">
        <v>3</v>
      </c>
      <c r="D51" t="str">
        <f>INDEX([1]network_ids!$C:$C,MATCH(titles_trend[[#This Row],[offering_rollup]],[1]network_ids!$E:$E,FALSE))</f>
        <v>MG</v>
      </c>
      <c r="E51" t="str">
        <f>INDEX([1]network_ids!$G:$G,MATCH(titles_trend[[#This Row],[offering]],[1]network_ids!$E:$E,FALSE))</f>
        <v>LF</v>
      </c>
      <c r="F51" s="10">
        <f>INDEX(Table3[hours],MATCH(titles_trend[[#This Row],[type]],Table3[type],FALSE))</f>
        <v>1.3333333333333333</v>
      </c>
      <c r="G51" t="s">
        <v>154</v>
      </c>
      <c r="N51" s="25">
        <v>12</v>
      </c>
      <c r="O51" s="32">
        <v>12</v>
      </c>
      <c r="P51" s="32">
        <v>16</v>
      </c>
      <c r="Q51" s="32">
        <v>16</v>
      </c>
      <c r="R51" s="32">
        <v>16</v>
      </c>
      <c r="S51" s="32">
        <v>17</v>
      </c>
      <c r="T51" s="32">
        <v>17</v>
      </c>
    </row>
    <row r="52" spans="1:20" hidden="1" x14ac:dyDescent="0.25">
      <c r="A52" s="1" t="s">
        <v>24</v>
      </c>
      <c r="B52" s="1" t="s">
        <v>4</v>
      </c>
      <c r="C52" t="s">
        <v>4</v>
      </c>
      <c r="D52" t="str">
        <f>INDEX([1]network_ids!$C:$C,MATCH(titles_trend[[#This Row],[offering_rollup]],[1]network_ids!$E:$E,FALSE))</f>
        <v>MG</v>
      </c>
      <c r="E52" t="str">
        <f>INDEX([1]network_ids!$G:$G,MATCH(titles_trend[[#This Row],[offering]],[1]network_ids!$E:$E,FALSE))</f>
        <v>LF</v>
      </c>
      <c r="F52" s="10">
        <f>INDEX(Table3[hours],MATCH(titles_trend[[#This Row],[type]],Table3[type],FALSE))</f>
        <v>1.3333333333333333</v>
      </c>
      <c r="N52" s="25">
        <v>12</v>
      </c>
      <c r="O52" s="32">
        <v>34</v>
      </c>
      <c r="P52" s="32">
        <v>48</v>
      </c>
      <c r="Q52" s="32">
        <v>45</v>
      </c>
      <c r="R52" s="32">
        <v>36</v>
      </c>
      <c r="S52" s="32">
        <v>38</v>
      </c>
      <c r="T52" s="39">
        <v>38</v>
      </c>
    </row>
    <row r="53" spans="1:20" hidden="1" x14ac:dyDescent="0.25">
      <c r="A53" s="1" t="s">
        <v>24</v>
      </c>
      <c r="B53" s="1" t="s">
        <v>5</v>
      </c>
      <c r="C53" t="s">
        <v>5</v>
      </c>
      <c r="D53" t="str">
        <f>INDEX([1]network_ids!$C:$C,MATCH(titles_trend[[#This Row],[offering_rollup]],[1]network_ids!$E:$E,FALSE))</f>
        <v>MG</v>
      </c>
      <c r="E53" t="str">
        <f>INDEX([1]network_ids!$G:$G,MATCH(titles_trend[[#This Row],[offering]],[1]network_ids!$E:$E,FALSE))</f>
        <v>LF</v>
      </c>
      <c r="F53" s="10">
        <f>INDEX(Table3[hours],MATCH(titles_trend[[#This Row],[type]],Table3[type],FALSE))</f>
        <v>1.3333333333333333</v>
      </c>
      <c r="O53" s="32"/>
      <c r="P53" s="32"/>
      <c r="Q53" s="32"/>
      <c r="R53" s="32">
        <v>4</v>
      </c>
      <c r="S53" s="32">
        <v>15</v>
      </c>
      <c r="T53" s="39">
        <v>15</v>
      </c>
    </row>
    <row r="54" spans="1:20" hidden="1" x14ac:dyDescent="0.25">
      <c r="A54" s="1" t="s">
        <v>24</v>
      </c>
      <c r="B54" s="1" t="s">
        <v>28</v>
      </c>
      <c r="C54" t="s">
        <v>28</v>
      </c>
      <c r="D54" t="str">
        <f>INDEX([1]network_ids!$C:$C,MATCH(titles_trend[[#This Row],[offering_rollup]],[1]network_ids!$E:$E,FALSE))</f>
        <v>MG</v>
      </c>
      <c r="E54" t="str">
        <f>INDEX([1]network_ids!$G:$G,MATCH(titles_trend[[#This Row],[offering]],[1]network_ids!$E:$E,FALSE))</f>
        <v>Gay LF</v>
      </c>
      <c r="F54" s="10">
        <f>INDEX(Table3[hours],MATCH(titles_trend[[#This Row],[type]],Table3[type],FALSE))</f>
        <v>1.3333333333333333</v>
      </c>
      <c r="N54" s="25">
        <v>24</v>
      </c>
      <c r="O54" s="29">
        <v>18</v>
      </c>
      <c r="P54" s="29">
        <v>24</v>
      </c>
      <c r="Q54" s="29">
        <v>24</v>
      </c>
      <c r="R54" s="29">
        <v>34</v>
      </c>
      <c r="S54" s="29">
        <v>24</v>
      </c>
      <c r="T54" s="39">
        <v>24</v>
      </c>
    </row>
    <row r="55" spans="1:20" hidden="1" x14ac:dyDescent="0.25">
      <c r="A55" s="1" t="s">
        <v>24</v>
      </c>
      <c r="B55" s="1" t="s">
        <v>29</v>
      </c>
      <c r="C55" t="s">
        <v>29</v>
      </c>
      <c r="D55" t="str">
        <f>INDEX([1]network_ids!$C:$C,MATCH(titles_trend[[#This Row],[offering_rollup]],[1]network_ids!$E:$E,FALSE))</f>
        <v>MG</v>
      </c>
      <c r="E55" t="str">
        <f>INDEX([1]network_ids!$G:$G,MATCH(titles_trend[[#This Row],[offering]],[1]network_ids!$E:$E,FALSE))</f>
        <v>LF</v>
      </c>
      <c r="F55" s="10">
        <f>INDEX(Table3[hours],MATCH(titles_trend[[#This Row],[type]],Table3[type],FALSE))</f>
        <v>1.3333333333333333</v>
      </c>
      <c r="G55" t="s">
        <v>161</v>
      </c>
      <c r="N55" s="25">
        <v>12</v>
      </c>
      <c r="O55" s="29">
        <v>20</v>
      </c>
      <c r="P55" s="29">
        <v>26</v>
      </c>
      <c r="Q55" s="29">
        <v>20</v>
      </c>
      <c r="R55" s="29">
        <v>20</v>
      </c>
      <c r="S55" s="29">
        <v>24</v>
      </c>
      <c r="T55" s="39">
        <v>24</v>
      </c>
    </row>
    <row r="56" spans="1:20" hidden="1" x14ac:dyDescent="0.25">
      <c r="A56" s="1" t="s">
        <v>24</v>
      </c>
      <c r="B56" s="1" t="s">
        <v>30</v>
      </c>
      <c r="C56" t="s">
        <v>30</v>
      </c>
      <c r="D56" t="str">
        <f>INDEX([1]network_ids!$C:$C,MATCH(titles_trend[[#This Row],[offering_rollup]],[1]network_ids!$E:$E,FALSE))</f>
        <v>MG</v>
      </c>
      <c r="E56" t="str">
        <f>INDEX([1]network_ids!$G:$G,MATCH(titles_trend[[#This Row],[offering]],[1]network_ids!$E:$E,FALSE))</f>
        <v>LF</v>
      </c>
      <c r="F56" s="10">
        <f>INDEX(Table3[hours],MATCH(titles_trend[[#This Row],[type]],Table3[type],FALSE))</f>
        <v>1.3333333333333333</v>
      </c>
      <c r="N56" s="25">
        <v>5</v>
      </c>
      <c r="O56" s="29">
        <v>14</v>
      </c>
      <c r="P56" s="29">
        <v>18</v>
      </c>
      <c r="Q56" s="29">
        <v>18</v>
      </c>
      <c r="R56" s="29">
        <v>18</v>
      </c>
      <c r="S56" s="29">
        <v>20</v>
      </c>
      <c r="T56" s="39">
        <v>20</v>
      </c>
    </row>
    <row r="57" spans="1:20" hidden="1" x14ac:dyDescent="0.25">
      <c r="A57" s="14" t="s">
        <v>24</v>
      </c>
      <c r="B57" s="15" t="s">
        <v>7</v>
      </c>
      <c r="C57" s="16" t="s">
        <v>7</v>
      </c>
      <c r="D57" s="16" t="str">
        <f>INDEX([1]network_ids!$C:$C,MATCH(titles_trend[[#This Row],[offering_rollup]],[1]network_ids!$E:$E,FALSE))</f>
        <v>TVN</v>
      </c>
      <c r="E57" s="16" t="str">
        <f>INDEX([1]network_ids!$G:$G,MATCH(titles_trend[[#This Row],[offering]],[1]network_ids!$E:$E,FALSE))</f>
        <v>LF</v>
      </c>
      <c r="F57" s="17">
        <f>INDEX(Table3[hours],MATCH(titles_trend[[#This Row],[type]],Table3[type],FALSE))</f>
        <v>1.3333333333333333</v>
      </c>
      <c r="G57" s="16" t="s">
        <v>155</v>
      </c>
      <c r="H57" s="16"/>
      <c r="I57" s="16"/>
      <c r="J57" s="16"/>
      <c r="K57" s="16"/>
      <c r="L57" s="16"/>
      <c r="M57" s="16"/>
      <c r="N57" s="26">
        <v>20</v>
      </c>
      <c r="O57" s="26">
        <v>25</v>
      </c>
      <c r="P57" s="26">
        <v>20</v>
      </c>
      <c r="Q57" s="26">
        <v>20</v>
      </c>
      <c r="R57" s="26">
        <v>20</v>
      </c>
      <c r="S57" s="26">
        <v>20</v>
      </c>
      <c r="T57" s="52">
        <v>20</v>
      </c>
    </row>
    <row r="58" spans="1:20" hidden="1" x14ac:dyDescent="0.25">
      <c r="A58" s="53" t="s">
        <v>24</v>
      </c>
      <c r="B58" s="3" t="s">
        <v>12</v>
      </c>
      <c r="C58" s="54" t="s">
        <v>7</v>
      </c>
      <c r="D58" s="54" t="str">
        <f>INDEX([1]network_ids!$C:$C,MATCH(titles_trend[[#This Row],[offering_rollup]],[1]network_ids!$E:$E,FALSE))</f>
        <v>TVN</v>
      </c>
      <c r="E58" s="54" t="str">
        <f>INDEX([1]network_ids!$G:$G,MATCH(titles_trend[[#This Row],[offering]],[1]network_ids!$E:$E,FALSE))</f>
        <v>LF</v>
      </c>
      <c r="F58" s="55">
        <f>INDEX(Table3[hours],MATCH(titles_trend[[#This Row],[type]],Table3[type],FALSE))</f>
        <v>1.3333333333333333</v>
      </c>
      <c r="G58" s="54"/>
      <c r="H58" s="54"/>
      <c r="I58" s="54"/>
      <c r="J58" s="54"/>
      <c r="K58" s="54"/>
      <c r="L58" s="54"/>
      <c r="M58" s="54"/>
      <c r="N58" s="56">
        <v>14</v>
      </c>
      <c r="O58" s="56">
        <v>14</v>
      </c>
      <c r="P58" s="56">
        <v>14</v>
      </c>
      <c r="Q58" s="56">
        <v>14</v>
      </c>
      <c r="R58" s="56">
        <v>14</v>
      </c>
      <c r="S58" s="56">
        <v>14</v>
      </c>
      <c r="T58" s="57">
        <v>14</v>
      </c>
    </row>
    <row r="59" spans="1:20" ht="15.75" hidden="1" thickBot="1" x14ac:dyDescent="0.3">
      <c r="A59" s="45" t="s">
        <v>24</v>
      </c>
      <c r="B59" s="46" t="s">
        <v>181</v>
      </c>
      <c r="C59" s="47" t="s">
        <v>7</v>
      </c>
      <c r="D59" s="47" t="str">
        <f>INDEX([1]network_ids!$C:$C,MATCH(titles_trend[[#This Row],[offering_rollup]],[1]network_ids!$E:$E,FALSE))</f>
        <v>TVN</v>
      </c>
      <c r="E59" s="47" t="s">
        <v>164</v>
      </c>
      <c r="F59" s="48">
        <f>INDEX(Table3[hours],MATCH(titles_trend[[#This Row],[type]],Table3[type],FALSE))</f>
        <v>1.3333333333333333</v>
      </c>
      <c r="G59" s="47"/>
      <c r="H59" s="47"/>
      <c r="I59" s="47"/>
      <c r="J59" s="47"/>
      <c r="K59" s="47"/>
      <c r="L59" s="47"/>
      <c r="M59" s="47"/>
      <c r="N59" s="49">
        <v>1</v>
      </c>
      <c r="O59" s="50">
        <v>1</v>
      </c>
      <c r="P59" s="50"/>
      <c r="Q59" s="50"/>
      <c r="R59" s="50"/>
      <c r="S59" s="50"/>
      <c r="T59" s="51"/>
    </row>
    <row r="60" spans="1:20" hidden="1" x14ac:dyDescent="0.25">
      <c r="A60" s="3" t="s">
        <v>24</v>
      </c>
      <c r="B60" s="1" t="s">
        <v>22</v>
      </c>
      <c r="C60" t="s">
        <v>22</v>
      </c>
      <c r="D60" t="str">
        <f>INDEX([1]network_ids!$C:$C,MATCH(titles_trend[[#This Row],[offering_rollup]],[1]network_ids!$E:$E,FALSE))</f>
        <v>TVN</v>
      </c>
      <c r="E60" t="str">
        <f>INDEX([1]network_ids!$G:$G,MATCH(titles_trend[[#This Row],[offering]],[1]network_ids!$E:$E,FALSE))</f>
        <v>LF</v>
      </c>
      <c r="F60" s="10">
        <f>INDEX(Table3[hours],MATCH(titles_trend[[#This Row],[type]],Table3[type],FALSE))</f>
        <v>1.3333333333333333</v>
      </c>
      <c r="N60" s="25">
        <v>12</v>
      </c>
      <c r="O60" s="25">
        <v>12</v>
      </c>
      <c r="P60" s="25">
        <v>8</v>
      </c>
      <c r="Q60" s="25">
        <v>8</v>
      </c>
      <c r="R60" s="25">
        <v>8</v>
      </c>
      <c r="S60" s="25">
        <v>8</v>
      </c>
      <c r="T60" s="56">
        <v>8</v>
      </c>
    </row>
    <row r="61" spans="1:20" hidden="1" x14ac:dyDescent="0.25">
      <c r="A61" s="3" t="s">
        <v>24</v>
      </c>
      <c r="B61" s="3" t="s">
        <v>61</v>
      </c>
      <c r="C61" s="54" t="s">
        <v>61</v>
      </c>
      <c r="D61" s="54" t="str">
        <f>INDEX([1]network_ids!$C:$C,MATCH(titles_trend[[#This Row],[offering_rollup]],[1]network_ids!$E:$E,FALSE))</f>
        <v>TVN</v>
      </c>
      <c r="E61" s="54" t="str">
        <f>INDEX([1]network_ids!$G:$G,MATCH(titles_trend[[#This Row],[offering]],[1]network_ids!$E:$E,FALSE))</f>
        <v>LF</v>
      </c>
      <c r="F61" s="55">
        <f>INDEX(Table3[hours],MATCH(titles_trend[[#This Row],[type]],Table3[type],FALSE))</f>
        <v>1.3333333333333333</v>
      </c>
      <c r="G61" s="54"/>
      <c r="H61" s="54"/>
      <c r="I61" s="54"/>
      <c r="J61" s="54"/>
      <c r="K61" s="54"/>
      <c r="L61" s="54"/>
      <c r="M61" s="54"/>
      <c r="N61" s="56"/>
      <c r="O61" s="56"/>
      <c r="P61" s="56"/>
      <c r="Q61" s="56"/>
      <c r="R61" s="56"/>
      <c r="S61" s="56"/>
      <c r="T61" s="68">
        <v>1</v>
      </c>
    </row>
    <row r="62" spans="1:20" hidden="1" x14ac:dyDescent="0.25">
      <c r="A62" s="1" t="s">
        <v>24</v>
      </c>
      <c r="B62" s="1" t="s">
        <v>6</v>
      </c>
      <c r="C62" t="s">
        <v>6</v>
      </c>
      <c r="D62" t="str">
        <f>INDEX([1]network_ids!$C:$C,MATCH(titles_trend[[#This Row],[offering_rollup]],[1]network_ids!$E:$E,FALSE))</f>
        <v>Vivid</v>
      </c>
      <c r="E62" t="str">
        <f>INDEX([1]network_ids!$G:$G,MATCH(titles_trend[[#This Row],[offering]],[1]network_ids!$E:$E,FALSE))</f>
        <v>LF</v>
      </c>
      <c r="F62" s="10">
        <f>INDEX(Table3[hours],MATCH(titles_trend[[#This Row],[type]],Table3[type],FALSE))</f>
        <v>1.3333333333333333</v>
      </c>
      <c r="N62" s="25">
        <v>12</v>
      </c>
      <c r="O62" s="25">
        <v>12</v>
      </c>
      <c r="P62" s="25">
        <v>12</v>
      </c>
      <c r="Q62" s="25">
        <v>12</v>
      </c>
      <c r="R62" s="25">
        <v>12</v>
      </c>
      <c r="S62" s="25">
        <v>12</v>
      </c>
      <c r="T62" s="25">
        <v>12</v>
      </c>
    </row>
    <row r="63" spans="1:20" hidden="1" x14ac:dyDescent="0.25">
      <c r="A63" s="1" t="s">
        <v>24</v>
      </c>
      <c r="B63" s="1" t="s">
        <v>46</v>
      </c>
      <c r="C63" t="s">
        <v>46</v>
      </c>
      <c r="D63" t="str">
        <f>INDEX([1]network_ids!$C:$C,MATCH(titles_trend[[#This Row],[offering_rollup]],[1]network_ids!$E:$E,FALSE))</f>
        <v>Vivid</v>
      </c>
      <c r="E63" t="str">
        <f>INDEX([1]network_ids!$G:$G,MATCH(titles_trend[[#This Row],[offering]],[1]network_ids!$E:$E,FALSE))</f>
        <v>NW LF</v>
      </c>
      <c r="F63" s="10">
        <f>INDEX(Table3[hours],MATCH(titles_trend[[#This Row],[type]],Table3[type],FALSE))</f>
        <v>1.3333333333333333</v>
      </c>
      <c r="O63" s="32"/>
      <c r="P63" s="32"/>
      <c r="Q63" s="32">
        <v>3</v>
      </c>
      <c r="R63" s="32">
        <v>3</v>
      </c>
      <c r="S63" s="32"/>
      <c r="T63" s="39"/>
    </row>
    <row r="64" spans="1:20" hidden="1" x14ac:dyDescent="0.25">
      <c r="A64" s="1" t="s">
        <v>24</v>
      </c>
      <c r="B64" s="1" t="s">
        <v>25</v>
      </c>
      <c r="C64" t="s">
        <v>25</v>
      </c>
      <c r="D64" t="str">
        <f>INDEX([1]network_ids!$C:$C,MATCH(titles_trend[[#This Row],[offering_rollup]],[1]network_ids!$E:$E,FALSE))</f>
        <v>Vivid</v>
      </c>
      <c r="E64" t="str">
        <f>INDEX([1]network_ids!$G:$G,MATCH(titles_trend[[#This Row],[offering]],[1]network_ids!$E:$E,FALSE))</f>
        <v>LF</v>
      </c>
      <c r="F64" s="10">
        <f>INDEX(Table3[hours],MATCH(titles_trend[[#This Row],[type]],Table3[type],FALSE))</f>
        <v>1.3333333333333333</v>
      </c>
      <c r="N64" s="25">
        <v>14</v>
      </c>
      <c r="O64" s="25">
        <v>14</v>
      </c>
      <c r="P64" s="25">
        <v>14</v>
      </c>
      <c r="Q64" s="25">
        <v>14</v>
      </c>
      <c r="R64" s="25">
        <v>14</v>
      </c>
      <c r="S64" s="25">
        <v>14</v>
      </c>
      <c r="T64" s="25">
        <v>14</v>
      </c>
    </row>
    <row r="65" spans="1:22" hidden="1" x14ac:dyDescent="0.25">
      <c r="A65" s="1" t="s">
        <v>24</v>
      </c>
      <c r="B65" s="1" t="s">
        <v>52</v>
      </c>
      <c r="C65" t="s">
        <v>52</v>
      </c>
      <c r="D65" t="str">
        <f>INDEX([1]network_ids!$C:$C,MATCH(titles_trend[[#This Row],[offering_rollup]],[1]network_ids!$E:$E,FALSE))</f>
        <v>Vivid</v>
      </c>
      <c r="E65" t="str">
        <f>INDEX([1]network_ids!$G:$G,MATCH(titles_trend[[#This Row],[offering]],[1]network_ids!$E:$E,FALSE))</f>
        <v>LF</v>
      </c>
      <c r="F65" s="10">
        <f>INDEX(Table3[hours],MATCH(titles_trend[[#This Row],[type]],Table3[type],FALSE))</f>
        <v>1.3333333333333333</v>
      </c>
      <c r="N65" s="25">
        <v>4</v>
      </c>
      <c r="O65" s="29">
        <v>4</v>
      </c>
      <c r="P65" s="29">
        <v>7</v>
      </c>
      <c r="Q65" s="29">
        <v>4</v>
      </c>
      <c r="R65" s="29">
        <v>4</v>
      </c>
      <c r="S65" s="29">
        <v>4</v>
      </c>
      <c r="T65" s="39">
        <v>4</v>
      </c>
    </row>
    <row r="66" spans="1:22" hidden="1" x14ac:dyDescent="0.25">
      <c r="A66" s="1" t="s">
        <v>24</v>
      </c>
      <c r="B66" s="1" t="s">
        <v>13</v>
      </c>
      <c r="C66" t="s">
        <v>13</v>
      </c>
      <c r="D66" t="str">
        <f>INDEX([1]network_ids!$C:$C,MATCH(titles_trend[[#This Row],[offering_rollup]],[1]network_ids!$E:$E,FALSE))</f>
        <v>Vivid</v>
      </c>
      <c r="E66" t="str">
        <f>INDEX([1]network_ids!$G:$G,MATCH(titles_trend[[#This Row],[offering]],[1]network_ids!$E:$E,FALSE))</f>
        <v>LF</v>
      </c>
      <c r="F66" s="10">
        <f>INDEX(Table3[hours],MATCH(titles_trend[[#This Row],[type]],Table3[type],FALSE))</f>
        <v>1.3333333333333333</v>
      </c>
      <c r="N66" s="29">
        <v>30</v>
      </c>
      <c r="O66" s="29">
        <v>30</v>
      </c>
      <c r="P66" s="29">
        <v>30</v>
      </c>
      <c r="Q66" s="29">
        <v>30</v>
      </c>
      <c r="R66" s="29">
        <v>30</v>
      </c>
      <c r="S66" s="29">
        <v>30</v>
      </c>
      <c r="T66" s="29">
        <v>30</v>
      </c>
    </row>
    <row r="67" spans="1:22" hidden="1" x14ac:dyDescent="0.25">
      <c r="A67" s="1" t="s">
        <v>24</v>
      </c>
      <c r="B67" s="1" t="s">
        <v>26</v>
      </c>
      <c r="C67" t="s">
        <v>26</v>
      </c>
      <c r="D67" t="str">
        <f>INDEX([1]network_ids!$C:$C,MATCH(titles_trend[[#This Row],[offering_rollup]],[1]network_ids!$E:$E,FALSE))</f>
        <v>Vivid</v>
      </c>
      <c r="E67" t="str">
        <f>INDEX([1]network_ids!$G:$G,MATCH(titles_trend[[#This Row],[offering]],[1]network_ids!$E:$E,FALSE))</f>
        <v>LF</v>
      </c>
      <c r="F67" s="10">
        <f>INDEX(Table3[hours],MATCH(titles_trend[[#This Row],[type]],Table3[type],FALSE))</f>
        <v>1.3333333333333333</v>
      </c>
      <c r="N67" s="29">
        <v>6</v>
      </c>
      <c r="O67" s="29">
        <v>6</v>
      </c>
      <c r="P67" s="29">
        <v>6</v>
      </c>
      <c r="Q67" s="29">
        <v>6</v>
      </c>
      <c r="R67" s="29">
        <v>6</v>
      </c>
      <c r="S67" s="29">
        <v>9</v>
      </c>
      <c r="T67" s="39">
        <v>9</v>
      </c>
    </row>
    <row r="68" spans="1:22" hidden="1" x14ac:dyDescent="0.25">
      <c r="A68" s="1" t="s">
        <v>24</v>
      </c>
      <c r="B68" s="1" t="s">
        <v>135</v>
      </c>
      <c r="C68" t="s">
        <v>135</v>
      </c>
      <c r="D68" t="str">
        <f>INDEX([1]network_ids!$C:$C,MATCH(titles_trend[[#This Row],[offering_rollup]],[1]network_ids!$E:$E,FALSE))</f>
        <v>Vivid</v>
      </c>
      <c r="E68" t="str">
        <f>INDEX([1]network_ids!$G:$G,MATCH(titles_trend[[#This Row],[offering]],[1]network_ids!$E:$E,FALSE))</f>
        <v>LF</v>
      </c>
      <c r="F68" s="10">
        <f>INDEX(Table3[hours],MATCH(titles_trend[[#This Row],[type]],Table3[type],FALSE))</f>
        <v>1.3333333333333333</v>
      </c>
      <c r="O68" s="29"/>
      <c r="P68" s="29">
        <v>12</v>
      </c>
      <c r="Q68" s="29">
        <v>12</v>
      </c>
      <c r="R68" s="29">
        <v>12</v>
      </c>
      <c r="S68" s="29">
        <v>12</v>
      </c>
      <c r="T68" s="29">
        <v>12</v>
      </c>
    </row>
    <row r="69" spans="1:22" hidden="1" x14ac:dyDescent="0.25">
      <c r="A69" s="1" t="s">
        <v>24</v>
      </c>
      <c r="B69" s="1" t="s">
        <v>136</v>
      </c>
      <c r="C69" t="s">
        <v>136</v>
      </c>
      <c r="D69" t="str">
        <f>INDEX([1]network_ids!$C:$C,MATCH(titles_trend[[#This Row],[offering_rollup]],[1]network_ids!$E:$E,FALSE))</f>
        <v>Vivid</v>
      </c>
      <c r="E69" t="str">
        <f>INDEX([1]network_ids!$G:$G,MATCH(titles_trend[[#This Row],[offering]],[1]network_ids!$E:$E,FALSE))</f>
        <v>LF</v>
      </c>
      <c r="F69" s="10">
        <f>INDEX(Table3[hours],MATCH(titles_trend[[#This Row],[type]],Table3[type],FALSE))</f>
        <v>1.3333333333333333</v>
      </c>
      <c r="O69" s="29"/>
      <c r="P69" s="29">
        <v>8</v>
      </c>
      <c r="Q69" s="29">
        <v>8</v>
      </c>
      <c r="R69" s="29">
        <v>8</v>
      </c>
      <c r="S69" s="29">
        <v>8</v>
      </c>
      <c r="T69" s="29">
        <v>8</v>
      </c>
    </row>
    <row r="70" spans="1:22" hidden="1" x14ac:dyDescent="0.25">
      <c r="A70" s="1" t="s">
        <v>24</v>
      </c>
      <c r="B70" s="1" t="s">
        <v>16</v>
      </c>
      <c r="C70" t="s">
        <v>16</v>
      </c>
      <c r="D70" t="str">
        <f>INDEX([1]network_ids!$C:$C,MATCH(titles_trend[[#This Row],[offering_rollup]],[1]network_ids!$E:$E,FALSE))</f>
        <v>Vivid</v>
      </c>
      <c r="E70" t="str">
        <f>INDEX([1]network_ids!$G:$G,MATCH(titles_trend[[#This Row],[offering]],[1]network_ids!$E:$E,FALSE))</f>
        <v>LF</v>
      </c>
      <c r="F70" s="10">
        <f>INDEX(Table3[hours],MATCH(titles_trend[[#This Row],[type]],Table3[type],FALSE))</f>
        <v>1.3333333333333333</v>
      </c>
      <c r="N70" s="25">
        <v>18</v>
      </c>
      <c r="O70" s="25">
        <v>14</v>
      </c>
      <c r="P70" s="25">
        <v>14</v>
      </c>
      <c r="Q70" s="25">
        <v>14</v>
      </c>
      <c r="R70" s="25">
        <v>14</v>
      </c>
      <c r="S70" s="25">
        <v>14</v>
      </c>
      <c r="T70" s="25">
        <v>14</v>
      </c>
    </row>
    <row r="71" spans="1:22" hidden="1" x14ac:dyDescent="0.25">
      <c r="A71" s="1" t="s">
        <v>24</v>
      </c>
      <c r="B71" s="1" t="s">
        <v>57</v>
      </c>
      <c r="C71" t="s">
        <v>57</v>
      </c>
      <c r="D71" t="str">
        <f>INDEX([1]network_ids!$C:$C,MATCH(titles_trend[[#This Row],[offering_rollup]],[1]network_ids!$E:$E,FALSE))</f>
        <v>Vivid</v>
      </c>
      <c r="E71" t="str">
        <f>INDEX([1]network_ids!$G:$G,MATCH(titles_trend[[#This Row],[offering]],[1]network_ids!$E:$E,FALSE))</f>
        <v>LF</v>
      </c>
      <c r="F71" s="10">
        <f>INDEX(Table3[hours],MATCH(titles_trend[[#This Row],[type]],Table3[type],FALSE))</f>
        <v>1.3333333333333333</v>
      </c>
      <c r="N71" s="25">
        <v>3</v>
      </c>
      <c r="O71" s="29"/>
      <c r="P71" s="29"/>
      <c r="Q71" s="29"/>
      <c r="R71" s="29"/>
      <c r="S71" s="29">
        <v>3</v>
      </c>
      <c r="T71" s="39">
        <v>3</v>
      </c>
    </row>
    <row r="72" spans="1:22" hidden="1" x14ac:dyDescent="0.25">
      <c r="A72" s="1" t="s">
        <v>24</v>
      </c>
      <c r="B72" s="1" t="s">
        <v>17</v>
      </c>
      <c r="C72" t="s">
        <v>17</v>
      </c>
      <c r="D72" t="str">
        <f>INDEX([1]network_ids!$C:$C,MATCH(titles_trend[[#This Row],[offering_rollup]],[1]network_ids!$E:$E,FALSE))</f>
        <v>Vivid</v>
      </c>
      <c r="E72" t="str">
        <f>INDEX([1]network_ids!$G:$G,MATCH(titles_trend[[#This Row],[offering]],[1]network_ids!$E:$E,FALSE))</f>
        <v>LF</v>
      </c>
      <c r="F72" s="10">
        <f>INDEX(Table3[hours],MATCH(titles_trend[[#This Row],[type]],Table3[type],FALSE))</f>
        <v>1.3333333333333333</v>
      </c>
      <c r="N72" s="32">
        <v>16</v>
      </c>
      <c r="O72" s="32">
        <v>16</v>
      </c>
      <c r="P72" s="32">
        <v>16</v>
      </c>
      <c r="Q72" s="32">
        <v>16</v>
      </c>
      <c r="R72" s="32">
        <v>16</v>
      </c>
      <c r="S72" s="32">
        <v>16</v>
      </c>
      <c r="T72" s="39">
        <v>18</v>
      </c>
    </row>
    <row r="73" spans="1:22" hidden="1" x14ac:dyDescent="0.25">
      <c r="A73" s="1" t="s">
        <v>24</v>
      </c>
      <c r="B73" s="1" t="s">
        <v>58</v>
      </c>
      <c r="C73" t="s">
        <v>58</v>
      </c>
      <c r="D73" t="str">
        <f>INDEX([1]network_ids!$C:$C,MATCH(titles_trend[[#This Row],[offering_rollup]],[1]network_ids!$E:$E,FALSE))</f>
        <v>Vivid</v>
      </c>
      <c r="E73" t="str">
        <f>INDEX([1]network_ids!$G:$G,MATCH(titles_trend[[#This Row],[offering]],[1]network_ids!$E:$E,FALSE))</f>
        <v>LF</v>
      </c>
      <c r="F73" s="10">
        <f>INDEX(Table3[hours],MATCH(titles_trend[[#This Row],[type]],Table3[type],FALSE))</f>
        <v>1.3333333333333333</v>
      </c>
      <c r="N73" s="25">
        <v>8</v>
      </c>
      <c r="O73" s="29">
        <v>4</v>
      </c>
      <c r="P73" s="29">
        <v>8</v>
      </c>
      <c r="Q73" s="29">
        <v>6</v>
      </c>
      <c r="R73" s="29">
        <v>5.5</v>
      </c>
      <c r="S73" s="29">
        <v>4</v>
      </c>
      <c r="T73" s="39">
        <v>6</v>
      </c>
      <c r="U73" s="29"/>
      <c r="V73" s="39"/>
    </row>
    <row r="74" spans="1:22" ht="15" hidden="1" customHeight="1" x14ac:dyDescent="0.25">
      <c r="A74" s="1" t="s">
        <v>24</v>
      </c>
      <c r="B74" s="1" t="s">
        <v>31</v>
      </c>
      <c r="C74" t="s">
        <v>31</v>
      </c>
      <c r="D74" t="str">
        <f>INDEX([1]network_ids!$C:$C,MATCH(titles_trend[[#This Row],[offering_rollup]],[1]network_ids!$E:$E,FALSE))</f>
        <v>Vivid</v>
      </c>
      <c r="E74" t="str">
        <f>INDEX([1]network_ids!$G:$G,MATCH(titles_trend[[#This Row],[offering]],[1]network_ids!$E:$E,FALSE))</f>
        <v>LF</v>
      </c>
      <c r="F74" s="10">
        <f>INDEX(Table3[hours],MATCH(titles_trend[[#This Row],[type]],Table3[type],FALSE))</f>
        <v>1.3333333333333333</v>
      </c>
      <c r="N74" s="25">
        <v>12</v>
      </c>
      <c r="O74" s="25">
        <v>12</v>
      </c>
      <c r="P74" s="25">
        <v>12</v>
      </c>
      <c r="Q74" s="25">
        <v>12</v>
      </c>
      <c r="R74" s="25">
        <v>12</v>
      </c>
      <c r="S74" s="25">
        <v>12</v>
      </c>
      <c r="T74" s="25">
        <v>12</v>
      </c>
    </row>
    <row r="75" spans="1:22" ht="15" hidden="1" customHeight="1" thickBot="1" x14ac:dyDescent="0.25">
      <c r="A75" s="1" t="s">
        <v>24</v>
      </c>
      <c r="B75" s="1" t="s">
        <v>60</v>
      </c>
      <c r="C75" t="s">
        <v>60</v>
      </c>
      <c r="D75" t="str">
        <f>INDEX([1]network_ids!$C:$C,MATCH(titles_trend[[#This Row],[offering_rollup]],[1]network_ids!$E:$E,FALSE))</f>
        <v>Vivid</v>
      </c>
      <c r="E75" t="str">
        <f>INDEX([1]network_ids!$G:$G,MATCH(titles_trend[[#This Row],[offering]],[1]network_ids!$E:$E,FALSE))</f>
        <v>LF</v>
      </c>
      <c r="F75" s="10">
        <f>INDEX(Table3[hours],MATCH(titles_trend[[#This Row],[type]],Table3[type],FALSE))</f>
        <v>1.3333333333333333</v>
      </c>
      <c r="N75" s="25">
        <v>3</v>
      </c>
      <c r="O75" s="29"/>
      <c r="P75" s="29"/>
      <c r="Q75" s="29"/>
      <c r="R75" s="29"/>
      <c r="S75" s="29">
        <v>3</v>
      </c>
      <c r="T75" s="39">
        <v>3</v>
      </c>
    </row>
    <row r="76" spans="1:22" ht="15" hidden="1" customHeight="1" x14ac:dyDescent="0.25">
      <c r="A76" s="14" t="s">
        <v>24</v>
      </c>
      <c r="B76" s="15" t="s">
        <v>23</v>
      </c>
      <c r="C76" s="16" t="s">
        <v>23</v>
      </c>
      <c r="D76" s="16" t="str">
        <f>INDEX([1]network_ids!$C:$C,MATCH(titles_trend[[#This Row],[offering_rollup]],[1]network_ids!$E:$E,FALSE))</f>
        <v>Vivid</v>
      </c>
      <c r="E76" s="16" t="str">
        <f>INDEX([1]network_ids!$G:$G,MATCH(titles_trend[[#This Row],[offering]],[1]network_ids!$E:$E,FALSE))</f>
        <v>LF</v>
      </c>
      <c r="F76" s="17">
        <f>INDEX(Table3[hours],MATCH(titles_trend[[#This Row],[type]],Table3[type],FALSE))</f>
        <v>1.3333333333333333</v>
      </c>
      <c r="G76" s="16" t="s">
        <v>182</v>
      </c>
      <c r="H76" s="16"/>
      <c r="I76" s="16"/>
      <c r="J76" s="16"/>
      <c r="K76" s="16"/>
      <c r="L76" s="16"/>
      <c r="M76" s="16"/>
      <c r="N76" s="26">
        <v>50</v>
      </c>
      <c r="O76" s="27">
        <v>60</v>
      </c>
      <c r="P76" s="27">
        <v>60</v>
      </c>
      <c r="Q76" s="26">
        <v>50</v>
      </c>
      <c r="R76" s="26">
        <v>50</v>
      </c>
      <c r="S76" s="26">
        <v>50</v>
      </c>
      <c r="T76" s="52">
        <v>50</v>
      </c>
    </row>
    <row r="77" spans="1:22" ht="15" hidden="1" customHeight="1" thickBot="1" x14ac:dyDescent="0.3">
      <c r="A77" s="45" t="s">
        <v>24</v>
      </c>
      <c r="B77" s="46" t="s">
        <v>76</v>
      </c>
      <c r="C77" s="47" t="s">
        <v>23</v>
      </c>
      <c r="D77" s="47" t="str">
        <f>INDEX([1]network_ids!$C:$C,MATCH(titles_trend[[#This Row],[offering_rollup]],[1]network_ids!$E:$E,FALSE))</f>
        <v>Vivid</v>
      </c>
      <c r="E77" s="47" t="str">
        <f>INDEX([1]network_ids!$G:$G,MATCH(titles_trend[[#This Row],[offering]],[1]network_ids!$E:$E,FALSE))</f>
        <v>2PK</v>
      </c>
      <c r="F77" s="48">
        <f>INDEX(Table3[hours],MATCH(titles_trend[[#This Row],[type]],Table3[type],FALSE))</f>
        <v>2.6666666666666665</v>
      </c>
      <c r="G77" s="47"/>
      <c r="H77" s="47"/>
      <c r="I77" s="47"/>
      <c r="J77" s="47"/>
      <c r="K77" s="47"/>
      <c r="L77" s="47"/>
      <c r="M77" s="47"/>
      <c r="N77" s="49">
        <v>1</v>
      </c>
      <c r="O77" s="49"/>
      <c r="P77" s="49"/>
      <c r="Q77" s="49"/>
      <c r="R77" s="49"/>
      <c r="S77" s="49"/>
      <c r="T77" s="51"/>
    </row>
    <row r="78" spans="1:22" ht="15" hidden="1" customHeight="1" x14ac:dyDescent="0.25">
      <c r="A78" s="1" t="s">
        <v>24</v>
      </c>
      <c r="B78" s="1" t="s">
        <v>63</v>
      </c>
      <c r="C78" t="s">
        <v>63</v>
      </c>
      <c r="D78" t="str">
        <f>INDEX([1]network_ids!$C:$C,MATCH(titles_trend[[#This Row],[offering_rollup]],[1]network_ids!$E:$E,FALSE))</f>
        <v>Vivid</v>
      </c>
      <c r="E78" t="str">
        <f>INDEX([1]network_ids!$G:$G,MATCH(titles_trend[[#This Row],[offering]],[1]network_ids!$E:$E,FALSE))</f>
        <v>LF</v>
      </c>
      <c r="F78" s="10">
        <f>INDEX(Table3[hours],MATCH(titles_trend[[#This Row],[type]],Table3[type],FALSE))</f>
        <v>1.3333333333333333</v>
      </c>
      <c r="N78" s="29">
        <v>45.5</v>
      </c>
      <c r="O78" s="29">
        <v>57.5</v>
      </c>
      <c r="P78" s="29">
        <v>60</v>
      </c>
      <c r="Q78" s="29">
        <v>50.5</v>
      </c>
      <c r="R78" s="29">
        <v>51.5</v>
      </c>
      <c r="S78" s="29">
        <v>50.5</v>
      </c>
      <c r="T78" s="29">
        <v>50</v>
      </c>
    </row>
    <row r="79" spans="1:22" ht="15" hidden="1" customHeight="1" x14ac:dyDescent="0.25">
      <c r="A79" s="1" t="s">
        <v>24</v>
      </c>
      <c r="B79" s="1" t="s">
        <v>33</v>
      </c>
      <c r="C79" t="s">
        <v>33</v>
      </c>
      <c r="D79" t="str">
        <f>INDEX([1]network_ids!$C:$C,MATCH(titles_trend[[#This Row],[offering_rollup]],[1]network_ids!$E:$E,FALSE))</f>
        <v>Vivid</v>
      </c>
      <c r="E79" t="str">
        <f>INDEX([1]network_ids!$G:$G,MATCH(titles_trend[[#This Row],[offering]],[1]network_ids!$E:$E,FALSE))</f>
        <v>LF</v>
      </c>
      <c r="F79" s="10">
        <f>INDEX(Table3[hours],MATCH(titles_trend[[#This Row],[type]],Table3[type],FALSE))</f>
        <v>1.3333333333333333</v>
      </c>
      <c r="N79" s="29">
        <v>18</v>
      </c>
      <c r="O79" s="29">
        <v>18</v>
      </c>
      <c r="P79" s="29">
        <v>18</v>
      </c>
      <c r="Q79" s="29">
        <v>18</v>
      </c>
      <c r="R79" s="29">
        <v>18</v>
      </c>
      <c r="S79" s="29">
        <v>18</v>
      </c>
      <c r="T79" s="29">
        <v>18</v>
      </c>
    </row>
    <row r="80" spans="1:22" ht="15" hidden="1" customHeight="1" x14ac:dyDescent="0.25">
      <c r="A80" s="2" t="s">
        <v>24</v>
      </c>
      <c r="B80" s="3" t="s">
        <v>34</v>
      </c>
      <c r="C80" s="54" t="s">
        <v>34</v>
      </c>
      <c r="D80" s="54" t="str">
        <f>INDEX([1]network_ids!$C:$C,MATCH(titles_trend[[#This Row],[offering_rollup]],[1]network_ids!$E:$E,FALSE))</f>
        <v>Vivid</v>
      </c>
      <c r="E80" s="54" t="str">
        <f>INDEX([1]network_ids!$G:$G,MATCH(titles_trend[[#This Row],[offering]],[1]network_ids!$E:$E,FALSE))</f>
        <v>LF</v>
      </c>
      <c r="F80" s="55">
        <f>INDEX(Table3[hours],MATCH(titles_trend[[#This Row],[type]],Table3[type],FALSE))</f>
        <v>1.3333333333333333</v>
      </c>
      <c r="G80" s="54"/>
      <c r="H80" s="54"/>
      <c r="I80" s="54"/>
      <c r="J80" s="54"/>
      <c r="K80" s="54"/>
      <c r="L80" s="54"/>
      <c r="M80" s="54"/>
      <c r="N80" s="66">
        <v>4</v>
      </c>
      <c r="O80" s="66">
        <v>4</v>
      </c>
      <c r="P80" s="66">
        <v>4</v>
      </c>
      <c r="Q80" s="66">
        <v>4</v>
      </c>
      <c r="R80" s="66">
        <v>4</v>
      </c>
      <c r="S80" s="66">
        <v>4</v>
      </c>
      <c r="T80" s="66">
        <v>4</v>
      </c>
    </row>
    <row r="81" spans="1:20" ht="15" hidden="1" customHeight="1" thickBot="1" x14ac:dyDescent="0.25">
      <c r="A81" s="1" t="s">
        <v>35</v>
      </c>
      <c r="B81" s="1" t="s">
        <v>36</v>
      </c>
      <c r="C81" t="s">
        <v>36</v>
      </c>
      <c r="D81" t="str">
        <f>INDEX([1]network_ids!$C:$C,MATCH(titles_trend[[#This Row],[offering_rollup]],[1]network_ids!$E:$E,FALSE))</f>
        <v>Align</v>
      </c>
      <c r="E81" t="str">
        <f>INDEX([1]network_ids!$G:$G,MATCH(titles_trend[[#This Row],[offering]],[1]network_ids!$E:$E,FALSE))</f>
        <v>Gay LF</v>
      </c>
      <c r="F81" s="10">
        <f>INDEX(Table3[hours],MATCH(titles_trend[[#This Row],[type]],Table3[type],FALSE))</f>
        <v>1.3333333333333333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</row>
    <row r="82" spans="1:20" ht="15" hidden="1" customHeight="1" x14ac:dyDescent="0.25">
      <c r="A82" s="59" t="s">
        <v>35</v>
      </c>
      <c r="B82" s="60" t="s">
        <v>37</v>
      </c>
      <c r="C82" s="60" t="s">
        <v>37</v>
      </c>
      <c r="D82" s="60" t="str">
        <f>INDEX([1]network_ids!$C:$C,MATCH(titles_trend[[#This Row],[offering_rollup]],[1]network_ids!$E:$E,FALSE))</f>
        <v>Hustler</v>
      </c>
      <c r="E82" s="60" t="str">
        <f>INDEX([1]network_ids!$G:$G,MATCH(titles_trend[[#This Row],[offering]],[1]network_ids!$E:$E,FALSE))</f>
        <v>LF</v>
      </c>
      <c r="F82" s="61">
        <f>INDEX(Table3[hours],MATCH(titles_trend[[#This Row],[type]],Table3[type],FALSE))</f>
        <v>1.3333333333333333</v>
      </c>
      <c r="G82" s="60" t="s">
        <v>184</v>
      </c>
      <c r="H82" s="60"/>
      <c r="I82" s="60"/>
      <c r="J82" s="60"/>
      <c r="K82" s="60"/>
      <c r="L82" s="60"/>
      <c r="M82" s="60"/>
      <c r="N82" s="60">
        <v>6</v>
      </c>
      <c r="O82" s="60">
        <v>6</v>
      </c>
      <c r="P82" s="60">
        <v>6</v>
      </c>
      <c r="Q82" s="60">
        <v>6</v>
      </c>
      <c r="R82" s="60">
        <v>6</v>
      </c>
      <c r="S82" s="60">
        <v>6</v>
      </c>
      <c r="T82" s="62">
        <v>6</v>
      </c>
    </row>
    <row r="83" spans="1:20" ht="15" hidden="1" customHeight="1" thickBot="1" x14ac:dyDescent="0.3">
      <c r="A83" s="21" t="s">
        <v>35</v>
      </c>
      <c r="B83" s="22" t="s">
        <v>177</v>
      </c>
      <c r="C83" s="22" t="s">
        <v>37</v>
      </c>
      <c r="D83" s="22" t="str">
        <f>INDEX([1]network_ids!$C:$C,MATCH(titles_trend[[#This Row],[offering_rollup]],[1]network_ids!$E:$E,FALSE))</f>
        <v>Hustler</v>
      </c>
      <c r="E83" s="22" t="s">
        <v>164</v>
      </c>
      <c r="F83" s="23">
        <f>INDEX(Table3[hours],MATCH(titles_trend[[#This Row],[type]],Table3[type],FALSE))</f>
        <v>1.3333333333333333</v>
      </c>
      <c r="G83" s="22"/>
      <c r="H83" s="22"/>
      <c r="I83" s="22"/>
      <c r="J83" s="22"/>
      <c r="K83" s="22"/>
      <c r="L83" s="22"/>
      <c r="M83" s="22"/>
      <c r="N83" s="22">
        <v>10</v>
      </c>
      <c r="O83" s="22">
        <v>10</v>
      </c>
      <c r="P83" s="22">
        <v>10</v>
      </c>
      <c r="Q83" s="22">
        <v>10</v>
      </c>
      <c r="R83" s="22">
        <v>10</v>
      </c>
      <c r="S83" s="22">
        <v>10</v>
      </c>
      <c r="T83" s="58">
        <v>10</v>
      </c>
    </row>
    <row r="84" spans="1:20" ht="15" hidden="1" customHeight="1" thickBot="1" x14ac:dyDescent="0.25">
      <c r="A84" s="1" t="s">
        <v>35</v>
      </c>
      <c r="B84" s="1" t="s">
        <v>38</v>
      </c>
      <c r="C84" t="s">
        <v>38</v>
      </c>
      <c r="D84" t="str">
        <f>INDEX([1]network_ids!$C:$C,MATCH(titles_trend[[#This Row],[offering_rollup]],[1]network_ids!$E:$E,FALSE))</f>
        <v>Hustler</v>
      </c>
      <c r="E84" t="str">
        <f>INDEX([1]network_ids!$G:$G,MATCH(titles_trend[[#This Row],[offering]],[1]network_ids!$E:$E,FALSE))</f>
        <v>Gay LF</v>
      </c>
      <c r="F84" s="10">
        <f>INDEX(Table3[hours],MATCH(titles_trend[[#This Row],[type]],Table3[type],FALSE))</f>
        <v>1.3333333333333333</v>
      </c>
      <c r="N84">
        <v>12</v>
      </c>
      <c r="O84">
        <v>12</v>
      </c>
      <c r="P84">
        <v>12</v>
      </c>
      <c r="Q84">
        <v>12</v>
      </c>
      <c r="R84">
        <v>12</v>
      </c>
      <c r="S84">
        <v>12</v>
      </c>
      <c r="T84">
        <v>12</v>
      </c>
    </row>
    <row r="85" spans="1:20" ht="15" hidden="1" customHeight="1" x14ac:dyDescent="0.25">
      <c r="A85" s="59" t="s">
        <v>35</v>
      </c>
      <c r="B85" s="60" t="s">
        <v>14</v>
      </c>
      <c r="C85" s="60" t="s">
        <v>14</v>
      </c>
      <c r="D85" s="60" t="str">
        <f>INDEX([1]network_ids!$C:$C,MATCH(titles_trend[[#This Row],[offering_rollup]],[1]network_ids!$E:$E,FALSE))</f>
        <v>Hustler</v>
      </c>
      <c r="E85" s="60" t="str">
        <f>INDEX([1]network_ids!$G:$G,MATCH(titles_trend[[#This Row],[offering]],[1]network_ids!$E:$E,FALSE))</f>
        <v>LF</v>
      </c>
      <c r="F85" s="61">
        <f>INDEX(Table3[hours],MATCH(titles_trend[[#This Row],[type]],Table3[type],FALSE))</f>
        <v>1.3333333333333333</v>
      </c>
      <c r="G85" s="60" t="s">
        <v>183</v>
      </c>
      <c r="H85" s="60"/>
      <c r="I85" s="60"/>
      <c r="J85" s="60"/>
      <c r="K85" s="60"/>
      <c r="L85" s="60"/>
      <c r="M85" s="60"/>
      <c r="N85" s="60">
        <v>50</v>
      </c>
      <c r="O85" s="60">
        <v>50</v>
      </c>
      <c r="P85" s="60">
        <v>50</v>
      </c>
      <c r="Q85" s="60">
        <v>50</v>
      </c>
      <c r="R85" s="60">
        <v>50</v>
      </c>
      <c r="S85" s="60">
        <v>40</v>
      </c>
      <c r="T85" s="62">
        <v>45</v>
      </c>
    </row>
    <row r="86" spans="1:20" ht="15" hidden="1" customHeight="1" thickBot="1" x14ac:dyDescent="0.3">
      <c r="A86" s="21" t="s">
        <v>35</v>
      </c>
      <c r="B86" s="22" t="s">
        <v>72</v>
      </c>
      <c r="C86" s="22" t="s">
        <v>14</v>
      </c>
      <c r="D86" s="22" t="str">
        <f>INDEX([1]network_ids!$C:$C,MATCH(titles_trend[[#This Row],[offering_rollup]],[1]network_ids!$E:$E,FALSE))</f>
        <v>Hustler</v>
      </c>
      <c r="E86" s="22" t="str">
        <f>INDEX([1]network_ids!$G:$G,MATCH(titles_trend[[#This Row],[offering]],[1]network_ids!$E:$E,FALSE))</f>
        <v>2PK</v>
      </c>
      <c r="F86" s="23">
        <f>INDEX(Table3[hours],MATCH(titles_trend[[#This Row],[type]],Table3[type],FALSE))</f>
        <v>2.6666666666666665</v>
      </c>
      <c r="G86" s="22"/>
      <c r="H86" s="22"/>
      <c r="I86" s="22"/>
      <c r="J86" s="22"/>
      <c r="K86" s="22"/>
      <c r="L86" s="22"/>
      <c r="M86" s="22"/>
      <c r="N86" s="22">
        <v>5</v>
      </c>
      <c r="O86" s="22">
        <v>5</v>
      </c>
      <c r="P86" s="22">
        <v>5</v>
      </c>
      <c r="Q86" s="22">
        <v>5</v>
      </c>
      <c r="R86" s="22">
        <v>5</v>
      </c>
      <c r="S86" s="22">
        <v>5</v>
      </c>
      <c r="T86" s="58">
        <v>5</v>
      </c>
    </row>
    <row r="87" spans="1:20" ht="15" hidden="1" customHeight="1" x14ac:dyDescent="0.25">
      <c r="A87" s="3" t="s">
        <v>35</v>
      </c>
      <c r="B87" s="1" t="s">
        <v>39</v>
      </c>
      <c r="C87" t="s">
        <v>39</v>
      </c>
      <c r="D87" t="str">
        <f>INDEX([1]network_ids!$C:$C,MATCH(titles_trend[[#This Row],[offering_rollup]],[1]network_ids!$E:$E,FALSE))</f>
        <v>Hustler</v>
      </c>
      <c r="E87" t="str">
        <f>INDEX([1]network_ids!$G:$G,MATCH(titles_trend[[#This Row],[offering]],[1]network_ids!$E:$E,FALSE))</f>
        <v>LF</v>
      </c>
      <c r="F87" s="10">
        <f>INDEX(Table3[hours],MATCH(titles_trend[[#This Row],[type]],Table3[type],FALSE))</f>
        <v>1.3333333333333333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</row>
    <row r="88" spans="1:20" ht="15" hidden="1" customHeight="1" x14ac:dyDescent="0.25">
      <c r="A88" s="1" t="s">
        <v>35</v>
      </c>
      <c r="B88" s="1" t="s">
        <v>40</v>
      </c>
      <c r="C88" t="s">
        <v>40</v>
      </c>
      <c r="D88" t="str">
        <f>INDEX([1]network_ids!$C:$C,MATCH(titles_trend[[#This Row],[offering_rollup]],[1]network_ids!$E:$E,FALSE))</f>
        <v>Hustler</v>
      </c>
      <c r="E88" t="str">
        <f>INDEX([1]network_ids!$G:$G,MATCH(titles_trend[[#This Row],[offering]],[1]network_ids!$E:$E,FALSE))</f>
        <v>Gay LF</v>
      </c>
      <c r="F88" s="10">
        <f>INDEX(Table3[hours],MATCH(titles_trend[[#This Row],[type]],Table3[type],FALSE))</f>
        <v>1.3333333333333333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12</v>
      </c>
      <c r="T88">
        <v>12</v>
      </c>
    </row>
    <row r="89" spans="1:20" ht="15" hidden="1" customHeight="1" x14ac:dyDescent="0.25">
      <c r="A89" s="1" t="s">
        <v>35</v>
      </c>
      <c r="B89" s="1" t="s">
        <v>41</v>
      </c>
      <c r="C89" t="s">
        <v>41</v>
      </c>
      <c r="D89" t="str">
        <f>INDEX([1]network_ids!$C:$C,MATCH(titles_trend[[#This Row],[offering_rollup]],[1]network_ids!$E:$E,FALSE))</f>
        <v>Hustler</v>
      </c>
      <c r="E89" t="str">
        <f>INDEX([1]network_ids!$G:$G,MATCH(titles_trend[[#This Row],[offering]],[1]network_ids!$E:$E,FALSE))</f>
        <v>LF</v>
      </c>
      <c r="F89" s="10">
        <f>INDEX(Table3[hours],MATCH(titles_trend[[#This Row],[type]],Table3[type],FALSE))</f>
        <v>1.3333333333333333</v>
      </c>
      <c r="N89">
        <v>14</v>
      </c>
      <c r="O89">
        <v>14</v>
      </c>
      <c r="P89">
        <v>14</v>
      </c>
      <c r="Q89">
        <v>14</v>
      </c>
      <c r="R89">
        <v>14</v>
      </c>
      <c r="S89">
        <v>14</v>
      </c>
      <c r="T89">
        <v>14</v>
      </c>
    </row>
    <row r="90" spans="1:20" ht="15" hidden="1" customHeight="1" x14ac:dyDescent="0.25">
      <c r="A90" s="3" t="s">
        <v>35</v>
      </c>
      <c r="B90" s="3" t="s">
        <v>21</v>
      </c>
      <c r="C90" s="54" t="s">
        <v>21</v>
      </c>
      <c r="D90" s="54" t="str">
        <f>INDEX([1]network_ids!$C:$C,MATCH(titles_trend[[#This Row],[offering_rollup]],[1]network_ids!$E:$E,FALSE))</f>
        <v>Hustler</v>
      </c>
      <c r="E90" s="54" t="str">
        <f>INDEX([1]network_ids!$G:$G,MATCH(titles_trend[[#This Row],[offering]],[1]network_ids!$E:$E,FALSE))</f>
        <v>LF</v>
      </c>
      <c r="F90" s="55">
        <f>INDEX(Table3[hours],MATCH(titles_trend[[#This Row],[type]],Table3[type],FALSE))</f>
        <v>1.3333333333333333</v>
      </c>
      <c r="G90" s="54"/>
      <c r="H90" s="54"/>
      <c r="I90" s="54"/>
      <c r="J90" s="54"/>
      <c r="K90" s="54"/>
      <c r="L90" s="54"/>
      <c r="M90" s="54"/>
      <c r="N90" s="54">
        <v>38</v>
      </c>
      <c r="O90" s="54">
        <v>38</v>
      </c>
      <c r="P90" s="54">
        <v>38</v>
      </c>
      <c r="Q90" s="54">
        <v>38</v>
      </c>
      <c r="R90" s="54">
        <v>38</v>
      </c>
      <c r="S90" s="54">
        <v>38</v>
      </c>
      <c r="T90" s="54">
        <v>38</v>
      </c>
    </row>
    <row r="91" spans="1:20" ht="15" hidden="1" customHeight="1" x14ac:dyDescent="0.25">
      <c r="A91" s="1" t="s">
        <v>35</v>
      </c>
      <c r="B91" s="1" t="s">
        <v>42</v>
      </c>
      <c r="C91" t="s">
        <v>42</v>
      </c>
      <c r="D91" t="str">
        <f>INDEX([1]network_ids!$C:$C,MATCH(titles_trend[[#This Row],[offering_rollup]],[1]network_ids!$E:$E,FALSE))</f>
        <v>Hustler</v>
      </c>
      <c r="E91" t="str">
        <f>INDEX([1]network_ids!$G:$G,MATCH(titles_trend[[#This Row],[offering]],[1]network_ids!$E:$E,FALSE))</f>
        <v>SF</v>
      </c>
      <c r="F91" s="10">
        <f>INDEX(Table3[hours],MATCH(titles_trend[[#This Row],[type]],Table3[type],FALSE))</f>
        <v>0.33333333333333331</v>
      </c>
      <c r="N91">
        <v>82</v>
      </c>
      <c r="O91">
        <v>82</v>
      </c>
      <c r="P91">
        <v>82</v>
      </c>
      <c r="Q91">
        <v>82</v>
      </c>
      <c r="R91">
        <v>82</v>
      </c>
      <c r="S91">
        <v>82</v>
      </c>
      <c r="T91">
        <v>82</v>
      </c>
    </row>
    <row r="92" spans="1:20" ht="15" hidden="1" customHeight="1" x14ac:dyDescent="0.25">
      <c r="A92" s="3" t="s">
        <v>35</v>
      </c>
      <c r="B92" s="3" t="s">
        <v>3</v>
      </c>
      <c r="C92" s="54" t="s">
        <v>3</v>
      </c>
      <c r="D92" s="54" t="str">
        <f>INDEX([1]network_ids!$C:$C,MATCH(titles_trend[[#This Row],[offering_rollup]],[1]network_ids!$E:$E,FALSE))</f>
        <v>MG</v>
      </c>
      <c r="E92" s="54" t="str">
        <f>INDEX([1]network_ids!$G:$G,MATCH(titles_trend[[#This Row],[offering]],[1]network_ids!$E:$E,FALSE))</f>
        <v>LF</v>
      </c>
      <c r="F92" s="55">
        <f>INDEX(Table3[hours],MATCH(titles_trend[[#This Row],[type]],Table3[type],FALSE))</f>
        <v>1.3333333333333333</v>
      </c>
      <c r="G92" s="54"/>
      <c r="H92" s="54"/>
      <c r="I92" s="54"/>
      <c r="J92" s="54"/>
      <c r="K92" s="54"/>
      <c r="L92" s="54"/>
      <c r="M92" s="54"/>
      <c r="N92" s="54">
        <v>15</v>
      </c>
      <c r="O92" s="54">
        <v>15</v>
      </c>
      <c r="P92" s="54">
        <v>4</v>
      </c>
      <c r="Q92" s="54">
        <v>8</v>
      </c>
      <c r="R92" s="54">
        <v>11</v>
      </c>
      <c r="S92" s="54">
        <v>15</v>
      </c>
      <c r="T92" s="54">
        <v>15</v>
      </c>
    </row>
    <row r="93" spans="1:20" ht="15" hidden="1" customHeight="1" x14ac:dyDescent="0.25">
      <c r="A93" s="1" t="s">
        <v>35</v>
      </c>
      <c r="B93" s="1" t="s">
        <v>4</v>
      </c>
      <c r="C93" t="s">
        <v>4</v>
      </c>
      <c r="D93" t="str">
        <f>INDEX([1]network_ids!$C:$C,MATCH(titles_trend[[#This Row],[offering_rollup]],[1]network_ids!$E:$E,FALSE))</f>
        <v>MG</v>
      </c>
      <c r="E93" t="str">
        <f>INDEX([1]network_ids!$G:$G,MATCH(titles_trend[[#This Row],[offering]],[1]network_ids!$E:$E,FALSE))</f>
        <v>LF</v>
      </c>
      <c r="F93" s="10">
        <f>INDEX(Table3[hours],MATCH(titles_trend[[#This Row],[type]],Table3[type],FALSE))</f>
        <v>1.3333333333333333</v>
      </c>
      <c r="N93">
        <v>30</v>
      </c>
      <c r="O93">
        <v>30</v>
      </c>
      <c r="P93">
        <v>17</v>
      </c>
      <c r="Q93">
        <v>24</v>
      </c>
      <c r="R93">
        <v>26</v>
      </c>
      <c r="S93">
        <v>27</v>
      </c>
      <c r="T93">
        <v>30</v>
      </c>
    </row>
    <row r="94" spans="1:20" ht="15" hidden="1" customHeight="1" x14ac:dyDescent="0.25">
      <c r="A94" s="1" t="s">
        <v>35</v>
      </c>
      <c r="B94" s="1" t="s">
        <v>28</v>
      </c>
      <c r="C94" t="s">
        <v>28</v>
      </c>
      <c r="D94" t="str">
        <f>INDEX([1]network_ids!$C:$C,MATCH(titles_trend[[#This Row],[offering_rollup]],[1]network_ids!$E:$E,FALSE))</f>
        <v>MG</v>
      </c>
      <c r="E94" t="str">
        <f>INDEX([1]network_ids!$G:$G,MATCH(titles_trend[[#This Row],[offering]],[1]network_ids!$E:$E,FALSE))</f>
        <v>Gay LF</v>
      </c>
      <c r="F94" s="10">
        <f>INDEX(Table3[hours],MATCH(titles_trend[[#This Row],[type]],Table3[type],FALSE))</f>
        <v>1.3333333333333333</v>
      </c>
      <c r="N94">
        <v>15</v>
      </c>
      <c r="O94">
        <v>14</v>
      </c>
      <c r="P94">
        <v>14</v>
      </c>
      <c r="Q94">
        <v>14</v>
      </c>
      <c r="R94">
        <v>14</v>
      </c>
      <c r="S94">
        <v>14</v>
      </c>
      <c r="T94">
        <v>14</v>
      </c>
    </row>
    <row r="95" spans="1:20" ht="15" hidden="1" customHeight="1" x14ac:dyDescent="0.25">
      <c r="A95" s="3" t="s">
        <v>35</v>
      </c>
      <c r="B95" s="3" t="s">
        <v>29</v>
      </c>
      <c r="C95" s="54" t="s">
        <v>29</v>
      </c>
      <c r="D95" s="54" t="str">
        <f>INDEX([1]network_ids!$C:$C,MATCH(titles_trend[[#This Row],[offering_rollup]],[1]network_ids!$E:$E,FALSE))</f>
        <v>MG</v>
      </c>
      <c r="E95" s="54" t="str">
        <f>INDEX([1]network_ids!$G:$G,MATCH(titles_trend[[#This Row],[offering]],[1]network_ids!$E:$E,FALSE))</f>
        <v>LF</v>
      </c>
      <c r="F95" s="55">
        <f>INDEX(Table3[hours],MATCH(titles_trend[[#This Row],[type]],Table3[type],FALSE))</f>
        <v>1.3333333333333333</v>
      </c>
      <c r="G95" s="54"/>
      <c r="H95" s="54"/>
      <c r="I95" s="54"/>
      <c r="J95" s="54"/>
      <c r="K95" s="54"/>
      <c r="L95" s="54"/>
      <c r="M95" s="54"/>
      <c r="N95" s="54">
        <v>16</v>
      </c>
      <c r="O95" s="54">
        <v>16</v>
      </c>
      <c r="P95" s="54">
        <v>16</v>
      </c>
      <c r="Q95" s="54">
        <v>16</v>
      </c>
      <c r="R95" s="54">
        <v>16</v>
      </c>
      <c r="S95" s="54">
        <v>16</v>
      </c>
      <c r="T95" s="54">
        <v>16</v>
      </c>
    </row>
    <row r="96" spans="1:20" ht="15" hidden="1" customHeight="1" x14ac:dyDescent="0.25">
      <c r="A96" s="3" t="s">
        <v>35</v>
      </c>
      <c r="B96" s="3" t="s">
        <v>7</v>
      </c>
      <c r="C96" s="54" t="s">
        <v>7</v>
      </c>
      <c r="D96" s="54" t="str">
        <f>INDEX([1]network_ids!$C:$C,MATCH(titles_trend[[#This Row],[offering_rollup]],[1]network_ids!$E:$E,FALSE))</f>
        <v>TVN</v>
      </c>
      <c r="E96" s="54" t="str">
        <f>INDEX([1]network_ids!$G:$G,MATCH(titles_trend[[#This Row],[offering]],[1]network_ids!$E:$E,FALSE))</f>
        <v>LF</v>
      </c>
      <c r="F96" s="55">
        <f>INDEX(Table3[hours],MATCH(titles_trend[[#This Row],[type]],Table3[type],FALSE))</f>
        <v>1.3333333333333333</v>
      </c>
      <c r="G96" s="54"/>
      <c r="H96" s="54"/>
      <c r="I96" s="54"/>
      <c r="J96" s="54"/>
      <c r="K96" s="54"/>
      <c r="L96" s="54"/>
      <c r="M96" s="54"/>
      <c r="N96" s="54">
        <v>16</v>
      </c>
      <c r="O96" s="54">
        <v>16</v>
      </c>
      <c r="P96" s="54">
        <v>16</v>
      </c>
      <c r="Q96" s="54">
        <v>16</v>
      </c>
      <c r="R96" s="54">
        <v>16</v>
      </c>
      <c r="S96" s="54">
        <v>22</v>
      </c>
      <c r="T96" s="54">
        <v>22</v>
      </c>
    </row>
    <row r="97" spans="1:20" ht="15" hidden="1" customHeight="1" x14ac:dyDescent="0.25">
      <c r="A97" s="1" t="s">
        <v>35</v>
      </c>
      <c r="B97" s="1" t="s">
        <v>13</v>
      </c>
      <c r="C97" t="s">
        <v>13</v>
      </c>
      <c r="D97" t="str">
        <f>INDEX([1]network_ids!$C:$C,MATCH(titles_trend[[#This Row],[offering_rollup]],[1]network_ids!$E:$E,FALSE))</f>
        <v>Vivid</v>
      </c>
      <c r="E97" t="str">
        <f>INDEX([1]network_ids!$G:$G,MATCH(titles_trend[[#This Row],[offering]],[1]network_ids!$E:$E,FALSE))</f>
        <v>LF</v>
      </c>
      <c r="F97" s="10">
        <f>INDEX(Table3[hours],MATCH(titles_trend[[#This Row],[type]],Table3[type],FALSE))</f>
        <v>1.3333333333333333</v>
      </c>
      <c r="N97">
        <v>15</v>
      </c>
      <c r="O97">
        <v>15</v>
      </c>
      <c r="P97">
        <v>15</v>
      </c>
      <c r="Q97">
        <v>15</v>
      </c>
      <c r="R97">
        <v>15</v>
      </c>
      <c r="S97">
        <v>15</v>
      </c>
      <c r="T97">
        <v>15</v>
      </c>
    </row>
    <row r="98" spans="1:20" ht="15" hidden="1" customHeight="1" x14ac:dyDescent="0.25">
      <c r="A98" s="2" t="s">
        <v>35</v>
      </c>
      <c r="B98" s="3" t="s">
        <v>23</v>
      </c>
      <c r="C98" t="s">
        <v>23</v>
      </c>
      <c r="D98" t="str">
        <f>INDEX([1]network_ids!$C:$C,MATCH(titles_trend[[#This Row],[offering_rollup]],[1]network_ids!$E:$E,FALSE))</f>
        <v>Vivid</v>
      </c>
      <c r="E98" t="str">
        <f>INDEX([1]network_ids!$G:$G,MATCH(titles_trend[[#This Row],[offering]],[1]network_ids!$E:$E,FALSE))</f>
        <v>LF</v>
      </c>
      <c r="F98" s="10">
        <f>INDEX(Table3[hours],MATCH(titles_trend[[#This Row],[type]],Table3[type],FALSE))</f>
        <v>1.3333333333333333</v>
      </c>
      <c r="N98">
        <v>36</v>
      </c>
      <c r="O98">
        <v>36</v>
      </c>
      <c r="P98">
        <v>36</v>
      </c>
      <c r="Q98">
        <v>36</v>
      </c>
      <c r="R98">
        <v>36</v>
      </c>
      <c r="S98">
        <v>36</v>
      </c>
      <c r="T98">
        <v>26</v>
      </c>
    </row>
    <row r="99" spans="1:20" ht="15" customHeight="1" x14ac:dyDescent="0.25">
      <c r="A99" s="1" t="s">
        <v>43</v>
      </c>
      <c r="B99" s="1" t="s">
        <v>142</v>
      </c>
      <c r="C99" t="s">
        <v>142</v>
      </c>
      <c r="D99" t="str">
        <f>INDEX([1]network_ids!$C:$C,MATCH(titles_trend[[#This Row],[offering_rollup]],[1]network_ids!$E:$E,FALSE))</f>
        <v>210DM</v>
      </c>
      <c r="E99" t="str">
        <f>INDEX([1]network_ids!$G:$G,MATCH(titles_trend[[#This Row],[offering]],[1]network_ids!$E:$E,FALSE))</f>
        <v>LF</v>
      </c>
      <c r="F99" s="10">
        <f>INDEX(Table3[hours],MATCH(titles_trend[[#This Row],[type]],Table3[type],FALSE))</f>
        <v>1.3333333333333333</v>
      </c>
      <c r="H99">
        <v>17</v>
      </c>
      <c r="N99"/>
      <c r="O99"/>
      <c r="P99"/>
      <c r="Q99"/>
      <c r="R99"/>
      <c r="S99"/>
      <c r="T99"/>
    </row>
    <row r="100" spans="1:20" ht="15" customHeight="1" x14ac:dyDescent="0.25">
      <c r="A100" s="1" t="s">
        <v>43</v>
      </c>
      <c r="B100" s="1" t="s">
        <v>143</v>
      </c>
      <c r="C100" t="s">
        <v>143</v>
      </c>
      <c r="D100" t="str">
        <f>INDEX([1]network_ids!$C:$C,MATCH(titles_trend[[#This Row],[offering_rollup]],[1]network_ids!$E:$E,FALSE))</f>
        <v>210DM</v>
      </c>
      <c r="E100" t="str">
        <f>INDEX([1]network_ids!$G:$G,MATCH(titles_trend[[#This Row],[offering]],[1]network_ids!$E:$E,FALSE))</f>
        <v>LF</v>
      </c>
      <c r="F100" s="10">
        <f>INDEX(Table3[hours],MATCH(titles_trend[[#This Row],[type]],Table3[type],FALSE))</f>
        <v>1.3333333333333333</v>
      </c>
      <c r="H100">
        <v>17</v>
      </c>
      <c r="N100"/>
      <c r="O100"/>
      <c r="P100"/>
      <c r="Q100"/>
      <c r="R100"/>
      <c r="S100"/>
      <c r="T100"/>
    </row>
    <row r="101" spans="1:20" ht="15" customHeight="1" x14ac:dyDescent="0.25">
      <c r="A101" s="1" t="s">
        <v>43</v>
      </c>
      <c r="B101" s="1" t="s">
        <v>2</v>
      </c>
      <c r="C101" t="s">
        <v>2</v>
      </c>
      <c r="D101" t="str">
        <f>INDEX([1]network_ids!$C:$C,MATCH(titles_trend[[#This Row],[offering_rollup]],[1]network_ids!$E:$E,FALSE))</f>
        <v>Align</v>
      </c>
      <c r="E101" t="str">
        <f>INDEX([1]network_ids!$G:$G,MATCH(titles_trend[[#This Row],[offering]],[1]network_ids!$E:$E,FALSE))</f>
        <v>LF</v>
      </c>
      <c r="F101" s="10">
        <f>INDEX(Table3[hours],MATCH(titles_trend[[#This Row],[type]],Table3[type],FALSE))</f>
        <v>1.3333333333333333</v>
      </c>
      <c r="H101">
        <v>12</v>
      </c>
      <c r="I101">
        <v>14</v>
      </c>
      <c r="J101">
        <v>14</v>
      </c>
      <c r="K101">
        <v>18</v>
      </c>
      <c r="L101">
        <v>14</v>
      </c>
      <c r="M101">
        <v>14</v>
      </c>
      <c r="N101">
        <v>14</v>
      </c>
      <c r="O101">
        <v>14</v>
      </c>
      <c r="P101">
        <v>14</v>
      </c>
      <c r="Q101">
        <v>14</v>
      </c>
      <c r="R101">
        <v>13</v>
      </c>
      <c r="S101">
        <v>14</v>
      </c>
      <c r="T101">
        <v>14</v>
      </c>
    </row>
    <row r="102" spans="1:20" ht="15" customHeight="1" x14ac:dyDescent="0.25">
      <c r="A102" s="1" t="s">
        <v>43</v>
      </c>
      <c r="B102" s="1" t="s">
        <v>44</v>
      </c>
      <c r="C102" t="s">
        <v>44</v>
      </c>
      <c r="D102" t="str">
        <f>INDEX([1]network_ids!$C:$C,MATCH(titles_trend[[#This Row],[offering_rollup]],[1]network_ids!$E:$E,FALSE))</f>
        <v>Align</v>
      </c>
      <c r="E102" t="str">
        <f>INDEX([1]network_ids!$G:$G,MATCH(titles_trend[[#This Row],[offering]],[1]network_ids!$E:$E,FALSE))</f>
        <v>LF</v>
      </c>
      <c r="F102" s="10">
        <f>INDEX(Table3[hours],MATCH(titles_trend[[#This Row],[type]],Table3[type],FALSE))</f>
        <v>1.3333333333333333</v>
      </c>
      <c r="H102">
        <v>12</v>
      </c>
      <c r="I102">
        <v>14</v>
      </c>
      <c r="J102">
        <v>14</v>
      </c>
      <c r="K102">
        <v>18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13</v>
      </c>
      <c r="S102">
        <v>13</v>
      </c>
      <c r="T102">
        <v>13</v>
      </c>
    </row>
    <row r="103" spans="1:20" ht="15" customHeight="1" x14ac:dyDescent="0.25">
      <c r="A103" s="1" t="s">
        <v>43</v>
      </c>
      <c r="B103" s="1" t="s">
        <v>85</v>
      </c>
      <c r="C103" t="s">
        <v>85</v>
      </c>
      <c r="D103" t="str">
        <f>INDEX([1]network_ids!$C:$C,MATCH(titles_trend[[#This Row],[offering_rollup]],[1]network_ids!$E:$E,FALSE))</f>
        <v>Align</v>
      </c>
      <c r="E103" t="str">
        <f>INDEX([1]network_ids!$G:$G,MATCH(titles_trend[[#This Row],[offering]],[1]network_ids!$E:$E,FALSE))</f>
        <v>SF</v>
      </c>
      <c r="F103" s="10">
        <f>INDEX(Table3[hours],MATCH(titles_trend[[#This Row],[type]],Table3[type],FALSE))</f>
        <v>0.33333333333333331</v>
      </c>
      <c r="M103">
        <v>5</v>
      </c>
      <c r="N103">
        <v>5</v>
      </c>
      <c r="O103">
        <v>4</v>
      </c>
      <c r="P103">
        <v>6</v>
      </c>
      <c r="Q103">
        <v>4</v>
      </c>
      <c r="R103">
        <v>4</v>
      </c>
      <c r="S103">
        <v>5</v>
      </c>
      <c r="T103">
        <v>5</v>
      </c>
    </row>
    <row r="104" spans="1:20" ht="15" customHeight="1" x14ac:dyDescent="0.25">
      <c r="A104" s="1" t="s">
        <v>43</v>
      </c>
      <c r="B104" s="1" t="s">
        <v>86</v>
      </c>
      <c r="C104" t="s">
        <v>86</v>
      </c>
      <c r="D104" t="str">
        <f>INDEX([1]network_ids!$C:$C,MATCH(titles_trend[[#This Row],[offering_rollup]],[1]network_ids!$E:$E,FALSE))</f>
        <v>Align</v>
      </c>
      <c r="E104" t="str">
        <f>INDEX([1]network_ids!$G:$G,MATCH(titles_trend[[#This Row],[offering]],[1]network_ids!$E:$E,FALSE))</f>
        <v>SF</v>
      </c>
      <c r="F104" s="10">
        <f>INDEX(Table3[hours],MATCH(titles_trend[[#This Row],[type]],Table3[type],FALSE))</f>
        <v>0.33333333333333331</v>
      </c>
      <c r="M104">
        <v>5</v>
      </c>
      <c r="N104">
        <v>5</v>
      </c>
      <c r="O104">
        <v>5</v>
      </c>
      <c r="P104">
        <v>5</v>
      </c>
      <c r="Q104">
        <v>6</v>
      </c>
      <c r="R104">
        <v>4</v>
      </c>
      <c r="S104">
        <v>3</v>
      </c>
      <c r="T104">
        <v>3</v>
      </c>
    </row>
    <row r="105" spans="1:20" ht="15" customHeight="1" x14ac:dyDescent="0.25">
      <c r="A105" s="1" t="s">
        <v>43</v>
      </c>
      <c r="B105" s="1" t="s">
        <v>48</v>
      </c>
      <c r="C105" t="s">
        <v>48</v>
      </c>
      <c r="D105" t="str">
        <f>INDEX([1]network_ids!$C:$C,MATCH(titles_trend[[#This Row],[offering_rollup]],[1]network_ids!$E:$E,FALSE))</f>
        <v>Align</v>
      </c>
      <c r="E105" t="str">
        <f>INDEX([1]network_ids!$G:$G,MATCH(titles_trend[[#This Row],[offering]],[1]network_ids!$E:$E,FALSE))</f>
        <v>LF</v>
      </c>
      <c r="F105" s="10">
        <f>INDEX(Table3[hours],MATCH(titles_trend[[#This Row],[type]],Table3[type],FALSE))</f>
        <v>1.3333333333333333</v>
      </c>
      <c r="H105">
        <v>9</v>
      </c>
      <c r="I105">
        <v>9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5</v>
      </c>
      <c r="S105">
        <v>6</v>
      </c>
      <c r="T105">
        <v>6</v>
      </c>
    </row>
    <row r="106" spans="1:20" ht="15" customHeight="1" x14ac:dyDescent="0.25">
      <c r="A106" s="1" t="s">
        <v>43</v>
      </c>
      <c r="B106" s="1" t="s">
        <v>49</v>
      </c>
      <c r="C106" t="s">
        <v>49</v>
      </c>
      <c r="D106" t="str">
        <f>INDEX([1]network_ids!$C:$C,MATCH(titles_trend[[#This Row],[offering_rollup]],[1]network_ids!$E:$E,FALSE))</f>
        <v>Align</v>
      </c>
      <c r="E106" t="str">
        <f>INDEX([1]network_ids!$G:$G,MATCH(titles_trend[[#This Row],[offering]],[1]network_ids!$E:$E,FALSE))</f>
        <v>LF</v>
      </c>
      <c r="F106" s="10">
        <f>INDEX(Table3[hours],MATCH(titles_trend[[#This Row],[type]],Table3[type],FALSE))</f>
        <v>1.3333333333333333</v>
      </c>
      <c r="H106">
        <v>9</v>
      </c>
      <c r="I106">
        <v>9</v>
      </c>
      <c r="J106">
        <v>8</v>
      </c>
      <c r="K106">
        <v>8</v>
      </c>
      <c r="L106">
        <v>8</v>
      </c>
      <c r="M106">
        <v>8</v>
      </c>
      <c r="N106">
        <v>8</v>
      </c>
      <c r="O106">
        <v>8</v>
      </c>
      <c r="P106">
        <v>8</v>
      </c>
      <c r="Q106">
        <v>8</v>
      </c>
      <c r="R106">
        <v>6</v>
      </c>
      <c r="S106">
        <v>6</v>
      </c>
      <c r="T106">
        <v>6</v>
      </c>
    </row>
    <row r="107" spans="1:20" ht="15" customHeight="1" x14ac:dyDescent="0.25">
      <c r="A107" s="1" t="s">
        <v>43</v>
      </c>
      <c r="B107" s="1" t="s">
        <v>93</v>
      </c>
      <c r="C107" t="s">
        <v>93</v>
      </c>
      <c r="D107" t="str">
        <f>INDEX([1]network_ids!$C:$C,MATCH(titles_trend[[#This Row],[offering_rollup]],[1]network_ids!$E:$E,FALSE))</f>
        <v>Align</v>
      </c>
      <c r="E107" t="str">
        <f>INDEX([1]network_ids!$G:$G,MATCH(titles_trend[[#This Row],[offering]],[1]network_ids!$E:$E,FALSE))</f>
        <v>SF</v>
      </c>
      <c r="F107" s="10">
        <f>INDEX(Table3[hours],MATCH(titles_trend[[#This Row],[type]],Table3[type],FALSE))</f>
        <v>0.33333333333333331</v>
      </c>
      <c r="M107">
        <v>4</v>
      </c>
      <c r="N107">
        <v>4</v>
      </c>
      <c r="O107">
        <v>4</v>
      </c>
      <c r="P107">
        <v>4</v>
      </c>
      <c r="Q107">
        <v>3</v>
      </c>
      <c r="R107">
        <v>3</v>
      </c>
      <c r="S107">
        <v>4</v>
      </c>
      <c r="T107">
        <v>4</v>
      </c>
    </row>
    <row r="108" spans="1:20" ht="15" customHeight="1" x14ac:dyDescent="0.25">
      <c r="A108" s="1" t="s">
        <v>43</v>
      </c>
      <c r="B108" s="1" t="s">
        <v>94</v>
      </c>
      <c r="C108" t="s">
        <v>94</v>
      </c>
      <c r="D108" t="str">
        <f>INDEX([1]network_ids!$C:$C,MATCH(titles_trend[[#This Row],[offering_rollup]],[1]network_ids!$E:$E,FALSE))</f>
        <v>Align</v>
      </c>
      <c r="E108" t="str">
        <f>INDEX([1]network_ids!$G:$G,MATCH(titles_trend[[#This Row],[offering]],[1]network_ids!$E:$E,FALSE))</f>
        <v>SF</v>
      </c>
      <c r="F108" s="10">
        <f>INDEX(Table3[hours],MATCH(titles_trend[[#This Row],[type]],Table3[type],FALSE))</f>
        <v>0.33333333333333331</v>
      </c>
      <c r="M108">
        <v>4</v>
      </c>
      <c r="N108">
        <v>4</v>
      </c>
      <c r="O108">
        <v>4</v>
      </c>
      <c r="P108">
        <v>4</v>
      </c>
      <c r="Q108">
        <v>5</v>
      </c>
      <c r="R108">
        <v>3</v>
      </c>
      <c r="S108">
        <v>3</v>
      </c>
      <c r="T108">
        <v>3</v>
      </c>
    </row>
    <row r="109" spans="1:20" ht="15" customHeight="1" x14ac:dyDescent="0.25">
      <c r="A109" s="1" t="s">
        <v>43</v>
      </c>
      <c r="B109" s="1" t="s">
        <v>36</v>
      </c>
      <c r="C109" t="s">
        <v>36</v>
      </c>
      <c r="D109" t="str">
        <f>INDEX([1]network_ids!$C:$C,MATCH(titles_trend[[#This Row],[offering_rollup]],[1]network_ids!$E:$E,FALSE))</f>
        <v>Align</v>
      </c>
      <c r="E109" t="str">
        <f>INDEX([1]network_ids!$G:$G,MATCH(titles_trend[[#This Row],[offering]],[1]network_ids!$E:$E,FALSE))</f>
        <v>Gay LF</v>
      </c>
      <c r="F109" s="10">
        <f>INDEX(Table3[hours],MATCH(titles_trend[[#This Row],[type]],Table3[type],FALSE))</f>
        <v>1.3333333333333333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11</v>
      </c>
      <c r="P109">
        <v>10</v>
      </c>
      <c r="Q109">
        <v>10</v>
      </c>
      <c r="R109">
        <v>10</v>
      </c>
      <c r="S109">
        <v>10</v>
      </c>
      <c r="T109">
        <v>10</v>
      </c>
    </row>
    <row r="110" spans="1:20" ht="15" customHeight="1" x14ac:dyDescent="0.25">
      <c r="A110" s="1" t="s">
        <v>43</v>
      </c>
      <c r="B110" s="1" t="s">
        <v>50</v>
      </c>
      <c r="C110" t="s">
        <v>50</v>
      </c>
      <c r="D110" t="str">
        <f>INDEX([1]network_ids!$C:$C,MATCH(titles_trend[[#This Row],[offering_rollup]],[1]network_ids!$E:$E,FALSE))</f>
        <v>Align</v>
      </c>
      <c r="E110" t="str">
        <f>INDEX([1]network_ids!$G:$G,MATCH(titles_trend[[#This Row],[offering]],[1]network_ids!$E:$E,FALSE))</f>
        <v>Gay LF</v>
      </c>
      <c r="F110" s="10">
        <f>INDEX(Table3[hours],MATCH(titles_trend[[#This Row],[type]],Table3[type],FALSE))</f>
        <v>1.3333333333333333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9</v>
      </c>
      <c r="S110">
        <v>10</v>
      </c>
      <c r="T110">
        <v>10</v>
      </c>
    </row>
    <row r="111" spans="1:20" ht="15" customHeight="1" x14ac:dyDescent="0.25">
      <c r="A111" s="1" t="s">
        <v>43</v>
      </c>
      <c r="B111" s="1" t="s">
        <v>96</v>
      </c>
      <c r="C111" t="s">
        <v>96</v>
      </c>
      <c r="D111" t="str">
        <f>INDEX([1]network_ids!$C:$C,MATCH(titles_trend[[#This Row],[offering_rollup]],[1]network_ids!$E:$E,FALSE))</f>
        <v>Align</v>
      </c>
      <c r="E111" t="str">
        <f>INDEX([1]network_ids!$G:$G,MATCH(titles_trend[[#This Row],[offering]],[1]network_ids!$E:$E,FALSE))</f>
        <v>SF</v>
      </c>
      <c r="F111" s="10">
        <f>INDEX(Table3[hours],MATCH(titles_trend[[#This Row],[type]],Table3[type],FALSE))</f>
        <v>0.33333333333333331</v>
      </c>
      <c r="M111">
        <v>2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</row>
    <row r="112" spans="1:20" ht="15" customHeight="1" x14ac:dyDescent="0.25">
      <c r="A112" s="1" t="s">
        <v>43</v>
      </c>
      <c r="B112" s="1" t="s">
        <v>97</v>
      </c>
      <c r="C112" t="s">
        <v>97</v>
      </c>
      <c r="D112" t="str">
        <f>INDEX([1]network_ids!$C:$C,MATCH(titles_trend[[#This Row],[offering_rollup]],[1]network_ids!$E:$E,FALSE))</f>
        <v>Align</v>
      </c>
      <c r="E112" t="str">
        <f>INDEX([1]network_ids!$G:$G,MATCH(titles_trend[[#This Row],[offering]],[1]network_ids!$E:$E,FALSE))</f>
        <v>SF</v>
      </c>
      <c r="F112" s="10">
        <f>INDEX(Table3[hours],MATCH(titles_trend[[#This Row],[type]],Table3[type],FALSE))</f>
        <v>0.33333333333333331</v>
      </c>
      <c r="M112">
        <v>1</v>
      </c>
      <c r="N112">
        <v>3</v>
      </c>
      <c r="O112">
        <v>3</v>
      </c>
      <c r="P112">
        <v>4</v>
      </c>
      <c r="Q112">
        <v>3</v>
      </c>
      <c r="R112">
        <v>3</v>
      </c>
      <c r="S112">
        <v>3</v>
      </c>
      <c r="T112">
        <v>3</v>
      </c>
    </row>
    <row r="113" spans="1:20" ht="15" customHeight="1" x14ac:dyDescent="0.25">
      <c r="A113" s="1" t="s">
        <v>43</v>
      </c>
      <c r="B113" s="1" t="s">
        <v>71</v>
      </c>
      <c r="C113" t="s">
        <v>71</v>
      </c>
      <c r="D113" t="str">
        <f>INDEX([1]network_ids!$C:$C,MATCH(titles_trend[[#This Row],[offering_rollup]],[1]network_ids!$E:$E,FALSE))</f>
        <v>Evil Angel</v>
      </c>
      <c r="E113" t="str">
        <f>INDEX([1]network_ids!$G:$G,MATCH(titles_trend[[#This Row],[offering]],[1]network_ids!$E:$E,FALSE))</f>
        <v>LF</v>
      </c>
      <c r="F113" s="10">
        <f>INDEX(Table3[hours],MATCH(titles_trend[[#This Row],[type]],Table3[type],FALSE))</f>
        <v>1.3333333333333333</v>
      </c>
      <c r="M113">
        <v>12</v>
      </c>
      <c r="N113">
        <v>30</v>
      </c>
      <c r="O113">
        <v>31</v>
      </c>
      <c r="P113">
        <v>30</v>
      </c>
      <c r="Q113">
        <v>30</v>
      </c>
      <c r="R113">
        <v>30</v>
      </c>
      <c r="S113">
        <v>30</v>
      </c>
      <c r="T113">
        <v>30</v>
      </c>
    </row>
    <row r="114" spans="1:20" ht="15" customHeight="1" x14ac:dyDescent="0.25">
      <c r="A114" s="1" t="s">
        <v>43</v>
      </c>
      <c r="B114" s="1" t="s">
        <v>95</v>
      </c>
      <c r="C114" t="s">
        <v>95</v>
      </c>
      <c r="D114" t="str">
        <f>INDEX([1]network_ids!$C:$C,MATCH(titles_trend[[#This Row],[offering_rollup]],[1]network_ids!$E:$E,FALSE))</f>
        <v>Evil Angel</v>
      </c>
      <c r="E114" t="str">
        <f>INDEX([1]network_ids!$G:$G,MATCH(titles_trend[[#This Row],[offering]],[1]network_ids!$E:$E,FALSE))</f>
        <v>LF</v>
      </c>
      <c r="F114" s="10">
        <f>INDEX(Table3[hours],MATCH(titles_trend[[#This Row],[type]],Table3[type],FALSE))</f>
        <v>1.3333333333333333</v>
      </c>
      <c r="M114">
        <v>12</v>
      </c>
      <c r="N114">
        <v>15</v>
      </c>
      <c r="O114">
        <v>16</v>
      </c>
      <c r="P114">
        <v>15</v>
      </c>
      <c r="Q114">
        <v>15</v>
      </c>
      <c r="R114">
        <v>15</v>
      </c>
      <c r="S114">
        <v>15</v>
      </c>
      <c r="T114">
        <v>15</v>
      </c>
    </row>
    <row r="115" spans="1:20" ht="15" customHeight="1" x14ac:dyDescent="0.25">
      <c r="A115" s="1" t="s">
        <v>43</v>
      </c>
      <c r="B115" s="1" t="s">
        <v>37</v>
      </c>
      <c r="C115" t="s">
        <v>37</v>
      </c>
      <c r="D115" t="str">
        <f>INDEX([1]network_ids!$C:$C,MATCH(titles_trend[[#This Row],[offering_rollup]],[1]network_ids!$E:$E,FALSE))</f>
        <v>Hustler</v>
      </c>
      <c r="E115" t="str">
        <f>INDEX([1]network_ids!$G:$G,MATCH(titles_trend[[#This Row],[offering]],[1]network_ids!$E:$E,FALSE))</f>
        <v>LF</v>
      </c>
      <c r="F115" s="10">
        <f>INDEX(Table3[hours],MATCH(titles_trend[[#This Row],[type]],Table3[type],FALSE))</f>
        <v>1.3333333333333333</v>
      </c>
      <c r="H115">
        <v>11</v>
      </c>
      <c r="I115">
        <v>11</v>
      </c>
      <c r="J115">
        <v>11</v>
      </c>
      <c r="K115">
        <v>11</v>
      </c>
      <c r="L115">
        <v>11</v>
      </c>
      <c r="M115">
        <v>11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11</v>
      </c>
    </row>
    <row r="116" spans="1:20" ht="15" customHeight="1" x14ac:dyDescent="0.25">
      <c r="A116" s="3" t="s">
        <v>43</v>
      </c>
      <c r="B116" s="1" t="s">
        <v>51</v>
      </c>
      <c r="C116" t="s">
        <v>51</v>
      </c>
      <c r="D116" t="str">
        <f>INDEX([1]network_ids!$C:$C,MATCH(titles_trend[[#This Row],[offering_rollup]],[1]network_ids!$E:$E,FALSE))</f>
        <v>Hustler</v>
      </c>
      <c r="E116" t="str">
        <f>INDEX([1]network_ids!$G:$G,MATCH(titles_trend[[#This Row],[offering]],[1]network_ids!$E:$E,FALSE))</f>
        <v>LF</v>
      </c>
      <c r="F116" s="10">
        <f>INDEX(Table3[hours],MATCH(titles_trend[[#This Row],[type]],Table3[type],FALSE))</f>
        <v>1.3333333333333333</v>
      </c>
      <c r="H116">
        <v>11</v>
      </c>
      <c r="I116">
        <v>11</v>
      </c>
      <c r="J116">
        <v>11</v>
      </c>
      <c r="K116">
        <v>11</v>
      </c>
      <c r="L116">
        <v>11</v>
      </c>
      <c r="M116">
        <v>11</v>
      </c>
      <c r="N116">
        <v>11</v>
      </c>
      <c r="O116">
        <v>11</v>
      </c>
      <c r="P116">
        <v>11</v>
      </c>
      <c r="Q116">
        <v>11</v>
      </c>
      <c r="R116">
        <v>11</v>
      </c>
      <c r="S116">
        <v>11</v>
      </c>
      <c r="T116">
        <v>11</v>
      </c>
    </row>
    <row r="117" spans="1:20" ht="15" customHeight="1" x14ac:dyDescent="0.25">
      <c r="A117" s="1" t="s">
        <v>43</v>
      </c>
      <c r="B117" s="1" t="s">
        <v>98</v>
      </c>
      <c r="C117" t="s">
        <v>98</v>
      </c>
      <c r="D117" t="str">
        <f>INDEX([1]network_ids!$C:$C,MATCH(titles_trend[[#This Row],[offering_rollup]],[1]network_ids!$E:$E,FALSE))</f>
        <v>Hustler</v>
      </c>
      <c r="E117" t="str">
        <f>INDEX([1]network_ids!$G:$G,MATCH(titles_trend[[#This Row],[offering]],[1]network_ids!$E:$E,FALSE))</f>
        <v>SF</v>
      </c>
      <c r="F117" s="10">
        <f>INDEX(Table3[hours],MATCH(titles_trend[[#This Row],[type]],Table3[type],FALSE))</f>
        <v>0.33333333333333331</v>
      </c>
      <c r="M117">
        <v>2</v>
      </c>
      <c r="N117">
        <v>2</v>
      </c>
      <c r="O117">
        <v>1</v>
      </c>
      <c r="P117">
        <v>2</v>
      </c>
      <c r="Q117">
        <v>3</v>
      </c>
      <c r="R117">
        <v>2</v>
      </c>
      <c r="S117">
        <v>2</v>
      </c>
      <c r="T117">
        <v>2</v>
      </c>
    </row>
    <row r="118" spans="1:20" ht="15" customHeight="1" x14ac:dyDescent="0.25">
      <c r="A118" s="1" t="s">
        <v>43</v>
      </c>
      <c r="B118" s="1" t="s">
        <v>99</v>
      </c>
      <c r="C118" t="s">
        <v>99</v>
      </c>
      <c r="D118" t="str">
        <f>INDEX([1]network_ids!$C:$C,MATCH(titles_trend[[#This Row],[offering_rollup]],[1]network_ids!$E:$E,FALSE))</f>
        <v>Hustler</v>
      </c>
      <c r="E118" t="str">
        <f>INDEX([1]network_ids!$G:$G,MATCH(titles_trend[[#This Row],[offering]],[1]network_ids!$E:$E,FALSE))</f>
        <v>SF</v>
      </c>
      <c r="F118" s="10">
        <f>INDEX(Table3[hours],MATCH(titles_trend[[#This Row],[type]],Table3[type],FALSE))</f>
        <v>0.33333333333333331</v>
      </c>
      <c r="M118">
        <v>2</v>
      </c>
      <c r="N118">
        <v>2</v>
      </c>
      <c r="O118">
        <v>1</v>
      </c>
      <c r="P118">
        <v>2</v>
      </c>
      <c r="Q118">
        <v>2</v>
      </c>
      <c r="R118">
        <v>1</v>
      </c>
      <c r="S118">
        <v>2</v>
      </c>
      <c r="T118">
        <v>2</v>
      </c>
    </row>
    <row r="119" spans="1:20" ht="15" customHeight="1" x14ac:dyDescent="0.25">
      <c r="A119" s="1" t="s">
        <v>43</v>
      </c>
      <c r="B119" s="1" t="s">
        <v>38</v>
      </c>
      <c r="C119" t="s">
        <v>38</v>
      </c>
      <c r="D119" t="str">
        <f>INDEX([1]network_ids!$C:$C,MATCH(titles_trend[[#This Row],[offering_rollup]],[1]network_ids!$E:$E,FALSE))</f>
        <v>Hustler</v>
      </c>
      <c r="E119" t="str">
        <f>INDEX([1]network_ids!$G:$G,MATCH(titles_trend[[#This Row],[offering]],[1]network_ids!$E:$E,FALSE))</f>
        <v>Gay LF</v>
      </c>
      <c r="F119" s="10">
        <f>INDEX(Table3[hours],MATCH(titles_trend[[#This Row],[type]],Table3[type],FALSE))</f>
        <v>1.3333333333333333</v>
      </c>
      <c r="H119">
        <v>17</v>
      </c>
      <c r="I119">
        <v>17</v>
      </c>
      <c r="J119">
        <v>17</v>
      </c>
      <c r="K119">
        <v>17</v>
      </c>
      <c r="L119">
        <v>17</v>
      </c>
      <c r="M119">
        <v>17</v>
      </c>
      <c r="N119">
        <v>17</v>
      </c>
      <c r="O119">
        <v>17</v>
      </c>
      <c r="P119">
        <v>17</v>
      </c>
      <c r="Q119">
        <v>17</v>
      </c>
      <c r="R119">
        <v>17</v>
      </c>
      <c r="S119">
        <v>17</v>
      </c>
      <c r="T119">
        <v>17</v>
      </c>
    </row>
    <row r="120" spans="1:20" ht="15" customHeight="1" x14ac:dyDescent="0.25">
      <c r="A120" s="1" t="s">
        <v>43</v>
      </c>
      <c r="B120" s="1" t="s">
        <v>53</v>
      </c>
      <c r="C120" t="s">
        <v>53</v>
      </c>
      <c r="D120" t="str">
        <f>INDEX([1]network_ids!$C:$C,MATCH(titles_trend[[#This Row],[offering_rollup]],[1]network_ids!$E:$E,FALSE))</f>
        <v>Hustler</v>
      </c>
      <c r="E120" t="str">
        <f>INDEX([1]network_ids!$G:$G,MATCH(titles_trend[[#This Row],[offering]],[1]network_ids!$E:$E,FALSE))</f>
        <v>Gay LF</v>
      </c>
      <c r="F120" s="10">
        <f>INDEX(Table3[hours],MATCH(titles_trend[[#This Row],[type]],Table3[type],FALSE))</f>
        <v>1.3333333333333333</v>
      </c>
      <c r="H120">
        <v>17</v>
      </c>
      <c r="I120">
        <v>17</v>
      </c>
      <c r="J120">
        <v>17</v>
      </c>
      <c r="K120">
        <v>17</v>
      </c>
      <c r="L120">
        <v>17</v>
      </c>
      <c r="M120">
        <v>17</v>
      </c>
      <c r="N120">
        <v>17</v>
      </c>
      <c r="O120">
        <v>17</v>
      </c>
      <c r="P120">
        <v>17</v>
      </c>
      <c r="Q120">
        <v>17</v>
      </c>
      <c r="R120">
        <v>17</v>
      </c>
      <c r="S120">
        <v>17</v>
      </c>
      <c r="T120">
        <v>17</v>
      </c>
    </row>
    <row r="121" spans="1:20" ht="15" customHeight="1" x14ac:dyDescent="0.25">
      <c r="A121" s="1" t="s">
        <v>43</v>
      </c>
      <c r="B121" s="1" t="s">
        <v>104</v>
      </c>
      <c r="C121" t="s">
        <v>104</v>
      </c>
      <c r="D121" t="str">
        <f>INDEX([1]network_ids!$C:$C,MATCH(titles_trend[[#This Row],[offering_rollup]],[1]network_ids!$E:$E,FALSE))</f>
        <v>Hustler</v>
      </c>
      <c r="E121" t="str">
        <f>INDEX([1]network_ids!$G:$G,MATCH(titles_trend[[#This Row],[offering]],[1]network_ids!$E:$E,FALSE))</f>
        <v>Gay SF</v>
      </c>
      <c r="F121" s="10">
        <f>INDEX(Table3[hours],MATCH(titles_trend[[#This Row],[type]],Table3[type],FALSE))</f>
        <v>1.3333333333333333</v>
      </c>
      <c r="M121">
        <v>3</v>
      </c>
      <c r="N121">
        <v>2</v>
      </c>
      <c r="O121">
        <v>3</v>
      </c>
      <c r="P121">
        <v>3</v>
      </c>
      <c r="Q121">
        <v>4</v>
      </c>
      <c r="R121">
        <v>3</v>
      </c>
      <c r="S121">
        <v>3</v>
      </c>
      <c r="T121">
        <v>3</v>
      </c>
    </row>
    <row r="122" spans="1:20" ht="15" customHeight="1" x14ac:dyDescent="0.25">
      <c r="A122" s="3" t="s">
        <v>43</v>
      </c>
      <c r="B122" s="1" t="s">
        <v>105</v>
      </c>
      <c r="C122" t="s">
        <v>105</v>
      </c>
      <c r="D122" t="str">
        <f>INDEX([1]network_ids!$C:$C,MATCH(titles_trend[[#This Row],[offering_rollup]],[1]network_ids!$E:$E,FALSE))</f>
        <v>Hustler</v>
      </c>
      <c r="E122" t="str">
        <f>INDEX([1]network_ids!$G:$G,MATCH(titles_trend[[#This Row],[offering]],[1]network_ids!$E:$E,FALSE))</f>
        <v>Gay SF</v>
      </c>
      <c r="F122" s="10">
        <f>INDEX(Table3[hours],MATCH(titles_trend[[#This Row],[type]],Table3[type],FALSE))</f>
        <v>1.3333333333333333</v>
      </c>
      <c r="M122">
        <v>3</v>
      </c>
      <c r="N122">
        <v>2</v>
      </c>
      <c r="O122">
        <v>3</v>
      </c>
      <c r="P122">
        <v>3</v>
      </c>
      <c r="Q122">
        <v>4</v>
      </c>
      <c r="R122">
        <v>3</v>
      </c>
      <c r="S122">
        <v>3</v>
      </c>
      <c r="T122">
        <v>3</v>
      </c>
    </row>
    <row r="123" spans="1:20" ht="15" customHeight="1" x14ac:dyDescent="0.25">
      <c r="A123" s="1" t="s">
        <v>43</v>
      </c>
      <c r="B123" s="1" t="s">
        <v>14</v>
      </c>
      <c r="C123" t="s">
        <v>14</v>
      </c>
      <c r="D123" t="str">
        <f>INDEX([1]network_ids!$C:$C,MATCH(titles_trend[[#This Row],[offering_rollup]],[1]network_ids!$E:$E,FALSE))</f>
        <v>Hustler</v>
      </c>
      <c r="E123" t="str">
        <f>INDEX([1]network_ids!$G:$G,MATCH(titles_trend[[#This Row],[offering]],[1]network_ids!$E:$E,FALSE))</f>
        <v>LF</v>
      </c>
      <c r="F123" s="10">
        <f>INDEX(Table3[hours],MATCH(titles_trend[[#This Row],[type]],Table3[type],FALSE))</f>
        <v>1.3333333333333333</v>
      </c>
      <c r="H123">
        <v>33</v>
      </c>
      <c r="I123">
        <v>33</v>
      </c>
      <c r="J123">
        <v>33</v>
      </c>
      <c r="K123">
        <v>33</v>
      </c>
      <c r="L123">
        <v>33</v>
      </c>
      <c r="M123">
        <v>33</v>
      </c>
      <c r="N123">
        <v>32</v>
      </c>
      <c r="O123">
        <v>32</v>
      </c>
      <c r="P123">
        <v>30</v>
      </c>
      <c r="Q123">
        <v>30</v>
      </c>
      <c r="R123">
        <v>33</v>
      </c>
      <c r="S123">
        <v>30</v>
      </c>
      <c r="T123">
        <v>30</v>
      </c>
    </row>
    <row r="124" spans="1:20" ht="15" customHeight="1" x14ac:dyDescent="0.25">
      <c r="A124" s="1" t="s">
        <v>43</v>
      </c>
      <c r="B124" s="1" t="s">
        <v>27</v>
      </c>
      <c r="C124" t="s">
        <v>27</v>
      </c>
      <c r="D124" t="str">
        <f>INDEX([1]network_ids!$C:$C,MATCH(titles_trend[[#This Row],[offering_rollup]],[1]network_ids!$E:$E,FALSE))</f>
        <v>Hustler</v>
      </c>
      <c r="E124" t="str">
        <f>INDEX([1]network_ids!$G:$G,MATCH(titles_trend[[#This Row],[offering]],[1]network_ids!$E:$E,FALSE))</f>
        <v>LF</v>
      </c>
      <c r="F124" s="10">
        <f>INDEX(Table3[hours],MATCH(titles_trend[[#This Row],[type]],Table3[type],FALSE))</f>
        <v>1.3333333333333333</v>
      </c>
      <c r="H124">
        <v>33</v>
      </c>
      <c r="I124">
        <v>33</v>
      </c>
      <c r="J124">
        <v>33</v>
      </c>
      <c r="K124">
        <v>33</v>
      </c>
      <c r="L124">
        <v>33</v>
      </c>
      <c r="M124">
        <v>33</v>
      </c>
      <c r="N124">
        <v>32</v>
      </c>
      <c r="O124">
        <v>32</v>
      </c>
      <c r="P124">
        <v>30</v>
      </c>
      <c r="Q124">
        <v>30</v>
      </c>
      <c r="R124">
        <v>32</v>
      </c>
      <c r="S124">
        <v>30</v>
      </c>
      <c r="T124">
        <v>30</v>
      </c>
    </row>
    <row r="125" spans="1:20" ht="15" customHeight="1" x14ac:dyDescent="0.25">
      <c r="A125" s="1" t="s">
        <v>43</v>
      </c>
      <c r="B125" s="1" t="s">
        <v>106</v>
      </c>
      <c r="C125" t="s">
        <v>106</v>
      </c>
      <c r="D125" t="str">
        <f>INDEX([1]network_ids!$C:$C,MATCH(titles_trend[[#This Row],[offering_rollup]],[1]network_ids!$E:$E,FALSE))</f>
        <v>Hustler</v>
      </c>
      <c r="E125" t="str">
        <f>INDEX([1]network_ids!$G:$G,MATCH(titles_trend[[#This Row],[offering]],[1]network_ids!$E:$E,FALSE))</f>
        <v>SF</v>
      </c>
      <c r="F125" s="10">
        <f>INDEX(Table3[hours],MATCH(titles_trend[[#This Row],[type]],Table3[type],FALSE))</f>
        <v>0.33333333333333331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2</v>
      </c>
      <c r="S125">
        <v>3</v>
      </c>
      <c r="T125">
        <v>3</v>
      </c>
    </row>
    <row r="126" spans="1:20" ht="15" customHeight="1" x14ac:dyDescent="0.25">
      <c r="A126" s="1" t="s">
        <v>43</v>
      </c>
      <c r="B126" s="1" t="s">
        <v>107</v>
      </c>
      <c r="C126" t="s">
        <v>107</v>
      </c>
      <c r="D126" t="str">
        <f>INDEX([1]network_ids!$C:$C,MATCH(titles_trend[[#This Row],[offering_rollup]],[1]network_ids!$E:$E,FALSE))</f>
        <v>Hustler</v>
      </c>
      <c r="E126" t="str">
        <f>INDEX([1]network_ids!$G:$G,MATCH(titles_trend[[#This Row],[offering]],[1]network_ids!$E:$E,FALSE))</f>
        <v>SF</v>
      </c>
      <c r="F126" s="10">
        <f>INDEX(Table3[hours],MATCH(titles_trend[[#This Row],[type]],Table3[type],FALSE))</f>
        <v>0.33333333333333331</v>
      </c>
      <c r="M126">
        <v>3</v>
      </c>
      <c r="N126">
        <v>3</v>
      </c>
      <c r="O126">
        <v>3</v>
      </c>
      <c r="P126">
        <v>3</v>
      </c>
      <c r="Q126">
        <v>4</v>
      </c>
      <c r="R126">
        <v>3</v>
      </c>
      <c r="S126">
        <v>2</v>
      </c>
      <c r="T126">
        <v>2</v>
      </c>
    </row>
    <row r="127" spans="1:20" ht="15" customHeight="1" x14ac:dyDescent="0.25">
      <c r="A127" s="1" t="s">
        <v>43</v>
      </c>
      <c r="B127" s="1" t="s">
        <v>39</v>
      </c>
      <c r="C127" t="s">
        <v>39</v>
      </c>
      <c r="D127" t="str">
        <f>INDEX([1]network_ids!$C:$C,MATCH(titles_trend[[#This Row],[offering_rollup]],[1]network_ids!$E:$E,FALSE))</f>
        <v>Hustler</v>
      </c>
      <c r="E127" t="str">
        <f>INDEX([1]network_ids!$G:$G,MATCH(titles_trend[[#This Row],[offering]],[1]network_ids!$E:$E,FALSE))</f>
        <v>LF</v>
      </c>
      <c r="F127" s="10">
        <f>INDEX(Table3[hours],MATCH(titles_trend[[#This Row],[type]],Table3[type],FALSE))</f>
        <v>1.3333333333333333</v>
      </c>
      <c r="H127">
        <v>15</v>
      </c>
      <c r="I127">
        <v>15</v>
      </c>
      <c r="J127">
        <v>15</v>
      </c>
      <c r="K127">
        <v>15</v>
      </c>
      <c r="L127">
        <v>15</v>
      </c>
      <c r="M127">
        <v>15</v>
      </c>
      <c r="N127">
        <v>16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</row>
    <row r="128" spans="1:20" ht="15" customHeight="1" x14ac:dyDescent="0.25">
      <c r="A128" s="1" t="s">
        <v>43</v>
      </c>
      <c r="B128" s="1" t="s">
        <v>54</v>
      </c>
      <c r="C128" t="s">
        <v>54</v>
      </c>
      <c r="D128" t="str">
        <f>INDEX([1]network_ids!$C:$C,MATCH(titles_trend[[#This Row],[offering_rollup]],[1]network_ids!$E:$E,FALSE))</f>
        <v>Hustler</v>
      </c>
      <c r="E128" t="str">
        <f>INDEX([1]network_ids!$G:$G,MATCH(titles_trend[[#This Row],[offering]],[1]network_ids!$E:$E,FALSE))</f>
        <v>LF</v>
      </c>
      <c r="F128" s="10">
        <f>INDEX(Table3[hours],MATCH(titles_trend[[#This Row],[type]],Table3[type],FALSE))</f>
        <v>1.3333333333333333</v>
      </c>
      <c r="H128">
        <v>15</v>
      </c>
      <c r="I128">
        <v>15</v>
      </c>
      <c r="J128">
        <v>15</v>
      </c>
      <c r="K128">
        <v>15</v>
      </c>
      <c r="L128">
        <v>15</v>
      </c>
      <c r="M128">
        <v>15</v>
      </c>
      <c r="N128">
        <v>15</v>
      </c>
      <c r="O128">
        <v>15</v>
      </c>
      <c r="P128">
        <v>14</v>
      </c>
      <c r="Q128">
        <v>14</v>
      </c>
      <c r="R128">
        <v>13</v>
      </c>
      <c r="S128">
        <v>16</v>
      </c>
      <c r="T128">
        <v>16</v>
      </c>
    </row>
    <row r="129" spans="1:20" ht="15" customHeight="1" x14ac:dyDescent="0.25">
      <c r="A129" s="1" t="s">
        <v>43</v>
      </c>
      <c r="B129" s="1" t="s">
        <v>108</v>
      </c>
      <c r="C129" t="s">
        <v>108</v>
      </c>
      <c r="D129" t="str">
        <f>INDEX([1]network_ids!$C:$C,MATCH(titles_trend[[#This Row],[offering_rollup]],[1]network_ids!$E:$E,FALSE))</f>
        <v>Hustler</v>
      </c>
      <c r="E129" t="str">
        <f>INDEX([1]network_ids!$G:$G,MATCH(titles_trend[[#This Row],[offering]],[1]network_ids!$E:$E,FALSE))</f>
        <v>SF</v>
      </c>
      <c r="F129" s="10">
        <f>INDEX(Table3[hours],MATCH(titles_trend[[#This Row],[type]],Table3[type],FALSE))</f>
        <v>0.33333333333333331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ht="15" customHeight="1" x14ac:dyDescent="0.25">
      <c r="A130" s="1" t="s">
        <v>43</v>
      </c>
      <c r="B130" s="1" t="s">
        <v>109</v>
      </c>
      <c r="C130" t="s">
        <v>109</v>
      </c>
      <c r="D130" t="str">
        <f>INDEX([1]network_ids!$C:$C,MATCH(titles_trend[[#This Row],[offering_rollup]],[1]network_ids!$E:$E,FALSE))</f>
        <v>Hustler</v>
      </c>
      <c r="E130" t="str">
        <f>INDEX([1]network_ids!$G:$G,MATCH(titles_trend[[#This Row],[offering]],[1]network_ids!$E:$E,FALSE))</f>
        <v>SF</v>
      </c>
      <c r="F130" s="10">
        <f>INDEX(Table3[hours],MATCH(titles_trend[[#This Row],[type]],Table3[type],FALSE))</f>
        <v>0.33333333333333331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ht="15" customHeight="1" x14ac:dyDescent="0.25">
      <c r="A131" s="1" t="s">
        <v>43</v>
      </c>
      <c r="B131" s="1" t="s">
        <v>41</v>
      </c>
      <c r="C131" t="s">
        <v>41</v>
      </c>
      <c r="D131" t="str">
        <f>INDEX([1]network_ids!$C:$C,MATCH(titles_trend[[#This Row],[offering_rollup]],[1]network_ids!$E:$E,FALSE))</f>
        <v>Hustler</v>
      </c>
      <c r="E131" t="str">
        <f>INDEX([1]network_ids!$G:$G,MATCH(titles_trend[[#This Row],[offering]],[1]network_ids!$E:$E,FALSE))</f>
        <v>LF</v>
      </c>
      <c r="F131" s="10">
        <f>INDEX(Table3[hours],MATCH(titles_trend[[#This Row],[type]],Table3[type],FALSE))</f>
        <v>1.3333333333333333</v>
      </c>
      <c r="H131">
        <v>15</v>
      </c>
      <c r="I131">
        <v>15</v>
      </c>
      <c r="J131">
        <v>15</v>
      </c>
      <c r="K131">
        <v>15</v>
      </c>
      <c r="L131">
        <v>15</v>
      </c>
      <c r="M131">
        <v>15</v>
      </c>
      <c r="N131">
        <v>15</v>
      </c>
      <c r="O131">
        <v>15</v>
      </c>
      <c r="P131">
        <v>13</v>
      </c>
      <c r="Q131">
        <v>15</v>
      </c>
      <c r="R131">
        <v>14</v>
      </c>
      <c r="S131">
        <v>17</v>
      </c>
      <c r="T131">
        <v>17</v>
      </c>
    </row>
    <row r="132" spans="1:20" ht="15" customHeight="1" x14ac:dyDescent="0.25">
      <c r="A132" s="1" t="s">
        <v>43</v>
      </c>
      <c r="B132" s="1" t="s">
        <v>56</v>
      </c>
      <c r="C132" t="s">
        <v>56</v>
      </c>
      <c r="D132" t="str">
        <f>INDEX([1]network_ids!$C:$C,MATCH(titles_trend[[#This Row],[offering_rollup]],[1]network_ids!$E:$E,FALSE))</f>
        <v>Hustler</v>
      </c>
      <c r="E132" t="str">
        <f>INDEX([1]network_ids!$G:$G,MATCH(titles_trend[[#This Row],[offering]],[1]network_ids!$E:$E,FALSE))</f>
        <v>LF</v>
      </c>
      <c r="F132" s="10">
        <f>INDEX(Table3[hours],MATCH(titles_trend[[#This Row],[type]],Table3[type],FALSE))</f>
        <v>1.3333333333333333</v>
      </c>
      <c r="H132">
        <v>15</v>
      </c>
      <c r="I132">
        <v>15</v>
      </c>
      <c r="J132">
        <v>15</v>
      </c>
      <c r="K132">
        <v>15</v>
      </c>
      <c r="L132">
        <v>15</v>
      </c>
      <c r="M132">
        <v>15</v>
      </c>
      <c r="N132">
        <v>15</v>
      </c>
      <c r="O132">
        <v>14</v>
      </c>
      <c r="P132">
        <v>13</v>
      </c>
      <c r="Q132">
        <v>15</v>
      </c>
      <c r="R132">
        <v>15</v>
      </c>
      <c r="S132">
        <v>17</v>
      </c>
      <c r="T132">
        <v>17</v>
      </c>
    </row>
    <row r="133" spans="1:20" ht="15" customHeight="1" x14ac:dyDescent="0.25">
      <c r="A133" s="1" t="s">
        <v>43</v>
      </c>
      <c r="B133" s="1" t="s">
        <v>112</v>
      </c>
      <c r="C133" t="s">
        <v>112</v>
      </c>
      <c r="D133" t="str">
        <f>INDEX([1]network_ids!$C:$C,MATCH(titles_trend[[#This Row],[offering_rollup]],[1]network_ids!$E:$E,FALSE))</f>
        <v>Hustler</v>
      </c>
      <c r="E133" t="str">
        <f>INDEX([1]network_ids!$G:$G,MATCH(titles_trend[[#This Row],[offering]],[1]network_ids!$E:$E,FALSE))</f>
        <v>SF</v>
      </c>
      <c r="F133" s="10">
        <f>INDEX(Table3[hours],MATCH(titles_trend[[#This Row],[type]],Table3[type],FALSE))</f>
        <v>0.33333333333333331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ht="15" customHeight="1" x14ac:dyDescent="0.25">
      <c r="A134" s="1" t="s">
        <v>43</v>
      </c>
      <c r="B134" s="1" t="s">
        <v>113</v>
      </c>
      <c r="C134" t="s">
        <v>113</v>
      </c>
      <c r="D134" t="str">
        <f>INDEX([1]network_ids!$C:$C,MATCH(titles_trend[[#This Row],[offering_rollup]],[1]network_ids!$E:$E,FALSE))</f>
        <v>Hustler</v>
      </c>
      <c r="E134" t="str">
        <f>INDEX([1]network_ids!$G:$G,MATCH(titles_trend[[#This Row],[offering]],[1]network_ids!$E:$E,FALSE))</f>
        <v>SF</v>
      </c>
      <c r="F134" s="10">
        <f>INDEX(Table3[hours],MATCH(titles_trend[[#This Row],[type]],Table3[type],FALSE))</f>
        <v>0.33333333333333331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ht="15" customHeight="1" x14ac:dyDescent="0.25">
      <c r="A135" s="1" t="s">
        <v>43</v>
      </c>
      <c r="B135" s="1" t="s">
        <v>21</v>
      </c>
      <c r="C135" t="s">
        <v>21</v>
      </c>
      <c r="D135" t="str">
        <f>INDEX([1]network_ids!$C:$C,MATCH(titles_trend[[#This Row],[offering_rollup]],[1]network_ids!$E:$E,FALSE))</f>
        <v>Hustler</v>
      </c>
      <c r="E135" t="str">
        <f>INDEX([1]network_ids!$G:$G,MATCH(titles_trend[[#This Row],[offering]],[1]network_ids!$E:$E,FALSE))</f>
        <v>LF</v>
      </c>
      <c r="F135" s="10">
        <f>INDEX(Table3[hours],MATCH(titles_trend[[#This Row],[type]],Table3[type],FALSE))</f>
        <v>1.3333333333333333</v>
      </c>
      <c r="H135">
        <v>15</v>
      </c>
      <c r="I135">
        <v>15</v>
      </c>
      <c r="J135">
        <v>15</v>
      </c>
      <c r="K135">
        <v>25</v>
      </c>
      <c r="L135">
        <v>25</v>
      </c>
      <c r="M135">
        <v>15</v>
      </c>
      <c r="N135">
        <v>15</v>
      </c>
      <c r="O135">
        <v>15</v>
      </c>
      <c r="P135">
        <v>14</v>
      </c>
      <c r="Q135">
        <v>14</v>
      </c>
      <c r="R135">
        <v>14</v>
      </c>
      <c r="S135">
        <v>15</v>
      </c>
      <c r="T135">
        <v>15</v>
      </c>
    </row>
    <row r="136" spans="1:20" ht="15" customHeight="1" x14ac:dyDescent="0.25">
      <c r="A136" s="1" t="s">
        <v>43</v>
      </c>
      <c r="B136" s="1" t="s">
        <v>32</v>
      </c>
      <c r="C136" t="s">
        <v>32</v>
      </c>
      <c r="D136" t="str">
        <f>INDEX([1]network_ids!$C:$C,MATCH(titles_trend[[#This Row],[offering_rollup]],[1]network_ids!$E:$E,FALSE))</f>
        <v>Hustler</v>
      </c>
      <c r="E136" t="str">
        <f>INDEX([1]network_ids!$G:$G,MATCH(titles_trend[[#This Row],[offering]],[1]network_ids!$E:$E,FALSE))</f>
        <v>LF</v>
      </c>
      <c r="F136" s="10">
        <f>INDEX(Table3[hours],MATCH(titles_trend[[#This Row],[type]],Table3[type],FALSE))</f>
        <v>1.3333333333333333</v>
      </c>
      <c r="H136">
        <v>15</v>
      </c>
      <c r="I136">
        <v>15</v>
      </c>
      <c r="J136">
        <v>15</v>
      </c>
      <c r="K136">
        <v>15</v>
      </c>
      <c r="L136">
        <v>15</v>
      </c>
      <c r="M136">
        <v>15</v>
      </c>
      <c r="N136">
        <v>14</v>
      </c>
      <c r="O136">
        <v>15</v>
      </c>
      <c r="P136">
        <v>14</v>
      </c>
      <c r="Q136">
        <v>15</v>
      </c>
      <c r="R136">
        <v>14</v>
      </c>
      <c r="S136">
        <v>15</v>
      </c>
      <c r="T136">
        <v>15</v>
      </c>
    </row>
    <row r="137" spans="1:20" ht="15" customHeight="1" x14ac:dyDescent="0.25">
      <c r="A137" s="1" t="s">
        <v>43</v>
      </c>
      <c r="B137" s="1" t="s">
        <v>122</v>
      </c>
      <c r="C137" t="s">
        <v>122</v>
      </c>
      <c r="D137" t="str">
        <f>INDEX([1]network_ids!$C:$C,MATCH(titles_trend[[#This Row],[offering_rollup]],[1]network_ids!$E:$E,FALSE))</f>
        <v>Hustler</v>
      </c>
      <c r="E137" t="str">
        <f>INDEX([1]network_ids!$G:$G,MATCH(titles_trend[[#This Row],[offering]],[1]network_ids!$E:$E,FALSE))</f>
        <v>SF</v>
      </c>
      <c r="F137" s="10">
        <f>INDEX(Table3[hours],MATCH(titles_trend[[#This Row],[type]],Table3[type],FALSE))</f>
        <v>0.33333333333333331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ht="15" customHeight="1" x14ac:dyDescent="0.25">
      <c r="A138" s="1" t="s">
        <v>43</v>
      </c>
      <c r="B138" s="1" t="s">
        <v>123</v>
      </c>
      <c r="C138" t="s">
        <v>123</v>
      </c>
      <c r="D138" t="str">
        <f>INDEX([1]network_ids!$C:$C,MATCH(titles_trend[[#This Row],[offering_rollup]],[1]network_ids!$E:$E,FALSE))</f>
        <v>Hustler</v>
      </c>
      <c r="E138" t="str">
        <f>INDEX([1]network_ids!$G:$G,MATCH(titles_trend[[#This Row],[offering]],[1]network_ids!$E:$E,FALSE))</f>
        <v>SF</v>
      </c>
      <c r="F138" s="10">
        <f>INDEX(Table3[hours],MATCH(titles_trend[[#This Row],[type]],Table3[type],FALSE))</f>
        <v>0.33333333333333331</v>
      </c>
      <c r="M138">
        <v>1</v>
      </c>
      <c r="N138">
        <v>1</v>
      </c>
      <c r="O138">
        <v>1</v>
      </c>
      <c r="P138">
        <v>1</v>
      </c>
      <c r="Q138">
        <v>3</v>
      </c>
      <c r="R138">
        <v>1</v>
      </c>
      <c r="S138">
        <v>1</v>
      </c>
      <c r="T138">
        <v>1</v>
      </c>
    </row>
    <row r="139" spans="1:20" ht="15" customHeight="1" x14ac:dyDescent="0.25">
      <c r="A139" s="1" t="s">
        <v>43</v>
      </c>
      <c r="B139" s="1" t="s">
        <v>42</v>
      </c>
      <c r="C139" t="s">
        <v>42</v>
      </c>
      <c r="D139" t="str">
        <f>INDEX([1]network_ids!$C:$C,MATCH(titles_trend[[#This Row],[offering_rollup]],[1]network_ids!$E:$E,FALSE))</f>
        <v>Hustler</v>
      </c>
      <c r="E139" t="str">
        <f>INDEX([1]network_ids!$G:$G,MATCH(titles_trend[[#This Row],[offering]],[1]network_ids!$E:$E,FALSE))</f>
        <v>SF</v>
      </c>
      <c r="F139" s="10">
        <f>INDEX(Table3[hours],MATCH(titles_trend[[#This Row],[type]],Table3[type],FALSE))</f>
        <v>0.33333333333333331</v>
      </c>
      <c r="H139">
        <v>70</v>
      </c>
      <c r="I139">
        <v>70</v>
      </c>
      <c r="J139">
        <v>70</v>
      </c>
      <c r="K139">
        <v>70</v>
      </c>
      <c r="L139">
        <v>70</v>
      </c>
      <c r="M139">
        <v>70</v>
      </c>
      <c r="N139">
        <v>34</v>
      </c>
      <c r="O139"/>
      <c r="P139"/>
      <c r="Q139"/>
      <c r="R139"/>
      <c r="S139"/>
      <c r="T139"/>
    </row>
    <row r="140" spans="1:20" ht="15" customHeight="1" x14ac:dyDescent="0.25">
      <c r="A140" s="1" t="s">
        <v>43</v>
      </c>
      <c r="B140" s="1" t="s">
        <v>62</v>
      </c>
      <c r="C140" t="s">
        <v>62</v>
      </c>
      <c r="D140" t="str">
        <f>INDEX([1]network_ids!$C:$C,MATCH(titles_trend[[#This Row],[offering_rollup]],[1]network_ids!$E:$E,FALSE))</f>
        <v>Hustler</v>
      </c>
      <c r="E140" t="str">
        <f>INDEX([1]network_ids!$G:$G,MATCH(titles_trend[[#This Row],[offering]],[1]network_ids!$E:$E,FALSE))</f>
        <v>SF</v>
      </c>
      <c r="F140" s="10">
        <f>INDEX(Table3[hours],MATCH(titles_trend[[#This Row],[type]],Table3[type],FALSE))</f>
        <v>0.33333333333333331</v>
      </c>
      <c r="H140">
        <v>70</v>
      </c>
      <c r="I140">
        <v>70</v>
      </c>
      <c r="J140">
        <v>70</v>
      </c>
      <c r="K140">
        <v>70</v>
      </c>
      <c r="L140">
        <v>70</v>
      </c>
      <c r="M140">
        <v>70</v>
      </c>
      <c r="N140">
        <v>34</v>
      </c>
      <c r="O140"/>
      <c r="P140"/>
      <c r="Q140"/>
      <c r="R140"/>
      <c r="S140"/>
      <c r="T140"/>
    </row>
    <row r="141" spans="1:20" ht="15" customHeight="1" x14ac:dyDescent="0.25">
      <c r="A141" s="1" t="s">
        <v>43</v>
      </c>
      <c r="B141" s="1" t="s">
        <v>64</v>
      </c>
      <c r="C141" t="s">
        <v>64</v>
      </c>
      <c r="D141" t="str">
        <f>INDEX([1]network_ids!$C:$C,MATCH(titles_trend[[#This Row],[offering_rollup]],[1]network_ids!$E:$E,FALSE))</f>
        <v>Hustler</v>
      </c>
      <c r="E141" t="str">
        <f>INDEX([1]network_ids!$G:$G,MATCH(titles_trend[[#This Row],[offering]],[1]network_ids!$E:$E,FALSE))</f>
        <v>LF</v>
      </c>
      <c r="F141" s="10">
        <f>INDEX(Table3[hours],MATCH(titles_trend[[#This Row],[type]],Table3[type],FALSE))</f>
        <v>1.3333333333333333</v>
      </c>
      <c r="H141">
        <v>15</v>
      </c>
      <c r="I141">
        <v>15</v>
      </c>
      <c r="J141">
        <v>15</v>
      </c>
      <c r="K141">
        <v>15</v>
      </c>
      <c r="L141">
        <v>15</v>
      </c>
      <c r="M141">
        <v>15</v>
      </c>
      <c r="N141">
        <v>16</v>
      </c>
      <c r="O141">
        <v>15</v>
      </c>
      <c r="P141">
        <v>14</v>
      </c>
      <c r="Q141">
        <v>16</v>
      </c>
      <c r="R141">
        <v>15</v>
      </c>
      <c r="S141">
        <v>15</v>
      </c>
      <c r="T141">
        <v>15</v>
      </c>
    </row>
    <row r="142" spans="1:20" ht="15" customHeight="1" x14ac:dyDescent="0.25">
      <c r="A142" s="1" t="s">
        <v>43</v>
      </c>
      <c r="B142" s="1" t="s">
        <v>79</v>
      </c>
      <c r="C142" t="s">
        <v>79</v>
      </c>
      <c r="D142" t="str">
        <f>INDEX([1]network_ids!$C:$C,MATCH(titles_trend[[#This Row],[offering_rollup]],[1]network_ids!$E:$E,FALSE))</f>
        <v>Hustler</v>
      </c>
      <c r="E142" t="str">
        <f>INDEX([1]network_ids!$G:$G,MATCH(titles_trend[[#This Row],[offering]],[1]network_ids!$E:$E,FALSE))</f>
        <v>LF</v>
      </c>
      <c r="F142" s="10">
        <f>INDEX(Table3[hours],MATCH(titles_trend[[#This Row],[type]],Table3[type],FALSE))</f>
        <v>1.3333333333333333</v>
      </c>
      <c r="H142">
        <v>15</v>
      </c>
      <c r="I142">
        <v>15</v>
      </c>
      <c r="J142">
        <v>15</v>
      </c>
      <c r="K142">
        <v>15</v>
      </c>
      <c r="L142">
        <v>15</v>
      </c>
      <c r="M142">
        <v>15</v>
      </c>
      <c r="N142">
        <v>15</v>
      </c>
      <c r="O142">
        <v>15</v>
      </c>
      <c r="P142">
        <v>15</v>
      </c>
      <c r="Q142">
        <v>14</v>
      </c>
      <c r="R142">
        <v>15</v>
      </c>
      <c r="S142">
        <v>15</v>
      </c>
      <c r="T142">
        <v>15</v>
      </c>
    </row>
    <row r="143" spans="1:20" ht="15" customHeight="1" x14ac:dyDescent="0.25">
      <c r="A143" s="1" t="s">
        <v>43</v>
      </c>
      <c r="B143" s="1" t="s">
        <v>130</v>
      </c>
      <c r="C143" t="s">
        <v>130</v>
      </c>
      <c r="D143" t="str">
        <f>INDEX([1]network_ids!$C:$C,MATCH(titles_trend[[#This Row],[offering_rollup]],[1]network_ids!$E:$E,FALSE))</f>
        <v>Hustler</v>
      </c>
      <c r="E143" t="str">
        <f>INDEX([1]network_ids!$G:$G,MATCH(titles_trend[[#This Row],[offering]],[1]network_ids!$E:$E,FALSE))</f>
        <v>SF</v>
      </c>
      <c r="F143" s="10">
        <f>INDEX(Table3[hours],MATCH(titles_trend[[#This Row],[type]],Table3[type],FALSE))</f>
        <v>0.33333333333333331</v>
      </c>
      <c r="M143">
        <v>1</v>
      </c>
      <c r="N143">
        <v>1</v>
      </c>
      <c r="O143">
        <v>2</v>
      </c>
      <c r="P143">
        <v>1</v>
      </c>
      <c r="Q143"/>
      <c r="R143">
        <v>1</v>
      </c>
      <c r="S143">
        <v>1</v>
      </c>
      <c r="T143">
        <v>1</v>
      </c>
    </row>
    <row r="144" spans="1:20" ht="15" customHeight="1" x14ac:dyDescent="0.25">
      <c r="A144" s="3" t="s">
        <v>43</v>
      </c>
      <c r="B144" s="3" t="s">
        <v>131</v>
      </c>
      <c r="C144" t="s">
        <v>131</v>
      </c>
      <c r="D144" t="str">
        <f>INDEX([1]network_ids!$C:$C,MATCH(titles_trend[[#This Row],[offering_rollup]],[1]network_ids!$E:$E,FALSE))</f>
        <v>Hustler</v>
      </c>
      <c r="E144" t="str">
        <f>INDEX([1]network_ids!$G:$G,MATCH(titles_trend[[#This Row],[offering]],[1]network_ids!$E:$E,FALSE))</f>
        <v>SF</v>
      </c>
      <c r="F144" s="10">
        <f>INDEX(Table3[hours],MATCH(titles_trend[[#This Row],[type]],Table3[type],FALSE))</f>
        <v>0.33333333333333331</v>
      </c>
      <c r="M144">
        <v>2</v>
      </c>
      <c r="N144">
        <v>2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ht="15" customHeight="1" x14ac:dyDescent="0.25">
      <c r="A145" s="1" t="s">
        <v>43</v>
      </c>
      <c r="B145" s="1" t="s">
        <v>3</v>
      </c>
      <c r="C145" t="s">
        <v>3</v>
      </c>
      <c r="D145" t="str">
        <f>INDEX([1]network_ids!$C:$C,MATCH(titles_trend[[#This Row],[offering_rollup]],[1]network_ids!$E:$E,FALSE))</f>
        <v>MG</v>
      </c>
      <c r="E145" t="str">
        <f>INDEX([1]network_ids!$G:$G,MATCH(titles_trend[[#This Row],[offering]],[1]network_ids!$E:$E,FALSE))</f>
        <v>LF</v>
      </c>
      <c r="F145" s="10">
        <f>INDEX(Table3[hours],MATCH(titles_trend[[#This Row],[type]],Table3[type],FALSE))</f>
        <v>1.3333333333333333</v>
      </c>
      <c r="H145">
        <v>14</v>
      </c>
      <c r="I145">
        <v>14</v>
      </c>
      <c r="J145">
        <v>14</v>
      </c>
      <c r="K145">
        <v>14</v>
      </c>
      <c r="L145">
        <v>14</v>
      </c>
      <c r="M145">
        <v>14</v>
      </c>
      <c r="N145">
        <v>15</v>
      </c>
      <c r="O145">
        <v>14</v>
      </c>
      <c r="P145">
        <v>16</v>
      </c>
      <c r="Q145">
        <v>17</v>
      </c>
      <c r="R145">
        <v>17</v>
      </c>
      <c r="S145">
        <v>18</v>
      </c>
      <c r="T145">
        <v>18</v>
      </c>
    </row>
    <row r="146" spans="1:20" ht="15" customHeight="1" x14ac:dyDescent="0.25">
      <c r="A146" s="1" t="s">
        <v>43</v>
      </c>
      <c r="B146" s="1" t="s">
        <v>45</v>
      </c>
      <c r="C146" t="s">
        <v>45</v>
      </c>
      <c r="D146" t="str">
        <f>INDEX([1]network_ids!$C:$C,MATCH(titles_trend[[#This Row],[offering_rollup]],[1]network_ids!$E:$E,FALSE))</f>
        <v>MG</v>
      </c>
      <c r="E146" t="str">
        <f>INDEX([1]network_ids!$G:$G,MATCH(titles_trend[[#This Row],[offering]],[1]network_ids!$E:$E,FALSE))</f>
        <v>LF</v>
      </c>
      <c r="F146" s="10">
        <f>INDEX(Table3[hours],MATCH(titles_trend[[#This Row],[type]],Table3[type],FALSE))</f>
        <v>1.3333333333333333</v>
      </c>
      <c r="H146">
        <v>14</v>
      </c>
      <c r="I146">
        <v>14</v>
      </c>
      <c r="J146">
        <v>14</v>
      </c>
      <c r="K146">
        <v>14</v>
      </c>
      <c r="L146">
        <v>14</v>
      </c>
      <c r="M146">
        <v>14</v>
      </c>
      <c r="N146">
        <v>15</v>
      </c>
      <c r="O146">
        <v>14</v>
      </c>
      <c r="P146">
        <v>16</v>
      </c>
      <c r="Q146">
        <v>17</v>
      </c>
      <c r="R146">
        <v>16</v>
      </c>
      <c r="S146">
        <v>18</v>
      </c>
      <c r="T146">
        <v>18</v>
      </c>
    </row>
    <row r="147" spans="1:20" ht="15" customHeight="1" x14ac:dyDescent="0.25">
      <c r="A147" s="1" t="s">
        <v>43</v>
      </c>
      <c r="B147" s="1" t="s">
        <v>87</v>
      </c>
      <c r="C147" t="s">
        <v>87</v>
      </c>
      <c r="D147" t="str">
        <f>INDEX([1]network_ids!$C:$C,MATCH(titles_trend[[#This Row],[offering_rollup]],[1]network_ids!$E:$E,FALSE))</f>
        <v>MG</v>
      </c>
      <c r="E147" t="str">
        <f>INDEX([1]network_ids!$G:$G,MATCH(titles_trend[[#This Row],[offering]],[1]network_ids!$E:$E,FALSE))</f>
        <v>SF</v>
      </c>
      <c r="F147" s="10">
        <f>INDEX(Table3[hours],MATCH(titles_trend[[#This Row],[type]],Table3[type],FALSE))</f>
        <v>0.33333333333333331</v>
      </c>
      <c r="M147">
        <v>2</v>
      </c>
      <c r="N147">
        <v>2</v>
      </c>
      <c r="O147">
        <v>3</v>
      </c>
      <c r="P147">
        <v>3</v>
      </c>
      <c r="Q147">
        <v>2</v>
      </c>
      <c r="R147">
        <v>3</v>
      </c>
      <c r="S147">
        <v>3</v>
      </c>
      <c r="T147">
        <v>3</v>
      </c>
    </row>
    <row r="148" spans="1:20" ht="15" customHeight="1" x14ac:dyDescent="0.25">
      <c r="A148" s="1" t="s">
        <v>43</v>
      </c>
      <c r="B148" s="1" t="s">
        <v>88</v>
      </c>
      <c r="C148" t="s">
        <v>88</v>
      </c>
      <c r="D148" t="str">
        <f>INDEX([1]network_ids!$C:$C,MATCH(titles_trend[[#This Row],[offering_rollup]],[1]network_ids!$E:$E,FALSE))</f>
        <v>MG</v>
      </c>
      <c r="E148" t="str">
        <f>INDEX([1]network_ids!$G:$G,MATCH(titles_trend[[#This Row],[offering]],[1]network_ids!$E:$E,FALSE))</f>
        <v>SF</v>
      </c>
      <c r="F148" s="10">
        <f>INDEX(Table3[hours],MATCH(titles_trend[[#This Row],[type]],Table3[type],FALSE))</f>
        <v>0.33333333333333331</v>
      </c>
      <c r="M148">
        <v>2</v>
      </c>
      <c r="N148">
        <v>2</v>
      </c>
      <c r="O148">
        <v>3</v>
      </c>
      <c r="P148">
        <v>4</v>
      </c>
      <c r="Q148">
        <v>3</v>
      </c>
      <c r="R148">
        <v>3</v>
      </c>
      <c r="S148">
        <v>2</v>
      </c>
      <c r="T148">
        <v>2</v>
      </c>
    </row>
    <row r="149" spans="1:20" ht="15" customHeight="1" x14ac:dyDescent="0.25">
      <c r="A149" s="1" t="s">
        <v>43</v>
      </c>
      <c r="B149" s="1" t="s">
        <v>4</v>
      </c>
      <c r="C149" t="s">
        <v>4</v>
      </c>
      <c r="D149" t="str">
        <f>INDEX([1]network_ids!$C:$C,MATCH(titles_trend[[#This Row],[offering_rollup]],[1]network_ids!$E:$E,FALSE))</f>
        <v>MG</v>
      </c>
      <c r="E149" t="str">
        <f>INDEX([1]network_ids!$G:$G,MATCH(titles_trend[[#This Row],[offering]],[1]network_ids!$E:$E,FALSE))</f>
        <v>LF</v>
      </c>
      <c r="F149" s="10">
        <f>INDEX(Table3[hours],MATCH(titles_trend[[#This Row],[type]],Table3[type],FALSE))</f>
        <v>1.3333333333333333</v>
      </c>
      <c r="H149">
        <v>15</v>
      </c>
      <c r="I149">
        <v>15</v>
      </c>
      <c r="J149">
        <v>15</v>
      </c>
      <c r="K149">
        <v>15</v>
      </c>
      <c r="L149">
        <v>15</v>
      </c>
      <c r="M149">
        <v>15</v>
      </c>
      <c r="N149">
        <v>16</v>
      </c>
      <c r="O149">
        <v>17</v>
      </c>
      <c r="P149">
        <v>20</v>
      </c>
      <c r="Q149">
        <v>20</v>
      </c>
      <c r="R149">
        <v>21</v>
      </c>
      <c r="S149">
        <v>20</v>
      </c>
      <c r="T149">
        <v>20</v>
      </c>
    </row>
    <row r="150" spans="1:20" ht="15" customHeight="1" x14ac:dyDescent="0.25">
      <c r="A150" s="1" t="s">
        <v>43</v>
      </c>
      <c r="B150" s="1" t="s">
        <v>5</v>
      </c>
      <c r="C150" t="s">
        <v>5</v>
      </c>
      <c r="D150" t="str">
        <f>INDEX([1]network_ids!$C:$C,MATCH(titles_trend[[#This Row],[offering_rollup]],[1]network_ids!$E:$E,FALSE))</f>
        <v>MG</v>
      </c>
      <c r="E150" t="str">
        <f>INDEX([1]network_ids!$G:$G,MATCH(titles_trend[[#This Row],[offering]],[1]network_ids!$E:$E,FALSE))</f>
        <v>LF</v>
      </c>
      <c r="F150" s="10">
        <f>INDEX(Table3[hours],MATCH(titles_trend[[#This Row],[type]],Table3[type],FALSE))</f>
        <v>1.3333333333333333</v>
      </c>
      <c r="H150">
        <v>15</v>
      </c>
      <c r="I150">
        <v>15</v>
      </c>
      <c r="J150">
        <v>15</v>
      </c>
      <c r="K150">
        <v>15</v>
      </c>
      <c r="L150">
        <v>15</v>
      </c>
      <c r="M150">
        <v>15</v>
      </c>
      <c r="N150">
        <v>16</v>
      </c>
      <c r="O150">
        <v>16</v>
      </c>
      <c r="P150">
        <v>19</v>
      </c>
      <c r="Q150">
        <v>20</v>
      </c>
      <c r="R150">
        <v>20</v>
      </c>
      <c r="S150">
        <v>19</v>
      </c>
      <c r="T150">
        <v>19</v>
      </c>
    </row>
    <row r="151" spans="1:20" ht="15" customHeight="1" x14ac:dyDescent="0.25">
      <c r="A151" s="1" t="s">
        <v>43</v>
      </c>
      <c r="B151" s="1" t="s">
        <v>89</v>
      </c>
      <c r="C151" t="s">
        <v>89</v>
      </c>
      <c r="D151" t="str">
        <f>INDEX([1]network_ids!$C:$C,MATCH(titles_trend[[#This Row],[offering_rollup]],[1]network_ids!$E:$E,FALSE))</f>
        <v>MG</v>
      </c>
      <c r="E151" t="str">
        <f>INDEX([1]network_ids!$G:$G,MATCH(titles_trend[[#This Row],[offering]],[1]network_ids!$E:$E,FALSE))</f>
        <v>SF</v>
      </c>
      <c r="F151" s="10">
        <f>INDEX(Table3[hours],MATCH(titles_trend[[#This Row],[type]],Table3[type],FALSE))</f>
        <v>0.33333333333333331</v>
      </c>
      <c r="M151">
        <v>4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</row>
    <row r="152" spans="1:20" ht="15" customHeight="1" x14ac:dyDescent="0.25">
      <c r="A152" s="1" t="s">
        <v>43</v>
      </c>
      <c r="B152" s="1" t="s">
        <v>90</v>
      </c>
      <c r="C152" t="s">
        <v>90</v>
      </c>
      <c r="D152" t="str">
        <f>INDEX([1]network_ids!$C:$C,MATCH(titles_trend[[#This Row],[offering_rollup]],[1]network_ids!$E:$E,FALSE))</f>
        <v>MG</v>
      </c>
      <c r="E152" t="str">
        <f>INDEX([1]network_ids!$G:$G,MATCH(titles_trend[[#This Row],[offering]],[1]network_ids!$E:$E,FALSE))</f>
        <v>SF</v>
      </c>
      <c r="F152" s="10">
        <f>INDEX(Table3[hours],MATCH(titles_trend[[#This Row],[type]],Table3[type],FALSE))</f>
        <v>0.33333333333333331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</row>
    <row r="153" spans="1:20" ht="15" customHeight="1" x14ac:dyDescent="0.25">
      <c r="A153" s="1" t="s">
        <v>43</v>
      </c>
      <c r="B153" s="1" t="s">
        <v>28</v>
      </c>
      <c r="C153" t="s">
        <v>28</v>
      </c>
      <c r="D153" t="str">
        <f>INDEX([1]network_ids!$C:$C,MATCH(titles_trend[[#This Row],[offering_rollup]],[1]network_ids!$E:$E,FALSE))</f>
        <v>MG</v>
      </c>
      <c r="E153" t="str">
        <f>INDEX([1]network_ids!$G:$G,MATCH(titles_trend[[#This Row],[offering]],[1]network_ids!$E:$E,FALSE))</f>
        <v>Gay LF</v>
      </c>
      <c r="F153" s="10">
        <f>INDEX(Table3[hours],MATCH(titles_trend[[#This Row],[type]],Table3[type],FALSE))</f>
        <v>1.3333333333333333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13</v>
      </c>
      <c r="P153">
        <v>9</v>
      </c>
      <c r="Q153">
        <v>12</v>
      </c>
      <c r="R153">
        <v>13</v>
      </c>
      <c r="S153">
        <v>12</v>
      </c>
      <c r="T153">
        <v>12</v>
      </c>
    </row>
    <row r="154" spans="1:20" ht="15" customHeight="1" x14ac:dyDescent="0.25">
      <c r="A154" s="1" t="s">
        <v>43</v>
      </c>
      <c r="B154" s="1" t="s">
        <v>55</v>
      </c>
      <c r="C154" t="s">
        <v>55</v>
      </c>
      <c r="D154" t="str">
        <f>INDEX([1]network_ids!$C:$C,MATCH(titles_trend[[#This Row],[offering_rollup]],[1]network_ids!$E:$E,FALSE))</f>
        <v>MG</v>
      </c>
      <c r="E154" t="str">
        <f>INDEX([1]network_ids!$G:$G,MATCH(titles_trend[[#This Row],[offering]],[1]network_ids!$E:$E,FALSE))</f>
        <v>Gay LF</v>
      </c>
      <c r="F154" s="10">
        <f>INDEX(Table3[hours],MATCH(titles_trend[[#This Row],[type]],Table3[type],FALSE))</f>
        <v>1.3333333333333333</v>
      </c>
      <c r="H154">
        <v>8</v>
      </c>
      <c r="I154">
        <v>8</v>
      </c>
      <c r="J154">
        <v>12</v>
      </c>
      <c r="K154">
        <v>12</v>
      </c>
      <c r="L154">
        <v>12</v>
      </c>
      <c r="M154">
        <v>12</v>
      </c>
      <c r="N154">
        <v>11</v>
      </c>
      <c r="O154">
        <v>12</v>
      </c>
      <c r="P154">
        <v>17</v>
      </c>
      <c r="Q154">
        <v>13</v>
      </c>
      <c r="R154">
        <v>13</v>
      </c>
      <c r="S154">
        <v>12</v>
      </c>
      <c r="T154">
        <v>12</v>
      </c>
    </row>
    <row r="155" spans="1:20" ht="15" customHeight="1" x14ac:dyDescent="0.25">
      <c r="A155" s="1" t="s">
        <v>43</v>
      </c>
      <c r="B155" s="1" t="s">
        <v>110</v>
      </c>
      <c r="C155" t="s">
        <v>110</v>
      </c>
      <c r="D155" t="str">
        <f>INDEX([1]network_ids!$C:$C,MATCH(titles_trend[[#This Row],[offering_rollup]],[1]network_ids!$E:$E,FALSE))</f>
        <v>MG</v>
      </c>
      <c r="E155" t="str">
        <f>INDEX([1]network_ids!$G:$G,MATCH(titles_trend[[#This Row],[offering]],[1]network_ids!$E:$E,FALSE))</f>
        <v>Gay SF</v>
      </c>
      <c r="F155" s="10">
        <f>INDEX(Table3[hours],MATCH(titles_trend[[#This Row],[type]],Table3[type],FALSE))</f>
        <v>1.3333333333333333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 ht="15" customHeight="1" x14ac:dyDescent="0.25">
      <c r="A156" s="1" t="s">
        <v>43</v>
      </c>
      <c r="B156" s="1" t="s">
        <v>111</v>
      </c>
      <c r="C156" t="s">
        <v>111</v>
      </c>
      <c r="D156" t="str">
        <f>INDEX([1]network_ids!$C:$C,MATCH(titles_trend[[#This Row],[offering_rollup]],[1]network_ids!$E:$E,FALSE))</f>
        <v>MG</v>
      </c>
      <c r="E156" t="str">
        <f>INDEX([1]network_ids!$G:$G,MATCH(titles_trend[[#This Row],[offering]],[1]network_ids!$E:$E,FALSE))</f>
        <v>Gay SF</v>
      </c>
      <c r="F156" s="10">
        <f>INDEX(Table3[hours],MATCH(titles_trend[[#This Row],[type]],Table3[type],FALSE))</f>
        <v>1.3333333333333333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 ht="15" customHeight="1" x14ac:dyDescent="0.25">
      <c r="A157" s="1" t="s">
        <v>43</v>
      </c>
      <c r="B157" s="1" t="s">
        <v>29</v>
      </c>
      <c r="C157" t="s">
        <v>29</v>
      </c>
      <c r="D157" t="str">
        <f>INDEX([1]network_ids!$C:$C,MATCH(titles_trend[[#This Row],[offering_rollup]],[1]network_ids!$E:$E,FALSE))</f>
        <v>MG</v>
      </c>
      <c r="E157" t="str">
        <f>INDEX([1]network_ids!$G:$G,MATCH(titles_trend[[#This Row],[offering]],[1]network_ids!$E:$E,FALSE))</f>
        <v>LF</v>
      </c>
      <c r="F157" s="10">
        <f>INDEX(Table3[hours],MATCH(titles_trend[[#This Row],[type]],Table3[type],FALSE))</f>
        <v>1.3333333333333333</v>
      </c>
      <c r="H157">
        <v>13</v>
      </c>
      <c r="I157">
        <v>13</v>
      </c>
      <c r="J157">
        <v>13</v>
      </c>
      <c r="K157">
        <v>13</v>
      </c>
      <c r="L157">
        <v>13</v>
      </c>
      <c r="M157">
        <v>13</v>
      </c>
      <c r="N157">
        <v>15</v>
      </c>
      <c r="O157">
        <v>16</v>
      </c>
      <c r="P157">
        <v>16</v>
      </c>
      <c r="Q157">
        <v>18</v>
      </c>
      <c r="R157">
        <v>18</v>
      </c>
      <c r="S157">
        <v>18</v>
      </c>
      <c r="T157">
        <v>18</v>
      </c>
    </row>
    <row r="158" spans="1:20" ht="15" customHeight="1" x14ac:dyDescent="0.25">
      <c r="A158" s="1" t="s">
        <v>43</v>
      </c>
      <c r="B158" s="1" t="s">
        <v>30</v>
      </c>
      <c r="C158" t="s">
        <v>30</v>
      </c>
      <c r="D158" t="str">
        <f>INDEX([1]network_ids!$C:$C,MATCH(titles_trend[[#This Row],[offering_rollup]],[1]network_ids!$E:$E,FALSE))</f>
        <v>MG</v>
      </c>
      <c r="E158" t="str">
        <f>INDEX([1]network_ids!$G:$G,MATCH(titles_trend[[#This Row],[offering]],[1]network_ids!$E:$E,FALSE))</f>
        <v>LF</v>
      </c>
      <c r="F158" s="10">
        <f>INDEX(Table3[hours],MATCH(titles_trend[[#This Row],[type]],Table3[type],FALSE))</f>
        <v>1.3333333333333333</v>
      </c>
      <c r="H158">
        <v>13</v>
      </c>
      <c r="I158">
        <v>13</v>
      </c>
      <c r="J158">
        <v>13</v>
      </c>
      <c r="K158">
        <v>13</v>
      </c>
      <c r="L158">
        <v>13</v>
      </c>
      <c r="M158">
        <v>13</v>
      </c>
      <c r="N158">
        <v>15</v>
      </c>
      <c r="O158">
        <v>16</v>
      </c>
      <c r="P158">
        <v>16</v>
      </c>
      <c r="Q158">
        <v>18</v>
      </c>
      <c r="R158">
        <v>17</v>
      </c>
      <c r="S158">
        <v>17</v>
      </c>
      <c r="T158">
        <v>17</v>
      </c>
    </row>
    <row r="159" spans="1:20" ht="15" customHeight="1" x14ac:dyDescent="0.25">
      <c r="A159" s="1" t="s">
        <v>43</v>
      </c>
      <c r="B159" s="1" t="s">
        <v>116</v>
      </c>
      <c r="C159" t="s">
        <v>116</v>
      </c>
      <c r="D159" t="str">
        <f>INDEX([1]network_ids!$C:$C,MATCH(titles_trend[[#This Row],[offering_rollup]],[1]network_ids!$E:$E,FALSE))</f>
        <v>MG</v>
      </c>
      <c r="E159" t="str">
        <f>INDEX([1]network_ids!$G:$G,MATCH(titles_trend[[#This Row],[offering]],[1]network_ids!$E:$E,FALSE))</f>
        <v>SF</v>
      </c>
      <c r="F159" s="10">
        <f>INDEX(Table3[hours],MATCH(titles_trend[[#This Row],[type]],Table3[type],FALSE))</f>
        <v>0.33333333333333331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2</v>
      </c>
      <c r="S159">
        <v>2</v>
      </c>
      <c r="T159">
        <v>2</v>
      </c>
    </row>
    <row r="160" spans="1:20" ht="15" customHeight="1" x14ac:dyDescent="0.25">
      <c r="A160" s="1" t="s">
        <v>43</v>
      </c>
      <c r="B160" s="1" t="s">
        <v>117</v>
      </c>
      <c r="C160" t="s">
        <v>117</v>
      </c>
      <c r="D160" t="str">
        <f>INDEX([1]network_ids!$C:$C,MATCH(titles_trend[[#This Row],[offering_rollup]],[1]network_ids!$E:$E,FALSE))</f>
        <v>MG</v>
      </c>
      <c r="E160" t="str">
        <f>INDEX([1]network_ids!$G:$G,MATCH(titles_trend[[#This Row],[offering]],[1]network_ids!$E:$E,FALSE))</f>
        <v>SF</v>
      </c>
      <c r="F160" s="10">
        <f>INDEX(Table3[hours],MATCH(titles_trend[[#This Row],[type]],Table3[type],FALSE))</f>
        <v>0.33333333333333331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</row>
    <row r="161" spans="1:20" ht="15" customHeight="1" x14ac:dyDescent="0.25">
      <c r="A161" s="1" t="s">
        <v>43</v>
      </c>
      <c r="B161" s="1" t="s">
        <v>7</v>
      </c>
      <c r="C161" t="s">
        <v>7</v>
      </c>
      <c r="D161" t="str">
        <f>INDEX([1]network_ids!$C:$C,MATCH(titles_trend[[#This Row],[offering_rollup]],[1]network_ids!$E:$E,FALSE))</f>
        <v>TVN</v>
      </c>
      <c r="E161" t="str">
        <f>INDEX([1]network_ids!$G:$G,MATCH(titles_trend[[#This Row],[offering]],[1]network_ids!$E:$E,FALSE))</f>
        <v>LF</v>
      </c>
      <c r="F161" s="10">
        <f>INDEX(Table3[hours],MATCH(titles_trend[[#This Row],[type]],Table3[type],FALSE))</f>
        <v>1.3333333333333333</v>
      </c>
      <c r="H161">
        <v>14</v>
      </c>
      <c r="I161">
        <v>14</v>
      </c>
      <c r="J161">
        <v>14</v>
      </c>
      <c r="K161">
        <v>14</v>
      </c>
      <c r="L161">
        <v>14</v>
      </c>
      <c r="M161">
        <v>14</v>
      </c>
      <c r="N161">
        <v>15</v>
      </c>
      <c r="O161">
        <v>15</v>
      </c>
      <c r="P161">
        <v>16</v>
      </c>
      <c r="Q161">
        <v>13</v>
      </c>
      <c r="R161">
        <v>12</v>
      </c>
      <c r="S161">
        <v>20</v>
      </c>
      <c r="T161">
        <v>20</v>
      </c>
    </row>
    <row r="162" spans="1:20" ht="15" customHeight="1" x14ac:dyDescent="0.25">
      <c r="A162" s="1" t="s">
        <v>43</v>
      </c>
      <c r="B162" s="1" t="s">
        <v>47</v>
      </c>
      <c r="C162" t="s">
        <v>47</v>
      </c>
      <c r="D162" t="str">
        <f>INDEX([1]network_ids!$C:$C,MATCH(titles_trend[[#This Row],[offering_rollup]],[1]network_ids!$E:$E,FALSE))</f>
        <v>TVN</v>
      </c>
      <c r="E162" t="str">
        <f>INDEX([1]network_ids!$G:$G,MATCH(titles_trend[[#This Row],[offering]],[1]network_ids!$E:$E,FALSE))</f>
        <v>LF</v>
      </c>
      <c r="F162" s="10">
        <f>INDEX(Table3[hours],MATCH(titles_trend[[#This Row],[type]],Table3[type],FALSE))</f>
        <v>1.3333333333333333</v>
      </c>
      <c r="H162">
        <v>14</v>
      </c>
      <c r="I162">
        <v>14</v>
      </c>
      <c r="J162">
        <v>14</v>
      </c>
      <c r="K162">
        <v>14</v>
      </c>
      <c r="L162">
        <v>14</v>
      </c>
      <c r="M162">
        <v>14</v>
      </c>
      <c r="N162">
        <v>15</v>
      </c>
      <c r="O162">
        <v>15</v>
      </c>
      <c r="P162">
        <v>16</v>
      </c>
      <c r="Q162">
        <v>13</v>
      </c>
      <c r="R162">
        <v>14</v>
      </c>
      <c r="S162">
        <v>22</v>
      </c>
      <c r="T162">
        <v>22</v>
      </c>
    </row>
    <row r="163" spans="1:20" ht="15" customHeight="1" x14ac:dyDescent="0.25">
      <c r="A163" s="1" t="s">
        <v>43</v>
      </c>
      <c r="B163" s="1" t="s">
        <v>91</v>
      </c>
      <c r="C163" t="s">
        <v>91</v>
      </c>
      <c r="D163" t="str">
        <f>INDEX([1]network_ids!$C:$C,MATCH(titles_trend[[#This Row],[offering_rollup]],[1]network_ids!$E:$E,FALSE))</f>
        <v>TVN</v>
      </c>
      <c r="E163" t="str">
        <f>INDEX([1]network_ids!$G:$G,MATCH(titles_trend[[#This Row],[offering]],[1]network_ids!$E:$E,FALSE))</f>
        <v>SF</v>
      </c>
      <c r="F163" s="10">
        <f>INDEX(Table3[hours],MATCH(titles_trend[[#This Row],[type]],Table3[type],FALSE))</f>
        <v>0.33333333333333331</v>
      </c>
      <c r="M163">
        <v>4</v>
      </c>
      <c r="N163">
        <v>4</v>
      </c>
      <c r="O163">
        <v>4</v>
      </c>
      <c r="P163">
        <v>2</v>
      </c>
      <c r="Q163">
        <v>3</v>
      </c>
      <c r="R163">
        <v>2</v>
      </c>
      <c r="S163">
        <v>4</v>
      </c>
      <c r="T163">
        <v>4</v>
      </c>
    </row>
    <row r="164" spans="1:20" ht="15" customHeight="1" x14ac:dyDescent="0.25">
      <c r="A164" s="1" t="s">
        <v>43</v>
      </c>
      <c r="B164" s="1" t="s">
        <v>92</v>
      </c>
      <c r="C164" t="s">
        <v>92</v>
      </c>
      <c r="D164" t="str">
        <f>INDEX([1]network_ids!$C:$C,MATCH(titles_trend[[#This Row],[offering_rollup]],[1]network_ids!$E:$E,FALSE))</f>
        <v>TVN</v>
      </c>
      <c r="E164" t="str">
        <f>INDEX([1]network_ids!$G:$G,MATCH(titles_trend[[#This Row],[offering]],[1]network_ids!$E:$E,FALSE))</f>
        <v>SF</v>
      </c>
      <c r="F164" s="10">
        <f>INDEX(Table3[hours],MATCH(titles_trend[[#This Row],[type]],Table3[type],FALSE))</f>
        <v>0.33333333333333331</v>
      </c>
      <c r="M164">
        <v>4</v>
      </c>
      <c r="N164">
        <v>5</v>
      </c>
      <c r="O164">
        <v>4</v>
      </c>
      <c r="P164">
        <v>3</v>
      </c>
      <c r="Q164">
        <v>3</v>
      </c>
      <c r="R164">
        <v>2</v>
      </c>
      <c r="S164">
        <v>3</v>
      </c>
      <c r="T164">
        <v>3</v>
      </c>
    </row>
    <row r="165" spans="1:20" ht="15" customHeight="1" x14ac:dyDescent="0.25">
      <c r="A165" s="1" t="s">
        <v>43</v>
      </c>
      <c r="B165" s="1" t="s">
        <v>20</v>
      </c>
      <c r="C165" t="s">
        <v>20</v>
      </c>
      <c r="D165" t="str">
        <f>INDEX([1]network_ids!$C:$C,MATCH(titles_trend[[#This Row],[offering_rollup]],[1]network_ids!$E:$E,FALSE))</f>
        <v>TVN</v>
      </c>
      <c r="E165" t="str">
        <f>INDEX([1]network_ids!$G:$G,MATCH(titles_trend[[#This Row],[offering]],[1]network_ids!$E:$E,FALSE))</f>
        <v>Gay LF</v>
      </c>
      <c r="F165" s="10">
        <f>INDEX(Table3[hours],MATCH(titles_trend[[#This Row],[type]],Table3[type],FALSE))</f>
        <v>1.3333333333333333</v>
      </c>
      <c r="H165">
        <v>11</v>
      </c>
      <c r="I165">
        <v>11</v>
      </c>
      <c r="J165">
        <v>11</v>
      </c>
      <c r="K165">
        <v>11</v>
      </c>
      <c r="L165">
        <v>11</v>
      </c>
      <c r="M165">
        <v>11</v>
      </c>
      <c r="N165">
        <v>11</v>
      </c>
      <c r="O165">
        <v>12</v>
      </c>
      <c r="P165">
        <v>11</v>
      </c>
      <c r="Q165">
        <v>10</v>
      </c>
      <c r="R165">
        <v>9</v>
      </c>
      <c r="S165">
        <v>12</v>
      </c>
      <c r="T165">
        <v>12</v>
      </c>
    </row>
    <row r="166" spans="1:20" ht="15" customHeight="1" x14ac:dyDescent="0.25">
      <c r="A166" s="1" t="s">
        <v>43</v>
      </c>
      <c r="B166" s="1" t="s">
        <v>59</v>
      </c>
      <c r="C166" t="s">
        <v>59</v>
      </c>
      <c r="D166" t="str">
        <f>INDEX([1]network_ids!$C:$C,MATCH(titles_trend[[#This Row],[offering_rollup]],[1]network_ids!$E:$E,FALSE))</f>
        <v>TVN</v>
      </c>
      <c r="E166" t="str">
        <f>INDEX([1]network_ids!$G:$G,MATCH(titles_trend[[#This Row],[offering]],[1]network_ids!$E:$E,FALSE))</f>
        <v>Gay LF</v>
      </c>
      <c r="F166" s="10">
        <f>INDEX(Table3[hours],MATCH(titles_trend[[#This Row],[type]],Table3[type],FALSE))</f>
        <v>1.3333333333333333</v>
      </c>
      <c r="H166">
        <v>11</v>
      </c>
      <c r="I166">
        <v>11</v>
      </c>
      <c r="J166">
        <v>11</v>
      </c>
      <c r="K166">
        <v>11</v>
      </c>
      <c r="L166">
        <v>11</v>
      </c>
      <c r="M166">
        <v>11</v>
      </c>
      <c r="N166">
        <v>11</v>
      </c>
      <c r="O166">
        <v>11</v>
      </c>
      <c r="P166">
        <v>11</v>
      </c>
      <c r="Q166">
        <v>11</v>
      </c>
      <c r="R166">
        <v>10</v>
      </c>
      <c r="S166">
        <v>12</v>
      </c>
      <c r="T166">
        <v>12</v>
      </c>
    </row>
    <row r="167" spans="1:20" ht="15" customHeight="1" x14ac:dyDescent="0.25">
      <c r="A167" s="1" t="s">
        <v>43</v>
      </c>
      <c r="B167" s="1" t="s">
        <v>118</v>
      </c>
      <c r="C167" t="s">
        <v>118</v>
      </c>
      <c r="D167" t="str">
        <f>INDEX([1]network_ids!$C:$C,MATCH(titles_trend[[#This Row],[offering_rollup]],[1]network_ids!$E:$E,FALSE))</f>
        <v>TVN</v>
      </c>
      <c r="E167" t="str">
        <f>INDEX([1]network_ids!$G:$G,MATCH(titles_trend[[#This Row],[offering]],[1]network_ids!$E:$E,FALSE))</f>
        <v>SF</v>
      </c>
      <c r="F167" s="10">
        <f>INDEX(Table3[hours],MATCH(titles_trend[[#This Row],[type]],Table3[type],FALSE))</f>
        <v>0.33333333333333331</v>
      </c>
      <c r="M167">
        <v>2</v>
      </c>
      <c r="N167">
        <v>2</v>
      </c>
      <c r="O167">
        <v>3</v>
      </c>
      <c r="P167">
        <v>2</v>
      </c>
      <c r="Q167">
        <v>2</v>
      </c>
      <c r="R167">
        <v>3</v>
      </c>
      <c r="S167">
        <v>3</v>
      </c>
      <c r="T167">
        <v>3</v>
      </c>
    </row>
    <row r="168" spans="1:20" ht="15" customHeight="1" x14ac:dyDescent="0.25">
      <c r="A168" s="1" t="s">
        <v>43</v>
      </c>
      <c r="B168" s="1" t="s">
        <v>119</v>
      </c>
      <c r="C168" t="s">
        <v>119</v>
      </c>
      <c r="D168" t="str">
        <f>INDEX([1]network_ids!$C:$C,MATCH(titles_trend[[#This Row],[offering_rollup]],[1]network_ids!$E:$E,FALSE))</f>
        <v>TVN</v>
      </c>
      <c r="E168" t="str">
        <f>INDEX([1]network_ids!$G:$G,MATCH(titles_trend[[#This Row],[offering]],[1]network_ids!$E:$E,FALSE))</f>
        <v>SF</v>
      </c>
      <c r="F168" s="10">
        <f>INDEX(Table3[hours],MATCH(titles_trend[[#This Row],[type]],Table3[type],FALSE))</f>
        <v>0.33333333333333331</v>
      </c>
      <c r="M168">
        <v>2</v>
      </c>
      <c r="N168">
        <v>2</v>
      </c>
      <c r="O168">
        <v>4</v>
      </c>
      <c r="P168">
        <v>2</v>
      </c>
      <c r="Q168">
        <v>2</v>
      </c>
      <c r="R168">
        <v>2</v>
      </c>
      <c r="S168">
        <v>3</v>
      </c>
      <c r="T168">
        <v>3</v>
      </c>
    </row>
    <row r="169" spans="1:20" ht="15" customHeight="1" x14ac:dyDescent="0.25">
      <c r="A169" s="1" t="s">
        <v>43</v>
      </c>
      <c r="B169" s="1" t="s">
        <v>22</v>
      </c>
      <c r="C169" t="s">
        <v>22</v>
      </c>
      <c r="D169" t="str">
        <f>INDEX([1]network_ids!$C:$C,MATCH(titles_trend[[#This Row],[offering_rollup]],[1]network_ids!$E:$E,FALSE))</f>
        <v>TVN</v>
      </c>
      <c r="E169" t="str">
        <f>INDEX([1]network_ids!$G:$G,MATCH(titles_trend[[#This Row],[offering]],[1]network_ids!$E:$E,FALSE))</f>
        <v>LF</v>
      </c>
      <c r="F169" s="10">
        <f>INDEX(Table3[hours],MATCH(titles_trend[[#This Row],[type]],Table3[type],FALSE))</f>
        <v>1.3333333333333333</v>
      </c>
      <c r="H169">
        <v>19</v>
      </c>
      <c r="I169">
        <v>19</v>
      </c>
      <c r="J169">
        <v>19</v>
      </c>
      <c r="K169">
        <v>19</v>
      </c>
      <c r="L169">
        <v>19</v>
      </c>
      <c r="M169">
        <v>19</v>
      </c>
      <c r="N169">
        <v>18</v>
      </c>
      <c r="O169">
        <v>18</v>
      </c>
      <c r="P169">
        <v>20</v>
      </c>
      <c r="Q169">
        <v>16</v>
      </c>
      <c r="R169">
        <v>14</v>
      </c>
      <c r="S169">
        <v>18</v>
      </c>
      <c r="T169">
        <v>18</v>
      </c>
    </row>
    <row r="170" spans="1:20" ht="15" customHeight="1" x14ac:dyDescent="0.25">
      <c r="A170" s="1" t="s">
        <v>43</v>
      </c>
      <c r="B170" s="1" t="s">
        <v>61</v>
      </c>
      <c r="C170" t="s">
        <v>61</v>
      </c>
      <c r="D170" t="str">
        <f>INDEX([1]network_ids!$C:$C,MATCH(titles_trend[[#This Row],[offering_rollup]],[1]network_ids!$E:$E,FALSE))</f>
        <v>TVN</v>
      </c>
      <c r="E170" t="str">
        <f>INDEX([1]network_ids!$G:$G,MATCH(titles_trend[[#This Row],[offering]],[1]network_ids!$E:$E,FALSE))</f>
        <v>LF</v>
      </c>
      <c r="F170" s="10">
        <f>INDEX(Table3[hours],MATCH(titles_trend[[#This Row],[type]],Table3[type],FALSE))</f>
        <v>1.3333333333333333</v>
      </c>
      <c r="H170">
        <v>19</v>
      </c>
      <c r="I170">
        <v>19</v>
      </c>
      <c r="J170">
        <v>19</v>
      </c>
      <c r="K170">
        <v>19</v>
      </c>
      <c r="L170">
        <v>19</v>
      </c>
      <c r="M170">
        <v>19</v>
      </c>
      <c r="N170">
        <v>19</v>
      </c>
      <c r="O170">
        <v>18</v>
      </c>
      <c r="P170">
        <v>20</v>
      </c>
      <c r="Q170">
        <v>17</v>
      </c>
      <c r="R170">
        <v>14</v>
      </c>
      <c r="S170">
        <v>17</v>
      </c>
      <c r="T170">
        <v>17</v>
      </c>
    </row>
    <row r="171" spans="1:20" ht="15" customHeight="1" x14ac:dyDescent="0.25">
      <c r="A171" s="1" t="s">
        <v>43</v>
      </c>
      <c r="B171" s="1" t="s">
        <v>124</v>
      </c>
      <c r="C171" t="s">
        <v>124</v>
      </c>
      <c r="D171" t="str">
        <f>INDEX([1]network_ids!$C:$C,MATCH(titles_trend[[#This Row],[offering_rollup]],[1]network_ids!$E:$E,FALSE))</f>
        <v>TVN</v>
      </c>
      <c r="E171" t="str">
        <f>INDEX([1]network_ids!$G:$G,MATCH(titles_trend[[#This Row],[offering]],[1]network_ids!$E:$E,FALSE))</f>
        <v>SF</v>
      </c>
      <c r="F171" s="10">
        <f>INDEX(Table3[hours],MATCH(titles_trend[[#This Row],[type]],Table3[type],FALSE))</f>
        <v>0.33333333333333331</v>
      </c>
      <c r="M171">
        <v>5</v>
      </c>
      <c r="N171">
        <v>5</v>
      </c>
      <c r="O171">
        <v>3</v>
      </c>
      <c r="P171">
        <v>4</v>
      </c>
      <c r="Q171">
        <v>2</v>
      </c>
      <c r="R171">
        <v>2</v>
      </c>
      <c r="S171">
        <v>4</v>
      </c>
      <c r="T171">
        <v>4</v>
      </c>
    </row>
    <row r="172" spans="1:20" ht="15" customHeight="1" x14ac:dyDescent="0.25">
      <c r="A172" s="1" t="s">
        <v>43</v>
      </c>
      <c r="B172" s="1" t="s">
        <v>125</v>
      </c>
      <c r="C172" t="s">
        <v>125</v>
      </c>
      <c r="D172" t="str">
        <f>INDEX([1]network_ids!$C:$C,MATCH(titles_trend[[#This Row],[offering_rollup]],[1]network_ids!$E:$E,FALSE))</f>
        <v>TVN</v>
      </c>
      <c r="E172" t="str">
        <f>INDEX([1]network_ids!$G:$G,MATCH(titles_trend[[#This Row],[offering]],[1]network_ids!$E:$E,FALSE))</f>
        <v>SF</v>
      </c>
      <c r="F172" s="10">
        <f>INDEX(Table3[hours],MATCH(titles_trend[[#This Row],[type]],Table3[type],FALSE))</f>
        <v>0.33333333333333331</v>
      </c>
      <c r="M172">
        <v>5</v>
      </c>
      <c r="N172">
        <v>5</v>
      </c>
      <c r="O172">
        <v>3</v>
      </c>
      <c r="P172">
        <v>4</v>
      </c>
      <c r="Q172">
        <v>4</v>
      </c>
      <c r="R172">
        <v>4</v>
      </c>
      <c r="S172">
        <v>4</v>
      </c>
      <c r="T172">
        <v>4</v>
      </c>
    </row>
    <row r="173" spans="1:20" ht="15" customHeight="1" x14ac:dyDescent="0.25">
      <c r="A173" s="1" t="s">
        <v>43</v>
      </c>
      <c r="B173" s="1" t="s">
        <v>81</v>
      </c>
      <c r="C173" t="s">
        <v>81</v>
      </c>
      <c r="D173" t="str">
        <f>INDEX([1]network_ids!$C:$C,MATCH(titles_trend[[#This Row],[offering_rollup]],[1]network_ids!$E:$E,FALSE))</f>
        <v>Vivid</v>
      </c>
      <c r="E173" t="str">
        <f>INDEX([1]network_ids!$G:$G,MATCH(titles_trend[[#This Row],[offering]],[1]network_ids!$E:$E,FALSE))</f>
        <v>LF</v>
      </c>
      <c r="F173" s="10">
        <f>INDEX(Table3[hours],MATCH(titles_trend[[#This Row],[type]],Table3[type],FALSE))</f>
        <v>1.3333333333333333</v>
      </c>
      <c r="L173">
        <v>14</v>
      </c>
      <c r="M173">
        <v>14</v>
      </c>
      <c r="N173">
        <v>15</v>
      </c>
      <c r="O173">
        <v>15</v>
      </c>
      <c r="P173">
        <v>14</v>
      </c>
      <c r="Q173">
        <v>14</v>
      </c>
      <c r="R173">
        <v>14</v>
      </c>
      <c r="S173">
        <v>14</v>
      </c>
      <c r="T173">
        <v>14</v>
      </c>
    </row>
    <row r="174" spans="1:20" ht="15" customHeight="1" x14ac:dyDescent="0.25">
      <c r="A174" s="1" t="s">
        <v>43</v>
      </c>
      <c r="B174" s="1" t="s">
        <v>82</v>
      </c>
      <c r="C174" t="s">
        <v>82</v>
      </c>
      <c r="D174" t="str">
        <f>INDEX([1]network_ids!$C:$C,MATCH(titles_trend[[#This Row],[offering_rollup]],[1]network_ids!$E:$E,FALSE))</f>
        <v>Vivid</v>
      </c>
      <c r="E174" t="str">
        <f>INDEX([1]network_ids!$G:$G,MATCH(titles_trend[[#This Row],[offering]],[1]network_ids!$E:$E,FALSE))</f>
        <v>LF</v>
      </c>
      <c r="F174" s="10">
        <f>INDEX(Table3[hours],MATCH(titles_trend[[#This Row],[type]],Table3[type],FALSE))</f>
        <v>1.3333333333333333</v>
      </c>
      <c r="L174">
        <v>14</v>
      </c>
      <c r="M174">
        <v>14</v>
      </c>
      <c r="N174">
        <v>15</v>
      </c>
      <c r="O174">
        <v>15</v>
      </c>
      <c r="P174">
        <v>12</v>
      </c>
      <c r="Q174">
        <v>12</v>
      </c>
      <c r="R174">
        <v>12</v>
      </c>
      <c r="S174">
        <v>12</v>
      </c>
      <c r="T174">
        <v>12</v>
      </c>
    </row>
    <row r="175" spans="1:20" ht="15" customHeight="1" x14ac:dyDescent="0.25">
      <c r="A175" s="1" t="s">
        <v>43</v>
      </c>
      <c r="B175" s="1" t="s">
        <v>83</v>
      </c>
      <c r="C175" t="s">
        <v>83</v>
      </c>
      <c r="D175" t="str">
        <f>INDEX([1]network_ids!$C:$C,MATCH(titles_trend[[#This Row],[offering_rollup]],[1]network_ids!$E:$E,FALSE))</f>
        <v>Vivid</v>
      </c>
      <c r="E175" t="str">
        <f>INDEX([1]network_ids!$G:$G,MATCH(titles_trend[[#This Row],[offering]],[1]network_ids!$E:$E,FALSE))</f>
        <v>SF</v>
      </c>
      <c r="F175" s="10">
        <f>INDEX(Table3[hours],MATCH(titles_trend[[#This Row],[type]],Table3[type],FALSE))</f>
        <v>0.33333333333333331</v>
      </c>
      <c r="M175">
        <v>3</v>
      </c>
      <c r="N175">
        <v>3</v>
      </c>
      <c r="O175">
        <v>3</v>
      </c>
      <c r="P175">
        <v>4</v>
      </c>
      <c r="Q175">
        <v>4</v>
      </c>
      <c r="R175">
        <v>4</v>
      </c>
      <c r="S175">
        <v>4</v>
      </c>
      <c r="T175">
        <v>4</v>
      </c>
    </row>
    <row r="176" spans="1:20" ht="15" customHeight="1" x14ac:dyDescent="0.25">
      <c r="A176" s="1" t="s">
        <v>43</v>
      </c>
      <c r="B176" s="1" t="s">
        <v>84</v>
      </c>
      <c r="C176" t="s">
        <v>84</v>
      </c>
      <c r="D176" t="str">
        <f>INDEX([1]network_ids!$C:$C,MATCH(titles_trend[[#This Row],[offering_rollup]],[1]network_ids!$E:$E,FALSE))</f>
        <v>Vivid</v>
      </c>
      <c r="E176" t="str">
        <f>INDEX([1]network_ids!$G:$G,MATCH(titles_trend[[#This Row],[offering]],[1]network_ids!$E:$E,FALSE))</f>
        <v>SF</v>
      </c>
      <c r="F176" s="10">
        <f>INDEX(Table3[hours],MATCH(titles_trend[[#This Row],[type]],Table3[type],FALSE))</f>
        <v>0.33333333333333331</v>
      </c>
      <c r="M176">
        <v>3</v>
      </c>
      <c r="N176">
        <v>3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4</v>
      </c>
    </row>
    <row r="177" spans="1:20" ht="15" customHeight="1" x14ac:dyDescent="0.25">
      <c r="A177" s="1" t="s">
        <v>43</v>
      </c>
      <c r="B177" s="1" t="s">
        <v>6</v>
      </c>
      <c r="C177" t="s">
        <v>6</v>
      </c>
      <c r="D177" t="str">
        <f>INDEX([1]network_ids!$C:$C,MATCH(titles_trend[[#This Row],[offering_rollup]],[1]network_ids!$E:$E,FALSE))</f>
        <v>Vivid</v>
      </c>
      <c r="E177" t="str">
        <f>INDEX([1]network_ids!$G:$G,MATCH(titles_trend[[#This Row],[offering]],[1]network_ids!$E:$E,FALSE))</f>
        <v>LF</v>
      </c>
      <c r="F177" s="10">
        <f>INDEX(Table3[hours],MATCH(titles_trend[[#This Row],[type]],Table3[type],FALSE))</f>
        <v>1.3333333333333333</v>
      </c>
      <c r="H177">
        <v>8</v>
      </c>
      <c r="I177">
        <v>8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4</v>
      </c>
      <c r="P177">
        <v>3</v>
      </c>
      <c r="Q177">
        <v>3</v>
      </c>
      <c r="R177">
        <v>3</v>
      </c>
      <c r="S177"/>
      <c r="T177"/>
    </row>
    <row r="178" spans="1:20" ht="15" customHeight="1" x14ac:dyDescent="0.25">
      <c r="A178" s="1" t="s">
        <v>43</v>
      </c>
      <c r="B178" s="1" t="s">
        <v>46</v>
      </c>
      <c r="C178" t="s">
        <v>46</v>
      </c>
      <c r="D178" t="str">
        <f>INDEX([1]network_ids!$C:$C,MATCH(titles_trend[[#This Row],[offering_rollup]],[1]network_ids!$E:$E,FALSE))</f>
        <v>Vivid</v>
      </c>
      <c r="E178" t="str">
        <f>INDEX([1]network_ids!$G:$G,MATCH(titles_trend[[#This Row],[offering]],[1]network_ids!$E:$E,FALSE))</f>
        <v>NW LF</v>
      </c>
      <c r="F178" s="10">
        <f>INDEX(Table3[hours],MATCH(titles_trend[[#This Row],[type]],Table3[type],FALSE))</f>
        <v>1.3333333333333333</v>
      </c>
      <c r="H178">
        <v>8</v>
      </c>
      <c r="I178">
        <v>6</v>
      </c>
      <c r="N178"/>
      <c r="O178"/>
      <c r="P178"/>
      <c r="Q178"/>
      <c r="R178"/>
      <c r="S178"/>
      <c r="T178"/>
    </row>
    <row r="179" spans="1:20" ht="15" customHeight="1" x14ac:dyDescent="0.25">
      <c r="A179" s="1" t="s">
        <v>43</v>
      </c>
      <c r="B179" s="1" t="s">
        <v>25</v>
      </c>
      <c r="C179" t="s">
        <v>25</v>
      </c>
      <c r="D179" t="str">
        <f>INDEX([1]network_ids!$C:$C,MATCH(titles_trend[[#This Row],[offering_rollup]],[1]network_ids!$E:$E,FALSE))</f>
        <v>Vivid</v>
      </c>
      <c r="E179" t="str">
        <f>INDEX([1]network_ids!$G:$G,MATCH(titles_trend[[#This Row],[offering]],[1]network_ids!$E:$E,FALSE))</f>
        <v>LF</v>
      </c>
      <c r="F179" s="10">
        <f>INDEX(Table3[hours],MATCH(titles_trend[[#This Row],[type]],Table3[type],FALSE))</f>
        <v>1.3333333333333333</v>
      </c>
      <c r="H179">
        <v>14</v>
      </c>
      <c r="I179">
        <v>14</v>
      </c>
      <c r="J179">
        <v>18</v>
      </c>
      <c r="K179">
        <v>18</v>
      </c>
      <c r="L179">
        <v>18</v>
      </c>
      <c r="M179">
        <v>18</v>
      </c>
      <c r="N179">
        <v>18</v>
      </c>
      <c r="O179">
        <v>14</v>
      </c>
      <c r="P179">
        <v>14</v>
      </c>
      <c r="Q179">
        <v>15</v>
      </c>
      <c r="R179">
        <v>16</v>
      </c>
      <c r="S179">
        <v>16</v>
      </c>
      <c r="T179">
        <v>16</v>
      </c>
    </row>
    <row r="180" spans="1:20" ht="15" customHeight="1" x14ac:dyDescent="0.25">
      <c r="A180" s="1" t="s">
        <v>43</v>
      </c>
      <c r="B180" s="1" t="s">
        <v>52</v>
      </c>
      <c r="C180" t="s">
        <v>52</v>
      </c>
      <c r="D180" t="str">
        <f>INDEX([1]network_ids!$C:$C,MATCH(titles_trend[[#This Row],[offering_rollup]],[1]network_ids!$E:$E,FALSE))</f>
        <v>Vivid</v>
      </c>
      <c r="E180" t="str">
        <f>INDEX([1]network_ids!$G:$G,MATCH(titles_trend[[#This Row],[offering]],[1]network_ids!$E:$E,FALSE))</f>
        <v>LF</v>
      </c>
      <c r="F180" s="10">
        <f>INDEX(Table3[hours],MATCH(titles_trend[[#This Row],[type]],Table3[type],FALSE))</f>
        <v>1.3333333333333333</v>
      </c>
      <c r="H180">
        <v>14</v>
      </c>
      <c r="I180">
        <v>14</v>
      </c>
      <c r="J180">
        <v>18</v>
      </c>
      <c r="K180">
        <v>18</v>
      </c>
      <c r="L180">
        <v>18</v>
      </c>
      <c r="M180">
        <v>18</v>
      </c>
      <c r="N180">
        <v>18</v>
      </c>
      <c r="O180">
        <v>14</v>
      </c>
      <c r="P180">
        <v>14</v>
      </c>
      <c r="Q180">
        <v>15</v>
      </c>
      <c r="R180">
        <v>15</v>
      </c>
      <c r="S180">
        <v>15</v>
      </c>
      <c r="T180">
        <v>15</v>
      </c>
    </row>
    <row r="181" spans="1:20" ht="15" customHeight="1" x14ac:dyDescent="0.25">
      <c r="A181" s="1" t="s">
        <v>43</v>
      </c>
      <c r="B181" s="1" t="s">
        <v>100</v>
      </c>
      <c r="C181" t="s">
        <v>100</v>
      </c>
      <c r="D181" t="str">
        <f>INDEX([1]network_ids!$C:$C,MATCH(titles_trend[[#This Row],[offering_rollup]],[1]network_ids!$E:$E,FALSE))</f>
        <v>Vivid</v>
      </c>
      <c r="E181" t="str">
        <f>INDEX([1]network_ids!$G:$G,MATCH(titles_trend[[#This Row],[offering]],[1]network_ids!$E:$E,FALSE))</f>
        <v>SF</v>
      </c>
      <c r="F181" s="10">
        <f>INDEX(Table3[hours],MATCH(titles_trend[[#This Row],[type]],Table3[type],FALSE))</f>
        <v>0.33333333333333331</v>
      </c>
      <c r="M181">
        <v>2</v>
      </c>
      <c r="N181">
        <v>2</v>
      </c>
      <c r="O181">
        <v>2</v>
      </c>
      <c r="P181">
        <v>2</v>
      </c>
      <c r="Q181">
        <v>1</v>
      </c>
      <c r="R181">
        <v>2</v>
      </c>
      <c r="S181">
        <v>2</v>
      </c>
      <c r="T181">
        <v>2</v>
      </c>
    </row>
    <row r="182" spans="1:20" ht="15" customHeight="1" x14ac:dyDescent="0.25">
      <c r="A182" s="1" t="s">
        <v>43</v>
      </c>
      <c r="B182" s="1" t="s">
        <v>101</v>
      </c>
      <c r="C182" t="s">
        <v>101</v>
      </c>
      <c r="D182" t="str">
        <f>INDEX([1]network_ids!$C:$C,MATCH(titles_trend[[#This Row],[offering_rollup]],[1]network_ids!$E:$E,FALSE))</f>
        <v>Vivid</v>
      </c>
      <c r="E182" t="str">
        <f>INDEX([1]network_ids!$G:$G,MATCH(titles_trend[[#This Row],[offering]],[1]network_ids!$E:$E,FALSE))</f>
        <v>SF</v>
      </c>
      <c r="F182" s="10">
        <f>INDEX(Table3[hours],MATCH(titles_trend[[#This Row],[type]],Table3[type],FALSE))</f>
        <v>0.33333333333333331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</row>
    <row r="183" spans="1:20" ht="15" customHeight="1" x14ac:dyDescent="0.25">
      <c r="A183" s="1" t="s">
        <v>43</v>
      </c>
      <c r="B183" s="1" t="s">
        <v>13</v>
      </c>
      <c r="C183" t="s">
        <v>13</v>
      </c>
      <c r="D183" t="str">
        <f>INDEX([1]network_ids!$C:$C,MATCH(titles_trend[[#This Row],[offering_rollup]],[1]network_ids!$E:$E,FALSE))</f>
        <v>Vivid</v>
      </c>
      <c r="E183" t="str">
        <f>INDEX([1]network_ids!$G:$G,MATCH(titles_trend[[#This Row],[offering]],[1]network_ids!$E:$E,FALSE))</f>
        <v>LF</v>
      </c>
      <c r="F183" s="10">
        <f>INDEX(Table3[hours],MATCH(titles_trend[[#This Row],[type]],Table3[type],FALSE))</f>
        <v>1.3333333333333333</v>
      </c>
      <c r="H183">
        <v>15</v>
      </c>
      <c r="I183">
        <v>15</v>
      </c>
      <c r="J183">
        <v>15</v>
      </c>
      <c r="K183">
        <v>15</v>
      </c>
      <c r="L183">
        <v>15</v>
      </c>
      <c r="M183">
        <v>15</v>
      </c>
      <c r="N183">
        <v>15</v>
      </c>
      <c r="O183">
        <v>15</v>
      </c>
      <c r="P183">
        <v>4</v>
      </c>
      <c r="Q183"/>
      <c r="R183"/>
      <c r="S183"/>
      <c r="T183"/>
    </row>
    <row r="184" spans="1:20" ht="15" customHeight="1" x14ac:dyDescent="0.25">
      <c r="A184" s="1" t="s">
        <v>43</v>
      </c>
      <c r="B184" s="1" t="s">
        <v>26</v>
      </c>
      <c r="C184" t="s">
        <v>26</v>
      </c>
      <c r="D184" t="str">
        <f>INDEX([1]network_ids!$C:$C,MATCH(titles_trend[[#This Row],[offering_rollup]],[1]network_ids!$E:$E,FALSE))</f>
        <v>Vivid</v>
      </c>
      <c r="E184" t="str">
        <f>INDEX([1]network_ids!$G:$G,MATCH(titles_trend[[#This Row],[offering]],[1]network_ids!$E:$E,FALSE))</f>
        <v>LF</v>
      </c>
      <c r="F184" s="10">
        <f>INDEX(Table3[hours],MATCH(titles_trend[[#This Row],[type]],Table3[type],FALSE))</f>
        <v>1.3333333333333333</v>
      </c>
      <c r="H184">
        <v>15</v>
      </c>
      <c r="I184">
        <v>15</v>
      </c>
      <c r="J184">
        <v>15</v>
      </c>
      <c r="K184">
        <v>15</v>
      </c>
      <c r="L184">
        <v>15</v>
      </c>
      <c r="M184">
        <v>15</v>
      </c>
      <c r="N184">
        <v>15</v>
      </c>
      <c r="O184">
        <v>15</v>
      </c>
      <c r="P184">
        <v>1</v>
      </c>
      <c r="Q184"/>
      <c r="R184"/>
      <c r="S184"/>
      <c r="T184"/>
    </row>
    <row r="185" spans="1:20" ht="15" customHeight="1" x14ac:dyDescent="0.25">
      <c r="A185" s="3" t="s">
        <v>43</v>
      </c>
      <c r="B185" s="1" t="s">
        <v>102</v>
      </c>
      <c r="C185" t="s">
        <v>102</v>
      </c>
      <c r="D185" t="str">
        <f>INDEX([1]network_ids!$C:$C,MATCH(titles_trend[[#This Row],[offering_rollup]],[1]network_ids!$E:$E,FALSE))</f>
        <v>Vivid</v>
      </c>
      <c r="E185" t="str">
        <f>INDEX([1]network_ids!$G:$G,MATCH(titles_trend[[#This Row],[offering]],[1]network_ids!$E:$E,FALSE))</f>
        <v>SF</v>
      </c>
      <c r="F185" s="10">
        <f>INDEX(Table3[hours],MATCH(titles_trend[[#This Row],[type]],Table3[type],FALSE))</f>
        <v>0.33333333333333331</v>
      </c>
      <c r="M185">
        <v>3</v>
      </c>
      <c r="N185">
        <v>3</v>
      </c>
      <c r="O185">
        <v>3</v>
      </c>
      <c r="P185"/>
      <c r="Q185"/>
      <c r="R185"/>
      <c r="S185"/>
      <c r="T185"/>
    </row>
    <row r="186" spans="1:20" ht="15" customHeight="1" x14ac:dyDescent="0.25">
      <c r="A186" s="1" t="s">
        <v>43</v>
      </c>
      <c r="B186" s="1" t="s">
        <v>103</v>
      </c>
      <c r="C186" t="s">
        <v>103</v>
      </c>
      <c r="D186" t="str">
        <f>INDEX([1]network_ids!$C:$C,MATCH(titles_trend[[#This Row],[offering_rollup]],[1]network_ids!$E:$E,FALSE))</f>
        <v>Vivid</v>
      </c>
      <c r="E186" t="str">
        <f>INDEX([1]network_ids!$G:$G,MATCH(titles_trend[[#This Row],[offering]],[1]network_ids!$E:$E,FALSE))</f>
        <v>SF</v>
      </c>
      <c r="F186" s="10">
        <f>INDEX(Table3[hours],MATCH(titles_trend[[#This Row],[type]],Table3[type],FALSE))</f>
        <v>0.33333333333333331</v>
      </c>
      <c r="M186">
        <v>3</v>
      </c>
      <c r="N186">
        <v>3</v>
      </c>
      <c r="O186">
        <v>3</v>
      </c>
      <c r="P186"/>
      <c r="Q186"/>
      <c r="R186"/>
      <c r="S186"/>
      <c r="T186"/>
    </row>
    <row r="187" spans="1:20" ht="15" customHeight="1" x14ac:dyDescent="0.25">
      <c r="A187" s="1" t="s">
        <v>43</v>
      </c>
      <c r="B187" s="1" t="s">
        <v>16</v>
      </c>
      <c r="C187" t="s">
        <v>16</v>
      </c>
      <c r="D187" t="str">
        <f>INDEX([1]network_ids!$C:$C,MATCH(titles_trend[[#This Row],[offering_rollup]],[1]network_ids!$E:$E,FALSE))</f>
        <v>Vivid</v>
      </c>
      <c r="E187" t="str">
        <f>INDEX([1]network_ids!$G:$G,MATCH(titles_trend[[#This Row],[offering]],[1]network_ids!$E:$E,FALSE))</f>
        <v>LF</v>
      </c>
      <c r="F187" s="10">
        <f>INDEX(Table3[hours],MATCH(titles_trend[[#This Row],[type]],Table3[type],FALSE))</f>
        <v>1.3333333333333333</v>
      </c>
      <c r="N187"/>
      <c r="O187"/>
      <c r="P187"/>
      <c r="Q187"/>
      <c r="R187"/>
      <c r="S187"/>
      <c r="T187"/>
    </row>
    <row r="188" spans="1:20" ht="15" customHeight="1" x14ac:dyDescent="0.25">
      <c r="A188" s="1" t="s">
        <v>43</v>
      </c>
      <c r="B188" s="1" t="s">
        <v>57</v>
      </c>
      <c r="C188" t="s">
        <v>57</v>
      </c>
      <c r="D188" t="str">
        <f>INDEX([1]network_ids!$C:$C,MATCH(titles_trend[[#This Row],[offering_rollup]],[1]network_ids!$E:$E,FALSE))</f>
        <v>Vivid</v>
      </c>
      <c r="E188" t="str">
        <f>INDEX([1]network_ids!$G:$G,MATCH(titles_trend[[#This Row],[offering]],[1]network_ids!$E:$E,FALSE))</f>
        <v>LF</v>
      </c>
      <c r="F188" s="10">
        <f>INDEX(Table3[hours],MATCH(titles_trend[[#This Row],[type]],Table3[type],FALSE))</f>
        <v>1.3333333333333333</v>
      </c>
      <c r="N188"/>
      <c r="O188"/>
      <c r="P188"/>
      <c r="Q188"/>
      <c r="R188"/>
      <c r="S188"/>
      <c r="T188"/>
    </row>
    <row r="189" spans="1:20" ht="15" customHeight="1" x14ac:dyDescent="0.25">
      <c r="A189" s="1" t="s">
        <v>43</v>
      </c>
      <c r="B189" s="1" t="s">
        <v>17</v>
      </c>
      <c r="C189" t="s">
        <v>17</v>
      </c>
      <c r="D189" t="str">
        <f>INDEX([1]network_ids!$C:$C,MATCH(titles_trend[[#This Row],[offering_rollup]],[1]network_ids!$E:$E,FALSE))</f>
        <v>Vivid</v>
      </c>
      <c r="E189" t="str">
        <f>INDEX([1]network_ids!$G:$G,MATCH(titles_trend[[#This Row],[offering]],[1]network_ids!$E:$E,FALSE))</f>
        <v>LF</v>
      </c>
      <c r="F189" s="10">
        <f>INDEX(Table3[hours],MATCH(titles_trend[[#This Row],[type]],Table3[type],FALSE))</f>
        <v>1.3333333333333333</v>
      </c>
      <c r="H189">
        <v>12</v>
      </c>
      <c r="I189">
        <v>12</v>
      </c>
      <c r="J189">
        <v>20</v>
      </c>
      <c r="K189">
        <v>18</v>
      </c>
      <c r="L189">
        <v>18</v>
      </c>
      <c r="M189">
        <v>16</v>
      </c>
      <c r="N189">
        <v>16</v>
      </c>
      <c r="O189">
        <v>18</v>
      </c>
      <c r="P189">
        <v>14</v>
      </c>
      <c r="Q189">
        <v>15</v>
      </c>
      <c r="R189">
        <v>16</v>
      </c>
      <c r="S189">
        <v>16</v>
      </c>
      <c r="T189">
        <v>16</v>
      </c>
    </row>
    <row r="190" spans="1:20" ht="15" customHeight="1" x14ac:dyDescent="0.25">
      <c r="A190" s="1" t="s">
        <v>43</v>
      </c>
      <c r="B190" s="1" t="s">
        <v>58</v>
      </c>
      <c r="C190" t="s">
        <v>58</v>
      </c>
      <c r="D190" t="str">
        <f>INDEX([1]network_ids!$C:$C,MATCH(titles_trend[[#This Row],[offering_rollup]],[1]network_ids!$E:$E,FALSE))</f>
        <v>Vivid</v>
      </c>
      <c r="E190" t="str">
        <f>INDEX([1]network_ids!$G:$G,MATCH(titles_trend[[#This Row],[offering]],[1]network_ids!$E:$E,FALSE))</f>
        <v>LF</v>
      </c>
      <c r="F190" s="10">
        <f>INDEX(Table3[hours],MATCH(titles_trend[[#This Row],[type]],Table3[type],FALSE))</f>
        <v>1.3333333333333333</v>
      </c>
      <c r="H190">
        <v>12</v>
      </c>
      <c r="I190">
        <v>12</v>
      </c>
      <c r="J190">
        <v>20</v>
      </c>
      <c r="K190">
        <v>18</v>
      </c>
      <c r="L190">
        <v>18</v>
      </c>
      <c r="M190">
        <v>16</v>
      </c>
      <c r="N190">
        <v>16</v>
      </c>
      <c r="O190">
        <v>15</v>
      </c>
      <c r="P190">
        <v>14</v>
      </c>
      <c r="Q190">
        <v>15</v>
      </c>
      <c r="R190">
        <v>16</v>
      </c>
      <c r="S190">
        <v>16</v>
      </c>
      <c r="T190">
        <v>16</v>
      </c>
    </row>
    <row r="191" spans="1:20" ht="15" customHeight="1" x14ac:dyDescent="0.25">
      <c r="A191" s="1" t="s">
        <v>43</v>
      </c>
      <c r="B191" s="1" t="s">
        <v>114</v>
      </c>
      <c r="C191" t="s">
        <v>114</v>
      </c>
      <c r="D191" t="str">
        <f>INDEX([1]network_ids!$C:$C,MATCH(titles_trend[[#This Row],[offering_rollup]],[1]network_ids!$E:$E,FALSE))</f>
        <v>Vivid</v>
      </c>
      <c r="E191" t="str">
        <f>INDEX([1]network_ids!$G:$G,MATCH(titles_trend[[#This Row],[offering]],[1]network_ids!$E:$E,FALSE))</f>
        <v>SF</v>
      </c>
      <c r="F191" s="10">
        <f>INDEX(Table3[hours],MATCH(titles_trend[[#This Row],[type]],Table3[type],FALSE))</f>
        <v>0.33333333333333331</v>
      </c>
      <c r="M191">
        <v>2</v>
      </c>
      <c r="N191">
        <v>2</v>
      </c>
      <c r="O191">
        <v>2</v>
      </c>
      <c r="P191">
        <v>2</v>
      </c>
      <c r="Q191">
        <v>1</v>
      </c>
      <c r="R191">
        <v>2</v>
      </c>
      <c r="S191">
        <v>2</v>
      </c>
      <c r="T191">
        <v>2</v>
      </c>
    </row>
    <row r="192" spans="1:20" ht="15" customHeight="1" x14ac:dyDescent="0.25">
      <c r="A192" s="1" t="s">
        <v>43</v>
      </c>
      <c r="B192" s="1" t="s">
        <v>115</v>
      </c>
      <c r="C192" t="s">
        <v>115</v>
      </c>
      <c r="D192" t="str">
        <f>INDEX([1]network_ids!$C:$C,MATCH(titles_trend[[#This Row],[offering_rollup]],[1]network_ids!$E:$E,FALSE))</f>
        <v>Vivid</v>
      </c>
      <c r="E192" t="str">
        <f>INDEX([1]network_ids!$G:$G,MATCH(titles_trend[[#This Row],[offering]],[1]network_ids!$E:$E,FALSE))</f>
        <v>SF</v>
      </c>
      <c r="F192" s="10">
        <f>INDEX(Table3[hours],MATCH(titles_trend[[#This Row],[type]],Table3[type],FALSE))</f>
        <v>0.33333333333333331</v>
      </c>
      <c r="M192">
        <v>1</v>
      </c>
      <c r="N192">
        <v>1</v>
      </c>
      <c r="O192">
        <v>2</v>
      </c>
      <c r="P192">
        <v>2</v>
      </c>
      <c r="Q192">
        <v>1</v>
      </c>
      <c r="R192">
        <v>2</v>
      </c>
      <c r="S192">
        <v>2</v>
      </c>
      <c r="T192">
        <v>2</v>
      </c>
    </row>
    <row r="193" spans="1:20" ht="15" customHeight="1" x14ac:dyDescent="0.25">
      <c r="A193" s="1" t="s">
        <v>43</v>
      </c>
      <c r="B193" s="1" t="s">
        <v>31</v>
      </c>
      <c r="C193" t="s">
        <v>31</v>
      </c>
      <c r="D193" t="str">
        <f>INDEX([1]network_ids!$C:$C,MATCH(titles_trend[[#This Row],[offering_rollup]],[1]network_ids!$E:$E,FALSE))</f>
        <v>Vivid</v>
      </c>
      <c r="E193" t="str">
        <f>INDEX([1]network_ids!$G:$G,MATCH(titles_trend[[#This Row],[offering]],[1]network_ids!$E:$E,FALSE))</f>
        <v>LF</v>
      </c>
      <c r="F193" s="10">
        <f>INDEX(Table3[hours],MATCH(titles_trend[[#This Row],[type]],Table3[type],FALSE))</f>
        <v>1.3333333333333333</v>
      </c>
      <c r="H193">
        <v>13</v>
      </c>
      <c r="I193">
        <v>13</v>
      </c>
      <c r="J193">
        <v>13</v>
      </c>
      <c r="K193">
        <v>13</v>
      </c>
      <c r="L193">
        <v>13</v>
      </c>
      <c r="M193">
        <v>13</v>
      </c>
      <c r="N193">
        <v>15</v>
      </c>
      <c r="O193">
        <v>13</v>
      </c>
      <c r="P193">
        <v>11</v>
      </c>
      <c r="Q193">
        <v>13</v>
      </c>
      <c r="R193">
        <v>12</v>
      </c>
      <c r="S193">
        <v>13</v>
      </c>
      <c r="T193">
        <v>13</v>
      </c>
    </row>
    <row r="194" spans="1:20" ht="15" customHeight="1" x14ac:dyDescent="0.25">
      <c r="A194" s="1" t="s">
        <v>43</v>
      </c>
      <c r="B194" s="1" t="s">
        <v>60</v>
      </c>
      <c r="C194" t="s">
        <v>60</v>
      </c>
      <c r="D194" t="str">
        <f>INDEX([1]network_ids!$C:$C,MATCH(titles_trend[[#This Row],[offering_rollup]],[1]network_ids!$E:$E,FALSE))</f>
        <v>Vivid</v>
      </c>
      <c r="E194" t="str">
        <f>INDEX([1]network_ids!$G:$G,MATCH(titles_trend[[#This Row],[offering]],[1]network_ids!$E:$E,FALSE))</f>
        <v>LF</v>
      </c>
      <c r="F194" s="10">
        <f>INDEX(Table3[hours],MATCH(titles_trend[[#This Row],[type]],Table3[type],FALSE))</f>
        <v>1.3333333333333333</v>
      </c>
      <c r="H194">
        <v>13</v>
      </c>
      <c r="I194">
        <v>13</v>
      </c>
      <c r="J194">
        <v>13</v>
      </c>
      <c r="K194">
        <v>13</v>
      </c>
      <c r="L194">
        <v>13</v>
      </c>
      <c r="M194">
        <v>13</v>
      </c>
      <c r="N194">
        <v>15</v>
      </c>
      <c r="O194">
        <v>13</v>
      </c>
      <c r="P194">
        <v>11</v>
      </c>
      <c r="Q194">
        <v>13</v>
      </c>
      <c r="R194">
        <v>13</v>
      </c>
      <c r="S194">
        <v>13</v>
      </c>
      <c r="T194">
        <v>13</v>
      </c>
    </row>
    <row r="195" spans="1:20" ht="15" customHeight="1" x14ac:dyDescent="0.25">
      <c r="A195" s="1" t="s">
        <v>43</v>
      </c>
      <c r="B195" s="1" t="s">
        <v>120</v>
      </c>
      <c r="C195" t="s">
        <v>120</v>
      </c>
      <c r="D195" t="str">
        <f>INDEX([1]network_ids!$C:$C,MATCH(titles_trend[[#This Row],[offering_rollup]],[1]network_ids!$E:$E,FALSE))</f>
        <v>Vivid</v>
      </c>
      <c r="E195" t="str">
        <f>INDEX([1]network_ids!$G:$G,MATCH(titles_trend[[#This Row],[offering]],[1]network_ids!$E:$E,FALSE))</f>
        <v>SF</v>
      </c>
      <c r="F195" s="10">
        <f>INDEX(Table3[hours],MATCH(titles_trend[[#This Row],[type]],Table3[type],FALSE))</f>
        <v>0.33333333333333331</v>
      </c>
      <c r="M195">
        <v>2</v>
      </c>
      <c r="N195">
        <v>2</v>
      </c>
      <c r="O195">
        <v>3</v>
      </c>
      <c r="P195">
        <v>2</v>
      </c>
      <c r="Q195">
        <v>1</v>
      </c>
      <c r="R195">
        <v>2</v>
      </c>
      <c r="S195">
        <v>2</v>
      </c>
      <c r="T195">
        <v>2</v>
      </c>
    </row>
    <row r="196" spans="1:20" ht="15" customHeight="1" x14ac:dyDescent="0.25">
      <c r="A196" s="1" t="s">
        <v>43</v>
      </c>
      <c r="B196" s="1" t="s">
        <v>121</v>
      </c>
      <c r="C196" t="s">
        <v>121</v>
      </c>
      <c r="D196" t="str">
        <f>INDEX([1]network_ids!$C:$C,MATCH(titles_trend[[#This Row],[offering_rollup]],[1]network_ids!$E:$E,FALSE))</f>
        <v>Vivid</v>
      </c>
      <c r="E196" t="str">
        <f>INDEX([1]network_ids!$G:$G,MATCH(titles_trend[[#This Row],[offering]],[1]network_ids!$E:$E,FALSE))</f>
        <v>SF</v>
      </c>
      <c r="F196" s="10">
        <f>INDEX(Table3[hours],MATCH(titles_trend[[#This Row],[type]],Table3[type],FALSE))</f>
        <v>0.33333333333333331</v>
      </c>
      <c r="M196">
        <v>2</v>
      </c>
      <c r="N196">
        <v>2</v>
      </c>
      <c r="O196">
        <v>3</v>
      </c>
      <c r="P196">
        <v>3</v>
      </c>
      <c r="Q196">
        <v>1</v>
      </c>
      <c r="R196">
        <v>2</v>
      </c>
      <c r="S196">
        <v>2</v>
      </c>
      <c r="T196">
        <v>2</v>
      </c>
    </row>
    <row r="197" spans="1:20" ht="15" customHeight="1" x14ac:dyDescent="0.25">
      <c r="A197" s="1" t="s">
        <v>43</v>
      </c>
      <c r="B197" s="1" t="s">
        <v>23</v>
      </c>
      <c r="C197" t="s">
        <v>23</v>
      </c>
      <c r="D197" t="str">
        <f>INDEX([1]network_ids!$C:$C,MATCH(titles_trend[[#This Row],[offering_rollup]],[1]network_ids!$E:$E,FALSE))</f>
        <v>Vivid</v>
      </c>
      <c r="E197" t="str">
        <f>INDEX([1]network_ids!$G:$G,MATCH(titles_trend[[#This Row],[offering]],[1]network_ids!$E:$E,FALSE))</f>
        <v>LF</v>
      </c>
      <c r="F197" s="10">
        <f>INDEX(Table3[hours],MATCH(titles_trend[[#This Row],[type]],Table3[type],FALSE))</f>
        <v>1.3333333333333333</v>
      </c>
      <c r="H197">
        <v>30</v>
      </c>
      <c r="I197">
        <v>30</v>
      </c>
      <c r="J197">
        <v>35</v>
      </c>
      <c r="K197">
        <v>35</v>
      </c>
      <c r="L197">
        <v>35</v>
      </c>
      <c r="M197">
        <v>33</v>
      </c>
      <c r="N197">
        <v>34</v>
      </c>
      <c r="O197">
        <v>35</v>
      </c>
      <c r="P197">
        <v>34</v>
      </c>
      <c r="Q197">
        <v>35</v>
      </c>
      <c r="R197">
        <v>31</v>
      </c>
      <c r="S197">
        <v>32</v>
      </c>
      <c r="T197">
        <v>32</v>
      </c>
    </row>
    <row r="198" spans="1:20" ht="15" customHeight="1" x14ac:dyDescent="0.25">
      <c r="A198" s="1" t="s">
        <v>43</v>
      </c>
      <c r="B198" s="1" t="s">
        <v>63</v>
      </c>
      <c r="C198" t="s">
        <v>63</v>
      </c>
      <c r="D198" t="str">
        <f>INDEX([1]network_ids!$C:$C,MATCH(titles_trend[[#This Row],[offering_rollup]],[1]network_ids!$E:$E,FALSE))</f>
        <v>Vivid</v>
      </c>
      <c r="E198" t="str">
        <f>INDEX([1]network_ids!$G:$G,MATCH(titles_trend[[#This Row],[offering]],[1]network_ids!$E:$E,FALSE))</f>
        <v>LF</v>
      </c>
      <c r="F198" s="10">
        <f>INDEX(Table3[hours],MATCH(titles_trend[[#This Row],[type]],Table3[type],FALSE))</f>
        <v>1.3333333333333333</v>
      </c>
      <c r="H198">
        <v>30</v>
      </c>
      <c r="I198">
        <v>30</v>
      </c>
      <c r="J198">
        <v>35</v>
      </c>
      <c r="K198">
        <v>35</v>
      </c>
      <c r="L198">
        <v>35</v>
      </c>
      <c r="M198">
        <v>33</v>
      </c>
      <c r="N198">
        <v>34</v>
      </c>
      <c r="O198">
        <v>36</v>
      </c>
      <c r="P198">
        <v>33</v>
      </c>
      <c r="Q198">
        <v>34</v>
      </c>
      <c r="R198">
        <v>31</v>
      </c>
      <c r="S198">
        <v>31</v>
      </c>
      <c r="T198">
        <v>31</v>
      </c>
    </row>
    <row r="199" spans="1:20" ht="15" customHeight="1" x14ac:dyDescent="0.25">
      <c r="A199" s="1" t="s">
        <v>43</v>
      </c>
      <c r="B199" s="1" t="s">
        <v>126</v>
      </c>
      <c r="C199" t="s">
        <v>126</v>
      </c>
      <c r="D199" t="str">
        <f>INDEX([1]network_ids!$C:$C,MATCH(titles_trend[[#This Row],[offering_rollup]],[1]network_ids!$E:$E,FALSE))</f>
        <v>Vivid</v>
      </c>
      <c r="E199" t="str">
        <f>INDEX([1]network_ids!$G:$G,MATCH(titles_trend[[#This Row],[offering]],[1]network_ids!$E:$E,FALSE))</f>
        <v>SF</v>
      </c>
      <c r="F199" s="10">
        <f>INDEX(Table3[hours],MATCH(titles_trend[[#This Row],[type]],Table3[type],FALSE))</f>
        <v>0.33333333333333331</v>
      </c>
      <c r="M199">
        <v>3</v>
      </c>
      <c r="N199">
        <v>3</v>
      </c>
      <c r="O199">
        <v>2</v>
      </c>
      <c r="P199">
        <v>3</v>
      </c>
      <c r="Q199">
        <v>2</v>
      </c>
      <c r="R199">
        <v>2</v>
      </c>
      <c r="S199">
        <v>2</v>
      </c>
      <c r="T199">
        <v>2</v>
      </c>
    </row>
    <row r="200" spans="1:20" ht="15" customHeight="1" x14ac:dyDescent="0.25">
      <c r="A200" s="1" t="s">
        <v>43</v>
      </c>
      <c r="B200" s="1" t="s">
        <v>127</v>
      </c>
      <c r="C200" t="s">
        <v>127</v>
      </c>
      <c r="D200" t="str">
        <f>INDEX([1]network_ids!$C:$C,MATCH(titles_trend[[#This Row],[offering_rollup]],[1]network_ids!$E:$E,FALSE))</f>
        <v>Vivid</v>
      </c>
      <c r="E200" t="str">
        <f>INDEX([1]network_ids!$G:$G,MATCH(titles_trend[[#This Row],[offering]],[1]network_ids!$E:$E,FALSE))</f>
        <v>SF</v>
      </c>
      <c r="F200" s="10">
        <f>INDEX(Table3[hours],MATCH(titles_trend[[#This Row],[type]],Table3[type],FALSE))</f>
        <v>0.33333333333333331</v>
      </c>
      <c r="M200">
        <v>3</v>
      </c>
      <c r="N200">
        <v>3</v>
      </c>
      <c r="O200">
        <v>2</v>
      </c>
      <c r="P200">
        <v>2</v>
      </c>
      <c r="Q200">
        <v>2</v>
      </c>
      <c r="R200">
        <v>3</v>
      </c>
      <c r="S200">
        <v>2</v>
      </c>
      <c r="T200">
        <v>2</v>
      </c>
    </row>
    <row r="201" spans="1:20" ht="15" customHeight="1" x14ac:dyDescent="0.25">
      <c r="A201" s="1" t="s">
        <v>43</v>
      </c>
      <c r="B201" s="1" t="s">
        <v>33</v>
      </c>
      <c r="C201" t="s">
        <v>33</v>
      </c>
      <c r="D201" t="str">
        <f>INDEX([1]network_ids!$C:$C,MATCH(titles_trend[[#This Row],[offering_rollup]],[1]network_ids!$E:$E,FALSE))</f>
        <v>Vivid</v>
      </c>
      <c r="E201" t="str">
        <f>INDEX([1]network_ids!$G:$G,MATCH(titles_trend[[#This Row],[offering]],[1]network_ids!$E:$E,FALSE))</f>
        <v>LF</v>
      </c>
      <c r="F201" s="10">
        <f>INDEX(Table3[hours],MATCH(titles_trend[[#This Row],[type]],Table3[type],FALSE))</f>
        <v>1.3333333333333333</v>
      </c>
      <c r="H201">
        <v>17</v>
      </c>
      <c r="I201">
        <v>17</v>
      </c>
      <c r="J201">
        <v>16</v>
      </c>
      <c r="K201">
        <v>16</v>
      </c>
      <c r="L201">
        <v>15</v>
      </c>
      <c r="M201">
        <v>15</v>
      </c>
      <c r="N201">
        <v>15</v>
      </c>
      <c r="O201">
        <v>16</v>
      </c>
      <c r="P201">
        <v>15</v>
      </c>
      <c r="Q201">
        <v>15</v>
      </c>
      <c r="R201">
        <v>15</v>
      </c>
      <c r="S201">
        <v>15</v>
      </c>
      <c r="T201">
        <v>15</v>
      </c>
    </row>
    <row r="202" spans="1:20" ht="15" customHeight="1" x14ac:dyDescent="0.25">
      <c r="A202" s="1" t="s">
        <v>43</v>
      </c>
      <c r="B202" s="1" t="s">
        <v>34</v>
      </c>
      <c r="C202" t="s">
        <v>34</v>
      </c>
      <c r="D202" t="str">
        <f>INDEX([1]network_ids!$C:$C,MATCH(titles_trend[[#This Row],[offering_rollup]],[1]network_ids!$E:$E,FALSE))</f>
        <v>Vivid</v>
      </c>
      <c r="E202" t="str">
        <f>INDEX([1]network_ids!$G:$G,MATCH(titles_trend[[#This Row],[offering]],[1]network_ids!$E:$E,FALSE))</f>
        <v>LF</v>
      </c>
      <c r="F202" s="10">
        <f>INDEX(Table3[hours],MATCH(titles_trend[[#This Row],[type]],Table3[type],FALSE))</f>
        <v>1.3333333333333333</v>
      </c>
      <c r="H202">
        <v>16</v>
      </c>
      <c r="I202">
        <v>15</v>
      </c>
      <c r="J202">
        <v>15</v>
      </c>
      <c r="K202">
        <v>15</v>
      </c>
      <c r="L202">
        <v>15</v>
      </c>
      <c r="M202">
        <v>15</v>
      </c>
      <c r="N202">
        <v>15</v>
      </c>
      <c r="O202">
        <v>16</v>
      </c>
      <c r="P202">
        <v>15</v>
      </c>
      <c r="Q202">
        <v>15</v>
      </c>
      <c r="R202">
        <v>15</v>
      </c>
      <c r="S202">
        <v>15</v>
      </c>
      <c r="T202">
        <v>15</v>
      </c>
    </row>
    <row r="203" spans="1:20" ht="15" customHeight="1" x14ac:dyDescent="0.25">
      <c r="A203" s="1" t="s">
        <v>43</v>
      </c>
      <c r="B203" s="1" t="s">
        <v>128</v>
      </c>
      <c r="C203" t="s">
        <v>128</v>
      </c>
      <c r="D203" t="str">
        <f>INDEX([1]network_ids!$C:$C,MATCH(titles_trend[[#This Row],[offering_rollup]],[1]network_ids!$E:$E,FALSE))</f>
        <v>Vivid</v>
      </c>
      <c r="E203" t="str">
        <f>INDEX([1]network_ids!$G:$G,MATCH(titles_trend[[#This Row],[offering]],[1]network_ids!$E:$E,FALSE))</f>
        <v>SF</v>
      </c>
      <c r="F203" s="10">
        <f>INDEX(Table3[hours],MATCH(titles_trend[[#This Row],[type]],Table3[type],FALSE))</f>
        <v>0.33333333333333331</v>
      </c>
      <c r="M203">
        <v>3</v>
      </c>
      <c r="N203">
        <v>3</v>
      </c>
      <c r="O203">
        <v>2</v>
      </c>
      <c r="P203">
        <v>3</v>
      </c>
      <c r="Q203">
        <v>3</v>
      </c>
      <c r="R203">
        <v>3</v>
      </c>
      <c r="S203">
        <v>3</v>
      </c>
      <c r="T203">
        <v>3</v>
      </c>
    </row>
    <row r="204" spans="1:20" ht="15" customHeight="1" x14ac:dyDescent="0.25">
      <c r="A204" s="2" t="s">
        <v>43</v>
      </c>
      <c r="B204" s="3" t="s">
        <v>129</v>
      </c>
      <c r="C204" t="s">
        <v>129</v>
      </c>
      <c r="D204" t="str">
        <f>INDEX([1]network_ids!$C:$C,MATCH(titles_trend[[#This Row],[offering_rollup]],[1]network_ids!$E:$E,FALSE))</f>
        <v>Vivid</v>
      </c>
      <c r="E204" t="str">
        <f>INDEX([1]network_ids!$G:$G,MATCH(titles_trend[[#This Row],[offering]],[1]network_ids!$E:$E,FALSE))</f>
        <v>SF</v>
      </c>
      <c r="F204" s="10">
        <f>INDEX(Table3[hours],MATCH(titles_trend[[#This Row],[type]],Table3[type],FALSE))</f>
        <v>0.33333333333333331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</row>
    <row r="205" spans="1:20" ht="15" hidden="1" customHeight="1" x14ac:dyDescent="0.25">
      <c r="A205" s="1" t="s">
        <v>65</v>
      </c>
      <c r="B205" s="1" t="s">
        <v>141</v>
      </c>
      <c r="C205" t="s">
        <v>141</v>
      </c>
      <c r="D205" t="str">
        <f>INDEX([1]network_ids!$C:$C,MATCH(titles_trend[[#This Row],[offering_rollup]],[1]network_ids!$E:$E,FALSE))</f>
        <v>210DM</v>
      </c>
      <c r="E205" t="str">
        <f>INDEX([1]network_ids!$G:$G,MATCH(titles_trend[[#This Row],[offering]],[1]network_ids!$E:$E,FALSE))</f>
        <v>LF</v>
      </c>
      <c r="F205" s="10">
        <f>INDEX(Table3[hours],MATCH(titles_trend[[#This Row],[type]],Table3[type],FALSE))</f>
        <v>1.3333333333333333</v>
      </c>
      <c r="N205" t="s">
        <v>185</v>
      </c>
      <c r="O205" t="s">
        <v>185</v>
      </c>
      <c r="P205" t="s">
        <v>185</v>
      </c>
      <c r="Q205" t="s">
        <v>185</v>
      </c>
      <c r="R205" t="s">
        <v>185</v>
      </c>
      <c r="S205" t="s">
        <v>185</v>
      </c>
      <c r="T205" t="s">
        <v>185</v>
      </c>
    </row>
    <row r="206" spans="1:20" ht="15" hidden="1" customHeight="1" x14ac:dyDescent="0.25">
      <c r="A206" s="1" t="s">
        <v>65</v>
      </c>
      <c r="B206" s="1" t="s">
        <v>2</v>
      </c>
      <c r="C206" t="s">
        <v>2</v>
      </c>
      <c r="D206" t="str">
        <f>INDEX([1]network_ids!$C:$C,MATCH(titles_trend[[#This Row],[offering_rollup]],[1]network_ids!$E:$E,FALSE))</f>
        <v>Align</v>
      </c>
      <c r="E206" t="str">
        <f>INDEX([1]network_ids!$G:$G,MATCH(titles_trend[[#This Row],[offering]],[1]network_ids!$E:$E,FALSE))</f>
        <v>LF</v>
      </c>
      <c r="F206" s="10">
        <f>INDEX(Table3[hours],MATCH(titles_trend[[#This Row],[type]],Table3[type],FALSE))</f>
        <v>1.3333333333333333</v>
      </c>
      <c r="N206">
        <v>23</v>
      </c>
      <c r="O206">
        <v>21</v>
      </c>
      <c r="P206">
        <v>18.5</v>
      </c>
      <c r="Q206">
        <v>19</v>
      </c>
      <c r="R206">
        <v>15</v>
      </c>
      <c r="S206">
        <v>17.5</v>
      </c>
      <c r="T206" t="s">
        <v>185</v>
      </c>
    </row>
    <row r="207" spans="1:20" ht="15" hidden="1" customHeight="1" x14ac:dyDescent="0.25">
      <c r="A207" s="1" t="s">
        <v>65</v>
      </c>
      <c r="B207" s="1" t="s">
        <v>85</v>
      </c>
      <c r="C207" t="s">
        <v>85</v>
      </c>
      <c r="D207" t="str">
        <f>INDEX([1]network_ids!$C:$C,MATCH(titles_trend[[#This Row],[offering_rollup]],[1]network_ids!$E:$E,FALSE))</f>
        <v>Align</v>
      </c>
      <c r="E207" t="str">
        <f>INDEX([1]network_ids!$G:$G,MATCH(titles_trend[[#This Row],[offering]],[1]network_ids!$E:$E,FALSE))</f>
        <v>SF</v>
      </c>
      <c r="F207" s="10">
        <f>INDEX(Table3[hours],MATCH(titles_trend[[#This Row],[type]],Table3[type],FALSE))</f>
        <v>0.33333333333333331</v>
      </c>
      <c r="N207" t="s">
        <v>185</v>
      </c>
      <c r="O207" t="s">
        <v>185</v>
      </c>
      <c r="P207" t="s">
        <v>185</v>
      </c>
      <c r="Q207" t="s">
        <v>185</v>
      </c>
      <c r="R207">
        <v>7</v>
      </c>
      <c r="S207">
        <v>8</v>
      </c>
      <c r="T207">
        <v>8</v>
      </c>
    </row>
    <row r="208" spans="1:20" ht="15" hidden="1" customHeight="1" x14ac:dyDescent="0.25">
      <c r="A208" s="1" t="s">
        <v>65</v>
      </c>
      <c r="B208" s="1" t="s">
        <v>48</v>
      </c>
      <c r="C208" t="s">
        <v>48</v>
      </c>
      <c r="D208" t="str">
        <f>INDEX([1]network_ids!$C:$C,MATCH(titles_trend[[#This Row],[offering_rollup]],[1]network_ids!$E:$E,FALSE))</f>
        <v>Align</v>
      </c>
      <c r="E208" t="str">
        <f>INDEX([1]network_ids!$G:$G,MATCH(titles_trend[[#This Row],[offering]],[1]network_ids!$E:$E,FALSE))</f>
        <v>LF</v>
      </c>
      <c r="F208" s="10">
        <f>INDEX(Table3[hours],MATCH(titles_trend[[#This Row],[type]],Table3[type],FALSE))</f>
        <v>1.3333333333333333</v>
      </c>
      <c r="N208">
        <v>3</v>
      </c>
      <c r="O208" t="s">
        <v>185</v>
      </c>
      <c r="P208" t="s">
        <v>185</v>
      </c>
      <c r="Q208" t="s">
        <v>185</v>
      </c>
      <c r="R208" t="s">
        <v>185</v>
      </c>
      <c r="S208" t="s">
        <v>185</v>
      </c>
      <c r="T208" t="s">
        <v>185</v>
      </c>
    </row>
    <row r="209" spans="1:20" ht="15" hidden="1" customHeight="1" x14ac:dyDescent="0.25">
      <c r="A209" s="1" t="s">
        <v>65</v>
      </c>
      <c r="B209" s="1" t="s">
        <v>36</v>
      </c>
      <c r="C209" t="s">
        <v>36</v>
      </c>
      <c r="D209" t="str">
        <f>INDEX([1]network_ids!$C:$C,MATCH(titles_trend[[#This Row],[offering_rollup]],[1]network_ids!$E:$E,FALSE))</f>
        <v>Align</v>
      </c>
      <c r="E209" t="str">
        <f>INDEX([1]network_ids!$G:$G,MATCH(titles_trend[[#This Row],[offering]],[1]network_ids!$E:$E,FALSE))</f>
        <v>Gay LF</v>
      </c>
      <c r="F209" s="10">
        <f>INDEX(Table3[hours],MATCH(titles_trend[[#This Row],[type]],Table3[type],FALSE))</f>
        <v>1.3333333333333333</v>
      </c>
      <c r="N209">
        <v>12.5</v>
      </c>
      <c r="O209">
        <v>9</v>
      </c>
      <c r="P209">
        <v>7</v>
      </c>
      <c r="Q209">
        <v>7</v>
      </c>
      <c r="R209">
        <v>6.5</v>
      </c>
      <c r="S209">
        <v>6.5</v>
      </c>
      <c r="T209" t="s">
        <v>185</v>
      </c>
    </row>
    <row r="210" spans="1:20" ht="15" hidden="1" customHeight="1" x14ac:dyDescent="0.25">
      <c r="A210" s="1" t="s">
        <v>65</v>
      </c>
      <c r="B210" s="1" t="s">
        <v>8</v>
      </c>
      <c r="C210" t="s">
        <v>8</v>
      </c>
      <c r="D210" t="str">
        <f>INDEX([1]network_ids!$C:$C,MATCH(titles_trend[[#This Row],[offering_rollup]],[1]network_ids!$E:$E,FALSE))</f>
        <v>Digital Playground</v>
      </c>
      <c r="E210" t="str">
        <f>INDEX([1]network_ids!$G:$G,MATCH(titles_trend[[#This Row],[offering]],[1]network_ids!$E:$E,FALSE))</f>
        <v>LF</v>
      </c>
      <c r="F210" s="10">
        <f>INDEX(Table3[hours],MATCH(titles_trend[[#This Row],[type]],Table3[type],FALSE))</f>
        <v>1.3333333333333333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185</v>
      </c>
    </row>
    <row r="211" spans="1:20" ht="15" hidden="1" customHeight="1" x14ac:dyDescent="0.25">
      <c r="A211" s="1" t="s">
        <v>65</v>
      </c>
      <c r="B211" s="1" t="s">
        <v>9</v>
      </c>
      <c r="C211" t="s">
        <v>9</v>
      </c>
      <c r="D211" t="str">
        <f>INDEX([1]network_ids!$C:$C,MATCH(titles_trend[[#This Row],[offering_rollup]],[1]network_ids!$E:$E,FALSE))</f>
        <v>Digital Playground</v>
      </c>
      <c r="E211" t="str">
        <f>INDEX([1]network_ids!$G:$G,MATCH(titles_trend[[#This Row],[offering]],[1]network_ids!$E:$E,FALSE))</f>
        <v>LF</v>
      </c>
      <c r="F211" s="10">
        <f>INDEX(Table3[hours],MATCH(titles_trend[[#This Row],[type]],Table3[type],FALSE))</f>
        <v>1.3333333333333333</v>
      </c>
      <c r="N211">
        <v>4.5</v>
      </c>
      <c r="O211">
        <v>3</v>
      </c>
      <c r="P211">
        <v>6.5</v>
      </c>
      <c r="Q211">
        <v>6.5</v>
      </c>
      <c r="R211">
        <v>3.5</v>
      </c>
      <c r="S211">
        <v>5</v>
      </c>
      <c r="T211" t="s">
        <v>185</v>
      </c>
    </row>
    <row r="212" spans="1:20" ht="15" hidden="1" customHeight="1" x14ac:dyDescent="0.25">
      <c r="A212" s="1" t="s">
        <v>65</v>
      </c>
      <c r="B212" s="1" t="s">
        <v>37</v>
      </c>
      <c r="C212" t="s">
        <v>37</v>
      </c>
      <c r="D212" t="str">
        <f>INDEX([1]network_ids!$C:$C,MATCH(titles_trend[[#This Row],[offering_rollup]],[1]network_ids!$E:$E,FALSE))</f>
        <v>Hustler</v>
      </c>
      <c r="E212" t="str">
        <f>INDEX([1]network_ids!$G:$G,MATCH(titles_trend[[#This Row],[offering]],[1]network_ids!$E:$E,FALSE))</f>
        <v>LF</v>
      </c>
      <c r="F212" s="10">
        <f>INDEX(Table3[hours],MATCH(titles_trend[[#This Row],[type]],Table3[type],FALSE))</f>
        <v>1.3333333333333333</v>
      </c>
      <c r="N212">
        <v>6.5</v>
      </c>
      <c r="O212">
        <v>5.5</v>
      </c>
      <c r="P212">
        <v>6.5</v>
      </c>
      <c r="Q212">
        <v>7</v>
      </c>
      <c r="R212">
        <v>6</v>
      </c>
      <c r="S212">
        <v>7</v>
      </c>
      <c r="T212" t="s">
        <v>185</v>
      </c>
    </row>
    <row r="213" spans="1:20" ht="15" hidden="1" customHeight="1" x14ac:dyDescent="0.25">
      <c r="A213" s="1" t="s">
        <v>65</v>
      </c>
      <c r="B213" s="1" t="s">
        <v>14</v>
      </c>
      <c r="C213" t="s">
        <v>14</v>
      </c>
      <c r="D213" t="str">
        <f>INDEX([1]network_ids!$C:$C,MATCH(titles_trend[[#This Row],[offering_rollup]],[1]network_ids!$E:$E,FALSE))</f>
        <v>Hustler</v>
      </c>
      <c r="E213" t="str">
        <f>INDEX([1]network_ids!$G:$G,MATCH(titles_trend[[#This Row],[offering]],[1]network_ids!$E:$E,FALSE))</f>
        <v>LF</v>
      </c>
      <c r="F213" s="10">
        <f>INDEX(Table3[hours],MATCH(titles_trend[[#This Row],[type]],Table3[type],FALSE))</f>
        <v>1.3333333333333333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185</v>
      </c>
    </row>
    <row r="214" spans="1:20" ht="15" hidden="1" customHeight="1" x14ac:dyDescent="0.25">
      <c r="A214" s="1" t="s">
        <v>65</v>
      </c>
      <c r="B214" s="1" t="s">
        <v>41</v>
      </c>
      <c r="C214" t="s">
        <v>41</v>
      </c>
      <c r="D214" t="str">
        <f>INDEX([1]network_ids!$C:$C,MATCH(titles_trend[[#This Row],[offering_rollup]],[1]network_ids!$E:$E,FALSE))</f>
        <v>Hustler</v>
      </c>
      <c r="E214" t="str">
        <f>INDEX([1]network_ids!$G:$G,MATCH(titles_trend[[#This Row],[offering]],[1]network_ids!$E:$E,FALSE))</f>
        <v>LF</v>
      </c>
      <c r="F214" s="10">
        <f>INDEX(Table3[hours],MATCH(titles_trend[[#This Row],[type]],Table3[type],FALSE))</f>
        <v>1.3333333333333333</v>
      </c>
      <c r="N214">
        <v>14</v>
      </c>
      <c r="O214">
        <v>14</v>
      </c>
      <c r="P214">
        <v>15</v>
      </c>
      <c r="Q214">
        <v>15.5</v>
      </c>
      <c r="R214">
        <v>12.5</v>
      </c>
      <c r="S214">
        <v>15.5</v>
      </c>
      <c r="T214" t="s">
        <v>185</v>
      </c>
    </row>
    <row r="215" spans="1:20" ht="15" hidden="1" customHeight="1" x14ac:dyDescent="0.25">
      <c r="A215" s="1" t="s">
        <v>65</v>
      </c>
      <c r="B215" s="1" t="s">
        <v>56</v>
      </c>
      <c r="C215" t="s">
        <v>56</v>
      </c>
      <c r="D215" t="str">
        <f>INDEX([1]network_ids!$C:$C,MATCH(titles_trend[[#This Row],[offering_rollup]],[1]network_ids!$E:$E,FALSE))</f>
        <v>Hustler</v>
      </c>
      <c r="E215" t="str">
        <f>INDEX([1]network_ids!$G:$G,MATCH(titles_trend[[#This Row],[offering]],[1]network_ids!$E:$E,FALSE))</f>
        <v>LF</v>
      </c>
      <c r="F215" s="10">
        <f>INDEX(Table3[hours],MATCH(titles_trend[[#This Row],[type]],Table3[type],FALSE))</f>
        <v>1.3333333333333333</v>
      </c>
      <c r="N215">
        <v>15</v>
      </c>
      <c r="O215">
        <v>10</v>
      </c>
      <c r="P215">
        <v>15</v>
      </c>
      <c r="Q215">
        <v>14.5</v>
      </c>
      <c r="R215">
        <v>13</v>
      </c>
      <c r="S215">
        <v>16.5</v>
      </c>
      <c r="T215" t="s">
        <v>185</v>
      </c>
    </row>
    <row r="216" spans="1:20" ht="15" hidden="1" customHeight="1" x14ac:dyDescent="0.25">
      <c r="A216" s="1" t="s">
        <v>65</v>
      </c>
      <c r="B216" s="1" t="s">
        <v>21</v>
      </c>
      <c r="C216" t="s">
        <v>21</v>
      </c>
      <c r="D216" t="str">
        <f>INDEX([1]network_ids!$C:$C,MATCH(titles_trend[[#This Row],[offering_rollup]],[1]network_ids!$E:$E,FALSE))</f>
        <v>Hustler</v>
      </c>
      <c r="E216" t="str">
        <f>INDEX([1]network_ids!$G:$G,MATCH(titles_trend[[#This Row],[offering]],[1]network_ids!$E:$E,FALSE))</f>
        <v>LF</v>
      </c>
      <c r="F216" s="10">
        <f>INDEX(Table3[hours],MATCH(titles_trend[[#This Row],[type]],Table3[type],FALSE))</f>
        <v>1.3333333333333333</v>
      </c>
      <c r="N216">
        <v>39</v>
      </c>
      <c r="O216">
        <v>45.5</v>
      </c>
      <c r="P216">
        <v>39.5</v>
      </c>
      <c r="Q216">
        <v>40</v>
      </c>
      <c r="R216">
        <v>36.5</v>
      </c>
      <c r="S216">
        <v>40.5</v>
      </c>
      <c r="T216" t="s">
        <v>185</v>
      </c>
    </row>
    <row r="217" spans="1:20" ht="15" hidden="1" customHeight="1" x14ac:dyDescent="0.25">
      <c r="A217" s="1" t="s">
        <v>65</v>
      </c>
      <c r="B217" s="1" t="s">
        <v>32</v>
      </c>
      <c r="C217" t="s">
        <v>32</v>
      </c>
      <c r="D217" t="str">
        <f>INDEX([1]network_ids!$C:$C,MATCH(titles_trend[[#This Row],[offering_rollup]],[1]network_ids!$E:$E,FALSE))</f>
        <v>Hustler</v>
      </c>
      <c r="E217" t="str">
        <f>INDEX([1]network_ids!$G:$G,MATCH(titles_trend[[#This Row],[offering]],[1]network_ids!$E:$E,FALSE))</f>
        <v>LF</v>
      </c>
      <c r="F217" s="10">
        <f>INDEX(Table3[hours],MATCH(titles_trend[[#This Row],[type]],Table3[type],FALSE))</f>
        <v>1.3333333333333333</v>
      </c>
      <c r="N217" t="s">
        <v>185</v>
      </c>
      <c r="O217" t="s">
        <v>185</v>
      </c>
      <c r="P217" t="s">
        <v>185</v>
      </c>
      <c r="Q217" t="s">
        <v>185</v>
      </c>
      <c r="R217" t="s">
        <v>185</v>
      </c>
      <c r="S217" t="s">
        <v>185</v>
      </c>
      <c r="T217" t="s">
        <v>185</v>
      </c>
    </row>
    <row r="218" spans="1:20" ht="15" hidden="1" customHeight="1" x14ac:dyDescent="0.25">
      <c r="A218" s="1" t="s">
        <v>65</v>
      </c>
      <c r="B218" s="1" t="s">
        <v>67</v>
      </c>
      <c r="C218" t="s">
        <v>67</v>
      </c>
      <c r="D218" t="str">
        <f>INDEX([1]network_ids!$C:$C,MATCH(titles_trend[[#This Row],[offering_rollup]],[1]network_ids!$E:$E,FALSE))</f>
        <v>MG</v>
      </c>
      <c r="E218" t="str">
        <f>INDEX([1]network_ids!$G:$G,MATCH(titles_trend[[#This Row],[offering]],[1]network_ids!$E:$E,FALSE))</f>
        <v>LF</v>
      </c>
      <c r="F218" s="10">
        <f>INDEX(Table3[hours],MATCH(titles_trend[[#This Row],[type]],Table3[type],FALSE))</f>
        <v>1.3333333333333333</v>
      </c>
      <c r="N218">
        <v>23.5</v>
      </c>
      <c r="O218">
        <v>23.5</v>
      </c>
      <c r="P218">
        <v>25.5</v>
      </c>
      <c r="Q218">
        <v>18.5</v>
      </c>
      <c r="R218">
        <v>21.5</v>
      </c>
      <c r="S218">
        <v>16</v>
      </c>
      <c r="T218" t="s">
        <v>185</v>
      </c>
    </row>
    <row r="219" spans="1:20" ht="15" hidden="1" customHeight="1" x14ac:dyDescent="0.25">
      <c r="A219" s="1" t="s">
        <v>65</v>
      </c>
      <c r="B219" s="1" t="s">
        <v>3</v>
      </c>
      <c r="C219" t="s">
        <v>3</v>
      </c>
      <c r="D219" t="str">
        <f>INDEX([1]network_ids!$C:$C,MATCH(titles_trend[[#This Row],[offering_rollup]],[1]network_ids!$E:$E,FALSE))</f>
        <v>MG</v>
      </c>
      <c r="E219" t="str">
        <f>INDEX([1]network_ids!$G:$G,MATCH(titles_trend[[#This Row],[offering]],[1]network_ids!$E:$E,FALSE))</f>
        <v>LF</v>
      </c>
      <c r="F219" s="10">
        <f>INDEX(Table3[hours],MATCH(titles_trend[[#This Row],[type]],Table3[type],FALSE))</f>
        <v>1.3333333333333333</v>
      </c>
      <c r="N219">
        <v>24</v>
      </c>
      <c r="O219">
        <v>25.5</v>
      </c>
      <c r="P219">
        <v>28</v>
      </c>
      <c r="Q219">
        <v>26</v>
      </c>
      <c r="R219">
        <v>26</v>
      </c>
      <c r="S219">
        <v>26.5</v>
      </c>
      <c r="T219" t="s">
        <v>185</v>
      </c>
    </row>
    <row r="220" spans="1:20" ht="15" hidden="1" customHeight="1" x14ac:dyDescent="0.25">
      <c r="A220" s="1" t="s">
        <v>65</v>
      </c>
      <c r="B220" s="1" t="s">
        <v>4</v>
      </c>
      <c r="C220" t="s">
        <v>4</v>
      </c>
      <c r="D220" t="str">
        <f>INDEX([1]network_ids!$C:$C,MATCH(titles_trend[[#This Row],[offering_rollup]],[1]network_ids!$E:$E,FALSE))</f>
        <v>MG</v>
      </c>
      <c r="E220" t="str">
        <f>INDEX([1]network_ids!$G:$G,MATCH(titles_trend[[#This Row],[offering]],[1]network_ids!$E:$E,FALSE))</f>
        <v>LF</v>
      </c>
      <c r="F220" s="10">
        <f>INDEX(Table3[hours],MATCH(titles_trend[[#This Row],[type]],Table3[type],FALSE))</f>
        <v>1.3333333333333333</v>
      </c>
      <c r="N220">
        <v>31</v>
      </c>
      <c r="O220">
        <v>30.5</v>
      </c>
      <c r="P220">
        <v>33.5</v>
      </c>
      <c r="Q220">
        <v>39.5</v>
      </c>
      <c r="R220">
        <v>32.5</v>
      </c>
      <c r="S220">
        <v>33.5</v>
      </c>
      <c r="T220" t="s">
        <v>185</v>
      </c>
    </row>
    <row r="221" spans="1:20" ht="15" hidden="1" customHeight="1" x14ac:dyDescent="0.25">
      <c r="A221" s="1" t="s">
        <v>65</v>
      </c>
      <c r="B221" s="1" t="s">
        <v>28</v>
      </c>
      <c r="C221" t="s">
        <v>28</v>
      </c>
      <c r="D221" t="str">
        <f>INDEX([1]network_ids!$C:$C,MATCH(titles_trend[[#This Row],[offering_rollup]],[1]network_ids!$E:$E,FALSE))</f>
        <v>MG</v>
      </c>
      <c r="E221" t="str">
        <f>INDEX([1]network_ids!$G:$G,MATCH(titles_trend[[#This Row],[offering]],[1]network_ids!$E:$E,FALSE))</f>
        <v>Gay LF</v>
      </c>
      <c r="F221" s="10">
        <f>INDEX(Table3[hours],MATCH(titles_trend[[#This Row],[type]],Table3[type],FALSE))</f>
        <v>1.3333333333333333</v>
      </c>
      <c r="N221">
        <v>12.5</v>
      </c>
      <c r="O221">
        <v>9.5</v>
      </c>
      <c r="P221">
        <v>12</v>
      </c>
      <c r="Q221">
        <v>12</v>
      </c>
      <c r="R221">
        <v>12</v>
      </c>
      <c r="S221">
        <v>12</v>
      </c>
      <c r="T221" t="s">
        <v>185</v>
      </c>
    </row>
    <row r="222" spans="1:20" ht="15" hidden="1" customHeight="1" thickBot="1" x14ac:dyDescent="0.25">
      <c r="A222" s="1" t="s">
        <v>65</v>
      </c>
      <c r="B222" s="1" t="s">
        <v>145</v>
      </c>
      <c r="C222" t="s">
        <v>145</v>
      </c>
      <c r="D222" t="str">
        <f>INDEX([1]network_ids!$C:$C,MATCH(titles_trend[[#This Row],[offering_rollup]],[1]network_ids!$E:$E,FALSE))</f>
        <v>MG</v>
      </c>
      <c r="E222" t="str">
        <f>INDEX([1]network_ids!$G:$G,MATCH(titles_trend[[#This Row],[offering]],[1]network_ids!$E:$E,FALSE))</f>
        <v>2PK</v>
      </c>
      <c r="F222" s="10">
        <f>INDEX(Table3[hours],MATCH(titles_trend[[#This Row],[type]],Table3[type],FALSE))</f>
        <v>2.6666666666666665</v>
      </c>
      <c r="N222">
        <v>6</v>
      </c>
      <c r="O222">
        <v>5.5</v>
      </c>
      <c r="P222">
        <v>6.5</v>
      </c>
      <c r="Q222">
        <v>6</v>
      </c>
      <c r="R222">
        <v>6</v>
      </c>
      <c r="S222">
        <v>6</v>
      </c>
      <c r="T222" t="s">
        <v>185</v>
      </c>
    </row>
    <row r="223" spans="1:20" ht="15" hidden="1" customHeight="1" x14ac:dyDescent="0.25">
      <c r="A223" s="14" t="s">
        <v>65</v>
      </c>
      <c r="B223" s="15" t="s">
        <v>137</v>
      </c>
      <c r="C223" s="16" t="s">
        <v>137</v>
      </c>
      <c r="D223" s="16" t="str">
        <f>INDEX([1]network_ids!$C:$C,MATCH(titles_trend[[#This Row],[offering_rollup]],[1]network_ids!$E:$E,FALSE))</f>
        <v>MG</v>
      </c>
      <c r="E223" s="16" t="str">
        <f>INDEX([1]network_ids!$G:$G,MATCH(titles_trend[[#This Row],[offering]],[1]network_ids!$E:$E,FALSE))</f>
        <v>SF</v>
      </c>
      <c r="F223" s="17">
        <f>INDEX(Table3[hours],MATCH(titles_trend[[#This Row],[type]],Table3[type],FALSE))</f>
        <v>0.33333333333333331</v>
      </c>
      <c r="G223" s="16"/>
      <c r="H223" s="16"/>
      <c r="I223" s="16"/>
      <c r="J223" s="16"/>
      <c r="K223" s="16"/>
      <c r="L223" s="16"/>
      <c r="M223" s="16"/>
      <c r="N223" s="16" t="s">
        <v>185</v>
      </c>
      <c r="O223" s="16" t="s">
        <v>185</v>
      </c>
      <c r="P223" s="16" t="s">
        <v>185</v>
      </c>
      <c r="Q223" s="16" t="s">
        <v>185</v>
      </c>
      <c r="R223" s="16" t="s">
        <v>185</v>
      </c>
      <c r="S223" s="16" t="s">
        <v>185</v>
      </c>
      <c r="T223" s="63" t="s">
        <v>185</v>
      </c>
    </row>
    <row r="224" spans="1:20" ht="15" hidden="1" customHeight="1" x14ac:dyDescent="0.25">
      <c r="A224" s="53" t="s">
        <v>65</v>
      </c>
      <c r="B224" s="3" t="s">
        <v>87</v>
      </c>
      <c r="C224" s="54" t="s">
        <v>137</v>
      </c>
      <c r="D224" s="54" t="str">
        <f>INDEX([1]network_ids!$C:$C,MATCH(titles_trend[[#This Row],[offering_rollup]],[1]network_ids!$E:$E,FALSE))</f>
        <v>MG</v>
      </c>
      <c r="E224" s="54" t="str">
        <f>INDEX([1]network_ids!$G:$G,MATCH(titles_trend[[#This Row],[offering]],[1]network_ids!$E:$E,FALSE))</f>
        <v>SF</v>
      </c>
      <c r="F224" s="55">
        <f>INDEX(Table3[hours],MATCH(titles_trend[[#This Row],[type]],Table3[type],FALSE))</f>
        <v>0.33333333333333331</v>
      </c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>
        <v>2</v>
      </c>
      <c r="S224" s="54">
        <v>2</v>
      </c>
      <c r="T224" s="64">
        <v>2</v>
      </c>
    </row>
    <row r="225" spans="1:20" ht="15" hidden="1" customHeight="1" x14ac:dyDescent="0.25">
      <c r="A225" s="53" t="s">
        <v>65</v>
      </c>
      <c r="B225" s="3" t="s">
        <v>89</v>
      </c>
      <c r="C225" s="54" t="s">
        <v>137</v>
      </c>
      <c r="D225" s="54" t="str">
        <f>INDEX([1]network_ids!$C:$C,MATCH(titles_trend[[#This Row],[offering_rollup]],[1]network_ids!$E:$E,FALSE))</f>
        <v>MG</v>
      </c>
      <c r="E225" s="54" t="str">
        <f>INDEX([1]network_ids!$G:$G,MATCH(titles_trend[[#This Row],[offering]],[1]network_ids!$E:$E,FALSE))</f>
        <v>SF</v>
      </c>
      <c r="F225" s="55">
        <f>INDEX(Table3[hours],MATCH(titles_trend[[#This Row],[type]],Table3[type],FALSE))</f>
        <v>0.33333333333333331</v>
      </c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>
        <v>4</v>
      </c>
      <c r="S225" s="54">
        <v>4</v>
      </c>
      <c r="T225" s="64">
        <v>4</v>
      </c>
    </row>
    <row r="226" spans="1:20" ht="15" hidden="1" customHeight="1" thickBot="1" x14ac:dyDescent="0.3">
      <c r="A226" s="45" t="s">
        <v>65</v>
      </c>
      <c r="B226" s="46" t="s">
        <v>116</v>
      </c>
      <c r="C226" s="47" t="s">
        <v>137</v>
      </c>
      <c r="D226" s="47" t="str">
        <f>INDEX([1]network_ids!$C:$C,MATCH(titles_trend[[#This Row],[offering_rollup]],[1]network_ids!$E:$E,FALSE))</f>
        <v>MG</v>
      </c>
      <c r="E226" s="47" t="str">
        <f>INDEX([1]network_ids!$G:$G,MATCH(titles_trend[[#This Row],[offering]],[1]network_ids!$E:$E,FALSE))</f>
        <v>SF</v>
      </c>
      <c r="F226" s="48">
        <f>INDEX(Table3[hours],MATCH(titles_trend[[#This Row],[type]],Table3[type],FALSE))</f>
        <v>0.33333333333333331</v>
      </c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>
        <v>2</v>
      </c>
      <c r="S226" s="47">
        <v>4</v>
      </c>
      <c r="T226" s="65">
        <v>4</v>
      </c>
    </row>
    <row r="227" spans="1:20" ht="15" hidden="1" customHeight="1" x14ac:dyDescent="0.25">
      <c r="A227" s="3" t="s">
        <v>65</v>
      </c>
      <c r="B227" s="3" t="s">
        <v>163</v>
      </c>
      <c r="C227" s="54" t="s">
        <v>163</v>
      </c>
      <c r="D227" s="54" t="str">
        <f>INDEX([1]network_ids!$C:$C,MATCH(titles_trend[[#This Row],[offering_rollup]],[1]network_ids!$E:$E,FALSE))</f>
        <v>MG</v>
      </c>
      <c r="E227" s="54" t="str">
        <f>INDEX([1]network_ids!$G:$G,MATCH(titles_trend[[#This Row],[offering]],[1]network_ids!$E:$E,FALSE))</f>
        <v>SF</v>
      </c>
      <c r="F227" s="55">
        <f>INDEX(Table3[hours],MATCH(titles_trend[[#This Row],[type]],Table3[type],FALSE))</f>
        <v>0.33333333333333331</v>
      </c>
      <c r="G227" s="54"/>
      <c r="H227" s="54"/>
      <c r="I227" s="54"/>
      <c r="J227" s="54"/>
      <c r="K227" s="54"/>
      <c r="L227" s="54"/>
      <c r="M227" s="54"/>
      <c r="N227" s="54" t="s">
        <v>185</v>
      </c>
      <c r="O227" s="54" t="s">
        <v>185</v>
      </c>
      <c r="P227" s="54" t="s">
        <v>185</v>
      </c>
      <c r="Q227" s="54" t="s">
        <v>185</v>
      </c>
      <c r="R227" s="54" t="s">
        <v>185</v>
      </c>
      <c r="S227" s="54" t="s">
        <v>185</v>
      </c>
      <c r="T227" s="54" t="s">
        <v>185</v>
      </c>
    </row>
    <row r="228" spans="1:20" ht="15" hidden="1" customHeight="1" x14ac:dyDescent="0.25">
      <c r="A228" s="1" t="s">
        <v>65</v>
      </c>
      <c r="B228" s="1" t="s">
        <v>29</v>
      </c>
      <c r="C228" t="s">
        <v>29</v>
      </c>
      <c r="D228" t="str">
        <f>INDEX([1]network_ids!$C:$C,MATCH(titles_trend[[#This Row],[offering_rollup]],[1]network_ids!$E:$E,FALSE))</f>
        <v>MG</v>
      </c>
      <c r="E228" t="str">
        <f>INDEX([1]network_ids!$G:$G,MATCH(titles_trend[[#This Row],[offering]],[1]network_ids!$E:$E,FALSE))</f>
        <v>LF</v>
      </c>
      <c r="F228" s="10">
        <f>INDEX(Table3[hours],MATCH(titles_trend[[#This Row],[type]],Table3[type],FALSE))</f>
        <v>1.3333333333333333</v>
      </c>
      <c r="N228">
        <v>20.5</v>
      </c>
      <c r="O228">
        <v>20</v>
      </c>
      <c r="P228">
        <v>22.5</v>
      </c>
      <c r="Q228">
        <v>22</v>
      </c>
      <c r="R228">
        <v>22</v>
      </c>
      <c r="S228">
        <v>24</v>
      </c>
      <c r="T228" t="s">
        <v>185</v>
      </c>
    </row>
    <row r="229" spans="1:20" ht="15" hidden="1" customHeight="1" thickBot="1" x14ac:dyDescent="0.25">
      <c r="A229" s="1" t="s">
        <v>65</v>
      </c>
      <c r="B229" s="1" t="s">
        <v>66</v>
      </c>
      <c r="C229" t="s">
        <v>66</v>
      </c>
      <c r="D229" t="str">
        <f>INDEX([1]network_ids!$C:$C,MATCH(titles_trend[[#This Row],[offering_rollup]],[1]network_ids!$E:$E,FALSE))</f>
        <v>TVN</v>
      </c>
      <c r="E229" t="str">
        <f>INDEX([1]network_ids!$G:$G,MATCH(titles_trend[[#This Row],[offering]],[1]network_ids!$E:$E,FALSE))</f>
        <v>LF</v>
      </c>
      <c r="F229" s="10">
        <f>INDEX(Table3[hours],MATCH(titles_trend[[#This Row],[type]],Table3[type],FALSE))</f>
        <v>1.3333333333333333</v>
      </c>
      <c r="N229">
        <v>10.5</v>
      </c>
      <c r="O229">
        <v>8</v>
      </c>
      <c r="P229">
        <v>4.5</v>
      </c>
      <c r="Q229">
        <v>1</v>
      </c>
      <c r="R229">
        <v>3</v>
      </c>
      <c r="S229">
        <v>6.5</v>
      </c>
      <c r="T229" t="s">
        <v>185</v>
      </c>
    </row>
    <row r="230" spans="1:20" ht="15" hidden="1" customHeight="1" x14ac:dyDescent="0.25">
      <c r="A230" s="14" t="s">
        <v>65</v>
      </c>
      <c r="B230" s="15" t="s">
        <v>7</v>
      </c>
      <c r="C230" s="16" t="s">
        <v>7</v>
      </c>
      <c r="D230" s="16" t="str">
        <f>INDEX([1]network_ids!$C:$C,MATCH(titles_trend[[#This Row],[offering_rollup]],[1]network_ids!$E:$E,FALSE))</f>
        <v>TVN</v>
      </c>
      <c r="E230" s="16" t="str">
        <f>INDEX([1]network_ids!$G:$G,MATCH(titles_trend[[#This Row],[offering]],[1]network_ids!$E:$E,FALSE))</f>
        <v>LF</v>
      </c>
      <c r="F230" s="17">
        <f>INDEX(Table3[hours],MATCH(titles_trend[[#This Row],[type]],Table3[type],FALSE))</f>
        <v>1.3333333333333333</v>
      </c>
      <c r="G230" s="16"/>
      <c r="H230" s="16"/>
      <c r="I230" s="16"/>
      <c r="J230" s="16"/>
      <c r="K230" s="16"/>
      <c r="L230" s="16"/>
      <c r="M230" s="16"/>
      <c r="N230" s="16">
        <v>47</v>
      </c>
      <c r="O230" s="16">
        <v>46</v>
      </c>
      <c r="P230" s="16">
        <v>47.5</v>
      </c>
      <c r="Q230" s="16">
        <v>42</v>
      </c>
      <c r="R230" s="16">
        <v>40.5</v>
      </c>
      <c r="S230" s="16">
        <v>42.5</v>
      </c>
      <c r="T230" s="63" t="s">
        <v>185</v>
      </c>
    </row>
    <row r="231" spans="1:20" ht="15" hidden="1" customHeight="1" thickBot="1" x14ac:dyDescent="0.3">
      <c r="A231" s="45" t="s">
        <v>65</v>
      </c>
      <c r="B231" s="46" t="s">
        <v>186</v>
      </c>
      <c r="C231" s="47" t="s">
        <v>91</v>
      </c>
      <c r="D231" s="47" t="str">
        <f>INDEX([1]network_ids!$C:$C,MATCH(titles_trend[[#This Row],[offering_rollup]],[1]network_ids!$E:$E,FALSE))</f>
        <v>TVN</v>
      </c>
      <c r="E231" s="47" t="s">
        <v>168</v>
      </c>
      <c r="F231" s="48">
        <f>INDEX(Table3[hours],MATCH(titles_trend[[#This Row],[type]],Table3[type],FALSE))</f>
        <v>0.33333333333333331</v>
      </c>
      <c r="G231" s="47"/>
      <c r="H231" s="47"/>
      <c r="I231" s="47"/>
      <c r="J231" s="47"/>
      <c r="K231" s="47"/>
      <c r="L231" s="47"/>
      <c r="M231" s="47"/>
      <c r="N231" s="47" t="s">
        <v>185</v>
      </c>
      <c r="O231" s="47" t="s">
        <v>185</v>
      </c>
      <c r="P231" s="47" t="s">
        <v>185</v>
      </c>
      <c r="Q231" s="47" t="s">
        <v>185</v>
      </c>
      <c r="R231" s="47">
        <v>9</v>
      </c>
      <c r="S231" s="47">
        <v>8</v>
      </c>
      <c r="T231" s="65">
        <v>8</v>
      </c>
    </row>
    <row r="232" spans="1:20" ht="15" hidden="1" customHeight="1" x14ac:dyDescent="0.25">
      <c r="A232" s="1" t="s">
        <v>65</v>
      </c>
      <c r="B232" s="1" t="s">
        <v>11</v>
      </c>
      <c r="C232" t="s">
        <v>11</v>
      </c>
      <c r="D232" t="str">
        <f>INDEX([1]network_ids!$C:$C,MATCH(titles_trend[[#This Row],[offering_rollup]],[1]network_ids!$E:$E,FALSE))</f>
        <v>TVN</v>
      </c>
      <c r="E232" t="str">
        <f>INDEX([1]network_ids!$G:$G,MATCH(titles_trend[[#This Row],[offering]],[1]network_ids!$E:$E,FALSE))</f>
        <v>LF</v>
      </c>
      <c r="F232" s="10">
        <f>INDEX(Table3[hours],MATCH(titles_trend[[#This Row],[type]],Table3[type],FALSE))</f>
        <v>1.3333333333333333</v>
      </c>
      <c r="N232">
        <v>9.5</v>
      </c>
      <c r="O232">
        <v>8</v>
      </c>
      <c r="P232">
        <v>7.5</v>
      </c>
      <c r="Q232">
        <v>8</v>
      </c>
      <c r="R232">
        <v>9</v>
      </c>
      <c r="S232">
        <v>10.5</v>
      </c>
      <c r="T232" t="s">
        <v>185</v>
      </c>
    </row>
    <row r="233" spans="1:20" ht="15" hidden="1" customHeight="1" x14ac:dyDescent="0.25">
      <c r="A233" s="1" t="s">
        <v>65</v>
      </c>
      <c r="B233" s="1" t="s">
        <v>12</v>
      </c>
      <c r="C233" t="s">
        <v>12</v>
      </c>
      <c r="D233" t="str">
        <f>INDEX([1]network_ids!$C:$C,MATCH(titles_trend[[#This Row],[offering_rollup]],[1]network_ids!$E:$E,FALSE))</f>
        <v>TVN</v>
      </c>
      <c r="E233" t="str">
        <f>INDEX([1]network_ids!$G:$G,MATCH(titles_trend[[#This Row],[offering]],[1]network_ids!$E:$E,FALSE))</f>
        <v>LF</v>
      </c>
      <c r="F233" s="10">
        <f>INDEX(Table3[hours],MATCH(titles_trend[[#This Row],[type]],Table3[type],FALSE))</f>
        <v>1.3333333333333333</v>
      </c>
      <c r="N233">
        <v>14</v>
      </c>
      <c r="O233">
        <v>14</v>
      </c>
      <c r="P233">
        <v>13.5</v>
      </c>
      <c r="Q233">
        <v>14</v>
      </c>
      <c r="R233">
        <v>11</v>
      </c>
      <c r="S233">
        <v>12.5</v>
      </c>
      <c r="T233" t="s">
        <v>185</v>
      </c>
    </row>
    <row r="234" spans="1:20" ht="15" hidden="1" customHeight="1" x14ac:dyDescent="0.25">
      <c r="A234" s="1" t="s">
        <v>65</v>
      </c>
      <c r="B234" s="1" t="s">
        <v>138</v>
      </c>
      <c r="C234" t="s">
        <v>138</v>
      </c>
      <c r="D234" t="str">
        <f>INDEX([1]network_ids!$C:$C,MATCH(titles_trend[[#This Row],[offering_rollup]],[1]network_ids!$E:$E,FALSE))</f>
        <v>TVN</v>
      </c>
      <c r="E234" t="str">
        <f>INDEX([1]network_ids!$G:$G,MATCH(titles_trend[[#This Row],[offering]],[1]network_ids!$E:$E,FALSE))</f>
        <v>LF</v>
      </c>
      <c r="F234" s="10">
        <f>INDEX(Table3[hours],MATCH(titles_trend[[#This Row],[type]],Table3[type],FALSE))</f>
        <v>1.3333333333333333</v>
      </c>
      <c r="N234">
        <v>18</v>
      </c>
      <c r="O234">
        <v>18</v>
      </c>
      <c r="P234">
        <v>13.5</v>
      </c>
      <c r="Q234">
        <v>15</v>
      </c>
      <c r="R234">
        <v>16</v>
      </c>
      <c r="S234">
        <v>15.5</v>
      </c>
      <c r="T234" t="s">
        <v>185</v>
      </c>
    </row>
    <row r="235" spans="1:20" ht="15" hidden="1" customHeight="1" x14ac:dyDescent="0.25">
      <c r="A235" s="1" t="s">
        <v>65</v>
      </c>
      <c r="B235" s="1" t="s">
        <v>20</v>
      </c>
      <c r="C235" t="s">
        <v>20</v>
      </c>
      <c r="D235" t="str">
        <f>INDEX([1]network_ids!$C:$C,MATCH(titles_trend[[#This Row],[offering_rollup]],[1]network_ids!$E:$E,FALSE))</f>
        <v>TVN</v>
      </c>
      <c r="E235" t="str">
        <f>INDEX([1]network_ids!$G:$G,MATCH(titles_trend[[#This Row],[offering]],[1]network_ids!$E:$E,FALSE))</f>
        <v>Gay LF</v>
      </c>
      <c r="F235" s="10">
        <f>INDEX(Table3[hours],MATCH(titles_trend[[#This Row],[type]],Table3[type],FALSE))</f>
        <v>1.3333333333333333</v>
      </c>
      <c r="N235">
        <v>11.5</v>
      </c>
      <c r="O235">
        <v>10</v>
      </c>
      <c r="P235">
        <v>9.5</v>
      </c>
      <c r="Q235">
        <v>8.5</v>
      </c>
      <c r="R235">
        <v>8</v>
      </c>
      <c r="S235">
        <v>9.5</v>
      </c>
      <c r="T235" t="s">
        <v>185</v>
      </c>
    </row>
    <row r="236" spans="1:20" ht="15" hidden="1" customHeight="1" x14ac:dyDescent="0.25">
      <c r="A236" s="1" t="s">
        <v>65</v>
      </c>
      <c r="B236" s="1" t="s">
        <v>118</v>
      </c>
      <c r="C236" t="s">
        <v>118</v>
      </c>
      <c r="D236" t="str">
        <f>INDEX([1]network_ids!$C:$C,MATCH(titles_trend[[#This Row],[offering_rollup]],[1]network_ids!$E:$E,FALSE))</f>
        <v>TVN</v>
      </c>
      <c r="E236" t="str">
        <f>INDEX([1]network_ids!$G:$G,MATCH(titles_trend[[#This Row],[offering]],[1]network_ids!$E:$E,FALSE))</f>
        <v>SF</v>
      </c>
      <c r="F236" s="10">
        <f>INDEX(Table3[hours],MATCH(titles_trend[[#This Row],[type]],Table3[type],FALSE))</f>
        <v>0.33333333333333331</v>
      </c>
      <c r="N236" t="s">
        <v>185</v>
      </c>
      <c r="O236" t="s">
        <v>185</v>
      </c>
      <c r="P236" t="s">
        <v>185</v>
      </c>
      <c r="Q236" t="s">
        <v>185</v>
      </c>
      <c r="R236">
        <v>2</v>
      </c>
      <c r="S236">
        <v>3</v>
      </c>
      <c r="T236" t="s">
        <v>185</v>
      </c>
    </row>
    <row r="237" spans="1:20" ht="15" hidden="1" customHeight="1" x14ac:dyDescent="0.25">
      <c r="A237" s="1" t="s">
        <v>65</v>
      </c>
      <c r="B237" s="1" t="s">
        <v>22</v>
      </c>
      <c r="C237" t="s">
        <v>22</v>
      </c>
      <c r="D237" t="str">
        <f>INDEX([1]network_ids!$C:$C,MATCH(titles_trend[[#This Row],[offering_rollup]],[1]network_ids!$E:$E,FALSE))</f>
        <v>TVN</v>
      </c>
      <c r="E237" t="str">
        <f>INDEX([1]network_ids!$G:$G,MATCH(titles_trend[[#This Row],[offering]],[1]network_ids!$E:$E,FALSE))</f>
        <v>LF</v>
      </c>
      <c r="F237" s="10">
        <f>INDEX(Table3[hours],MATCH(titles_trend[[#This Row],[type]],Table3[type],FALSE))</f>
        <v>1.3333333333333333</v>
      </c>
      <c r="N237">
        <v>20</v>
      </c>
      <c r="O237">
        <v>19</v>
      </c>
      <c r="P237">
        <v>19</v>
      </c>
      <c r="Q237">
        <v>18.5</v>
      </c>
      <c r="R237">
        <v>12</v>
      </c>
      <c r="S237">
        <v>15.5</v>
      </c>
      <c r="T237" t="s">
        <v>185</v>
      </c>
    </row>
    <row r="238" spans="1:20" ht="15" hidden="1" customHeight="1" x14ac:dyDescent="0.25">
      <c r="A238" s="3" t="s">
        <v>65</v>
      </c>
      <c r="B238" s="3" t="s">
        <v>124</v>
      </c>
      <c r="C238" s="54" t="s">
        <v>124</v>
      </c>
      <c r="D238" s="54" t="str">
        <f>INDEX([1]network_ids!$C:$C,MATCH(titles_trend[[#This Row],[offering_rollup]],[1]network_ids!$E:$E,FALSE))</f>
        <v>TVN</v>
      </c>
      <c r="E238" s="54" t="s">
        <v>168</v>
      </c>
      <c r="F238" s="55">
        <f>INDEX(Table3[hours],MATCH(titles_trend[[#This Row],[type]],Table3[type],FALSE))</f>
        <v>0.33333333333333331</v>
      </c>
      <c r="G238" s="54"/>
      <c r="H238" s="54"/>
      <c r="I238" s="54"/>
      <c r="J238" s="54"/>
      <c r="K238" s="54"/>
      <c r="L238" s="54"/>
      <c r="M238" s="54"/>
      <c r="N238" s="54" t="s">
        <v>185</v>
      </c>
      <c r="O238" s="54" t="s">
        <v>185</v>
      </c>
      <c r="P238" s="54" t="s">
        <v>185</v>
      </c>
      <c r="Q238" s="54" t="s">
        <v>185</v>
      </c>
      <c r="R238" s="56"/>
      <c r="S238" s="56"/>
      <c r="T238" s="56"/>
    </row>
    <row r="239" spans="1:20" ht="15" hidden="1" customHeight="1" x14ac:dyDescent="0.25">
      <c r="A239" s="3" t="s">
        <v>65</v>
      </c>
      <c r="B239" s="1" t="s">
        <v>144</v>
      </c>
      <c r="C239" t="s">
        <v>144</v>
      </c>
      <c r="D239" t="str">
        <f>INDEX([1]network_ids!$C:$C,MATCH(titles_trend[[#This Row],[offering_rollup]],[1]network_ids!$E:$E,FALSE))</f>
        <v>UPC</v>
      </c>
      <c r="E239" t="str">
        <f>INDEX([1]network_ids!$G:$G,MATCH(titles_trend[[#This Row],[offering]],[1]network_ids!$E:$E,FALSE))</f>
        <v>Uncen</v>
      </c>
      <c r="F239" s="10">
        <f>INDEX(Table3[hours],MATCH(titles_trend[[#This Row],[type]],Table3[type],FALSE))</f>
        <v>1.1666666666666667</v>
      </c>
      <c r="N239" t="s">
        <v>185</v>
      </c>
      <c r="O239" t="s">
        <v>185</v>
      </c>
      <c r="P239" t="s">
        <v>185</v>
      </c>
      <c r="Q239" t="s">
        <v>185</v>
      </c>
      <c r="R239" t="s">
        <v>185</v>
      </c>
      <c r="S239" t="s">
        <v>185</v>
      </c>
      <c r="T239" s="54" t="s">
        <v>185</v>
      </c>
    </row>
    <row r="240" spans="1:20" ht="15" hidden="1" customHeight="1" x14ac:dyDescent="0.25">
      <c r="A240" s="1" t="s">
        <v>65</v>
      </c>
      <c r="B240" s="1" t="s">
        <v>6</v>
      </c>
      <c r="C240" t="s">
        <v>6</v>
      </c>
      <c r="D240" t="str">
        <f>INDEX([1]network_ids!$C:$C,MATCH(titles_trend[[#This Row],[offering_rollup]],[1]network_ids!$E:$E,FALSE))</f>
        <v>Vivid</v>
      </c>
      <c r="E240" t="str">
        <f>INDEX([1]network_ids!$G:$G,MATCH(titles_trend[[#This Row],[offering]],[1]network_ids!$E:$E,FALSE))</f>
        <v>LF</v>
      </c>
      <c r="F240" s="10">
        <f>INDEX(Table3[hours],MATCH(titles_trend[[#This Row],[type]],Table3[type],FALSE))</f>
        <v>1.3333333333333333</v>
      </c>
      <c r="N240">
        <v>8</v>
      </c>
      <c r="O240">
        <v>7</v>
      </c>
      <c r="P240">
        <v>7</v>
      </c>
      <c r="Q240">
        <v>7</v>
      </c>
      <c r="R240">
        <v>7.5</v>
      </c>
      <c r="S240">
        <v>8</v>
      </c>
      <c r="T240" t="s">
        <v>185</v>
      </c>
    </row>
    <row r="241" spans="1:20" ht="15" hidden="1" customHeight="1" x14ac:dyDescent="0.25">
      <c r="A241" s="1" t="s">
        <v>65</v>
      </c>
      <c r="B241" s="1" t="s">
        <v>25</v>
      </c>
      <c r="C241" t="s">
        <v>25</v>
      </c>
      <c r="D241" t="str">
        <f>INDEX([1]network_ids!$C:$C,MATCH(titles_trend[[#This Row],[offering_rollup]],[1]network_ids!$E:$E,FALSE))</f>
        <v>Vivid</v>
      </c>
      <c r="E241" t="str">
        <f>INDEX([1]network_ids!$G:$G,MATCH(titles_trend[[#This Row],[offering]],[1]network_ids!$E:$E,FALSE))</f>
        <v>LF</v>
      </c>
      <c r="F241" s="10">
        <f>INDEX(Table3[hours],MATCH(titles_trend[[#This Row],[type]],Table3[type],FALSE))</f>
        <v>1.3333333333333333</v>
      </c>
      <c r="N241">
        <v>15</v>
      </c>
      <c r="O241">
        <v>14.5</v>
      </c>
      <c r="P241">
        <v>14</v>
      </c>
      <c r="Q241">
        <v>14.5</v>
      </c>
      <c r="R241">
        <v>14</v>
      </c>
      <c r="S241">
        <v>14.5</v>
      </c>
      <c r="T241" t="s">
        <v>185</v>
      </c>
    </row>
    <row r="242" spans="1:20" ht="15" hidden="1" customHeight="1" x14ac:dyDescent="0.25">
      <c r="A242" s="1" t="s">
        <v>65</v>
      </c>
      <c r="B242" s="1" t="s">
        <v>13</v>
      </c>
      <c r="C242" t="s">
        <v>13</v>
      </c>
      <c r="D242" t="str">
        <f>INDEX([1]network_ids!$C:$C,MATCH(titles_trend[[#This Row],[offering_rollup]],[1]network_ids!$E:$E,FALSE))</f>
        <v>Vivid</v>
      </c>
      <c r="E242" t="str">
        <f>INDEX([1]network_ids!$G:$G,MATCH(titles_trend[[#This Row],[offering]],[1]network_ids!$E:$E,FALSE))</f>
        <v>LF</v>
      </c>
      <c r="F242" s="10">
        <f>INDEX(Table3[hours],MATCH(titles_trend[[#This Row],[type]],Table3[type],FALSE))</f>
        <v>1.3333333333333333</v>
      </c>
      <c r="N242">
        <v>11</v>
      </c>
      <c r="O242">
        <v>13</v>
      </c>
      <c r="P242">
        <v>19</v>
      </c>
      <c r="Q242" t="s">
        <v>185</v>
      </c>
      <c r="R242" t="s">
        <v>185</v>
      </c>
      <c r="S242" t="s">
        <v>185</v>
      </c>
      <c r="T242" t="s">
        <v>185</v>
      </c>
    </row>
    <row r="243" spans="1:20" ht="15" hidden="1" customHeight="1" x14ac:dyDescent="0.25">
      <c r="A243" s="1" t="s">
        <v>65</v>
      </c>
      <c r="B243" s="1" t="s">
        <v>17</v>
      </c>
      <c r="C243" t="s">
        <v>17</v>
      </c>
      <c r="D243" t="str">
        <f>INDEX([1]network_ids!$C:$C,MATCH(titles_trend[[#This Row],[offering_rollup]],[1]network_ids!$E:$E,FALSE))</f>
        <v>Vivid</v>
      </c>
      <c r="E243" t="str">
        <f>INDEX([1]network_ids!$G:$G,MATCH(titles_trend[[#This Row],[offering]],[1]network_ids!$E:$E,FALSE))</f>
        <v>LF</v>
      </c>
      <c r="F243" s="10">
        <f>INDEX(Table3[hours],MATCH(titles_trend[[#This Row],[type]],Table3[type],FALSE))</f>
        <v>1.3333333333333333</v>
      </c>
      <c r="N243">
        <v>16.5</v>
      </c>
      <c r="O243">
        <v>17</v>
      </c>
      <c r="P243">
        <v>16.5</v>
      </c>
      <c r="Q243">
        <v>17</v>
      </c>
      <c r="R243">
        <v>16</v>
      </c>
      <c r="S243">
        <v>15</v>
      </c>
      <c r="T243" t="s">
        <v>185</v>
      </c>
    </row>
    <row r="244" spans="1:20" ht="15" hidden="1" customHeight="1" x14ac:dyDescent="0.25">
      <c r="A244" s="1" t="s">
        <v>65</v>
      </c>
      <c r="B244" s="1" t="s">
        <v>18</v>
      </c>
      <c r="C244" t="s">
        <v>18</v>
      </c>
      <c r="D244" t="str">
        <f>INDEX([1]network_ids!$C:$C,MATCH(titles_trend[[#This Row],[offering_rollup]],[1]network_ids!$E:$E,FALSE))</f>
        <v>Vivid</v>
      </c>
      <c r="E244" t="str">
        <f>INDEX([1]network_ids!$G:$G,MATCH(titles_trend[[#This Row],[offering]],[1]network_ids!$E:$E,FALSE))</f>
        <v>LF</v>
      </c>
      <c r="F244" s="10">
        <f>INDEX(Table3[hours],MATCH(titles_trend[[#This Row],[type]],Table3[type],FALSE))</f>
        <v>1.3333333333333333</v>
      </c>
      <c r="N244">
        <v>6</v>
      </c>
      <c r="O244">
        <v>5.5</v>
      </c>
      <c r="P244">
        <v>6</v>
      </c>
      <c r="Q244">
        <v>6</v>
      </c>
      <c r="R244">
        <v>7</v>
      </c>
      <c r="S244">
        <v>8</v>
      </c>
      <c r="T244" t="s">
        <v>185</v>
      </c>
    </row>
    <row r="245" spans="1:20" ht="15" hidden="1" customHeight="1" x14ac:dyDescent="0.25">
      <c r="A245" s="1" t="s">
        <v>65</v>
      </c>
      <c r="B245" s="1" t="s">
        <v>23</v>
      </c>
      <c r="C245" t="s">
        <v>23</v>
      </c>
      <c r="D245" t="str">
        <f>INDEX([1]network_ids!$C:$C,MATCH(titles_trend[[#This Row],[offering_rollup]],[1]network_ids!$E:$E,FALSE))</f>
        <v>Vivid</v>
      </c>
      <c r="E245" t="str">
        <f>INDEX([1]network_ids!$G:$G,MATCH(titles_trend[[#This Row],[offering]],[1]network_ids!$E:$E,FALSE))</f>
        <v>LF</v>
      </c>
      <c r="F245" s="10">
        <f>INDEX(Table3[hours],MATCH(titles_trend[[#This Row],[type]],Table3[type],FALSE))</f>
        <v>1.3333333333333333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185</v>
      </c>
    </row>
    <row r="246" spans="1:20" ht="15" hidden="1" customHeight="1" x14ac:dyDescent="0.25">
      <c r="A246" s="2" t="s">
        <v>65</v>
      </c>
      <c r="B246" s="1" t="s">
        <v>33</v>
      </c>
      <c r="C246" t="s">
        <v>33</v>
      </c>
      <c r="D246" t="str">
        <f>INDEX([1]network_ids!$C:$C,MATCH(titles_trend[[#This Row],[offering_rollup]],[1]network_ids!$E:$E,FALSE))</f>
        <v>Vivid</v>
      </c>
      <c r="E246" t="str">
        <f>INDEX([1]network_ids!$G:$G,MATCH(titles_trend[[#This Row],[offering]],[1]network_ids!$E:$E,FALSE))</f>
        <v>LF</v>
      </c>
      <c r="F246" s="10">
        <f>INDEX(Table3[hours],MATCH(titles_trend[[#This Row],[type]],Table3[type],FALSE))</f>
        <v>1.3333333333333333</v>
      </c>
      <c r="N246">
        <v>17</v>
      </c>
      <c r="O246">
        <v>18</v>
      </c>
      <c r="P246">
        <v>16</v>
      </c>
      <c r="Q246" t="s">
        <v>185</v>
      </c>
      <c r="R246" t="s">
        <v>185</v>
      </c>
      <c r="S246" t="s">
        <v>185</v>
      </c>
      <c r="T246" t="s">
        <v>185</v>
      </c>
    </row>
    <row r="247" spans="1:20" ht="15" hidden="1" customHeight="1" x14ac:dyDescent="0.25">
      <c r="A247" s="1" t="s">
        <v>68</v>
      </c>
      <c r="B247" s="1"/>
      <c r="C247" t="s">
        <v>141</v>
      </c>
      <c r="D247" t="str">
        <f>INDEX([1]network_ids!$C:$C,MATCH(titles_trend[[#This Row],[offering_rollup]],[1]network_ids!$E:$E,FALSE))</f>
        <v>210DM</v>
      </c>
      <c r="E247" t="e">
        <f>INDEX([1]network_ids!$G:$G,MATCH(titles_trend[[#This Row],[offering]],[1]network_ids!$E:$E,FALSE))</f>
        <v>#N/A</v>
      </c>
      <c r="F247" s="10" t="e">
        <f>INDEX(Table3[hours],MATCH(titles_trend[[#This Row],[type]],Table3[type],FALSE))</f>
        <v>#N/A</v>
      </c>
      <c r="N247"/>
      <c r="O247"/>
      <c r="P247"/>
      <c r="Q247"/>
      <c r="R247"/>
      <c r="S247"/>
      <c r="T247"/>
    </row>
    <row r="248" spans="1:20" ht="15" hidden="1" customHeight="1" x14ac:dyDescent="0.25">
      <c r="A248" s="1" t="s">
        <v>68</v>
      </c>
      <c r="B248" s="1"/>
      <c r="C248" t="s">
        <v>69</v>
      </c>
      <c r="D248" t="str">
        <f>INDEX([1]network_ids!$C:$C,MATCH(titles_trend[[#This Row],[offering_rollup]],[1]network_ids!$E:$E,FALSE))</f>
        <v>360 AI</v>
      </c>
      <c r="E248" t="e">
        <f>INDEX([1]network_ids!$G:$G,MATCH(titles_trend[[#This Row],[offering]],[1]network_ids!$E:$E,FALSE))</f>
        <v>#N/A</v>
      </c>
      <c r="F248" s="10" t="e">
        <f>INDEX(Table3[hours],MATCH(titles_trend[[#This Row],[type]],Table3[type],FALSE))</f>
        <v>#N/A</v>
      </c>
      <c r="N248"/>
      <c r="O248"/>
      <c r="P248"/>
      <c r="Q248"/>
      <c r="R248"/>
      <c r="S248"/>
      <c r="T248"/>
    </row>
    <row r="249" spans="1:20" ht="15" hidden="1" customHeight="1" x14ac:dyDescent="0.25">
      <c r="A249" s="1" t="s">
        <v>68</v>
      </c>
      <c r="B249" s="1"/>
      <c r="C249" t="s">
        <v>70</v>
      </c>
      <c r="D249" t="str">
        <f>INDEX([1]network_ids!$C:$C,MATCH(titles_trend[[#This Row],[offering_rollup]],[1]network_ids!$E:$E,FALSE))</f>
        <v>Align</v>
      </c>
      <c r="E249" t="e">
        <f>INDEX([1]network_ids!$G:$G,MATCH(titles_trend[[#This Row],[offering]],[1]network_ids!$E:$E,FALSE))</f>
        <v>#N/A</v>
      </c>
      <c r="F249" s="10" t="e">
        <f>INDEX(Table3[hours],MATCH(titles_trend[[#This Row],[type]],Table3[type],FALSE))</f>
        <v>#N/A</v>
      </c>
      <c r="N249"/>
      <c r="O249"/>
      <c r="P249"/>
      <c r="Q249"/>
      <c r="R249"/>
      <c r="S249"/>
      <c r="T249"/>
    </row>
    <row r="250" spans="1:20" ht="15" hidden="1" customHeight="1" x14ac:dyDescent="0.25">
      <c r="A250" s="1" t="s">
        <v>68</v>
      </c>
      <c r="B250" s="1"/>
      <c r="C250" t="s">
        <v>2</v>
      </c>
      <c r="D250" t="str">
        <f>INDEX([1]network_ids!$C:$C,MATCH(titles_trend[[#This Row],[offering_rollup]],[1]network_ids!$E:$E,FALSE))</f>
        <v>Align</v>
      </c>
      <c r="E250" t="e">
        <f>INDEX([1]network_ids!$G:$G,MATCH(titles_trend[[#This Row],[offering]],[1]network_ids!$E:$E,FALSE))</f>
        <v>#N/A</v>
      </c>
      <c r="F250" s="10" t="e">
        <f>INDEX(Table3[hours],MATCH(titles_trend[[#This Row],[type]],Table3[type],FALSE))</f>
        <v>#N/A</v>
      </c>
      <c r="N250"/>
      <c r="O250"/>
      <c r="P250"/>
      <c r="Q250"/>
      <c r="R250"/>
      <c r="S250"/>
      <c r="T250"/>
    </row>
    <row r="251" spans="1:20" ht="15" hidden="1" customHeight="1" x14ac:dyDescent="0.25">
      <c r="A251" s="1" t="s">
        <v>68</v>
      </c>
      <c r="B251" s="1"/>
      <c r="C251" t="s">
        <v>44</v>
      </c>
      <c r="D251" t="str">
        <f>INDEX([1]network_ids!$C:$C,MATCH(titles_trend[[#This Row],[offering_rollup]],[1]network_ids!$E:$E,FALSE))</f>
        <v>Align</v>
      </c>
      <c r="E251" t="e">
        <f>INDEX([1]network_ids!$G:$G,MATCH(titles_trend[[#This Row],[offering]],[1]network_ids!$E:$E,FALSE))</f>
        <v>#N/A</v>
      </c>
      <c r="F251" s="10" t="e">
        <f>INDEX(Table3[hours],MATCH(titles_trend[[#This Row],[type]],Table3[type],FALSE))</f>
        <v>#N/A</v>
      </c>
      <c r="N251"/>
      <c r="O251"/>
      <c r="P251"/>
      <c r="Q251"/>
      <c r="R251"/>
      <c r="S251"/>
      <c r="T251"/>
    </row>
    <row r="252" spans="1:20" ht="15" hidden="1" customHeight="1" x14ac:dyDescent="0.25">
      <c r="A252" s="1" t="s">
        <v>68</v>
      </c>
      <c r="B252" s="1"/>
      <c r="C252" t="s">
        <v>48</v>
      </c>
      <c r="D252" t="str">
        <f>INDEX([1]network_ids!$C:$C,MATCH(titles_trend[[#This Row],[offering_rollup]],[1]network_ids!$E:$E,FALSE))</f>
        <v>Align</v>
      </c>
      <c r="E252" t="e">
        <f>INDEX([1]network_ids!$G:$G,MATCH(titles_trend[[#This Row],[offering]],[1]network_ids!$E:$E,FALSE))</f>
        <v>#N/A</v>
      </c>
      <c r="F252" s="10" t="e">
        <f>INDEX(Table3[hours],MATCH(titles_trend[[#This Row],[type]],Table3[type],FALSE))</f>
        <v>#N/A</v>
      </c>
      <c r="N252"/>
      <c r="O252"/>
      <c r="P252"/>
      <c r="Q252"/>
      <c r="R252"/>
      <c r="S252"/>
      <c r="T252"/>
    </row>
    <row r="253" spans="1:20" ht="15" hidden="1" customHeight="1" x14ac:dyDescent="0.25">
      <c r="A253" s="1" t="s">
        <v>68</v>
      </c>
      <c r="B253" s="1"/>
      <c r="C253" t="s">
        <v>49</v>
      </c>
      <c r="D253" t="str">
        <f>INDEX([1]network_ids!$C:$C,MATCH(titles_trend[[#This Row],[offering_rollup]],[1]network_ids!$E:$E,FALSE))</f>
        <v>Align</v>
      </c>
      <c r="E253" t="e">
        <f>INDEX([1]network_ids!$G:$G,MATCH(titles_trend[[#This Row],[offering]],[1]network_ids!$E:$E,FALSE))</f>
        <v>#N/A</v>
      </c>
      <c r="F253" s="10" t="e">
        <f>INDEX(Table3[hours],MATCH(titles_trend[[#This Row],[type]],Table3[type],FALSE))</f>
        <v>#N/A</v>
      </c>
      <c r="N253"/>
      <c r="O253"/>
      <c r="P253"/>
      <c r="Q253"/>
      <c r="R253"/>
      <c r="S253"/>
      <c r="T253"/>
    </row>
    <row r="254" spans="1:20" ht="15" hidden="1" customHeight="1" x14ac:dyDescent="0.25">
      <c r="A254" s="1" t="s">
        <v>68</v>
      </c>
      <c r="B254" s="1"/>
      <c r="C254" t="s">
        <v>36</v>
      </c>
      <c r="D254" t="str">
        <f>INDEX([1]network_ids!$C:$C,MATCH(titles_trend[[#This Row],[offering_rollup]],[1]network_ids!$E:$E,FALSE))</f>
        <v>Align</v>
      </c>
      <c r="E254" t="e">
        <f>INDEX([1]network_ids!$G:$G,MATCH(titles_trend[[#This Row],[offering]],[1]network_ids!$E:$E,FALSE))</f>
        <v>#N/A</v>
      </c>
      <c r="F254" s="10" t="e">
        <f>INDEX(Table3[hours],MATCH(titles_trend[[#This Row],[type]],Table3[type],FALSE))</f>
        <v>#N/A</v>
      </c>
      <c r="N254"/>
      <c r="O254"/>
      <c r="P254"/>
      <c r="Q254"/>
      <c r="R254"/>
      <c r="S254"/>
      <c r="T254"/>
    </row>
    <row r="255" spans="1:20" ht="15" hidden="1" customHeight="1" x14ac:dyDescent="0.25">
      <c r="A255" s="1" t="s">
        <v>68</v>
      </c>
      <c r="B255" s="1"/>
      <c r="C255" t="s">
        <v>50</v>
      </c>
      <c r="D255" t="str">
        <f>INDEX([1]network_ids!$C:$C,MATCH(titles_trend[[#This Row],[offering_rollup]],[1]network_ids!$E:$E,FALSE))</f>
        <v>Align</v>
      </c>
      <c r="E255" t="e">
        <f>INDEX([1]network_ids!$G:$G,MATCH(titles_trend[[#This Row],[offering]],[1]network_ids!$E:$E,FALSE))</f>
        <v>#N/A</v>
      </c>
      <c r="F255" s="10" t="e">
        <f>INDEX(Table3[hours],MATCH(titles_trend[[#This Row],[type]],Table3[type],FALSE))</f>
        <v>#N/A</v>
      </c>
      <c r="N255"/>
      <c r="O255"/>
      <c r="P255"/>
      <c r="Q255"/>
      <c r="R255"/>
      <c r="S255"/>
      <c r="T255"/>
    </row>
    <row r="256" spans="1:20" ht="15" hidden="1" customHeight="1" x14ac:dyDescent="0.25">
      <c r="A256" s="1" t="s">
        <v>68</v>
      </c>
      <c r="B256" s="1"/>
      <c r="C256" t="s">
        <v>9</v>
      </c>
      <c r="D256" t="str">
        <f>INDEX([1]network_ids!$C:$C,MATCH(titles_trend[[#This Row],[offering_rollup]],[1]network_ids!$E:$E,FALSE))</f>
        <v>Digital Playground</v>
      </c>
      <c r="E256" t="e">
        <f>INDEX([1]network_ids!$G:$G,MATCH(titles_trend[[#This Row],[offering]],[1]network_ids!$E:$E,FALSE))</f>
        <v>#N/A</v>
      </c>
      <c r="F256" s="10" t="e">
        <f>INDEX(Table3[hours],MATCH(titles_trend[[#This Row],[type]],Table3[type],FALSE))</f>
        <v>#N/A</v>
      </c>
      <c r="N256"/>
      <c r="O256"/>
      <c r="P256"/>
      <c r="Q256"/>
      <c r="R256"/>
      <c r="S256"/>
      <c r="T256"/>
    </row>
    <row r="257" spans="1:20" ht="15" hidden="1" customHeight="1" x14ac:dyDescent="0.25">
      <c r="A257" s="1" t="s">
        <v>68</v>
      </c>
      <c r="B257" s="1"/>
      <c r="C257" t="s">
        <v>71</v>
      </c>
      <c r="D257" t="str">
        <f>INDEX([1]network_ids!$C:$C,MATCH(titles_trend[[#This Row],[offering_rollup]],[1]network_ids!$E:$E,FALSE))</f>
        <v>Evil Angel</v>
      </c>
      <c r="E257" t="e">
        <f>INDEX([1]network_ids!$G:$G,MATCH(titles_trend[[#This Row],[offering]],[1]network_ids!$E:$E,FALSE))</f>
        <v>#N/A</v>
      </c>
      <c r="F257" s="10" t="e">
        <f>INDEX(Table3[hours],MATCH(titles_trend[[#This Row],[type]],Table3[type],FALSE))</f>
        <v>#N/A</v>
      </c>
      <c r="N257"/>
      <c r="O257"/>
      <c r="P257"/>
      <c r="Q257"/>
      <c r="R257"/>
      <c r="S257"/>
      <c r="T257"/>
    </row>
    <row r="258" spans="1:20" ht="15" hidden="1" customHeight="1" x14ac:dyDescent="0.25">
      <c r="A258" s="1" t="s">
        <v>68</v>
      </c>
      <c r="B258" s="1"/>
      <c r="C258" t="s">
        <v>38</v>
      </c>
      <c r="D258" t="str">
        <f>INDEX([1]network_ids!$C:$C,MATCH(titles_trend[[#This Row],[offering_rollup]],[1]network_ids!$E:$E,FALSE))</f>
        <v>Hustler</v>
      </c>
      <c r="E258" t="e">
        <f>INDEX([1]network_ids!$G:$G,MATCH(titles_trend[[#This Row],[offering]],[1]network_ids!$E:$E,FALSE))</f>
        <v>#N/A</v>
      </c>
      <c r="F258" s="10" t="e">
        <f>INDEX(Table3[hours],MATCH(titles_trend[[#This Row],[type]],Table3[type],FALSE))</f>
        <v>#N/A</v>
      </c>
      <c r="N258"/>
      <c r="O258"/>
      <c r="P258"/>
      <c r="Q258"/>
      <c r="R258"/>
      <c r="S258"/>
      <c r="T258"/>
    </row>
    <row r="259" spans="1:20" ht="15" hidden="1" customHeight="1" x14ac:dyDescent="0.25">
      <c r="A259" s="1" t="s">
        <v>68</v>
      </c>
      <c r="B259" s="1"/>
      <c r="C259" t="s">
        <v>14</v>
      </c>
      <c r="D259" t="str">
        <f>INDEX([1]network_ids!$C:$C,MATCH(titles_trend[[#This Row],[offering_rollup]],[1]network_ids!$E:$E,FALSE))</f>
        <v>Hustler</v>
      </c>
      <c r="E259" t="e">
        <f>INDEX([1]network_ids!$G:$G,MATCH(titles_trend[[#This Row],[offering]],[1]network_ids!$E:$E,FALSE))</f>
        <v>#N/A</v>
      </c>
      <c r="F259" s="10" t="e">
        <f>INDEX(Table3[hours],MATCH(titles_trend[[#This Row],[type]],Table3[type],FALSE))</f>
        <v>#N/A</v>
      </c>
      <c r="N259"/>
      <c r="O259"/>
      <c r="P259"/>
      <c r="Q259"/>
      <c r="R259"/>
      <c r="S259"/>
      <c r="T259"/>
    </row>
    <row r="260" spans="1:20" ht="15" hidden="1" customHeight="1" x14ac:dyDescent="0.25">
      <c r="A260" s="1" t="s">
        <v>68</v>
      </c>
      <c r="B260" s="1"/>
      <c r="C260" t="s">
        <v>72</v>
      </c>
      <c r="D260" t="str">
        <f>INDEX([1]network_ids!$C:$C,MATCH(titles_trend[[#This Row],[offering_rollup]],[1]network_ids!$E:$E,FALSE))</f>
        <v>Hustler</v>
      </c>
      <c r="E260" t="e">
        <f>INDEX([1]network_ids!$G:$G,MATCH(titles_trend[[#This Row],[offering]],[1]network_ids!$E:$E,FALSE))</f>
        <v>#N/A</v>
      </c>
      <c r="F260" s="10" t="e">
        <f>INDEX(Table3[hours],MATCH(titles_trend[[#This Row],[type]],Table3[type],FALSE))</f>
        <v>#N/A</v>
      </c>
      <c r="N260"/>
      <c r="O260"/>
      <c r="P260"/>
      <c r="Q260"/>
      <c r="R260"/>
      <c r="S260"/>
      <c r="T260"/>
    </row>
    <row r="261" spans="1:20" ht="15" hidden="1" customHeight="1" x14ac:dyDescent="0.25">
      <c r="A261" s="1" t="s">
        <v>68</v>
      </c>
      <c r="B261" s="1"/>
      <c r="C261" t="s">
        <v>73</v>
      </c>
      <c r="D261" t="str">
        <f>INDEX([1]network_ids!$C:$C,MATCH(titles_trend[[#This Row],[offering_rollup]],[1]network_ids!$E:$E,FALSE))</f>
        <v>Hustler</v>
      </c>
      <c r="E261" t="e">
        <f>INDEX([1]network_ids!$G:$G,MATCH(titles_trend[[#This Row],[offering]],[1]network_ids!$E:$E,FALSE))</f>
        <v>#N/A</v>
      </c>
      <c r="F261" s="10" t="e">
        <f>INDEX(Table3[hours],MATCH(titles_trend[[#This Row],[type]],Table3[type],FALSE))</f>
        <v>#N/A</v>
      </c>
      <c r="N261"/>
      <c r="O261"/>
      <c r="P261"/>
      <c r="Q261"/>
      <c r="R261"/>
      <c r="S261"/>
      <c r="T261"/>
    </row>
    <row r="262" spans="1:20" ht="15" hidden="1" customHeight="1" x14ac:dyDescent="0.25">
      <c r="A262" s="1" t="s">
        <v>68</v>
      </c>
      <c r="B262" s="1"/>
      <c r="C262" t="s">
        <v>27</v>
      </c>
      <c r="D262" t="str">
        <f>INDEX([1]network_ids!$C:$C,MATCH(titles_trend[[#This Row],[offering_rollup]],[1]network_ids!$E:$E,FALSE))</f>
        <v>Hustler</v>
      </c>
      <c r="E262" t="e">
        <f>INDEX([1]network_ids!$G:$G,MATCH(titles_trend[[#This Row],[offering]],[1]network_ids!$E:$E,FALSE))</f>
        <v>#N/A</v>
      </c>
      <c r="F262" s="10" t="e">
        <f>INDEX(Table3[hours],MATCH(titles_trend[[#This Row],[type]],Table3[type],FALSE))</f>
        <v>#N/A</v>
      </c>
      <c r="N262"/>
      <c r="O262"/>
      <c r="P262"/>
      <c r="Q262"/>
      <c r="R262"/>
      <c r="S262"/>
      <c r="T262"/>
    </row>
    <row r="263" spans="1:20" ht="15" hidden="1" customHeight="1" x14ac:dyDescent="0.25">
      <c r="A263" s="1" t="s">
        <v>68</v>
      </c>
      <c r="B263" s="1"/>
      <c r="C263" t="s">
        <v>39</v>
      </c>
      <c r="D263" t="str">
        <f>INDEX([1]network_ids!$C:$C,MATCH(titles_trend[[#This Row],[offering_rollup]],[1]network_ids!$E:$E,FALSE))</f>
        <v>Hustler</v>
      </c>
      <c r="E263" t="e">
        <f>INDEX([1]network_ids!$G:$G,MATCH(titles_trend[[#This Row],[offering]],[1]network_ids!$E:$E,FALSE))</f>
        <v>#N/A</v>
      </c>
      <c r="F263" s="10" t="e">
        <f>INDEX(Table3[hours],MATCH(titles_trend[[#This Row],[type]],Table3[type],FALSE))</f>
        <v>#N/A</v>
      </c>
      <c r="N263"/>
      <c r="O263"/>
      <c r="P263"/>
      <c r="Q263"/>
      <c r="R263"/>
      <c r="S263"/>
      <c r="T263"/>
    </row>
    <row r="264" spans="1:20" ht="15" hidden="1" customHeight="1" x14ac:dyDescent="0.25">
      <c r="A264" s="1" t="s">
        <v>68</v>
      </c>
      <c r="B264" s="1"/>
      <c r="C264" t="s">
        <v>54</v>
      </c>
      <c r="D264" t="str">
        <f>INDEX([1]network_ids!$C:$C,MATCH(titles_trend[[#This Row],[offering_rollup]],[1]network_ids!$E:$E,FALSE))</f>
        <v>Hustler</v>
      </c>
      <c r="E264" t="e">
        <f>INDEX([1]network_ids!$G:$G,MATCH(titles_trend[[#This Row],[offering]],[1]network_ids!$E:$E,FALSE))</f>
        <v>#N/A</v>
      </c>
      <c r="F264" s="10" t="e">
        <f>INDEX(Table3[hours],MATCH(titles_trend[[#This Row],[type]],Table3[type],FALSE))</f>
        <v>#N/A</v>
      </c>
      <c r="N264"/>
      <c r="O264"/>
      <c r="P264"/>
      <c r="Q264"/>
      <c r="R264"/>
      <c r="S264"/>
      <c r="T264"/>
    </row>
    <row r="265" spans="1:20" ht="15" hidden="1" customHeight="1" x14ac:dyDescent="0.25">
      <c r="A265" s="1" t="s">
        <v>68</v>
      </c>
      <c r="B265" s="1"/>
      <c r="C265" t="s">
        <v>78</v>
      </c>
      <c r="D265" t="str">
        <f>INDEX([1]network_ids!$C:$C,MATCH(titles_trend[[#This Row],[offering_rollup]],[1]network_ids!$E:$E,FALSE))</f>
        <v>Hustler</v>
      </c>
      <c r="E265" t="e">
        <f>INDEX([1]network_ids!$G:$G,MATCH(titles_trend[[#This Row],[offering]],[1]network_ids!$E:$E,FALSE))</f>
        <v>#N/A</v>
      </c>
      <c r="F265" s="10" t="e">
        <f>INDEX(Table3[hours],MATCH(titles_trend[[#This Row],[type]],Table3[type],FALSE))</f>
        <v>#N/A</v>
      </c>
      <c r="N265"/>
      <c r="O265"/>
      <c r="P265"/>
      <c r="Q265"/>
      <c r="R265"/>
      <c r="S265"/>
      <c r="T265"/>
    </row>
    <row r="266" spans="1:20" ht="15" hidden="1" customHeight="1" x14ac:dyDescent="0.25">
      <c r="A266" s="1" t="s">
        <v>68</v>
      </c>
      <c r="B266" s="1"/>
      <c r="C266" t="s">
        <v>40</v>
      </c>
      <c r="D266" t="str">
        <f>INDEX([1]network_ids!$C:$C,MATCH(titles_trend[[#This Row],[offering_rollup]],[1]network_ids!$E:$E,FALSE))</f>
        <v>Hustler</v>
      </c>
      <c r="E266" t="e">
        <f>INDEX([1]network_ids!$G:$G,MATCH(titles_trend[[#This Row],[offering]],[1]network_ids!$E:$E,FALSE))</f>
        <v>#N/A</v>
      </c>
      <c r="F266" s="10" t="e">
        <f>INDEX(Table3[hours],MATCH(titles_trend[[#This Row],[type]],Table3[type],FALSE))</f>
        <v>#N/A</v>
      </c>
      <c r="N266"/>
      <c r="O266"/>
      <c r="P266"/>
      <c r="Q266"/>
      <c r="R266"/>
      <c r="S266"/>
      <c r="T266"/>
    </row>
    <row r="267" spans="1:20" ht="15" hidden="1" customHeight="1" x14ac:dyDescent="0.25">
      <c r="A267" s="1" t="s">
        <v>68</v>
      </c>
      <c r="B267" s="1"/>
      <c r="C267" t="s">
        <v>41</v>
      </c>
      <c r="D267" t="str">
        <f>INDEX([1]network_ids!$C:$C,MATCH(titles_trend[[#This Row],[offering_rollup]],[1]network_ids!$E:$E,FALSE))</f>
        <v>Hustler</v>
      </c>
      <c r="E267" t="e">
        <f>INDEX([1]network_ids!$G:$G,MATCH(titles_trend[[#This Row],[offering]],[1]network_ids!$E:$E,FALSE))</f>
        <v>#N/A</v>
      </c>
      <c r="F267" s="10" t="e">
        <f>INDEX(Table3[hours],MATCH(titles_trend[[#This Row],[type]],Table3[type],FALSE))</f>
        <v>#N/A</v>
      </c>
      <c r="N267"/>
      <c r="O267"/>
      <c r="P267"/>
      <c r="Q267"/>
      <c r="R267"/>
      <c r="S267"/>
      <c r="T267"/>
    </row>
    <row r="268" spans="1:20" ht="15" hidden="1" customHeight="1" x14ac:dyDescent="0.25">
      <c r="A268" s="1" t="s">
        <v>68</v>
      </c>
      <c r="B268" s="1"/>
      <c r="C268" t="s">
        <v>56</v>
      </c>
      <c r="D268" t="str">
        <f>INDEX([1]network_ids!$C:$C,MATCH(titles_trend[[#This Row],[offering_rollup]],[1]network_ids!$E:$E,FALSE))</f>
        <v>Hustler</v>
      </c>
      <c r="E268" t="e">
        <f>INDEX([1]network_ids!$G:$G,MATCH(titles_trend[[#This Row],[offering]],[1]network_ids!$E:$E,FALSE))</f>
        <v>#N/A</v>
      </c>
      <c r="F268" s="10" t="e">
        <f>INDEX(Table3[hours],MATCH(titles_trend[[#This Row],[type]],Table3[type],FALSE))</f>
        <v>#N/A</v>
      </c>
      <c r="N268"/>
      <c r="O268"/>
      <c r="P268"/>
      <c r="Q268"/>
      <c r="R268"/>
      <c r="S268"/>
      <c r="T268"/>
    </row>
    <row r="269" spans="1:20" ht="15" hidden="1" customHeight="1" x14ac:dyDescent="0.25">
      <c r="A269" s="1" t="s">
        <v>68</v>
      </c>
      <c r="B269" s="1"/>
      <c r="C269" t="s">
        <v>21</v>
      </c>
      <c r="D269" t="str">
        <f>INDEX([1]network_ids!$C:$C,MATCH(titles_trend[[#This Row],[offering_rollup]],[1]network_ids!$E:$E,FALSE))</f>
        <v>Hustler</v>
      </c>
      <c r="E269" t="e">
        <f>INDEX([1]network_ids!$G:$G,MATCH(titles_trend[[#This Row],[offering]],[1]network_ids!$E:$E,FALSE))</f>
        <v>#N/A</v>
      </c>
      <c r="F269" s="10" t="e">
        <f>INDEX(Table3[hours],MATCH(titles_trend[[#This Row],[type]],Table3[type],FALSE))</f>
        <v>#N/A</v>
      </c>
      <c r="N269"/>
      <c r="O269"/>
      <c r="P269"/>
      <c r="Q269"/>
      <c r="R269"/>
      <c r="S269"/>
      <c r="T269"/>
    </row>
    <row r="270" spans="1:20" ht="15" hidden="1" customHeight="1" x14ac:dyDescent="0.25">
      <c r="A270" s="1" t="s">
        <v>68</v>
      </c>
      <c r="B270" s="1"/>
      <c r="C270" t="s">
        <v>64</v>
      </c>
      <c r="D270" t="str">
        <f>INDEX([1]network_ids!$C:$C,MATCH(titles_trend[[#This Row],[offering_rollup]],[1]network_ids!$E:$E,FALSE))</f>
        <v>Hustler</v>
      </c>
      <c r="E270" t="e">
        <f>INDEX([1]network_ids!$G:$G,MATCH(titles_trend[[#This Row],[offering]],[1]network_ids!$E:$E,FALSE))</f>
        <v>#N/A</v>
      </c>
      <c r="F270" s="10" t="e">
        <f>INDEX(Table3[hours],MATCH(titles_trend[[#This Row],[type]],Table3[type],FALSE))</f>
        <v>#N/A</v>
      </c>
      <c r="N270"/>
      <c r="O270"/>
      <c r="P270"/>
      <c r="Q270"/>
      <c r="R270"/>
      <c r="S270"/>
      <c r="T270"/>
    </row>
    <row r="271" spans="1:20" ht="15" hidden="1" customHeight="1" x14ac:dyDescent="0.25">
      <c r="A271" s="3" t="s">
        <v>68</v>
      </c>
      <c r="B271" s="3"/>
      <c r="C271" t="s">
        <v>79</v>
      </c>
      <c r="D271" t="str">
        <f>INDEX([1]network_ids!$C:$C,MATCH(titles_trend[[#This Row],[offering_rollup]],[1]network_ids!$E:$E,FALSE))</f>
        <v>Hustler</v>
      </c>
      <c r="E271" t="e">
        <f>INDEX([1]network_ids!$G:$G,MATCH(titles_trend[[#This Row],[offering]],[1]network_ids!$E:$E,FALSE))</f>
        <v>#N/A</v>
      </c>
      <c r="F271" s="10" t="e">
        <f>INDEX(Table3[hours],MATCH(titles_trend[[#This Row],[type]],Table3[type],FALSE))</f>
        <v>#N/A</v>
      </c>
      <c r="N271"/>
      <c r="O271"/>
      <c r="P271"/>
      <c r="Q271"/>
      <c r="R271"/>
      <c r="S271"/>
      <c r="T271"/>
    </row>
    <row r="272" spans="1:20" ht="15" hidden="1" customHeight="1" x14ac:dyDescent="0.25">
      <c r="A272" s="1" t="s">
        <v>68</v>
      </c>
      <c r="B272" s="1" t="s">
        <v>67</v>
      </c>
      <c r="C272" t="s">
        <v>67</v>
      </c>
      <c r="D272" t="str">
        <f>INDEX([1]network_ids!$C:$C,MATCH(titles_trend[[#This Row],[offering_rollup]],[1]network_ids!$E:$E,FALSE))</f>
        <v>MG</v>
      </c>
      <c r="E272" t="str">
        <f>INDEX([1]network_ids!$G:$G,MATCH(titles_trend[[#This Row],[offering]],[1]network_ids!$E:$E,FALSE))</f>
        <v>LF</v>
      </c>
      <c r="F272" s="10">
        <f>INDEX(Table3[hours],MATCH(titles_trend[[#This Row],[type]],Table3[type],FALSE))</f>
        <v>1.3333333333333333</v>
      </c>
      <c r="N272" s="25">
        <v>11</v>
      </c>
      <c r="O272" s="25">
        <v>11</v>
      </c>
      <c r="P272" s="25">
        <v>12</v>
      </c>
      <c r="Q272" s="25">
        <v>12</v>
      </c>
      <c r="R272" s="25">
        <v>12</v>
      </c>
      <c r="S272" s="25">
        <v>12</v>
      </c>
      <c r="T272" s="25">
        <v>12</v>
      </c>
    </row>
    <row r="273" spans="1:20" ht="15" hidden="1" customHeight="1" x14ac:dyDescent="0.25">
      <c r="A273" s="1" t="s">
        <v>68</v>
      </c>
      <c r="B273" s="1"/>
      <c r="C273" t="s">
        <v>3</v>
      </c>
      <c r="D273" t="str">
        <f>INDEX([1]network_ids!$C:$C,MATCH(titles_trend[[#This Row],[offering_rollup]],[1]network_ids!$E:$E,FALSE))</f>
        <v>MG</v>
      </c>
      <c r="E273" t="e">
        <f>INDEX([1]network_ids!$G:$G,MATCH(titles_trend[[#This Row],[offering]],[1]network_ids!$E:$E,FALSE))</f>
        <v>#N/A</v>
      </c>
      <c r="F273" s="10" t="e">
        <f>INDEX(Table3[hours],MATCH(titles_trend[[#This Row],[type]],Table3[type],FALSE))</f>
        <v>#N/A</v>
      </c>
      <c r="N273"/>
      <c r="O273"/>
      <c r="P273"/>
      <c r="Q273"/>
      <c r="R273"/>
      <c r="S273"/>
      <c r="T273"/>
    </row>
    <row r="274" spans="1:20" ht="15" hidden="1" customHeight="1" x14ac:dyDescent="0.25">
      <c r="A274" s="1" t="s">
        <v>68</v>
      </c>
      <c r="B274" s="1"/>
      <c r="C274" t="s">
        <v>4</v>
      </c>
      <c r="D274" t="str">
        <f>INDEX([1]network_ids!$C:$C,MATCH(titles_trend[[#This Row],[offering_rollup]],[1]network_ids!$E:$E,FALSE))</f>
        <v>MG</v>
      </c>
      <c r="E274" t="e">
        <f>INDEX([1]network_ids!$G:$G,MATCH(titles_trend[[#This Row],[offering]],[1]network_ids!$E:$E,FALSE))</f>
        <v>#N/A</v>
      </c>
      <c r="F274" s="10" t="e">
        <f>INDEX(Table3[hours],MATCH(titles_trend[[#This Row],[type]],Table3[type],FALSE))</f>
        <v>#N/A</v>
      </c>
      <c r="N274"/>
      <c r="O274"/>
      <c r="P274"/>
      <c r="Q274"/>
      <c r="R274"/>
      <c r="S274"/>
      <c r="T274"/>
    </row>
    <row r="275" spans="1:20" ht="15" hidden="1" customHeight="1" x14ac:dyDescent="0.25">
      <c r="A275" s="1" t="s">
        <v>68</v>
      </c>
      <c r="B275" s="1"/>
      <c r="C275" t="s">
        <v>28</v>
      </c>
      <c r="D275" t="str">
        <f>INDEX([1]network_ids!$C:$C,MATCH(titles_trend[[#This Row],[offering_rollup]],[1]network_ids!$E:$E,FALSE))</f>
        <v>MG</v>
      </c>
      <c r="E275" t="e">
        <f>INDEX([1]network_ids!$G:$G,MATCH(titles_trend[[#This Row],[offering]],[1]network_ids!$E:$E,FALSE))</f>
        <v>#N/A</v>
      </c>
      <c r="F275" s="10" t="e">
        <f>INDEX(Table3[hours],MATCH(titles_trend[[#This Row],[type]],Table3[type],FALSE))</f>
        <v>#N/A</v>
      </c>
      <c r="N275"/>
      <c r="O275"/>
      <c r="P275"/>
      <c r="Q275"/>
      <c r="R275"/>
      <c r="S275"/>
      <c r="T275"/>
    </row>
    <row r="276" spans="1:20" ht="15" hidden="1" customHeight="1" x14ac:dyDescent="0.25">
      <c r="A276" s="3" t="s">
        <v>68</v>
      </c>
      <c r="B276" s="3"/>
      <c r="C276" t="s">
        <v>145</v>
      </c>
      <c r="D276" t="str">
        <f>INDEX([1]network_ids!$C:$C,MATCH(titles_trend[[#This Row],[offering_rollup]],[1]network_ids!$E:$E,FALSE))</f>
        <v>MG</v>
      </c>
      <c r="E276" t="e">
        <f>INDEX([1]network_ids!$G:$G,MATCH(titles_trend[[#This Row],[offering]],[1]network_ids!$E:$E,FALSE))</f>
        <v>#N/A</v>
      </c>
      <c r="F276" s="10" t="e">
        <f>INDEX(Table3[hours],MATCH(titles_trend[[#This Row],[type]],Table3[type],FALSE))</f>
        <v>#N/A</v>
      </c>
      <c r="N276"/>
      <c r="O276"/>
      <c r="P276"/>
      <c r="Q276"/>
      <c r="R276"/>
      <c r="S276"/>
      <c r="T276"/>
    </row>
    <row r="277" spans="1:20" ht="15" hidden="1" customHeight="1" x14ac:dyDescent="0.25">
      <c r="A277" s="1" t="s">
        <v>68</v>
      </c>
      <c r="B277" s="1"/>
      <c r="C277" t="s">
        <v>140</v>
      </c>
      <c r="D277" t="str">
        <f>INDEX([1]network_ids!$C:$C,MATCH(titles_trend[[#This Row],[offering_rollup]],[1]network_ids!$E:$E,FALSE))</f>
        <v>MG</v>
      </c>
      <c r="E277" t="e">
        <f>INDEX([1]network_ids!$G:$G,MATCH(titles_trend[[#This Row],[offering]],[1]network_ids!$E:$E,FALSE))</f>
        <v>#N/A</v>
      </c>
      <c r="F277" s="10" t="e">
        <f>INDEX(Table3[hours],MATCH(titles_trend[[#This Row],[type]],Table3[type],FALSE))</f>
        <v>#N/A</v>
      </c>
      <c r="N277"/>
      <c r="O277"/>
      <c r="P277"/>
      <c r="Q277"/>
      <c r="R277"/>
      <c r="S277"/>
      <c r="T277"/>
    </row>
    <row r="278" spans="1:20" ht="15" hidden="1" customHeight="1" x14ac:dyDescent="0.25">
      <c r="A278" s="1" t="s">
        <v>68</v>
      </c>
      <c r="B278" s="1"/>
      <c r="C278" t="s">
        <v>29</v>
      </c>
      <c r="D278" t="str">
        <f>INDEX([1]network_ids!$C:$C,MATCH(titles_trend[[#This Row],[offering_rollup]],[1]network_ids!$E:$E,FALSE))</f>
        <v>MG</v>
      </c>
      <c r="E278" t="e">
        <f>INDEX([1]network_ids!$G:$G,MATCH(titles_trend[[#This Row],[offering]],[1]network_ids!$E:$E,FALSE))</f>
        <v>#N/A</v>
      </c>
      <c r="F278" s="10" t="e">
        <f>INDEX(Table3[hours],MATCH(titles_trend[[#This Row],[type]],Table3[type],FALSE))</f>
        <v>#N/A</v>
      </c>
      <c r="N278"/>
      <c r="O278"/>
      <c r="P278"/>
      <c r="Q278"/>
      <c r="R278"/>
      <c r="S278"/>
      <c r="T278"/>
    </row>
    <row r="279" spans="1:20" ht="15" hidden="1" customHeight="1" x14ac:dyDescent="0.25">
      <c r="A279" s="1" t="s">
        <v>68</v>
      </c>
      <c r="B279" s="1"/>
      <c r="C279" t="s">
        <v>30</v>
      </c>
      <c r="D279" t="str">
        <f>INDEX([1]network_ids!$C:$C,MATCH(titles_trend[[#This Row],[offering_rollup]],[1]network_ids!$E:$E,FALSE))</f>
        <v>MG</v>
      </c>
      <c r="E279" t="e">
        <f>INDEX([1]network_ids!$G:$G,MATCH(titles_trend[[#This Row],[offering]],[1]network_ids!$E:$E,FALSE))</f>
        <v>#N/A</v>
      </c>
      <c r="F279" s="10" t="e">
        <f>INDEX(Table3[hours],MATCH(titles_trend[[#This Row],[type]],Table3[type],FALSE))</f>
        <v>#N/A</v>
      </c>
      <c r="N279"/>
      <c r="O279"/>
      <c r="P279"/>
      <c r="Q279"/>
      <c r="R279"/>
      <c r="S279"/>
      <c r="T279"/>
    </row>
    <row r="280" spans="1:20" ht="15" hidden="1" customHeight="1" x14ac:dyDescent="0.25">
      <c r="A280" s="1" t="s">
        <v>68</v>
      </c>
      <c r="B280" s="1"/>
      <c r="C280" t="s">
        <v>74</v>
      </c>
      <c r="D280" t="str">
        <f>INDEX([1]network_ids!$C:$C,MATCH(titles_trend[[#This Row],[offering_rollup]],[1]network_ids!$E:$E,FALSE))</f>
        <v>MG</v>
      </c>
      <c r="E280" t="e">
        <f>INDEX([1]network_ids!$G:$G,MATCH(titles_trend[[#This Row],[offering]],[1]network_ids!$E:$E,FALSE))</f>
        <v>#N/A</v>
      </c>
      <c r="F280" s="10" t="e">
        <f>INDEX(Table3[hours],MATCH(titles_trend[[#This Row],[type]],Table3[type],FALSE))</f>
        <v>#N/A</v>
      </c>
      <c r="N280"/>
      <c r="O280"/>
      <c r="P280"/>
      <c r="Q280"/>
      <c r="R280"/>
      <c r="S280"/>
      <c r="T280"/>
    </row>
    <row r="281" spans="1:20" ht="15" hidden="1" customHeight="1" x14ac:dyDescent="0.25">
      <c r="A281" s="1" t="s">
        <v>68</v>
      </c>
      <c r="B281" s="1"/>
      <c r="C281" t="s">
        <v>19</v>
      </c>
      <c r="D281" t="str">
        <f>INDEX([1]network_ids!$C:$C,MATCH(titles_trend[[#This Row],[offering_rollup]],[1]network_ids!$E:$E,FALSE))</f>
        <v>MG</v>
      </c>
      <c r="E281" t="e">
        <f>INDEX([1]network_ids!$G:$G,MATCH(titles_trend[[#This Row],[offering]],[1]network_ids!$E:$E,FALSE))</f>
        <v>#N/A</v>
      </c>
      <c r="F281" s="10" t="e">
        <f>INDEX(Table3[hours],MATCH(titles_trend[[#This Row],[type]],Table3[type],FALSE))</f>
        <v>#N/A</v>
      </c>
      <c r="N281"/>
      <c r="O281"/>
      <c r="P281"/>
      <c r="Q281"/>
      <c r="R281"/>
      <c r="S281"/>
      <c r="T281"/>
    </row>
    <row r="282" spans="1:20" ht="15" hidden="1" customHeight="1" x14ac:dyDescent="0.25">
      <c r="A282" s="1" t="s">
        <v>68</v>
      </c>
      <c r="B282" s="1"/>
      <c r="C282" t="s">
        <v>132</v>
      </c>
      <c r="D282" t="str">
        <f>INDEX([1]network_ids!$C:$C,MATCH(titles_trend[[#This Row],[offering_rollup]],[1]network_ids!$E:$E,FALSE))</f>
        <v>MVP</v>
      </c>
      <c r="E282" t="e">
        <f>INDEX([1]network_ids!$G:$G,MATCH(titles_trend[[#This Row],[offering]],[1]network_ids!$E:$E,FALSE))</f>
        <v>#N/A</v>
      </c>
      <c r="F282" s="10" t="e">
        <f>INDEX(Table3[hours],MATCH(titles_trend[[#This Row],[type]],Table3[type],FALSE))</f>
        <v>#N/A</v>
      </c>
      <c r="N282"/>
      <c r="O282"/>
      <c r="P282"/>
      <c r="Q282"/>
      <c r="R282"/>
      <c r="S282"/>
      <c r="T282"/>
    </row>
    <row r="283" spans="1:20" ht="15" hidden="1" customHeight="1" x14ac:dyDescent="0.25">
      <c r="A283" s="1" t="s">
        <v>68</v>
      </c>
      <c r="B283" s="1"/>
      <c r="C283" t="s">
        <v>133</v>
      </c>
      <c r="D283" t="str">
        <f>INDEX([1]network_ids!$C:$C,MATCH(titles_trend[[#This Row],[offering_rollup]],[1]network_ids!$E:$E,FALSE))</f>
        <v>MVP</v>
      </c>
      <c r="E283" t="e">
        <f>INDEX([1]network_ids!$G:$G,MATCH(titles_trend[[#This Row],[offering]],[1]network_ids!$E:$E,FALSE))</f>
        <v>#N/A</v>
      </c>
      <c r="F283" s="10" t="e">
        <f>INDEX(Table3[hours],MATCH(titles_trend[[#This Row],[type]],Table3[type],FALSE))</f>
        <v>#N/A</v>
      </c>
      <c r="N283"/>
      <c r="O283"/>
      <c r="P283"/>
      <c r="Q283"/>
      <c r="R283"/>
      <c r="S283"/>
      <c r="T283"/>
    </row>
    <row r="284" spans="1:20" ht="15" hidden="1" customHeight="1" x14ac:dyDescent="0.25">
      <c r="A284" s="1" t="s">
        <v>68</v>
      </c>
      <c r="B284" s="1"/>
      <c r="C284" t="s">
        <v>134</v>
      </c>
      <c r="D284" t="str">
        <f>INDEX([1]network_ids!$C:$C,MATCH(titles_trend[[#This Row],[offering_rollup]],[1]network_ids!$E:$E,FALSE))</f>
        <v>MVP</v>
      </c>
      <c r="E284" t="e">
        <f>INDEX([1]network_ids!$G:$G,MATCH(titles_trend[[#This Row],[offering]],[1]network_ids!$E:$E,FALSE))</f>
        <v>#N/A</v>
      </c>
      <c r="F284" s="10" t="e">
        <f>INDEX(Table3[hours],MATCH(titles_trend[[#This Row],[type]],Table3[type],FALSE))</f>
        <v>#N/A</v>
      </c>
      <c r="N284"/>
      <c r="O284"/>
      <c r="P284"/>
      <c r="Q284"/>
      <c r="R284"/>
      <c r="S284"/>
      <c r="T284"/>
    </row>
    <row r="285" spans="1:20" ht="15" hidden="1" customHeight="1" x14ac:dyDescent="0.25">
      <c r="A285" s="1" t="s">
        <v>68</v>
      </c>
      <c r="B285" s="1"/>
      <c r="C285" t="s">
        <v>15</v>
      </c>
      <c r="D285" t="str">
        <f>INDEX([1]network_ids!$C:$C,MATCH(titles_trend[[#This Row],[offering_rollup]],[1]network_ids!$E:$E,FALSE))</f>
        <v>PB</v>
      </c>
      <c r="E285" t="e">
        <f>INDEX([1]network_ids!$G:$G,MATCH(titles_trend[[#This Row],[offering]],[1]network_ids!$E:$E,FALSE))</f>
        <v>#N/A</v>
      </c>
      <c r="F285" s="10" t="e">
        <f>INDEX(Table3[hours],MATCH(titles_trend[[#This Row],[type]],Table3[type],FALSE))</f>
        <v>#N/A</v>
      </c>
      <c r="N285"/>
      <c r="O285"/>
      <c r="P285"/>
      <c r="Q285"/>
      <c r="R285"/>
      <c r="S285"/>
      <c r="T285"/>
    </row>
    <row r="286" spans="1:20" ht="15" hidden="1" customHeight="1" x14ac:dyDescent="0.25">
      <c r="A286" s="1" t="s">
        <v>68</v>
      </c>
      <c r="B286" s="1"/>
      <c r="C286" t="s">
        <v>66</v>
      </c>
      <c r="D286" t="str">
        <f>INDEX([1]network_ids!$C:$C,MATCH(titles_trend[[#This Row],[offering_rollup]],[1]network_ids!$E:$E,FALSE))</f>
        <v>TVN</v>
      </c>
      <c r="E286" t="e">
        <f>INDEX([1]network_ids!$G:$G,MATCH(titles_trend[[#This Row],[offering]],[1]network_ids!$E:$E,FALSE))</f>
        <v>#N/A</v>
      </c>
      <c r="F286" s="10" t="e">
        <f>INDEX(Table3[hours],MATCH(titles_trend[[#This Row],[type]],Table3[type],FALSE))</f>
        <v>#N/A</v>
      </c>
      <c r="N286"/>
      <c r="O286"/>
      <c r="P286"/>
      <c r="Q286"/>
      <c r="R286"/>
      <c r="S286"/>
      <c r="T286"/>
    </row>
    <row r="287" spans="1:20" ht="15" hidden="1" customHeight="1" x14ac:dyDescent="0.25">
      <c r="A287" s="1" t="s">
        <v>68</v>
      </c>
      <c r="B287" s="1"/>
      <c r="C287" t="s">
        <v>7</v>
      </c>
      <c r="D287" t="str">
        <f>INDEX([1]network_ids!$C:$C,MATCH(titles_trend[[#This Row],[offering_rollup]],[1]network_ids!$E:$E,FALSE))</f>
        <v>TVN</v>
      </c>
      <c r="E287" t="e">
        <f>INDEX([1]network_ids!$G:$G,MATCH(titles_trend[[#This Row],[offering]],[1]network_ids!$E:$E,FALSE))</f>
        <v>#N/A</v>
      </c>
      <c r="F287" s="10" t="e">
        <f>INDEX(Table3[hours],MATCH(titles_trend[[#This Row],[type]],Table3[type],FALSE))</f>
        <v>#N/A</v>
      </c>
      <c r="N287"/>
      <c r="O287"/>
      <c r="P287"/>
      <c r="Q287"/>
      <c r="R287"/>
      <c r="S287"/>
      <c r="T287"/>
    </row>
    <row r="288" spans="1:20" ht="15" hidden="1" customHeight="1" x14ac:dyDescent="0.25">
      <c r="A288" s="1" t="s">
        <v>68</v>
      </c>
      <c r="B288" s="1"/>
      <c r="C288" t="s">
        <v>47</v>
      </c>
      <c r="D288" t="str">
        <f>INDEX([1]network_ids!$C:$C,MATCH(titles_trend[[#This Row],[offering_rollup]],[1]network_ids!$E:$E,FALSE))</f>
        <v>TVN</v>
      </c>
      <c r="E288" t="e">
        <f>INDEX([1]network_ids!$G:$G,MATCH(titles_trend[[#This Row],[offering]],[1]network_ids!$E:$E,FALSE))</f>
        <v>#N/A</v>
      </c>
      <c r="F288" s="10" t="e">
        <f>INDEX(Table3[hours],MATCH(titles_trend[[#This Row],[type]],Table3[type],FALSE))</f>
        <v>#N/A</v>
      </c>
      <c r="N288"/>
      <c r="O288"/>
      <c r="P288"/>
      <c r="Q288"/>
      <c r="R288"/>
      <c r="S288"/>
      <c r="T288"/>
    </row>
    <row r="289" spans="1:20" ht="15" hidden="1" customHeight="1" x14ac:dyDescent="0.25">
      <c r="A289" s="1" t="s">
        <v>68</v>
      </c>
      <c r="B289" s="1"/>
      <c r="C289" t="s">
        <v>11</v>
      </c>
      <c r="D289" t="str">
        <f>INDEX([1]network_ids!$C:$C,MATCH(titles_trend[[#This Row],[offering_rollup]],[1]network_ids!$E:$E,FALSE))</f>
        <v>TVN</v>
      </c>
      <c r="E289" t="e">
        <f>INDEX([1]network_ids!$G:$G,MATCH(titles_trend[[#This Row],[offering]],[1]network_ids!$E:$E,FALSE))</f>
        <v>#N/A</v>
      </c>
      <c r="F289" s="10" t="e">
        <f>INDEX(Table3[hours],MATCH(titles_trend[[#This Row],[type]],Table3[type],FALSE))</f>
        <v>#N/A</v>
      </c>
      <c r="N289"/>
      <c r="O289"/>
      <c r="P289"/>
      <c r="Q289"/>
      <c r="R289"/>
      <c r="S289"/>
      <c r="T289"/>
    </row>
    <row r="290" spans="1:20" ht="15" hidden="1" customHeight="1" x14ac:dyDescent="0.25">
      <c r="A290" s="1" t="s">
        <v>68</v>
      </c>
      <c r="B290" s="1"/>
      <c r="C290" t="s">
        <v>12</v>
      </c>
      <c r="D290" t="str">
        <f>INDEX([1]network_ids!$C:$C,MATCH(titles_trend[[#This Row],[offering_rollup]],[1]network_ids!$E:$E,FALSE))</f>
        <v>TVN</v>
      </c>
      <c r="E290" t="e">
        <f>INDEX([1]network_ids!$G:$G,MATCH(titles_trend[[#This Row],[offering]],[1]network_ids!$E:$E,FALSE))</f>
        <v>#N/A</v>
      </c>
      <c r="F290" s="10" t="e">
        <f>INDEX(Table3[hours],MATCH(titles_trend[[#This Row],[type]],Table3[type],FALSE))</f>
        <v>#N/A</v>
      </c>
      <c r="N290"/>
      <c r="O290"/>
      <c r="P290"/>
      <c r="Q290"/>
      <c r="R290"/>
      <c r="S290"/>
      <c r="T290"/>
    </row>
    <row r="291" spans="1:20" ht="15" hidden="1" customHeight="1" x14ac:dyDescent="0.25">
      <c r="A291" s="1" t="s">
        <v>68</v>
      </c>
      <c r="B291" s="1"/>
      <c r="C291" t="s">
        <v>20</v>
      </c>
      <c r="D291" t="str">
        <f>INDEX([1]network_ids!$C:$C,MATCH(titles_trend[[#This Row],[offering_rollup]],[1]network_ids!$E:$E,FALSE))</f>
        <v>TVN</v>
      </c>
      <c r="E291" t="e">
        <f>INDEX([1]network_ids!$G:$G,MATCH(titles_trend[[#This Row],[offering]],[1]network_ids!$E:$E,FALSE))</f>
        <v>#N/A</v>
      </c>
      <c r="F291" s="10" t="e">
        <f>INDEX(Table3[hours],MATCH(titles_trend[[#This Row],[type]],Table3[type],FALSE))</f>
        <v>#N/A</v>
      </c>
      <c r="N291"/>
      <c r="O291"/>
      <c r="P291"/>
      <c r="Q291"/>
      <c r="R291"/>
      <c r="S291"/>
      <c r="T291"/>
    </row>
    <row r="292" spans="1:20" ht="15" hidden="1" customHeight="1" x14ac:dyDescent="0.25">
      <c r="A292" s="1" t="s">
        <v>68</v>
      </c>
      <c r="B292" s="1"/>
      <c r="C292" t="s">
        <v>59</v>
      </c>
      <c r="D292" t="str">
        <f>INDEX([1]network_ids!$C:$C,MATCH(titles_trend[[#This Row],[offering_rollup]],[1]network_ids!$E:$E,FALSE))</f>
        <v>TVN</v>
      </c>
      <c r="E292" t="e">
        <f>INDEX([1]network_ids!$G:$G,MATCH(titles_trend[[#This Row],[offering]],[1]network_ids!$E:$E,FALSE))</f>
        <v>#N/A</v>
      </c>
      <c r="F292" s="10" t="e">
        <f>INDEX(Table3[hours],MATCH(titles_trend[[#This Row],[type]],Table3[type],FALSE))</f>
        <v>#N/A</v>
      </c>
      <c r="N292"/>
      <c r="O292"/>
      <c r="P292"/>
      <c r="Q292"/>
      <c r="R292"/>
      <c r="S292"/>
      <c r="T292"/>
    </row>
    <row r="293" spans="1:20" ht="15" hidden="1" customHeight="1" x14ac:dyDescent="0.25">
      <c r="A293" s="1" t="s">
        <v>68</v>
      </c>
      <c r="B293" s="1"/>
      <c r="C293" t="s">
        <v>75</v>
      </c>
      <c r="D293" t="str">
        <f>INDEX([1]network_ids!$C:$C,MATCH(titles_trend[[#This Row],[offering_rollup]],[1]network_ids!$E:$E,FALSE))</f>
        <v>TVN</v>
      </c>
      <c r="E293" t="e">
        <f>INDEX([1]network_ids!$G:$G,MATCH(titles_trend[[#This Row],[offering]],[1]network_ids!$E:$E,FALSE))</f>
        <v>#N/A</v>
      </c>
      <c r="F293" s="10" t="e">
        <f>INDEX(Table3[hours],MATCH(titles_trend[[#This Row],[type]],Table3[type],FALSE))</f>
        <v>#N/A</v>
      </c>
      <c r="N293"/>
      <c r="O293"/>
      <c r="P293"/>
      <c r="Q293"/>
      <c r="R293"/>
      <c r="S293"/>
      <c r="T293"/>
    </row>
    <row r="294" spans="1:20" ht="15" hidden="1" customHeight="1" x14ac:dyDescent="0.25">
      <c r="A294" s="1" t="s">
        <v>68</v>
      </c>
      <c r="B294" s="1"/>
      <c r="C294" t="s">
        <v>22</v>
      </c>
      <c r="D294" t="str">
        <f>INDEX([1]network_ids!$C:$C,MATCH(titles_trend[[#This Row],[offering_rollup]],[1]network_ids!$E:$E,FALSE))</f>
        <v>TVN</v>
      </c>
      <c r="E294" t="e">
        <f>INDEX([1]network_ids!$G:$G,MATCH(titles_trend[[#This Row],[offering]],[1]network_ids!$E:$E,FALSE))</f>
        <v>#N/A</v>
      </c>
      <c r="F294" s="10" t="e">
        <f>INDEX(Table3[hours],MATCH(titles_trend[[#This Row],[type]],Table3[type],FALSE))</f>
        <v>#N/A</v>
      </c>
      <c r="N294"/>
      <c r="O294"/>
      <c r="P294"/>
      <c r="Q294"/>
      <c r="R294"/>
      <c r="S294"/>
      <c r="T294"/>
    </row>
    <row r="295" spans="1:20" ht="15" hidden="1" customHeight="1" x14ac:dyDescent="0.25">
      <c r="A295" s="1" t="s">
        <v>68</v>
      </c>
      <c r="B295" s="1"/>
      <c r="C295" t="s">
        <v>61</v>
      </c>
      <c r="D295" t="str">
        <f>INDEX([1]network_ids!$C:$C,MATCH(titles_trend[[#This Row],[offering_rollup]],[1]network_ids!$E:$E,FALSE))</f>
        <v>TVN</v>
      </c>
      <c r="E295" t="e">
        <f>INDEX([1]network_ids!$G:$G,MATCH(titles_trend[[#This Row],[offering]],[1]network_ids!$E:$E,FALSE))</f>
        <v>#N/A</v>
      </c>
      <c r="F295" s="10" t="e">
        <f>INDEX(Table3[hours],MATCH(titles_trend[[#This Row],[type]],Table3[type],FALSE))</f>
        <v>#N/A</v>
      </c>
      <c r="N295"/>
      <c r="O295"/>
      <c r="P295"/>
      <c r="Q295"/>
      <c r="R295"/>
      <c r="S295"/>
      <c r="T295"/>
    </row>
    <row r="296" spans="1:20" ht="15" hidden="1" customHeight="1" x14ac:dyDescent="0.25">
      <c r="A296" s="1" t="s">
        <v>68</v>
      </c>
      <c r="B296" s="1"/>
      <c r="C296" t="s">
        <v>6</v>
      </c>
      <c r="D296" t="str">
        <f>INDEX([1]network_ids!$C:$C,MATCH(titles_trend[[#This Row],[offering_rollup]],[1]network_ids!$E:$E,FALSE))</f>
        <v>Vivid</v>
      </c>
      <c r="E296" t="e">
        <f>INDEX([1]network_ids!$G:$G,MATCH(titles_trend[[#This Row],[offering]],[1]network_ids!$E:$E,FALSE))</f>
        <v>#N/A</v>
      </c>
      <c r="F296" s="10" t="e">
        <f>INDEX(Table3[hours],MATCH(titles_trend[[#This Row],[type]],Table3[type],FALSE))</f>
        <v>#N/A</v>
      </c>
      <c r="N296"/>
      <c r="O296"/>
      <c r="P296"/>
      <c r="Q296"/>
      <c r="R296"/>
      <c r="S296"/>
      <c r="T296"/>
    </row>
    <row r="297" spans="1:20" ht="15" hidden="1" customHeight="1" x14ac:dyDescent="0.25">
      <c r="A297" s="1" t="s">
        <v>68</v>
      </c>
      <c r="B297" s="1"/>
      <c r="C297" t="s">
        <v>25</v>
      </c>
      <c r="D297" t="str">
        <f>INDEX([1]network_ids!$C:$C,MATCH(titles_trend[[#This Row],[offering_rollup]],[1]network_ids!$E:$E,FALSE))</f>
        <v>Vivid</v>
      </c>
      <c r="E297" t="e">
        <f>INDEX([1]network_ids!$G:$G,MATCH(titles_trend[[#This Row],[offering]],[1]network_ids!$E:$E,FALSE))</f>
        <v>#N/A</v>
      </c>
      <c r="F297" s="10" t="e">
        <f>INDEX(Table3[hours],MATCH(titles_trend[[#This Row],[type]],Table3[type],FALSE))</f>
        <v>#N/A</v>
      </c>
      <c r="N297"/>
      <c r="O297"/>
      <c r="P297"/>
      <c r="Q297"/>
      <c r="R297"/>
      <c r="S297"/>
      <c r="T297"/>
    </row>
    <row r="298" spans="1:20" ht="15" hidden="1" customHeight="1" x14ac:dyDescent="0.25">
      <c r="A298" s="1" t="s">
        <v>68</v>
      </c>
      <c r="B298" s="1"/>
      <c r="C298" t="s">
        <v>52</v>
      </c>
      <c r="D298" t="str">
        <f>INDEX([1]network_ids!$C:$C,MATCH(titles_trend[[#This Row],[offering_rollup]],[1]network_ids!$E:$E,FALSE))</f>
        <v>Vivid</v>
      </c>
      <c r="E298" t="e">
        <f>INDEX([1]network_ids!$G:$G,MATCH(titles_trend[[#This Row],[offering]],[1]network_ids!$E:$E,FALSE))</f>
        <v>#N/A</v>
      </c>
      <c r="F298" s="10" t="e">
        <f>INDEX(Table3[hours],MATCH(titles_trend[[#This Row],[type]],Table3[type],FALSE))</f>
        <v>#N/A</v>
      </c>
      <c r="N298"/>
      <c r="O298"/>
      <c r="P298"/>
      <c r="Q298"/>
      <c r="R298"/>
      <c r="S298"/>
      <c r="T298"/>
    </row>
    <row r="299" spans="1:20" ht="15" hidden="1" customHeight="1" x14ac:dyDescent="0.25">
      <c r="A299" s="1" t="s">
        <v>68</v>
      </c>
      <c r="B299" s="1"/>
      <c r="C299" t="s">
        <v>13</v>
      </c>
      <c r="D299" t="str">
        <f>INDEX([1]network_ids!$C:$C,MATCH(titles_trend[[#This Row],[offering_rollup]],[1]network_ids!$E:$E,FALSE))</f>
        <v>Vivid</v>
      </c>
      <c r="E299" t="e">
        <f>INDEX([1]network_ids!$G:$G,MATCH(titles_trend[[#This Row],[offering]],[1]network_ids!$E:$E,FALSE))</f>
        <v>#N/A</v>
      </c>
      <c r="F299" s="10" t="e">
        <f>INDEX(Table3[hours],MATCH(titles_trend[[#This Row],[type]],Table3[type],FALSE))</f>
        <v>#N/A</v>
      </c>
      <c r="N299"/>
      <c r="O299"/>
      <c r="P299"/>
      <c r="Q299"/>
      <c r="R299"/>
      <c r="S299"/>
      <c r="T299"/>
    </row>
    <row r="300" spans="1:20" ht="15" hidden="1" customHeight="1" x14ac:dyDescent="0.25">
      <c r="A300" s="1" t="s">
        <v>68</v>
      </c>
      <c r="B300" s="1"/>
      <c r="C300" t="s">
        <v>26</v>
      </c>
      <c r="D300" t="str">
        <f>INDEX([1]network_ids!$C:$C,MATCH(titles_trend[[#This Row],[offering_rollup]],[1]network_ids!$E:$E,FALSE))</f>
        <v>Vivid</v>
      </c>
      <c r="E300" t="e">
        <f>INDEX([1]network_ids!$G:$G,MATCH(titles_trend[[#This Row],[offering]],[1]network_ids!$E:$E,FALSE))</f>
        <v>#N/A</v>
      </c>
      <c r="F300" s="10" t="e">
        <f>INDEX(Table3[hours],MATCH(titles_trend[[#This Row],[type]],Table3[type],FALSE))</f>
        <v>#N/A</v>
      </c>
      <c r="N300"/>
      <c r="O300"/>
      <c r="P300"/>
      <c r="Q300"/>
      <c r="R300"/>
      <c r="S300"/>
      <c r="T300"/>
    </row>
    <row r="301" spans="1:20" ht="15" hidden="1" customHeight="1" x14ac:dyDescent="0.25">
      <c r="A301" s="1" t="s">
        <v>68</v>
      </c>
      <c r="B301" s="1"/>
      <c r="C301" t="s">
        <v>146</v>
      </c>
      <c r="D301" t="str">
        <f>INDEX([1]network_ids!$C:$C,MATCH(titles_trend[[#This Row],[offering_rollup]],[1]network_ids!$E:$E,FALSE))</f>
        <v>Vivid</v>
      </c>
      <c r="E301" t="e">
        <f>INDEX([1]network_ids!$G:$G,MATCH(titles_trend[[#This Row],[offering]],[1]network_ids!$E:$E,FALSE))</f>
        <v>#N/A</v>
      </c>
      <c r="F301" s="10" t="e">
        <f>INDEX(Table3[hours],MATCH(titles_trend[[#This Row],[type]],Table3[type],FALSE))</f>
        <v>#N/A</v>
      </c>
      <c r="N301"/>
      <c r="O301"/>
      <c r="P301"/>
      <c r="Q301"/>
      <c r="R301"/>
      <c r="S301"/>
      <c r="T301"/>
    </row>
    <row r="302" spans="1:20" ht="15" hidden="1" customHeight="1" x14ac:dyDescent="0.25">
      <c r="A302" s="1" t="s">
        <v>68</v>
      </c>
      <c r="B302" s="1"/>
      <c r="C302" t="s">
        <v>16</v>
      </c>
      <c r="D302" t="str">
        <f>INDEX([1]network_ids!$C:$C,MATCH(titles_trend[[#This Row],[offering_rollup]],[1]network_ids!$E:$E,FALSE))</f>
        <v>Vivid</v>
      </c>
      <c r="E302" t="e">
        <f>INDEX([1]network_ids!$G:$G,MATCH(titles_trend[[#This Row],[offering]],[1]network_ids!$E:$E,FALSE))</f>
        <v>#N/A</v>
      </c>
      <c r="F302" s="10" t="e">
        <f>INDEX(Table3[hours],MATCH(titles_trend[[#This Row],[type]],Table3[type],FALSE))</f>
        <v>#N/A</v>
      </c>
      <c r="N302"/>
      <c r="O302"/>
      <c r="P302"/>
      <c r="Q302"/>
      <c r="R302"/>
      <c r="S302"/>
      <c r="T302"/>
    </row>
    <row r="303" spans="1:20" ht="15" hidden="1" customHeight="1" x14ac:dyDescent="0.25">
      <c r="A303" s="1" t="s">
        <v>68</v>
      </c>
      <c r="B303" s="1"/>
      <c r="C303" t="s">
        <v>17</v>
      </c>
      <c r="D303" t="str">
        <f>INDEX([1]network_ids!$C:$C,MATCH(titles_trend[[#This Row],[offering_rollup]],[1]network_ids!$E:$E,FALSE))</f>
        <v>Vivid</v>
      </c>
      <c r="E303" t="e">
        <f>INDEX([1]network_ids!$G:$G,MATCH(titles_trend[[#This Row],[offering]],[1]network_ids!$E:$E,FALSE))</f>
        <v>#N/A</v>
      </c>
      <c r="F303" s="10" t="e">
        <f>INDEX(Table3[hours],MATCH(titles_trend[[#This Row],[type]],Table3[type],FALSE))</f>
        <v>#N/A</v>
      </c>
      <c r="N303"/>
      <c r="O303"/>
      <c r="P303"/>
      <c r="Q303"/>
      <c r="R303"/>
      <c r="S303"/>
      <c r="T303"/>
    </row>
    <row r="304" spans="1:20" ht="15" hidden="1" customHeight="1" x14ac:dyDescent="0.25">
      <c r="A304" s="1" t="s">
        <v>68</v>
      </c>
      <c r="B304" s="1"/>
      <c r="C304" t="s">
        <v>58</v>
      </c>
      <c r="D304" t="str">
        <f>INDEX([1]network_ids!$C:$C,MATCH(titles_trend[[#This Row],[offering_rollup]],[1]network_ids!$E:$E,FALSE))</f>
        <v>Vivid</v>
      </c>
      <c r="E304" t="e">
        <f>INDEX([1]network_ids!$G:$G,MATCH(titles_trend[[#This Row],[offering]],[1]network_ids!$E:$E,FALSE))</f>
        <v>#N/A</v>
      </c>
      <c r="F304" s="10" t="e">
        <f>INDEX(Table3[hours],MATCH(titles_trend[[#This Row],[type]],Table3[type],FALSE))</f>
        <v>#N/A</v>
      </c>
      <c r="N304"/>
      <c r="O304"/>
      <c r="P304"/>
      <c r="Q304"/>
      <c r="R304"/>
      <c r="S304"/>
      <c r="T304"/>
    </row>
    <row r="305" spans="1:20" ht="15" hidden="1" customHeight="1" x14ac:dyDescent="0.25">
      <c r="A305" s="1" t="s">
        <v>68</v>
      </c>
      <c r="B305" s="1"/>
      <c r="C305" t="s">
        <v>18</v>
      </c>
      <c r="D305" t="str">
        <f>INDEX([1]network_ids!$C:$C,MATCH(titles_trend[[#This Row],[offering_rollup]],[1]network_ids!$E:$E,FALSE))</f>
        <v>Vivid</v>
      </c>
      <c r="E305" t="e">
        <f>INDEX([1]network_ids!$G:$G,MATCH(titles_trend[[#This Row],[offering]],[1]network_ids!$E:$E,FALSE))</f>
        <v>#N/A</v>
      </c>
      <c r="F305" s="10" t="e">
        <f>INDEX(Table3[hours],MATCH(titles_trend[[#This Row],[type]],Table3[type],FALSE))</f>
        <v>#N/A</v>
      </c>
      <c r="N305"/>
      <c r="O305"/>
      <c r="P305"/>
      <c r="Q305"/>
      <c r="R305"/>
      <c r="S305"/>
      <c r="T305"/>
    </row>
    <row r="306" spans="1:20" ht="15" hidden="1" customHeight="1" x14ac:dyDescent="0.25">
      <c r="A306" s="1" t="s">
        <v>68</v>
      </c>
      <c r="B306" s="1"/>
      <c r="C306" t="s">
        <v>31</v>
      </c>
      <c r="D306" t="str">
        <f>INDEX([1]network_ids!$C:$C,MATCH(titles_trend[[#This Row],[offering_rollup]],[1]network_ids!$E:$E,FALSE))</f>
        <v>Vivid</v>
      </c>
      <c r="E306" t="e">
        <f>INDEX([1]network_ids!$G:$G,MATCH(titles_trend[[#This Row],[offering]],[1]network_ids!$E:$E,FALSE))</f>
        <v>#N/A</v>
      </c>
      <c r="F306" s="10" t="e">
        <f>INDEX(Table3[hours],MATCH(titles_trend[[#This Row],[type]],Table3[type],FALSE))</f>
        <v>#N/A</v>
      </c>
      <c r="N306"/>
      <c r="O306"/>
      <c r="P306"/>
      <c r="Q306"/>
      <c r="R306"/>
      <c r="S306"/>
      <c r="T306"/>
    </row>
    <row r="307" spans="1:20" ht="15" hidden="1" customHeight="1" x14ac:dyDescent="0.25">
      <c r="A307" s="1" t="s">
        <v>68</v>
      </c>
      <c r="B307" s="1"/>
      <c r="C307" t="s">
        <v>23</v>
      </c>
      <c r="D307" t="str">
        <f>INDEX([1]network_ids!$C:$C,MATCH(titles_trend[[#This Row],[offering_rollup]],[1]network_ids!$E:$E,FALSE))</f>
        <v>Vivid</v>
      </c>
      <c r="E307" t="e">
        <f>INDEX([1]network_ids!$G:$G,MATCH(titles_trend[[#This Row],[offering]],[1]network_ids!$E:$E,FALSE))</f>
        <v>#N/A</v>
      </c>
      <c r="F307" s="10" t="e">
        <f>INDEX(Table3[hours],MATCH(titles_trend[[#This Row],[type]],Table3[type],FALSE))</f>
        <v>#N/A</v>
      </c>
      <c r="N307"/>
      <c r="O307"/>
      <c r="P307"/>
      <c r="Q307"/>
      <c r="R307"/>
      <c r="S307"/>
      <c r="T307"/>
    </row>
    <row r="308" spans="1:20" hidden="1" x14ac:dyDescent="0.25">
      <c r="A308" s="1" t="s">
        <v>68</v>
      </c>
      <c r="B308" s="1"/>
      <c r="C308" t="s">
        <v>76</v>
      </c>
      <c r="D308" t="str">
        <f>INDEX([1]network_ids!$C:$C,MATCH(titles_trend[[#This Row],[offering_rollup]],[1]network_ids!$E:$E,FALSE))</f>
        <v>Vivid</v>
      </c>
      <c r="E308" t="e">
        <f>INDEX([1]network_ids!$G:$G,MATCH(titles_trend[[#This Row],[offering]],[1]network_ids!$E:$E,FALSE))</f>
        <v>#N/A</v>
      </c>
      <c r="F308" s="10" t="e">
        <f>INDEX(Table3[hours],MATCH(titles_trend[[#This Row],[type]],Table3[type],FALSE))</f>
        <v>#N/A</v>
      </c>
      <c r="N308"/>
      <c r="O308"/>
      <c r="P308"/>
      <c r="Q308"/>
      <c r="R308"/>
      <c r="S308"/>
      <c r="T308"/>
    </row>
    <row r="309" spans="1:20" hidden="1" x14ac:dyDescent="0.25">
      <c r="A309" s="1" t="s">
        <v>68</v>
      </c>
      <c r="B309" s="1"/>
      <c r="C309" t="s">
        <v>77</v>
      </c>
      <c r="D309" t="str">
        <f>INDEX([1]network_ids!$C:$C,MATCH(titles_trend[[#This Row],[offering_rollup]],[1]network_ids!$E:$E,FALSE))</f>
        <v>Vivid</v>
      </c>
      <c r="E309" t="e">
        <f>INDEX([1]network_ids!$G:$G,MATCH(titles_trend[[#This Row],[offering]],[1]network_ids!$E:$E,FALSE))</f>
        <v>#N/A</v>
      </c>
      <c r="F309" s="10" t="e">
        <f>INDEX(Table3[hours],MATCH(titles_trend[[#This Row],[type]],Table3[type],FALSE))</f>
        <v>#N/A</v>
      </c>
      <c r="N309"/>
      <c r="O309"/>
      <c r="P309"/>
      <c r="Q309"/>
      <c r="R309"/>
      <c r="S309"/>
      <c r="T309"/>
    </row>
    <row r="310" spans="1:20" hidden="1" x14ac:dyDescent="0.25">
      <c r="A310" s="1" t="s">
        <v>68</v>
      </c>
      <c r="B310" s="1"/>
      <c r="C310" t="s">
        <v>80</v>
      </c>
      <c r="D310" t="str">
        <f>INDEX([1]network_ids!$C:$C,MATCH(titles_trend[[#This Row],[offering_rollup]],[1]network_ids!$E:$E,FALSE))</f>
        <v>Vivid</v>
      </c>
      <c r="E310" t="e">
        <f>INDEX([1]network_ids!$G:$G,MATCH(titles_trend[[#This Row],[offering]],[1]network_ids!$E:$E,FALSE))</f>
        <v>#N/A</v>
      </c>
      <c r="F310" s="10" t="e">
        <f>INDEX(Table3[hours],MATCH(titles_trend[[#This Row],[type]],Table3[type],FALSE))</f>
        <v>#N/A</v>
      </c>
      <c r="N310"/>
      <c r="O310"/>
      <c r="P310"/>
      <c r="Q310"/>
      <c r="R310"/>
      <c r="S310"/>
      <c r="T310"/>
    </row>
    <row r="311" spans="1:20" hidden="1" x14ac:dyDescent="0.25">
      <c r="A311" s="1" t="s">
        <v>68</v>
      </c>
      <c r="B311" s="1"/>
      <c r="C311" t="s">
        <v>63</v>
      </c>
      <c r="D311" t="str">
        <f>INDEX([1]network_ids!$C:$C,MATCH(titles_trend[[#This Row],[offering_rollup]],[1]network_ids!$E:$E,FALSE))</f>
        <v>Vivid</v>
      </c>
      <c r="E311" t="e">
        <f>INDEX([1]network_ids!$G:$G,MATCH(titles_trend[[#This Row],[offering]],[1]network_ids!$E:$E,FALSE))</f>
        <v>#N/A</v>
      </c>
      <c r="F311" s="10" t="e">
        <f>INDEX(Table3[hours],MATCH(titles_trend[[#This Row],[type]],Table3[type],FALSE))</f>
        <v>#N/A</v>
      </c>
      <c r="N311"/>
      <c r="O311"/>
      <c r="P311"/>
      <c r="Q311"/>
      <c r="R311"/>
      <c r="S311"/>
      <c r="T311"/>
    </row>
    <row r="312" spans="1:20" hidden="1" x14ac:dyDescent="0.25">
      <c r="A312" s="1" t="s">
        <v>68</v>
      </c>
      <c r="B312" s="1"/>
      <c r="C312" t="s">
        <v>126</v>
      </c>
      <c r="D312" t="str">
        <f>INDEX([1]network_ids!$C:$C,MATCH(titles_trend[[#This Row],[offering_rollup]],[1]network_ids!$E:$E,FALSE))</f>
        <v>Vivid</v>
      </c>
      <c r="E312" t="e">
        <f>INDEX([1]network_ids!$G:$G,MATCH(titles_trend[[#This Row],[offering]],[1]network_ids!$E:$E,FALSE))</f>
        <v>#N/A</v>
      </c>
      <c r="F312" s="10" t="e">
        <f>INDEX(Table3[hours],MATCH(titles_trend[[#This Row],[type]],Table3[type],FALSE))</f>
        <v>#N/A</v>
      </c>
      <c r="N312"/>
      <c r="O312"/>
      <c r="P312"/>
      <c r="Q312"/>
      <c r="R312"/>
      <c r="S312"/>
      <c r="T312"/>
    </row>
    <row r="313" spans="1:20" hidden="1" x14ac:dyDescent="0.25">
      <c r="A313" s="1" t="s">
        <v>68</v>
      </c>
      <c r="B313" s="1"/>
      <c r="C313" t="s">
        <v>33</v>
      </c>
      <c r="D313" t="str">
        <f>INDEX([1]network_ids!$C:$C,MATCH(titles_trend[[#This Row],[offering_rollup]],[1]network_ids!$E:$E,FALSE))</f>
        <v>Vivid</v>
      </c>
      <c r="E313" t="e">
        <f>INDEX([1]network_ids!$G:$G,MATCH(titles_trend[[#This Row],[offering]],[1]network_ids!$E:$E,FALSE))</f>
        <v>#N/A</v>
      </c>
      <c r="F313" s="10" t="e">
        <f>INDEX(Table3[hours],MATCH(titles_trend[[#This Row],[type]],Table3[type],FALSE))</f>
        <v>#N/A</v>
      </c>
      <c r="N313"/>
      <c r="O313"/>
      <c r="P313"/>
      <c r="Q313"/>
      <c r="R313"/>
      <c r="S313"/>
      <c r="T313"/>
    </row>
    <row r="314" spans="1:20" hidden="1" x14ac:dyDescent="0.25">
      <c r="A314" s="2" t="s">
        <v>68</v>
      </c>
      <c r="B314" s="3"/>
      <c r="C314" t="s">
        <v>34</v>
      </c>
      <c r="D314" t="str">
        <f>INDEX([1]network_ids!$C:$C,MATCH(titles_trend[[#This Row],[offering_rollup]],[1]network_ids!$E:$E,FALSE))</f>
        <v>Vivid</v>
      </c>
      <c r="E314" t="e">
        <f>INDEX([1]network_ids!$G:$G,MATCH(titles_trend[[#This Row],[offering]],[1]network_ids!$E:$E,FALSE))</f>
        <v>#N/A</v>
      </c>
      <c r="F314" s="10" t="e">
        <f>INDEX(Table3[hours],MATCH(titles_trend[[#This Row],[type]],Table3[type],FALSE))</f>
        <v>#N/A</v>
      </c>
      <c r="N314"/>
      <c r="O314"/>
      <c r="P314"/>
      <c r="Q314"/>
      <c r="R314"/>
      <c r="S314"/>
      <c r="T314"/>
    </row>
  </sheetData>
  <conditionalFormatting sqref="D41:D82 D84:D85 D87:D223 D227:D1048576 D1:D3 D5:D8 D11 D14:D20 D22:D25 D27:D39">
    <cfRule type="cellIs" dxfId="25" priority="15" operator="equal">
      <formula>"MG"</formula>
    </cfRule>
  </conditionalFormatting>
  <conditionalFormatting sqref="D40">
    <cfRule type="cellIs" dxfId="24" priority="14" operator="equal">
      <formula>"MG"</formula>
    </cfRule>
  </conditionalFormatting>
  <conditionalFormatting sqref="D86">
    <cfRule type="cellIs" dxfId="23" priority="13" operator="equal">
      <formula>"MG"</formula>
    </cfRule>
  </conditionalFormatting>
  <conditionalFormatting sqref="D83">
    <cfRule type="cellIs" dxfId="22" priority="12" operator="equal">
      <formula>"MG"</formula>
    </cfRule>
  </conditionalFormatting>
  <conditionalFormatting sqref="D224">
    <cfRule type="cellIs" dxfId="21" priority="10" operator="equal">
      <formula>"MG"</formula>
    </cfRule>
  </conditionalFormatting>
  <conditionalFormatting sqref="D225">
    <cfRule type="cellIs" dxfId="20" priority="9" operator="equal">
      <formula>"MG"</formula>
    </cfRule>
  </conditionalFormatting>
  <conditionalFormatting sqref="D226">
    <cfRule type="cellIs" dxfId="19" priority="8" operator="equal">
      <formula>"MG"</formula>
    </cfRule>
  </conditionalFormatting>
  <conditionalFormatting sqref="D4">
    <cfRule type="cellIs" dxfId="18" priority="7" operator="equal">
      <formula>"MG"</formula>
    </cfRule>
  </conditionalFormatting>
  <conditionalFormatting sqref="D9">
    <cfRule type="cellIs" dxfId="17" priority="6" operator="equal">
      <formula>"MG"</formula>
    </cfRule>
  </conditionalFormatting>
  <conditionalFormatting sqref="D10">
    <cfRule type="cellIs" dxfId="16" priority="5" operator="equal">
      <formula>"MG"</formula>
    </cfRule>
  </conditionalFormatting>
  <conditionalFormatting sqref="D12">
    <cfRule type="cellIs" dxfId="15" priority="4" operator="equal">
      <formula>"MG"</formula>
    </cfRule>
  </conditionalFormatting>
  <conditionalFormatting sqref="D13">
    <cfRule type="cellIs" dxfId="14" priority="3" operator="equal">
      <formula>"MG"</formula>
    </cfRule>
  </conditionalFormatting>
  <conditionalFormatting sqref="D21">
    <cfRule type="cellIs" dxfId="13" priority="2" operator="equal">
      <formula>"MG"</formula>
    </cfRule>
  </conditionalFormatting>
  <conditionalFormatting sqref="D26">
    <cfRule type="cellIs" dxfId="12" priority="1" operator="equal">
      <formula>"MG"</formula>
    </cfRule>
  </conditionalFormatting>
  <pageMargins left="0.7" right="0.7" top="0.75" bottom="0.75" header="0.3" footer="0.3"/>
  <pageSetup scale="81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workbookViewId="0"/>
  </sheetViews>
  <sheetFormatPr defaultRowHeight="15" x14ac:dyDescent="0.25"/>
  <cols>
    <col min="3" max="3" width="10.28515625" bestFit="1" customWidth="1"/>
  </cols>
  <sheetData>
    <row r="1" spans="1:3" x14ac:dyDescent="0.25">
      <c r="A1" s="6" t="s">
        <v>162</v>
      </c>
      <c r="B1" s="8" t="s">
        <v>173</v>
      </c>
      <c r="C1" s="7" t="s">
        <v>172</v>
      </c>
    </row>
    <row r="2" spans="1:3" x14ac:dyDescent="0.25">
      <c r="A2" s="4" t="s">
        <v>167</v>
      </c>
      <c r="B2" s="4">
        <v>160</v>
      </c>
      <c r="C2" s="9">
        <f>Table3[[#This Row],[mins]]/60</f>
        <v>2.6666666666666665</v>
      </c>
    </row>
    <row r="3" spans="1:3" x14ac:dyDescent="0.25">
      <c r="A3" s="5" t="s">
        <v>170</v>
      </c>
      <c r="B3" s="5">
        <v>320</v>
      </c>
      <c r="C3" s="9">
        <f>Table3[[#This Row],[mins]]/60</f>
        <v>5.333333333333333</v>
      </c>
    </row>
    <row r="4" spans="1:3" x14ac:dyDescent="0.25">
      <c r="A4" s="4" t="s">
        <v>165</v>
      </c>
      <c r="B4" s="4">
        <v>80</v>
      </c>
      <c r="C4" s="9">
        <f>Table3[[#This Row],[mins]]/60</f>
        <v>1.3333333333333333</v>
      </c>
    </row>
    <row r="5" spans="1:3" x14ac:dyDescent="0.25">
      <c r="A5" s="4" t="s">
        <v>169</v>
      </c>
      <c r="B5" s="4">
        <v>80</v>
      </c>
      <c r="C5" s="9">
        <f>Table3[[#This Row],[mins]]/60</f>
        <v>1.3333333333333333</v>
      </c>
    </row>
    <row r="6" spans="1:3" x14ac:dyDescent="0.25">
      <c r="A6" s="4" t="s">
        <v>164</v>
      </c>
      <c r="B6" s="4">
        <v>80</v>
      </c>
      <c r="C6" s="9">
        <f>Table3[[#This Row],[mins]]/60</f>
        <v>1.3333333333333333</v>
      </c>
    </row>
    <row r="7" spans="1:3" x14ac:dyDescent="0.25">
      <c r="A7" s="4" t="s">
        <v>166</v>
      </c>
      <c r="B7" s="4">
        <v>80</v>
      </c>
      <c r="C7" s="9">
        <f>Table3[[#This Row],[mins]]/60</f>
        <v>1.3333333333333333</v>
      </c>
    </row>
    <row r="8" spans="1:3" x14ac:dyDescent="0.25">
      <c r="A8" s="4" t="s">
        <v>168</v>
      </c>
      <c r="B8" s="4">
        <v>20</v>
      </c>
      <c r="C8" s="9">
        <f>Table3[[#This Row],[mins]]/60</f>
        <v>0.33333333333333331</v>
      </c>
    </row>
    <row r="9" spans="1:3" x14ac:dyDescent="0.25">
      <c r="A9" s="5" t="s">
        <v>174</v>
      </c>
      <c r="B9" s="4">
        <v>70</v>
      </c>
      <c r="C9" s="9">
        <f>Table3[[#This Row],[mins]]/60</f>
        <v>1.1666666666666667</v>
      </c>
    </row>
  </sheetData>
  <sortState ref="A2:A5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titles_trend</vt:lpstr>
      <vt:lpstr>default_runtimes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2016-08-26T20:16:11Z</dcterms:modified>
</cp:coreProperties>
</file>