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8016"/>
  </bookViews>
  <sheets>
    <sheet name="titles_trend" sheetId="4" r:id="rId1"/>
    <sheet name="default_runtimes" sheetId="3" r:id="rId2"/>
    <sheet name="network_ids" sheetId="5" r:id="rId3"/>
    <sheet name="default_avg_price" sheetId="6" r:id="rId4"/>
  </sheets>
  <calcPr calcId="152511"/>
</workbook>
</file>

<file path=xl/calcChain.xml><?xml version="1.0" encoding="utf-8"?>
<calcChain xmlns="http://schemas.openxmlformats.org/spreadsheetml/2006/main">
  <c r="D92" i="4" l="1"/>
  <c r="E92" i="4"/>
  <c r="F92" i="4" s="1"/>
  <c r="D93" i="4"/>
  <c r="E93" i="4"/>
  <c r="F93" i="4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F79" i="4"/>
  <c r="F210" i="4"/>
  <c r="F235" i="4"/>
  <c r="E211" i="4" l="1"/>
  <c r="F211" i="4" s="1"/>
  <c r="E212" i="4"/>
  <c r="F212" i="4" s="1"/>
  <c r="E206" i="4"/>
  <c r="F206" i="4" s="1"/>
  <c r="E218" i="4"/>
  <c r="F218" i="4" s="1"/>
  <c r="E216" i="4" l="1"/>
  <c r="F216" i="4" s="1"/>
  <c r="E234" i="4" l="1"/>
  <c r="F234" i="4" l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7" i="4"/>
  <c r="F207" i="4" s="1"/>
  <c r="E208" i="4"/>
  <c r="F208" i="4" s="1"/>
  <c r="E209" i="4"/>
  <c r="F209" i="4" s="1"/>
  <c r="E213" i="4"/>
  <c r="F213" i="4" s="1"/>
  <c r="E214" i="4"/>
  <c r="F214" i="4" s="1"/>
  <c r="E215" i="4"/>
  <c r="F215" i="4" s="1"/>
  <c r="E217" i="4"/>
  <c r="F217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C9" i="3" l="1"/>
  <c r="C2" i="3" l="1"/>
  <c r="C3" i="3"/>
  <c r="C4" i="3"/>
  <c r="C5" i="3"/>
  <c r="C6" i="3"/>
  <c r="C7" i="3"/>
  <c r="C8" i="3"/>
</calcChain>
</file>

<file path=xl/comments1.xml><?xml version="1.0" encoding="utf-8"?>
<comments xmlns="http://schemas.openxmlformats.org/spreadsheetml/2006/main">
  <authors>
    <author>Author</author>
  </authors>
  <commentList>
    <comment ref="N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Saw very little but it looks legit</t>
        </r>
      </text>
    </comment>
  </commentList>
</comments>
</file>

<file path=xl/sharedStrings.xml><?xml version="1.0" encoding="utf-8"?>
<sst xmlns="http://schemas.openxmlformats.org/spreadsheetml/2006/main" count="4827" uniqueCount="778">
  <si>
    <t>mso</t>
  </si>
  <si>
    <t>AT&amp;T</t>
  </si>
  <si>
    <t>Arouse</t>
  </si>
  <si>
    <t>Bang U.</t>
  </si>
  <si>
    <t>Brazzers</t>
  </si>
  <si>
    <t>Brazzers HD</t>
  </si>
  <si>
    <t>Cheri</t>
  </si>
  <si>
    <t>Club Fantasy</t>
  </si>
  <si>
    <t>Digital Playground</t>
  </si>
  <si>
    <t>Digital Playground HD</t>
  </si>
  <si>
    <t>Digital Playground SF</t>
  </si>
  <si>
    <t>First Time Fantasy</t>
  </si>
  <si>
    <t>Girl Crush</t>
  </si>
  <si>
    <t>HEAT</t>
  </si>
  <si>
    <t>Hustler</t>
  </si>
  <si>
    <t>PB Uncensored</t>
  </si>
  <si>
    <t>Pleasure Zone</t>
  </si>
  <si>
    <t>Real Xxtreme</t>
  </si>
  <si>
    <t>Seduxxtion</t>
  </si>
  <si>
    <t>Shorteez SF</t>
  </si>
  <si>
    <t>STUDDS</t>
  </si>
  <si>
    <t>TEN</t>
  </si>
  <si>
    <t>Urban Fantasy</t>
  </si>
  <si>
    <t>Vivid</t>
  </si>
  <si>
    <t>Cablevision</t>
  </si>
  <si>
    <t>Girls Girls Girls</t>
  </si>
  <si>
    <t>HEAT HD</t>
  </si>
  <si>
    <t>Hustler HD</t>
  </si>
  <si>
    <t>MEN</t>
  </si>
  <si>
    <t>Reality Kings</t>
  </si>
  <si>
    <t>Reality Kings HD</t>
  </si>
  <si>
    <t>Swingers</t>
  </si>
  <si>
    <t>TEN HD</t>
  </si>
  <si>
    <t>Wicked</t>
  </si>
  <si>
    <t>Wicked HD</t>
  </si>
  <si>
    <t>Charter</t>
  </si>
  <si>
    <t>Falcon</t>
  </si>
  <si>
    <t>Girlfriend Films</t>
  </si>
  <si>
    <t>HIS</t>
  </si>
  <si>
    <t>Juicy</t>
  </si>
  <si>
    <t>Manhandle</t>
  </si>
  <si>
    <t>Penthouse</t>
  </si>
  <si>
    <t>Vavoom SF</t>
  </si>
  <si>
    <t>Comcast</t>
  </si>
  <si>
    <t>Arouse HD</t>
  </si>
  <si>
    <t>Bang U. HD</t>
  </si>
  <si>
    <t>Cheri HD</t>
  </si>
  <si>
    <t>Club Fantasy HD</t>
  </si>
  <si>
    <t>DUSK</t>
  </si>
  <si>
    <t>DUSK HD</t>
  </si>
  <si>
    <t>Falcon HD</t>
  </si>
  <si>
    <t>Girlfriend Films HD</t>
  </si>
  <si>
    <t>Girls Girls Girls HD</t>
  </si>
  <si>
    <t>HIS HD</t>
  </si>
  <si>
    <t>Juicy HD</t>
  </si>
  <si>
    <t>MEN HD</t>
  </si>
  <si>
    <t>Penthouse HD</t>
  </si>
  <si>
    <t>Pleasure Zone HD</t>
  </si>
  <si>
    <t>Real Xxtreme HD</t>
  </si>
  <si>
    <t>STUDDS HD</t>
  </si>
  <si>
    <t>Swingers HD</t>
  </si>
  <si>
    <t>Urban Fantasy HD</t>
  </si>
  <si>
    <t>Vavoom SF HD</t>
  </si>
  <si>
    <t>Vivid HD</t>
  </si>
  <si>
    <t>XTSY</t>
  </si>
  <si>
    <t>Cox</t>
  </si>
  <si>
    <t>A-List</t>
  </si>
  <si>
    <t>Babes</t>
  </si>
  <si>
    <t>Verizon</t>
  </si>
  <si>
    <t>360 Adult Insider</t>
  </si>
  <si>
    <t>Align 2pk</t>
  </si>
  <si>
    <t>Evil Angel</t>
  </si>
  <si>
    <t>Hustler 2pk</t>
  </si>
  <si>
    <t>Hustler 4pk</t>
  </si>
  <si>
    <t>Route 69</t>
  </si>
  <si>
    <t>TVN 4pk</t>
  </si>
  <si>
    <t>Vivid 2pk</t>
  </si>
  <si>
    <t>Vivid 4pk</t>
  </si>
  <si>
    <t>Kinky</t>
  </si>
  <si>
    <t>XTSY HD</t>
  </si>
  <si>
    <t>Vivid Gay</t>
  </si>
  <si>
    <t>All-Stars of Europe</t>
  </si>
  <si>
    <t>All-Stars of Europe HD</t>
  </si>
  <si>
    <t>All-Stars of Europe SF</t>
  </si>
  <si>
    <t>All-Stars of Europe SF HD</t>
  </si>
  <si>
    <t>Arouse SF</t>
  </si>
  <si>
    <t>Arouse SF HD</t>
  </si>
  <si>
    <t>Bang U. SF</t>
  </si>
  <si>
    <t>Bang U. SF HD</t>
  </si>
  <si>
    <t>Brazzers SF</t>
  </si>
  <si>
    <t>Brazzers SF HD</t>
  </si>
  <si>
    <t>Club Fantasy SF</t>
  </si>
  <si>
    <t>Club Fantasy SF HD</t>
  </si>
  <si>
    <t>DUSK SF</t>
  </si>
  <si>
    <t>DUSK SF HD</t>
  </si>
  <si>
    <t>Evil Angel HD</t>
  </si>
  <si>
    <t>Falcon SF</t>
  </si>
  <si>
    <t>Falcon SF HD</t>
  </si>
  <si>
    <t>Girlfriend Films SF</t>
  </si>
  <si>
    <t>Girlfriend Films SF HD</t>
  </si>
  <si>
    <t>Girls Girls Girls SF</t>
  </si>
  <si>
    <t>Girls Girls Girls SF HD</t>
  </si>
  <si>
    <t>HEAT SF</t>
  </si>
  <si>
    <t>HEAT SF HD</t>
  </si>
  <si>
    <t>HIS SF</t>
  </si>
  <si>
    <t>HIS SF HD</t>
  </si>
  <si>
    <t>Hustler SF</t>
  </si>
  <si>
    <t>Hustler SF HD</t>
  </si>
  <si>
    <t>Juicy SF</t>
  </si>
  <si>
    <t>Juicy SF HD</t>
  </si>
  <si>
    <t>MEN SF</t>
  </si>
  <si>
    <t>MEN SF HD</t>
  </si>
  <si>
    <t>Penthouse SF</t>
  </si>
  <si>
    <t>Penthouse SF HD</t>
  </si>
  <si>
    <t>Real Xxtreme SF</t>
  </si>
  <si>
    <t>Real Xxtreme SF HD</t>
  </si>
  <si>
    <t>Reality Kings SF</t>
  </si>
  <si>
    <t>Reality Kings SF HD</t>
  </si>
  <si>
    <t>STUDDS SF</t>
  </si>
  <si>
    <t>STUDDS SF HD</t>
  </si>
  <si>
    <t>Swingers SF</t>
  </si>
  <si>
    <t>Swingers SF HD</t>
  </si>
  <si>
    <t>TEN SF</t>
  </si>
  <si>
    <t>TEN SF HD</t>
  </si>
  <si>
    <t>Urban Fantasy SF</t>
  </si>
  <si>
    <t>Urban Fantasy SF HD</t>
  </si>
  <si>
    <t>Vivid SF</t>
  </si>
  <si>
    <t>Vivid SF HD</t>
  </si>
  <si>
    <t>Wicked SF</t>
  </si>
  <si>
    <t>Wicked SF HD</t>
  </si>
  <si>
    <t>XTSY SF</t>
  </si>
  <si>
    <t>XTSY SF HD</t>
  </si>
  <si>
    <t>ErosArt</t>
  </si>
  <si>
    <t>Red Hot</t>
  </si>
  <si>
    <t>Skinemax</t>
  </si>
  <si>
    <t>Homegrown</t>
  </si>
  <si>
    <t>Naughty America</t>
  </si>
  <si>
    <t>MG Shorts</t>
  </si>
  <si>
    <t>Group Swing</t>
  </si>
  <si>
    <t>offering</t>
  </si>
  <si>
    <t>MG 4pk</t>
  </si>
  <si>
    <t>Adam &amp; Eve</t>
  </si>
  <si>
    <t>High Society</t>
  </si>
  <si>
    <t>High Society HD</t>
  </si>
  <si>
    <t>Hot Chicks</t>
  </si>
  <si>
    <t>MG 2pk</t>
  </si>
  <si>
    <t>Playgirl</t>
  </si>
  <si>
    <t>201601</t>
  </si>
  <si>
    <t>201602</t>
  </si>
  <si>
    <t>201603</t>
  </si>
  <si>
    <t>201604</t>
  </si>
  <si>
    <t>201605</t>
  </si>
  <si>
    <t>201606</t>
  </si>
  <si>
    <t>201607</t>
  </si>
  <si>
    <t>Bang U. HD hours added</t>
  </si>
  <si>
    <t>Girl Crush SD&amp;HD Hours added</t>
  </si>
  <si>
    <t>Babes HD hours added</t>
  </si>
  <si>
    <t>notes</t>
  </si>
  <si>
    <t>provider</t>
  </si>
  <si>
    <t>Barely Legal, Forbidden Fruits, Juicy SD Added</t>
  </si>
  <si>
    <t>Barely Legal, Forbidden Fruits,  Juicy  HD Added</t>
  </si>
  <si>
    <t>We sending a lot</t>
  </si>
  <si>
    <t>type</t>
  </si>
  <si>
    <t>MG Shorts HD</t>
  </si>
  <si>
    <t>LF</t>
  </si>
  <si>
    <t>Gay LF</t>
  </si>
  <si>
    <t>NW LF</t>
  </si>
  <si>
    <t>2PK</t>
  </si>
  <si>
    <t>SF</t>
  </si>
  <si>
    <t>Gay SF</t>
  </si>
  <si>
    <t>4PK</t>
  </si>
  <si>
    <t>offering_rollup</t>
  </si>
  <si>
    <t>hours</t>
  </si>
  <si>
    <t>mins</t>
  </si>
  <si>
    <t>Uncen</t>
  </si>
  <si>
    <t>default_hours</t>
  </si>
  <si>
    <t>Rolled up with Hustler 2pk</t>
  </si>
  <si>
    <t>Barely Legal</t>
  </si>
  <si>
    <t>Forbidden Fruits</t>
  </si>
  <si>
    <t>Barely Legal HD</t>
  </si>
  <si>
    <t>Forbidden Fruits HD</t>
  </si>
  <si>
    <t>Girl Crush HD</t>
  </si>
  <si>
    <t>Rolled up Vivid 2pk</t>
  </si>
  <si>
    <t>Rolled up Hustler 2pk</t>
  </si>
  <si>
    <t>Barely Legal Rolled up</t>
  </si>
  <si>
    <t/>
  </si>
  <si>
    <t>Hot Sexy Shorts SF</t>
  </si>
  <si>
    <t>Rolled up Urban Fantasy SF</t>
  </si>
  <si>
    <t>Rolled up digital playground HD</t>
  </si>
  <si>
    <t>Rolled up with TEN HD</t>
  </si>
  <si>
    <t>Rolled up with MG Shorts HD</t>
  </si>
  <si>
    <t>network</t>
  </si>
  <si>
    <t>parent company</t>
  </si>
  <si>
    <t>offering_detail</t>
  </si>
  <si>
    <t>pc_net</t>
  </si>
  <si>
    <t>content_type</t>
  </si>
  <si>
    <t>resolution</t>
  </si>
  <si>
    <t>heat</t>
  </si>
  <si>
    <t>content_type_comcast</t>
  </si>
  <si>
    <t>Playboy Uncensored</t>
  </si>
  <si>
    <t>PB</t>
  </si>
  <si>
    <t>SD</t>
  </si>
  <si>
    <t>x</t>
  </si>
  <si>
    <t>Uncensored</t>
  </si>
  <si>
    <t>210DM</t>
  </si>
  <si>
    <t>Club TV</t>
  </si>
  <si>
    <t>210DM-CLUBTV</t>
  </si>
  <si>
    <t>xx5</t>
  </si>
  <si>
    <t>Club TV HD</t>
  </si>
  <si>
    <t>210DM-CLUB TV HD</t>
  </si>
  <si>
    <t>HD</t>
  </si>
  <si>
    <t>GALLERY TV</t>
  </si>
  <si>
    <t>210DM-GALLERY TV</t>
  </si>
  <si>
    <t>GALLERY TV HD</t>
  </si>
  <si>
    <t>210DM-GALLERY TV HD</t>
  </si>
  <si>
    <t>Gonzo TV</t>
  </si>
  <si>
    <t>210DM-GONZO TV</t>
  </si>
  <si>
    <t>Gonzo TV HD</t>
  </si>
  <si>
    <t>210DM-GONZO TV HD</t>
  </si>
  <si>
    <t>210DM-HIGH SOCIETY</t>
  </si>
  <si>
    <t>210DM-HIGH SOCIETY HD</t>
  </si>
  <si>
    <t>Swank XXX</t>
  </si>
  <si>
    <t>Swank</t>
  </si>
  <si>
    <t>210DM-Swank XXX</t>
  </si>
  <si>
    <t>xxx</t>
  </si>
  <si>
    <t>Swank XX.5</t>
  </si>
  <si>
    <t>210DM-Swank XX.5</t>
  </si>
  <si>
    <t>210DM-Swank</t>
  </si>
  <si>
    <t>360 AI</t>
  </si>
  <si>
    <t>AVN-360 ADULT INSIDER</t>
  </si>
  <si>
    <t>Special</t>
  </si>
  <si>
    <t>TVN</t>
  </si>
  <si>
    <t>TVN GAY</t>
  </si>
  <si>
    <t>TVN-TVN-GAY</t>
  </si>
  <si>
    <t>TVN-Club Fantasy</t>
  </si>
  <si>
    <t>Club Fantasy XX.5</t>
  </si>
  <si>
    <t>TVN-Club Fantasy XX.5</t>
  </si>
  <si>
    <t>SD - XX.5</t>
  </si>
  <si>
    <t>Club Fantasy XXX</t>
  </si>
  <si>
    <t>TVN-Club Fantasy XXX</t>
  </si>
  <si>
    <t>SD - XXX</t>
  </si>
  <si>
    <t>Club Taboo</t>
  </si>
  <si>
    <t>TVN-CLUB TABOO</t>
  </si>
  <si>
    <t>Club Taboo XX.5</t>
  </si>
  <si>
    <t>TVN-CLUB TABOO XX.5</t>
  </si>
  <si>
    <t>Club Taboo XXX</t>
  </si>
  <si>
    <t>TVN-CLUB TABOO XXX</t>
  </si>
  <si>
    <t>Club Taboo HD</t>
  </si>
  <si>
    <t>TVN-CLUB TABOO HD</t>
  </si>
  <si>
    <t>TVN-Fitst Time Fantasy</t>
  </si>
  <si>
    <t>TVN-SHORTS</t>
  </si>
  <si>
    <t>Club Fantasy Gay</t>
  </si>
  <si>
    <t>TVN-Club Fantasy Gay</t>
  </si>
  <si>
    <t>Studds XX.5</t>
  </si>
  <si>
    <t>TVN-Studds XX.5</t>
  </si>
  <si>
    <t>SD - XX.5 - Gay</t>
  </si>
  <si>
    <t>Studds XX.5 HD</t>
  </si>
  <si>
    <t>TVN-Studds XX.5 HD</t>
  </si>
  <si>
    <t>HD - XX.5 - Gay</t>
  </si>
  <si>
    <t>Studds XXX</t>
  </si>
  <si>
    <t>TVN-Studds XXX</t>
  </si>
  <si>
    <t>SD - XXX - Gay</t>
  </si>
  <si>
    <t>TVN Gay XXX</t>
  </si>
  <si>
    <t>TVN Gay</t>
  </si>
  <si>
    <t>TVN-TVN GAY XXX</t>
  </si>
  <si>
    <t>TVN Gay XX.5</t>
  </si>
  <si>
    <t>TVN-TVN-GAY XX.5</t>
  </si>
  <si>
    <t>TVN-Urban Fantasy</t>
  </si>
  <si>
    <t>Urban Fantasy XXX</t>
  </si>
  <si>
    <t>TVN-Urban Fantasy XXX</t>
  </si>
  <si>
    <t>Urban Fantasy XX.5</t>
  </si>
  <si>
    <t>TVN-Urban Fantasy XX.5</t>
  </si>
  <si>
    <t>Urban Fantasy XX5 HD</t>
  </si>
  <si>
    <t>HD - XX.5</t>
  </si>
  <si>
    <t>Urban Sin</t>
  </si>
  <si>
    <t>Urban SinTV</t>
  </si>
  <si>
    <t>TVN-URBAN SIN</t>
  </si>
  <si>
    <t>Urban Sin TV</t>
  </si>
  <si>
    <t>TVN-URBAN SIN TV</t>
  </si>
  <si>
    <t>Urban Sin TV XXX</t>
  </si>
  <si>
    <t>TVN-URBAN SIN TV XXX</t>
  </si>
  <si>
    <t>A&amp;E-ADAM &amp; EVE</t>
  </si>
  <si>
    <t>Adam &amp; Eve XX.5</t>
  </si>
  <si>
    <t>A&amp;E-ADAM &amp; EVE XX.5</t>
  </si>
  <si>
    <t>Adam &amp; Eve XXX</t>
  </si>
  <si>
    <t>A&amp;E-ADAM &amp; EVE XXX</t>
  </si>
  <si>
    <t>Align</t>
  </si>
  <si>
    <t>AROUSE</t>
  </si>
  <si>
    <t>Falcon XX5</t>
  </si>
  <si>
    <t>AROUSE-FALCON</t>
  </si>
  <si>
    <t>Falcon XX5 HD</t>
  </si>
  <si>
    <t>Falcon XXX</t>
  </si>
  <si>
    <t>AVENTUROUS</t>
  </si>
  <si>
    <t>ADVTRS</t>
  </si>
  <si>
    <t>CANADA</t>
  </si>
  <si>
    <t>AOV TV</t>
  </si>
  <si>
    <t>EWL</t>
  </si>
  <si>
    <t>INDIVISUAL</t>
  </si>
  <si>
    <t>MILE HIGH MEDIA</t>
  </si>
  <si>
    <t>PIXCAST</t>
  </si>
  <si>
    <t>VALENTINE VIDEO</t>
  </si>
  <si>
    <t>VIDEOVILLE SHOWTIME</t>
  </si>
  <si>
    <t>CLIMAXX TV</t>
  </si>
  <si>
    <t>Climaxx</t>
  </si>
  <si>
    <t>4 PLAY</t>
  </si>
  <si>
    <t>Climaxx TV</t>
  </si>
  <si>
    <t>CMAX-4 PLAY</t>
  </si>
  <si>
    <t>4 PLAY HD</t>
  </si>
  <si>
    <t>Climaxx TV HD</t>
  </si>
  <si>
    <t>CMAX-4 PLAY HD</t>
  </si>
  <si>
    <t>DPG</t>
  </si>
  <si>
    <t>Digital Playground XX.5</t>
  </si>
  <si>
    <t>DPG XX.5</t>
  </si>
  <si>
    <t>Digital Playground XX.5 HD</t>
  </si>
  <si>
    <t>DPG XX.5 HD</t>
  </si>
  <si>
    <t>Digital Playground XXX</t>
  </si>
  <si>
    <t>DPG XXX</t>
  </si>
  <si>
    <t>DPG HD</t>
  </si>
  <si>
    <t>Digital Playground Shorts</t>
  </si>
  <si>
    <t>DPG-SHORTS</t>
  </si>
  <si>
    <t>HIS Gay</t>
  </si>
  <si>
    <t>HUSTLER-HIS</t>
  </si>
  <si>
    <t>HIS Gay XX.5</t>
  </si>
  <si>
    <t>HUSTLER-HIS XX.5</t>
  </si>
  <si>
    <t>HIS Gay XX.5 HD</t>
  </si>
  <si>
    <t>HUSTLER-HIS XX.5 HD</t>
  </si>
  <si>
    <t>HIS Gay XXX</t>
  </si>
  <si>
    <t>HUSTLER-HIS XXX</t>
  </si>
  <si>
    <t>HUSTLER</t>
  </si>
  <si>
    <t>Hustler XX.5</t>
  </si>
  <si>
    <t>HUSTLER XX.5</t>
  </si>
  <si>
    <t>Hustler XX.5 HD</t>
  </si>
  <si>
    <t>HUSTLER XX.5 HD</t>
  </si>
  <si>
    <t>Hustler XXX</t>
  </si>
  <si>
    <t>HUSTLER XXX</t>
  </si>
  <si>
    <t>Hustler 3D</t>
  </si>
  <si>
    <t>HUSTLER 3D</t>
  </si>
  <si>
    <t>HUSTLER HD</t>
  </si>
  <si>
    <t>Hustler XXX HD</t>
  </si>
  <si>
    <t>HUSTLER XXX HD</t>
  </si>
  <si>
    <t>HD - XXX</t>
  </si>
  <si>
    <t>Last Chance</t>
  </si>
  <si>
    <t>HUSTLER-LAST CHANCE</t>
  </si>
  <si>
    <t>Hustler Shorts</t>
  </si>
  <si>
    <t>HUSTLER-SHORTS</t>
  </si>
  <si>
    <t>MAGIK VIEW</t>
  </si>
  <si>
    <t>MGK VIEW</t>
  </si>
  <si>
    <t>NOOF-GAY</t>
  </si>
  <si>
    <t>NOOF-JUICY</t>
  </si>
  <si>
    <t>Juicy XX.5</t>
  </si>
  <si>
    <t>NOOF-JUICY XX.5</t>
  </si>
  <si>
    <t>Juicy XXX</t>
  </si>
  <si>
    <t>NOOF-JUICY XXX</t>
  </si>
  <si>
    <t>NOOF-JUICY HD</t>
  </si>
  <si>
    <t>NOOF-LAST CHANCE</t>
  </si>
  <si>
    <t>NEW FRONTIER SHORTS B</t>
  </si>
  <si>
    <t>NOOF-NEW FRONTIER SHORTS B</t>
  </si>
  <si>
    <t>NOOF FREE</t>
  </si>
  <si>
    <t>NOOF-NOOF FREE</t>
  </si>
  <si>
    <t>NOOF HOTEL</t>
  </si>
  <si>
    <t>NOOF-NOOF HOTEL</t>
  </si>
  <si>
    <t>NOOF LAST CHANCE A</t>
  </si>
  <si>
    <t>NOOF-NOOF LAST CHANCE A</t>
  </si>
  <si>
    <t>NOOF-PENTHOUSE</t>
  </si>
  <si>
    <t>Penthouse XX.5</t>
  </si>
  <si>
    <t>NOOF-PENTHOUSE XX.5</t>
  </si>
  <si>
    <t>Penthouse XXX</t>
  </si>
  <si>
    <t>NOOF-PENTHOUSE XXX</t>
  </si>
  <si>
    <t>NOOF-PENTHOUSE HD</t>
  </si>
  <si>
    <t>Penthouse Media Group</t>
  </si>
  <si>
    <t>NOOF-PENTHOUSE MEDIA GROUP</t>
  </si>
  <si>
    <t>See My Sex Tapes XX.5</t>
  </si>
  <si>
    <t>See My Sex Tapes</t>
  </si>
  <si>
    <t>NOOF-SEE MY SEX TAPES XX.5</t>
  </si>
  <si>
    <t>See My Sex Tapes XXX</t>
  </si>
  <si>
    <t>NOOF-SEE MY SEX TAPES XXX</t>
  </si>
  <si>
    <t>NOOF-SHORTS</t>
  </si>
  <si>
    <t>NOOF-TEN</t>
  </si>
  <si>
    <t>TEN XX.5</t>
  </si>
  <si>
    <t>NOOF-TEN XX.5</t>
  </si>
  <si>
    <t>TEN XXX</t>
  </si>
  <si>
    <t>NOOF-TEN XXX</t>
  </si>
  <si>
    <t>NOOF-TEN HD</t>
  </si>
  <si>
    <t>Vavoom</t>
  </si>
  <si>
    <t>NOOF-VAVOOM</t>
  </si>
  <si>
    <t>Vavoom XX.5</t>
  </si>
  <si>
    <t>NOOF-VAVOOM XX.5</t>
  </si>
  <si>
    <t>SD - XX.5 - SF</t>
  </si>
  <si>
    <t>Vavoom XXX</t>
  </si>
  <si>
    <t>NOOF-VAVOOM XXX</t>
  </si>
  <si>
    <t>SD - XXX - SF</t>
  </si>
  <si>
    <t>NOOF-XTSY</t>
  </si>
  <si>
    <t>XTSY XX.5</t>
  </si>
  <si>
    <t>NOOF-XTSY XX.5</t>
  </si>
  <si>
    <t>XTSY XXX</t>
  </si>
  <si>
    <t>NOOF-XTSY XXX</t>
  </si>
  <si>
    <t>Hardcore Heat</t>
  </si>
  <si>
    <t>PP-HARDCORE HEAT</t>
  </si>
  <si>
    <t>Hardcore Heat XX.5</t>
  </si>
  <si>
    <t>HBI-HARDCORE HEAT XX.5</t>
  </si>
  <si>
    <t>Hardcore Heat XXX</t>
  </si>
  <si>
    <t>HBI-HARDCORE HEAT XXX</t>
  </si>
  <si>
    <t>Hardcore Heat HD</t>
  </si>
  <si>
    <t>PP-HARDCORE HEAT HD</t>
  </si>
  <si>
    <t>Naughty America XX.5</t>
  </si>
  <si>
    <t>HBI-NAUGHTY AMERICA XX.5</t>
  </si>
  <si>
    <t>Naughty America XXX</t>
  </si>
  <si>
    <t>HBI-NAUGHTY AMERICA XXX</t>
  </si>
  <si>
    <t>Wicked XX.5</t>
  </si>
  <si>
    <t>TDM-WICKED XX.5</t>
  </si>
  <si>
    <t>Wicked XX.5 HD</t>
  </si>
  <si>
    <t>TDM-WICKED XX.5 HD</t>
  </si>
  <si>
    <t>Wicked XXX</t>
  </si>
  <si>
    <t>Pure Play-WICKED XXX</t>
  </si>
  <si>
    <t>TDM-CHERI</t>
  </si>
  <si>
    <t>Cheri XX.5</t>
  </si>
  <si>
    <t>TDM-CHERI XX.5</t>
  </si>
  <si>
    <t>Cheri XXX</t>
  </si>
  <si>
    <t>TDM-CHERI XXX</t>
  </si>
  <si>
    <t>Club Hardcore</t>
  </si>
  <si>
    <t>TDM-CLUB HARDCORE</t>
  </si>
  <si>
    <t>TDM-GAY</t>
  </si>
  <si>
    <t>ALT Women</t>
  </si>
  <si>
    <t>TDM-ALT WOMEN</t>
  </si>
  <si>
    <t>TDM-GIRL.GIRL.GIRL</t>
  </si>
  <si>
    <t>Girls Girls Girls XX.5 HD</t>
  </si>
  <si>
    <t>TDM-GIRLS GIRLS GIRLS XX.5 HD</t>
  </si>
  <si>
    <t>Girls Girls Girls XXX</t>
  </si>
  <si>
    <t>TDM-GIRLS GIRLS GIRLS XXX</t>
  </si>
  <si>
    <t>TDM-PLAYGIRL</t>
  </si>
  <si>
    <t>Playgirl XX.5</t>
  </si>
  <si>
    <t>TDM-PLAYGIRL XX.5</t>
  </si>
  <si>
    <t>Playgirl XXX</t>
  </si>
  <si>
    <t>TDM-PLAYGIRL XXX</t>
  </si>
  <si>
    <t>TDM-PLEASURE ZONE</t>
  </si>
  <si>
    <t>Pleasure Zone XX.5</t>
  </si>
  <si>
    <t>TDM-PLEASURE ZONE XX.5</t>
  </si>
  <si>
    <t>Pleasure Zone XXX</t>
  </si>
  <si>
    <t>TDM-PLEASURE ZONE XXX</t>
  </si>
  <si>
    <t>TDM-REAL XXTREME</t>
  </si>
  <si>
    <t>Real Xxtreme XX.5 HD</t>
  </si>
  <si>
    <t>TDM-REAL XXTREME XX.5 HD</t>
  </si>
  <si>
    <t>Real Xxtreme XXX</t>
  </si>
  <si>
    <t>TDM-REAL XXTREME XXX</t>
  </si>
  <si>
    <t>TDM-SWINGERS</t>
  </si>
  <si>
    <t>Swingers XX.5</t>
  </si>
  <si>
    <t>TDM-SWINGERS XX.5</t>
  </si>
  <si>
    <t>Swingers XXX</t>
  </si>
  <si>
    <t>TDM-SWINGERS XXX</t>
  </si>
  <si>
    <t>TDM</t>
  </si>
  <si>
    <t>TDM LC</t>
  </si>
  <si>
    <t>TDM-TDM LC</t>
  </si>
  <si>
    <t>UFC</t>
  </si>
  <si>
    <t>TDM-UFC</t>
  </si>
  <si>
    <t>Pure Play-WICKED</t>
  </si>
  <si>
    <t>10 NETWORK</t>
  </si>
  <si>
    <t>TVN-10 NETWORK</t>
  </si>
  <si>
    <t>Studds</t>
  </si>
  <si>
    <t>TVN-ADULT</t>
  </si>
  <si>
    <t>TVN SSEX</t>
  </si>
  <si>
    <t>TVN-TVN SSEX</t>
  </si>
  <si>
    <t>5029 UNCENSORED</t>
  </si>
  <si>
    <t>5056 UNCENSORED</t>
  </si>
  <si>
    <t>CSI ENTERTAIMNENT</t>
  </si>
  <si>
    <t>Howard Stern</t>
  </si>
  <si>
    <t>HOWARD STERN</t>
  </si>
  <si>
    <t>IFC</t>
  </si>
  <si>
    <t>GOLIATH-IFC</t>
  </si>
  <si>
    <t>INDEMAND</t>
  </si>
  <si>
    <t>UNCENSORED EVENTS-INDEMAND</t>
  </si>
  <si>
    <t>MARSHALL STREET</t>
  </si>
  <si>
    <t>NASTY ART PRODUCTIONS</t>
  </si>
  <si>
    <t>NOOF</t>
  </si>
  <si>
    <t>MRG-NOOF</t>
  </si>
  <si>
    <t>Unknown</t>
  </si>
  <si>
    <t>2088-OLD</t>
  </si>
  <si>
    <t>UNK-2088-OLD</t>
  </si>
  <si>
    <t>2424-OLD</t>
  </si>
  <si>
    <t>UNK-2424-OLD</t>
  </si>
  <si>
    <t>2428-OLD</t>
  </si>
  <si>
    <t>UNK-2428-OLD</t>
  </si>
  <si>
    <t>2446-OLD</t>
  </si>
  <si>
    <t>UNK-2446-OLD</t>
  </si>
  <si>
    <t>2873-OLD</t>
  </si>
  <si>
    <t>UNK-2873-OLD</t>
  </si>
  <si>
    <t>2954-OLD</t>
  </si>
  <si>
    <t>UNK-2954-OLD</t>
  </si>
  <si>
    <t>5062-OLD</t>
  </si>
  <si>
    <t>UNK-5062-OLD</t>
  </si>
  <si>
    <t>5116-OLD</t>
  </si>
  <si>
    <t>UNK-5116-OLD</t>
  </si>
  <si>
    <t>5129-OLD</t>
  </si>
  <si>
    <t>UNK-5129-OLD</t>
  </si>
  <si>
    <t>5147-OLD</t>
  </si>
  <si>
    <t>UNK-5147-OLD</t>
  </si>
  <si>
    <t>542-OLD</t>
  </si>
  <si>
    <t>UNK-542-OLD</t>
  </si>
  <si>
    <t>AD4</t>
  </si>
  <si>
    <t>ANIME ADULT</t>
  </si>
  <si>
    <t>ANIME NET-ANIME ADULT</t>
  </si>
  <si>
    <t>FRONTLINE TV</t>
  </si>
  <si>
    <t>LOW ART LLC</t>
  </si>
  <si>
    <t>MAC DADDY PIMPIN</t>
  </si>
  <si>
    <t>SINRISE</t>
  </si>
  <si>
    <t>SOFTWARE ENTERTAINMENT</t>
  </si>
  <si>
    <t>URBAN X PIMPIN</t>
  </si>
  <si>
    <t>UPC</t>
  </si>
  <si>
    <t>Hot Bodies</t>
  </si>
  <si>
    <t>UPC-HOT BODIES</t>
  </si>
  <si>
    <t>UPC-HOT CHICKS</t>
  </si>
  <si>
    <t>VIVID TV</t>
  </si>
  <si>
    <t>VIV-VIVID TV</t>
  </si>
  <si>
    <t>VIVID TV XXX</t>
  </si>
  <si>
    <t>VIV-VIVID TV XXX</t>
  </si>
  <si>
    <t>VIVID TV XX.5 HD</t>
  </si>
  <si>
    <t>VIV-VIVID TV XX.5 HD</t>
  </si>
  <si>
    <t>VIVID TV XX.5</t>
  </si>
  <si>
    <t>VIV-VIVID TV XX.5</t>
  </si>
  <si>
    <t>Playboy</t>
  </si>
  <si>
    <t>PB+</t>
  </si>
  <si>
    <t>MG</t>
  </si>
  <si>
    <t>Reality Kings XX.5 HD</t>
  </si>
  <si>
    <t>Real Xxtreme XX.5</t>
  </si>
  <si>
    <t>Falcon HD MP4</t>
  </si>
  <si>
    <t>Girls Girls Girls HD MP4</t>
  </si>
  <si>
    <t>Hustler HD MP4</t>
  </si>
  <si>
    <t>Juicy HD MP4</t>
  </si>
  <si>
    <t>Real Xtreme HD MP4</t>
  </si>
  <si>
    <t>PB+ HD</t>
  </si>
  <si>
    <t>Playboy HD</t>
  </si>
  <si>
    <t>TVN XXX</t>
  </si>
  <si>
    <t>Playboy 4-packs</t>
  </si>
  <si>
    <t>Shorteez</t>
  </si>
  <si>
    <t>Bang University</t>
  </si>
  <si>
    <t>Spice Gay</t>
  </si>
  <si>
    <t>Digital Playground HD MP4</t>
  </si>
  <si>
    <t>Playboy Double Feature XX.5</t>
  </si>
  <si>
    <t>Bang University XX.5</t>
  </si>
  <si>
    <t>Bang University XXX</t>
  </si>
  <si>
    <t>Brazzers XX.5</t>
  </si>
  <si>
    <t>Brazzers XX.5 HD</t>
  </si>
  <si>
    <t>Brazzers XXX</t>
  </si>
  <si>
    <t>Digital Playground XX5 HD</t>
  </si>
  <si>
    <t>Reality Kings XX.5</t>
  </si>
  <si>
    <t>Reality Kings XXX</t>
  </si>
  <si>
    <t>Spice Gay XX.5</t>
  </si>
  <si>
    <t>Spice Gay XX.5 HD</t>
  </si>
  <si>
    <t>Spice Gay XXX</t>
  </si>
  <si>
    <t>Playboy Double Feature</t>
  </si>
  <si>
    <t>DUSK - For Women</t>
  </si>
  <si>
    <t>Vivid Shortform</t>
  </si>
  <si>
    <t>Vivid DF</t>
  </si>
  <si>
    <t>TDM 4pk</t>
  </si>
  <si>
    <t>Club Fantasy 4pk</t>
  </si>
  <si>
    <t>Arouse 2pk</t>
  </si>
  <si>
    <t>Bang University XX.5 HD</t>
  </si>
  <si>
    <t>Bang University XX.5 Nationwide</t>
  </si>
  <si>
    <t>SD - XX.5 - Nationwide</t>
  </si>
  <si>
    <t>Bang University XX.5 Nationwide HD</t>
  </si>
  <si>
    <t>HD - XX.5 - Nationwide</t>
  </si>
  <si>
    <t>Bang University XXX HD</t>
  </si>
  <si>
    <t>Brazzers XX.5 Nationwide</t>
  </si>
  <si>
    <t>Brazzers XX.5 Nationwide HD</t>
  </si>
  <si>
    <t>Brazzers XXX HD</t>
  </si>
  <si>
    <t>Reality Kings XX.5 Nationwide</t>
  </si>
  <si>
    <t>Reality Kings XX.5 Nationwide HD</t>
  </si>
  <si>
    <t>Reality Kings XXX HD</t>
  </si>
  <si>
    <t>Spice Gay XXX HD</t>
  </si>
  <si>
    <t>HD - XXX - Gay</t>
  </si>
  <si>
    <t>Dusk for Women XX.5</t>
  </si>
  <si>
    <t>Hardcore Heat XX.5 HD</t>
  </si>
  <si>
    <t>Hardcore Heat XXX HD</t>
  </si>
  <si>
    <t>Hardcore Heat XX.5 Nationwide</t>
  </si>
  <si>
    <t>Hardcore Heat XX.5 Nationwide HD</t>
  </si>
  <si>
    <t>Vivid XX.5 Nationwide</t>
  </si>
  <si>
    <t>Vivid XX.5 Nationwide HD</t>
  </si>
  <si>
    <t>Vivid XXX HD</t>
  </si>
  <si>
    <t>Wicked XX.5 Nationwide</t>
  </si>
  <si>
    <t>Wicked XX.5 Nationwide HD</t>
  </si>
  <si>
    <t>Wicked XXX HD</t>
  </si>
  <si>
    <t>Cheri International XXX HD</t>
  </si>
  <si>
    <t>Cheri XX.5 HD</t>
  </si>
  <si>
    <t>Cheri XX.5 Nationwide HD</t>
  </si>
  <si>
    <t>Club Fantasy XX.5 HD</t>
  </si>
  <si>
    <t>Club Fantasy XXX HD</t>
  </si>
  <si>
    <t>Girls Girls Girls XX.5 Nationwide HD</t>
  </si>
  <si>
    <t>Girls Girls Girls XXX HD</t>
  </si>
  <si>
    <t>High Society XX.5</t>
  </si>
  <si>
    <t>High Society XX.5 Nationwide</t>
  </si>
  <si>
    <t>High Society XXX</t>
  </si>
  <si>
    <t>Pleasure Zone XX.5 HD</t>
  </si>
  <si>
    <t>Pleasure Zone XXX HD</t>
  </si>
  <si>
    <t>Pleasure Zone XX.5 Nationwide HD</t>
  </si>
  <si>
    <t>Real Extreme XX.5 Nationwide HD</t>
  </si>
  <si>
    <t>Real Extreme XXX HD</t>
  </si>
  <si>
    <t>Studds XXX HD</t>
  </si>
  <si>
    <t>Swingers XX.5 HD</t>
  </si>
  <si>
    <t>Swingers XX.5 Nationwide HD</t>
  </si>
  <si>
    <t>Swingers XXX HD</t>
  </si>
  <si>
    <t>Falcon XXX HD</t>
  </si>
  <si>
    <t>High Society XX.5 HD</t>
  </si>
  <si>
    <t>High Society XX.5 Nationwide HD</t>
  </si>
  <si>
    <t>High Society XXX HD</t>
  </si>
  <si>
    <t>Vavoom XX.5 HD</t>
  </si>
  <si>
    <t>HD - XX.5 - SF</t>
  </si>
  <si>
    <t>Vavoom XX.5 Nationwide HD</t>
  </si>
  <si>
    <t>NW SF</t>
  </si>
  <si>
    <t>Arouse XX.5 HD</t>
  </si>
  <si>
    <t>Arouse XX.5 Nationwide HD</t>
  </si>
  <si>
    <t>Arouse XXX</t>
  </si>
  <si>
    <t>Dusk for Women XX.5 HD</t>
  </si>
  <si>
    <t>Girlfriend Films XX.5 HD</t>
  </si>
  <si>
    <t>Urban Fantasy XXX HD</t>
  </si>
  <si>
    <t>Arouse XX.5</t>
  </si>
  <si>
    <t>Arouse XX.5 Nationwide</t>
  </si>
  <si>
    <t>Arouse XXX HD</t>
  </si>
  <si>
    <t>Dusk for Women XXX</t>
  </si>
  <si>
    <t>Dusk for Women XXX HD</t>
  </si>
  <si>
    <t>HIS Gay XXX HD</t>
  </si>
  <si>
    <t>Hustler XX.5 Nationwide</t>
  </si>
  <si>
    <t>Hustler XX.5 Nationwide HD</t>
  </si>
  <si>
    <t>Dusk for Women XX.5 Nationwide HD</t>
  </si>
  <si>
    <t>Juicy XX.5 HD</t>
  </si>
  <si>
    <t>Penthouse XX.5 HD</t>
  </si>
  <si>
    <t>Girlfriend Films XX.5</t>
  </si>
  <si>
    <t>Juicy XX.5 Nationwide HD</t>
  </si>
  <si>
    <t>TEN XX.5 Nationwide HD</t>
  </si>
  <si>
    <t>TEN XX.5 HD</t>
  </si>
  <si>
    <t>Etsy XX.5 HD (NOOF)</t>
  </si>
  <si>
    <t>Etsy XX.5 Nationwide HD (NOOF)</t>
  </si>
  <si>
    <t>Girls Girls Girls XX.5 Nationwide</t>
  </si>
  <si>
    <t>Pleasure Zone XX.5 Nationwide</t>
  </si>
  <si>
    <t>Real Xxtreme XX.5 Nationwide</t>
  </si>
  <si>
    <t>DUSK - For Women XX.5 Nationwide</t>
  </si>
  <si>
    <t>Club Fantasy Gay HD</t>
  </si>
  <si>
    <t>Club Fantasy Group</t>
  </si>
  <si>
    <t>Girls Girls Girls XX.5</t>
  </si>
  <si>
    <t>Juicy XX.5 Nationwide</t>
  </si>
  <si>
    <t>Penthouse XX.5 Nationwide</t>
  </si>
  <si>
    <t>TEN XX.5 Nationwide</t>
  </si>
  <si>
    <t>Vavoom XX.5 Nationwide</t>
  </si>
  <si>
    <t>Etsy XX.5 Nationwide (NOOF)</t>
  </si>
  <si>
    <t>Wicked DF</t>
  </si>
  <si>
    <t>Pure Play 4 Pack</t>
  </si>
  <si>
    <t>Pure Play DF</t>
  </si>
  <si>
    <t>Vavoom XXX HD</t>
  </si>
  <si>
    <t>HD - XXX - SF</t>
  </si>
  <si>
    <t>Juicy XXX HD</t>
  </si>
  <si>
    <t>Penthouse XXX HD</t>
  </si>
  <si>
    <t>TEN XXX HD</t>
  </si>
  <si>
    <t>XTSY XXX HD</t>
  </si>
  <si>
    <t>DUSK - For Women HD</t>
  </si>
  <si>
    <t>Cheri International HD</t>
  </si>
  <si>
    <t>All-Stars of Europe XX.5</t>
  </si>
  <si>
    <t>All-Stars of Europe XX.5 HD</t>
  </si>
  <si>
    <t>All-Stars of Europe XX.5 Nationwide</t>
  </si>
  <si>
    <t>All-Stars of Europe XX.5 Nationwide HD</t>
  </si>
  <si>
    <t>All-Stars of Europe XXX</t>
  </si>
  <si>
    <t>All-Stars of Europe XXX HD</t>
  </si>
  <si>
    <t>Bang University SF XX.5</t>
  </si>
  <si>
    <t>Bang University SF XX.5 HD</t>
  </si>
  <si>
    <t>Bang University SF XXX</t>
  </si>
  <si>
    <t>Bang University SF XXX HD</t>
  </si>
  <si>
    <t>Brazzers SF XX.5</t>
  </si>
  <si>
    <t>Brazzers SF XX.5 HD</t>
  </si>
  <si>
    <t>Brazzers SF XXX</t>
  </si>
  <si>
    <t>Brazzers SF XXX HD</t>
  </si>
  <si>
    <t>Reality Kings SF XX.5</t>
  </si>
  <si>
    <t>Reality Kings SF XX.5 HD</t>
  </si>
  <si>
    <t>Reality Kings SF XXX</t>
  </si>
  <si>
    <t>Reality Kings SF XXX HD</t>
  </si>
  <si>
    <t>Spice Gay SF XX.5</t>
  </si>
  <si>
    <t>SD - XX.5 - Gay - SF</t>
  </si>
  <si>
    <t>Spice Gay SF XX.5 HD</t>
  </si>
  <si>
    <t>HD - XX.5 - Gay - SF</t>
  </si>
  <si>
    <t>Spice Gay SF XXX</t>
  </si>
  <si>
    <t>SD - XXX - Gay - SF</t>
  </si>
  <si>
    <t>Spice Gay SF XXX HD</t>
  </si>
  <si>
    <t>HD - XXX - Gay - SF</t>
  </si>
  <si>
    <t>Hustler SF XX.5</t>
  </si>
  <si>
    <t>Evil Angel XX.5</t>
  </si>
  <si>
    <t>Evil Angel XX.5 HD</t>
  </si>
  <si>
    <t>Evil Angel XX.5 Nationwide</t>
  </si>
  <si>
    <t>Evil Angel XX.5 Nationwide HD</t>
  </si>
  <si>
    <t>Evil Angel XXX</t>
  </si>
  <si>
    <t>Evil Angel XXX HD</t>
  </si>
  <si>
    <t>Girls Girls Girls SF XX.5</t>
  </si>
  <si>
    <t>Girls Girls Girls SF XX.5 HD</t>
  </si>
  <si>
    <t>Girls Girls Girls SF XXX</t>
  </si>
  <si>
    <t>Girls Girls Girls SF XXX HD</t>
  </si>
  <si>
    <t>Real Extreme SF XX.5</t>
  </si>
  <si>
    <t>Real Extreme SF XX.5 HD</t>
  </si>
  <si>
    <t>Real Extreme SF XXX</t>
  </si>
  <si>
    <t>Real Extreme SF XXX HD</t>
  </si>
  <si>
    <t>Swingers SF XX.5</t>
  </si>
  <si>
    <t>Swingers SF XX.5 HD</t>
  </si>
  <si>
    <t>Swingers SF XXX</t>
  </si>
  <si>
    <t>Swingers SF XXX HD</t>
  </si>
  <si>
    <t>Vivid SF XX.5</t>
  </si>
  <si>
    <t>Vivid SF XX.5 HD</t>
  </si>
  <si>
    <t>Vivid SF XXX</t>
  </si>
  <si>
    <t>Vivid SF XXX HD</t>
  </si>
  <si>
    <t>All-Stars of Europe SF XX.5</t>
  </si>
  <si>
    <t>All-Stars of Europe SF XX.5 HD</t>
  </si>
  <si>
    <t>All-Stars of Europe SF XXX</t>
  </si>
  <si>
    <t>All-Stars of Europe SF XXX HD</t>
  </si>
  <si>
    <t>Hardcore Heat SF XX.5</t>
  </si>
  <si>
    <t>Hardcore Heat SF XX.5 HD</t>
  </si>
  <si>
    <t>Hardcore Heat SF XXX</t>
  </si>
  <si>
    <t>Hardcore Heat SF XXX HD</t>
  </si>
  <si>
    <t>Wicked SF XX.5</t>
  </si>
  <si>
    <t>Wicked SF XX.5 HD</t>
  </si>
  <si>
    <t>Wicked SF XXX</t>
  </si>
  <si>
    <t>Wicked SF XXX HD</t>
  </si>
  <si>
    <t>Dusk for Women SF XXX</t>
  </si>
  <si>
    <t>Dusk for Women SF XXX HD</t>
  </si>
  <si>
    <t>Arouse SF XX.5</t>
  </si>
  <si>
    <t>Arouse SF XXX</t>
  </si>
  <si>
    <t>Club Fantasy SF XX.5</t>
  </si>
  <si>
    <t>Club Fantasy SF XXX</t>
  </si>
  <si>
    <t>Club Fantasy SF XXX HD</t>
  </si>
  <si>
    <t>Falcon SF XXX HD</t>
  </si>
  <si>
    <t>Studds SF XX.5 HD</t>
  </si>
  <si>
    <t>Studds SF XXX</t>
  </si>
  <si>
    <t>Urban Fantasy SF XX.5</t>
  </si>
  <si>
    <t>Urban Fantasy SF XXX</t>
  </si>
  <si>
    <t>Falcon SF XX.5</t>
  </si>
  <si>
    <t>Studds SF XXX HD</t>
  </si>
  <si>
    <t>Arouse SF XX.5 HD</t>
  </si>
  <si>
    <t>Club Fantasy SF XX.5 HD</t>
  </si>
  <si>
    <t>Falcon SF XX.5 HD</t>
  </si>
  <si>
    <t>Arouse SF XXX HD</t>
  </si>
  <si>
    <t>Falcon SF XXX</t>
  </si>
  <si>
    <t>Studds SF XX.5</t>
  </si>
  <si>
    <t>HIS Gay SF XX.5</t>
  </si>
  <si>
    <t>HIS Gay SF XX.5 HD</t>
  </si>
  <si>
    <t>HIS Gay SF XXX</t>
  </si>
  <si>
    <t>Dusk for Women SF XX.5</t>
  </si>
  <si>
    <t>Dusk for Women SF XX.5 HD</t>
  </si>
  <si>
    <t>Girlfriends Films SF XX.5</t>
  </si>
  <si>
    <t>Girlfriends Films SF XX.5 HD</t>
  </si>
  <si>
    <t>Girlfriends Films SF XXX HD</t>
  </si>
  <si>
    <t>HIS Gay SF XXX HD</t>
  </si>
  <si>
    <t>Hustler SF XX.5 HD</t>
  </si>
  <si>
    <t>Hustler SF XXX</t>
  </si>
  <si>
    <t>Hustler SF XXX HD</t>
  </si>
  <si>
    <t>Juicy SF XX.5</t>
  </si>
  <si>
    <t>Juicy SF XX.5 HD</t>
  </si>
  <si>
    <t>Juicy SF XXX</t>
  </si>
  <si>
    <t>Juicy SF XXX HD</t>
  </si>
  <si>
    <t>Penthouse SF XX.5</t>
  </si>
  <si>
    <t>Penthouse SF XX.5 HD</t>
  </si>
  <si>
    <t>Penthouse SF XXX</t>
  </si>
  <si>
    <t>Penthouse SF XXX HD</t>
  </si>
  <si>
    <t>TEN SF XX.5</t>
  </si>
  <si>
    <t>TEN SF XX.5 HD</t>
  </si>
  <si>
    <t>TEN SF XXX</t>
  </si>
  <si>
    <t>TEN SF XXX HD</t>
  </si>
  <si>
    <t>Urban Fantasy SF XX.5 HD</t>
  </si>
  <si>
    <t>Urban Fantasy SF XXX HD</t>
  </si>
  <si>
    <t>XTSY SF XX.5</t>
  </si>
  <si>
    <t>XTSY SF XX.5 HD</t>
  </si>
  <si>
    <t>XTSY SF XXX</t>
  </si>
  <si>
    <t>XTSY SF XXX HD</t>
  </si>
  <si>
    <t>Girlfriends Films SF XXX</t>
  </si>
  <si>
    <t>MVP</t>
  </si>
  <si>
    <t>RealityKing (RK)</t>
  </si>
  <si>
    <t>Heat DF</t>
  </si>
  <si>
    <t>Quickies</t>
  </si>
  <si>
    <t>default_avg_price</t>
  </si>
  <si>
    <t>Rolled up Route 69</t>
  </si>
  <si>
    <t>Real</t>
  </si>
  <si>
    <t>201512</t>
  </si>
  <si>
    <t>201511</t>
  </si>
  <si>
    <t>201510</t>
  </si>
  <si>
    <t>201509</t>
  </si>
  <si>
    <t>201508</t>
  </si>
  <si>
    <t>201507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</si>
</sst>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8" tint="-0.249977111117893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Fill="1"/>
    <xf numFmtId="0" fontId="0" fillId="0" borderId="0" xfId="0" applyFont="1" applyFill="1"/>
    <xf numFmtId="0" fontId="2" fillId="5" borderId="2" xfId="0" applyFont="1" applyFill="1" applyBorder="1" applyAlignment="1">
      <alignment horizontal="center" vertical="top" wrapText="1"/>
    </xf>
    <xf numFmtId="0" fontId="4" fillId="5" borderId="0" xfId="0" applyFont="1" applyFill="1" applyAlignment="1">
      <alignment vertical="top" wrapText="1"/>
    </xf>
    <xf numFmtId="0" fontId="2" fillId="5" borderId="0" xfId="0" applyFont="1" applyFill="1" applyBorder="1" applyAlignment="1">
      <alignment horizontal="center" vertical="top" wrapText="1"/>
    </xf>
    <xf numFmtId="2" fontId="0" fillId="0" borderId="0" xfId="0" applyNumberFormat="1" applyFill="1"/>
    <xf numFmtId="2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2" fontId="0" fillId="0" borderId="4" xfId="0" applyNumberFormat="1" applyBorder="1"/>
    <xf numFmtId="0" fontId="3" fillId="4" borderId="6" xfId="1" applyBorder="1"/>
    <xf numFmtId="0" fontId="3" fillId="4" borderId="0" xfId="1" applyBorder="1"/>
    <xf numFmtId="2" fontId="3" fillId="4" borderId="0" xfId="1" applyNumberFormat="1" applyBorder="1"/>
    <xf numFmtId="0" fontId="3" fillId="4" borderId="8" xfId="1" applyBorder="1"/>
    <xf numFmtId="0" fontId="3" fillId="4" borderId="9" xfId="1" applyBorder="1"/>
    <xf numFmtId="2" fontId="3" fillId="4" borderId="9" xfId="1" applyNumberFormat="1" applyBorder="1"/>
    <xf numFmtId="0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3" fillId="4" borderId="9" xfId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4" borderId="0" xfId="1" applyBorder="1" applyAlignment="1">
      <alignment horizontal="center"/>
    </xf>
    <xf numFmtId="1" fontId="3" fillId="4" borderId="9" xfId="1" applyNumberForma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3" fillId="4" borderId="0" xfId="1" applyNumberFormat="1" applyBorder="1"/>
    <xf numFmtId="1" fontId="3" fillId="4" borderId="0" xfId="1" applyNumberFormat="1" applyBorder="1" applyAlignment="1">
      <alignment horizontal="center"/>
    </xf>
    <xf numFmtId="0" fontId="3" fillId="4" borderId="9" xfId="1" applyNumberFormat="1" applyBorder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4" borderId="0" xfId="1" applyFont="1" applyBorder="1" applyAlignment="1">
      <alignment horizontal="center"/>
    </xf>
    <xf numFmtId="1" fontId="5" fillId="4" borderId="9" xfId="1" applyNumberFormat="1" applyFont="1" applyBorder="1" applyAlignment="1">
      <alignment horizontal="center"/>
    </xf>
    <xf numFmtId="1" fontId="5" fillId="4" borderId="7" xfId="1" applyNumberFormat="1" applyFont="1" applyBorder="1" applyAlignment="1">
      <alignment horizontal="center"/>
    </xf>
    <xf numFmtId="1" fontId="5" fillId="4" borderId="10" xfId="1" applyNumberFormat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0" fillId="0" borderId="9" xfId="0" applyBorder="1"/>
    <xf numFmtId="2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10" xfId="1" applyBorder="1"/>
    <xf numFmtId="0" fontId="3" fillId="0" borderId="3" xfId="1" applyFill="1" applyBorder="1"/>
    <xf numFmtId="0" fontId="3" fillId="0" borderId="4" xfId="1" applyFill="1" applyBorder="1"/>
    <xf numFmtId="2" fontId="3" fillId="0" borderId="4" xfId="1" applyNumberFormat="1" applyFill="1" applyBorder="1"/>
    <xf numFmtId="0" fontId="3" fillId="0" borderId="5" xfId="1" applyFill="1" applyBorder="1"/>
    <xf numFmtId="0" fontId="0" fillId="0" borderId="10" xfId="0" applyBorder="1"/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3" fillId="4" borderId="3" xfId="1" applyBorder="1"/>
    <xf numFmtId="0" fontId="3" fillId="4" borderId="4" xfId="1" applyBorder="1"/>
    <xf numFmtId="2" fontId="3" fillId="4" borderId="4" xfId="1" applyNumberFormat="1" applyBorder="1"/>
    <xf numFmtId="0" fontId="3" fillId="4" borderId="4" xfId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5" fillId="4" borderId="5" xfId="1" applyFont="1" applyBorder="1" applyAlignment="1">
      <alignment horizontal="center"/>
    </xf>
    <xf numFmtId="0" fontId="3" fillId="4" borderId="5" xfId="1" applyBorder="1"/>
    <xf numFmtId="0" fontId="3" fillId="0" borderId="0" xfId="1" applyFill="1" applyBorder="1"/>
    <xf numFmtId="2" fontId="3" fillId="0" borderId="0" xfId="1" applyNumberFormat="1" applyFill="1" applyBorder="1"/>
    <xf numFmtId="1" fontId="0" fillId="0" borderId="10" xfId="0" applyNumberFormat="1" applyBorder="1" applyAlignment="1">
      <alignment horizontal="center"/>
    </xf>
    <xf numFmtId="0" fontId="0" fillId="0" borderId="5" xfId="0" applyBorder="1"/>
    <xf numFmtId="0" fontId="0" fillId="0" borderId="0" xfId="0" applyNumberFormat="1"/>
    <xf numFmtId="0" fontId="8" fillId="0" borderId="0" xfId="0" applyFont="1"/>
    <xf numFmtId="0" fontId="8" fillId="0" borderId="6" xfId="0" applyFont="1" applyBorder="1"/>
    <xf numFmtId="0" fontId="8" fillId="0" borderId="0" xfId="0" applyFont="1" applyBorder="1"/>
    <xf numFmtId="0" fontId="0" fillId="0" borderId="0" xfId="0" applyNumberFormat="1" applyBorder="1"/>
    <xf numFmtId="0" fontId="0" fillId="0" borderId="7" xfId="0" applyBorder="1"/>
    <xf numFmtId="0" fontId="2" fillId="7" borderId="1" xfId="0" applyNumberFormat="1" applyFont="1" applyFill="1" applyBorder="1" applyAlignment="1">
      <alignment horizontal="center" vertical="top" wrapText="1"/>
    </xf>
  </cellXfs>
  <cellStyles count="2">
    <cellStyle name="Bad" xfId="1" builtinId="27"/>
    <cellStyle name="Normal" xfId="0" builtinId="0"/>
  </cellStyles>
  <dxfs count="33"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vertical="top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79998168889431442"/>
          <bgColor theme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itles_trend" displayName="titles_trend" ref="A1:T313" totalsRowShown="0" headerRowDxfId="16" headerRowBorderDxfId="15">
  <autoFilter ref="A1:T313">
    <filterColumn colId="0">
      <filters>
        <filter val="Charter"/>
      </filters>
    </filterColumn>
  </autoFilter>
  <sortState ref="A210:N221">
    <sortCondition ref="A2:A308"/>
    <sortCondition ref="D2:D308"/>
    <sortCondition ref="E2:E308"/>
    <sortCondition ref="C2:C308"/>
  </sortState>
  <tableColumns count="20">
    <tableColumn id="1" name="mso" dataDxfId="14"/>
    <tableColumn id="6" name="offering" dataDxfId="13"/>
    <tableColumn id="2" name="offering_rollup"/>
    <tableColumn id="4" name="provider" dataDxfId="12">
      <calculatedColumnFormula>INDEX(network_ids[provider],MATCH(titles_trend[[#This Row],[offering_rollup]],network_ids[offering],FALSE))</calculatedColumnFormula>
    </tableColumn>
    <tableColumn id="5" name="type" dataDxfId="11">
      <calculatedColumnFormula>INDEX(network_ids[content_type],MATCH(titles_trend[[#This Row],[offering]],network_ids[offering],FALSE))</calculatedColumnFormula>
    </tableColumn>
    <tableColumn id="7" name="default_hours" dataDxfId="10">
      <calculatedColumnFormula>INDEX(Table3[hours],MATCH(titles_trend[[#This Row],[type]],Table3[type],FALSE))</calculatedColumnFormula>
    </tableColumn>
    <tableColumn id="3" name="notes"/>
    <tableColumn id="9" name="201507" dataDxfId="9"/>
    <tableColumn id="10" name="201508"/>
    <tableColumn id="11" name="201509"/>
    <tableColumn id="12" name="201510"/>
    <tableColumn id="13" name="201511"/>
    <tableColumn id="21" name="201512"/>
    <tableColumn id="14" name="201601"/>
    <tableColumn id="15" name="201602"/>
    <tableColumn id="16" name="201603"/>
    <tableColumn id="17" name="201604"/>
    <tableColumn id="18" name="201605"/>
    <tableColumn id="19" name="201606"/>
    <tableColumn id="20" name="20160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9" totalsRowShown="0" headerRowDxfId="8" dataDxfId="7">
  <sortState ref="A2:B9">
    <sortCondition ref="A1:A9"/>
  </sortState>
  <tableColumns count="3">
    <tableColumn id="1" name="type" dataDxfId="6"/>
    <tableColumn id="3" name="mins" dataDxfId="5"/>
    <tableColumn id="2" name="hours" dataDxfId="4">
      <calculatedColumnFormula>Table3[[#This Row],[mins]]/60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network_ids" displayName="network_ids" ref="A1:J467" totalsRowShown="0">
  <tableColumns count="10">
    <tableColumn id="1" name="network"/>
    <tableColumn id="2" name="parent company"/>
    <tableColumn id="3" name="provider"/>
    <tableColumn id="4" name="offering_detail"/>
    <tableColumn id="5" name="offering"/>
    <tableColumn id="6" name="pc_net"/>
    <tableColumn id="7" name="content_type"/>
    <tableColumn id="8" name="resolution"/>
    <tableColumn id="9" name="heat"/>
    <tableColumn id="10" name="content_type_comcas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default_avg_price" displayName="default_avg_price" ref="A1:D36" totalsRowShown="0">
  <autoFilter ref="A1:D36"/>
  <tableColumns count="4">
    <tableColumn id="1" name="mso"/>
    <tableColumn id="2" name="content_type"/>
    <tableColumn id="3" name="resolution"/>
    <tableColumn id="4" name="default_avg_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U313"/>
  <sheetViews>
    <sheetView tabSelected="1" topLeftCell="C1" zoomScale="70" zoomScaleNormal="70" workbookViewId="0">
      <pane ySplit="1" topLeftCell="A2" activePane="bottomLeft" state="frozen"/>
      <selection pane="bottomLeft" activeCell="G325" sqref="G325"/>
    </sheetView>
  </sheetViews>
  <sheetFormatPr defaultRowHeight="14.4" outlineLevelCol="1" x14ac:dyDescent="0.3"/>
  <cols>
    <col min="1" max="1" width="11.33203125" bestFit="1" customWidth="1"/>
    <col min="2" max="2" width="18.88671875" bestFit="1" customWidth="1"/>
    <col min="3" max="3" width="23.33203125" bestFit="1" customWidth="1"/>
    <col min="4" max="4" width="23.33203125" customWidth="1"/>
    <col min="5" max="5" width="23.33203125" customWidth="1" outlineLevel="1"/>
    <col min="6" max="6" width="7.44140625" customWidth="1" outlineLevel="1"/>
    <col min="7" max="7" width="28.88671875" customWidth="1"/>
    <col min="8" max="10" width="14.33203125" style="25" bestFit="1" customWidth="1"/>
    <col min="11" max="11" width="14" style="25" bestFit="1" customWidth="1"/>
    <col min="12" max="12" width="13.77734375" style="25" bestFit="1" customWidth="1"/>
    <col min="13" max="14" width="14" style="25" bestFit="1" customWidth="1"/>
    <col min="15" max="19" width="14.33203125" style="25" bestFit="1" customWidth="1"/>
    <col min="20" max="20" width="14.33203125" style="36" bestFit="1" customWidth="1"/>
  </cols>
  <sheetData>
    <row r="1" spans="1:20" ht="30.75" customHeight="1" x14ac:dyDescent="0.3">
      <c r="A1" s="11" t="s">
        <v>0</v>
      </c>
      <c r="B1" s="12" t="s">
        <v>139</v>
      </c>
      <c r="C1" s="11" t="s">
        <v>171</v>
      </c>
      <c r="D1" s="13" t="s">
        <v>158</v>
      </c>
      <c r="E1" s="13" t="s">
        <v>162</v>
      </c>
      <c r="F1" s="13" t="s">
        <v>175</v>
      </c>
      <c r="G1" s="11" t="s">
        <v>157</v>
      </c>
      <c r="H1" s="83" t="s">
        <v>777</v>
      </c>
      <c r="I1" s="83" t="s">
        <v>776</v>
      </c>
      <c r="J1" s="83" t="s">
        <v>775</v>
      </c>
      <c r="K1" s="83" t="s">
        <v>774</v>
      </c>
      <c r="L1" s="83" t="s">
        <v>773</v>
      </c>
      <c r="M1" s="83" t="s">
        <v>772</v>
      </c>
      <c r="N1" s="24" t="s">
        <v>147</v>
      </c>
      <c r="O1" s="24" t="s">
        <v>148</v>
      </c>
      <c r="P1" s="24" t="s">
        <v>149</v>
      </c>
      <c r="Q1" s="24" t="s">
        <v>150</v>
      </c>
      <c r="R1" s="24" t="s">
        <v>151</v>
      </c>
      <c r="S1" s="24" t="s">
        <v>152</v>
      </c>
      <c r="T1" s="24" t="s">
        <v>153</v>
      </c>
    </row>
    <row r="2" spans="1:20" ht="15" hidden="1" customHeight="1" x14ac:dyDescent="0.3">
      <c r="A2" s="3" t="s">
        <v>1</v>
      </c>
      <c r="B2" s="1"/>
      <c r="C2" t="s">
        <v>141</v>
      </c>
      <c r="D2" t="str">
        <f>INDEX(network_ids[provider],MATCH(titles_trend[[#This Row],[offering_rollup]],network_ids[offering],FALSE))</f>
        <v>210DM</v>
      </c>
      <c r="E2" t="e">
        <f>INDEX(network_ids[content_type],MATCH(titles_trend[[#This Row],[offering]],network_ids[offering],FALSE))</f>
        <v>#N/A</v>
      </c>
      <c r="F2" s="10" t="e">
        <f>INDEX(Table3[hours],MATCH(titles_trend[[#This Row],[type]],Table3[type],FALSE))</f>
        <v>#N/A</v>
      </c>
      <c r="H2"/>
      <c r="I2"/>
      <c r="J2"/>
      <c r="K2"/>
      <c r="L2"/>
      <c r="M2"/>
      <c r="N2"/>
      <c r="O2"/>
      <c r="P2"/>
      <c r="Q2"/>
      <c r="R2"/>
      <c r="S2"/>
      <c r="T2" s="52"/>
    </row>
    <row r="3" spans="1:20" ht="15" hidden="1" customHeight="1" x14ac:dyDescent="0.3">
      <c r="A3" s="3" t="s">
        <v>1</v>
      </c>
      <c r="B3" s="3"/>
      <c r="C3" s="52" t="s">
        <v>2</v>
      </c>
      <c r="D3" s="52" t="str">
        <f>INDEX(network_ids[provider],MATCH(titles_trend[[#This Row],[offering_rollup]],network_ids[offering],FALSE))</f>
        <v>Align</v>
      </c>
      <c r="E3" s="52" t="e">
        <f>INDEX(network_ids[content_type],MATCH(titles_trend[[#This Row],[offering]],network_ids[offering],FALSE))</f>
        <v>#N/A</v>
      </c>
      <c r="F3" s="53" t="e">
        <f>INDEX(Table3[hours],MATCH(titles_trend[[#This Row],[type]],Table3[type],FALSE))</f>
        <v>#N/A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 ht="15" hidden="1" customHeight="1" x14ac:dyDescent="0.3">
      <c r="A4" s="1" t="s">
        <v>1</v>
      </c>
      <c r="B4" s="1"/>
      <c r="C4" t="s">
        <v>8</v>
      </c>
      <c r="D4" t="str">
        <f>INDEX(network_ids[provider],MATCH(titles_trend[[#This Row],[offering_rollup]],network_ids[offering],FALSE))</f>
        <v>Digital Playground</v>
      </c>
      <c r="E4" t="e">
        <f>INDEX(network_ids[content_type],MATCH(titles_trend[[#This Row],[offering]],network_ids[offering],FALSE))</f>
        <v>#N/A</v>
      </c>
      <c r="F4" s="10" t="e">
        <f>INDEX(Table3[hours],MATCH(titles_trend[[#This Row],[type]],Table3[type],FALSE))</f>
        <v>#N/A</v>
      </c>
      <c r="H4"/>
      <c r="I4"/>
      <c r="J4"/>
      <c r="K4"/>
      <c r="L4"/>
      <c r="M4"/>
      <c r="N4"/>
      <c r="O4"/>
      <c r="P4"/>
      <c r="Q4"/>
      <c r="R4"/>
      <c r="S4"/>
      <c r="T4"/>
    </row>
    <row r="5" spans="1:20" ht="15" hidden="1" customHeight="1" x14ac:dyDescent="0.3">
      <c r="A5" s="1" t="s">
        <v>1</v>
      </c>
      <c r="B5" s="1"/>
      <c r="C5" t="s">
        <v>9</v>
      </c>
      <c r="D5" t="str">
        <f>INDEX(network_ids[provider],MATCH(titles_trend[[#This Row],[offering_rollup]],network_ids[offering],FALSE))</f>
        <v>Digital Playground</v>
      </c>
      <c r="E5" t="e">
        <f>INDEX(network_ids[content_type],MATCH(titles_trend[[#This Row],[offering]],network_ids[offering],FALSE))</f>
        <v>#N/A</v>
      </c>
      <c r="F5" s="10" t="e">
        <f>INDEX(Table3[hours],MATCH(titles_trend[[#This Row],[type]],Table3[type],FALSE))</f>
        <v>#N/A</v>
      </c>
      <c r="H5"/>
      <c r="I5"/>
      <c r="J5"/>
      <c r="K5"/>
      <c r="L5"/>
      <c r="M5"/>
      <c r="N5"/>
      <c r="O5"/>
      <c r="P5"/>
      <c r="Q5"/>
      <c r="R5"/>
      <c r="S5"/>
      <c r="T5"/>
    </row>
    <row r="6" spans="1:20" ht="15" hidden="1" customHeight="1" x14ac:dyDescent="0.3">
      <c r="A6" s="1" t="s">
        <v>1</v>
      </c>
      <c r="B6" s="1"/>
      <c r="C6" t="s">
        <v>10</v>
      </c>
      <c r="D6" t="str">
        <f>INDEX(network_ids[provider],MATCH(titles_trend[[#This Row],[offering_rollup]],network_ids[offering],FALSE))</f>
        <v>Digital Playground</v>
      </c>
      <c r="E6" t="e">
        <f>INDEX(network_ids[content_type],MATCH(titles_trend[[#This Row],[offering]],network_ids[offering],FALSE))</f>
        <v>#N/A</v>
      </c>
      <c r="F6" s="10" t="e">
        <f>INDEX(Table3[hours],MATCH(titles_trend[[#This Row],[type]],Table3[type],FALSE))</f>
        <v>#N/A</v>
      </c>
      <c r="H6"/>
      <c r="I6"/>
      <c r="J6"/>
      <c r="K6"/>
      <c r="L6"/>
      <c r="M6"/>
      <c r="N6"/>
      <c r="O6"/>
      <c r="P6"/>
      <c r="Q6"/>
      <c r="R6"/>
      <c r="S6"/>
      <c r="T6"/>
    </row>
    <row r="7" spans="1:20" ht="15" hidden="1" customHeight="1" x14ac:dyDescent="0.3">
      <c r="A7" s="3" t="s">
        <v>1</v>
      </c>
      <c r="B7" s="3"/>
      <c r="C7" s="52" t="s">
        <v>14</v>
      </c>
      <c r="D7" s="52" t="str">
        <f>INDEX(network_ids[provider],MATCH(titles_trend[[#This Row],[offering_rollup]],network_ids[offering],FALSE))</f>
        <v>Hustler</v>
      </c>
      <c r="E7" s="52" t="e">
        <f>INDEX(network_ids[content_type],MATCH(titles_trend[[#This Row],[offering]],network_ids[offering],FALSE))</f>
        <v>#N/A</v>
      </c>
      <c r="F7" s="53" t="e">
        <f>INDEX(Table3[hours],MATCH(titles_trend[[#This Row],[type]],Table3[type],FALSE))</f>
        <v>#N/A</v>
      </c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ht="15" hidden="1" customHeight="1" x14ac:dyDescent="0.3">
      <c r="A8" s="3" t="s">
        <v>1</v>
      </c>
      <c r="B8" s="3"/>
      <c r="C8" s="52" t="s">
        <v>21</v>
      </c>
      <c r="D8" s="52" t="str">
        <f>INDEX(network_ids[provider],MATCH(titles_trend[[#This Row],[offering_rollup]],network_ids[offering],FALSE))</f>
        <v>Hustler</v>
      </c>
      <c r="E8" s="52" t="e">
        <f>INDEX(network_ids[content_type],MATCH(titles_trend[[#This Row],[offering]],network_ids[offering],FALSE))</f>
        <v>#N/A</v>
      </c>
      <c r="F8" s="53" t="e">
        <f>INDEX(Table3[hours],MATCH(titles_trend[[#This Row],[type]],Table3[type],FALSE))</f>
        <v>#N/A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</row>
    <row r="9" spans="1:20" ht="15" hidden="1" customHeight="1" x14ac:dyDescent="0.3">
      <c r="A9" s="1" t="s">
        <v>1</v>
      </c>
      <c r="B9" s="1"/>
      <c r="C9" t="s">
        <v>3</v>
      </c>
      <c r="D9" t="str">
        <f>INDEX(network_ids[provider],MATCH(titles_trend[[#This Row],[offering_rollup]],network_ids[offering],FALSE))</f>
        <v>MG</v>
      </c>
      <c r="E9" t="e">
        <f>INDEX(network_ids[content_type],MATCH(titles_trend[[#This Row],[offering]],network_ids[offering],FALSE))</f>
        <v>#N/A</v>
      </c>
      <c r="F9" s="10" t="e">
        <f>INDEX(Table3[hours],MATCH(titles_trend[[#This Row],[type]],Table3[type],FALSE))</f>
        <v>#N/A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15" hidden="1" customHeight="1" x14ac:dyDescent="0.3">
      <c r="A10" s="1" t="s">
        <v>1</v>
      </c>
      <c r="B10" s="1"/>
      <c r="C10" t="s">
        <v>4</v>
      </c>
      <c r="D10" t="str">
        <f>INDEX(network_ids[provider],MATCH(titles_trend[[#This Row],[offering_rollup]],network_ids[offering],FALSE))</f>
        <v>MG</v>
      </c>
      <c r="E10" t="e">
        <f>INDEX(network_ids[content_type],MATCH(titles_trend[[#This Row],[offering]],network_ids[offering],FALSE))</f>
        <v>#N/A</v>
      </c>
      <c r="F10" s="10" t="e">
        <f>INDEX(Table3[hours],MATCH(titles_trend[[#This Row],[type]],Table3[type],FALSE))</f>
        <v>#N/A</v>
      </c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5" hidden="1" customHeight="1" x14ac:dyDescent="0.3">
      <c r="A11" s="1" t="s">
        <v>1</v>
      </c>
      <c r="B11" s="1"/>
      <c r="C11" t="s">
        <v>5</v>
      </c>
      <c r="D11" t="str">
        <f>INDEX(network_ids[provider],MATCH(titles_trend[[#This Row],[offering_rollup]],network_ids[offering],FALSE))</f>
        <v>MG</v>
      </c>
      <c r="E11" t="e">
        <f>INDEX(network_ids[content_type],MATCH(titles_trend[[#This Row],[offering]],network_ids[offering],FALSE))</f>
        <v>#N/A</v>
      </c>
      <c r="F11" s="10" t="e">
        <f>INDEX(Table3[hours],MATCH(titles_trend[[#This Row],[type]],Table3[type],FALSE))</f>
        <v>#N/A</v>
      </c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5" hidden="1" customHeight="1" x14ac:dyDescent="0.3">
      <c r="A12" s="1" t="s">
        <v>1</v>
      </c>
      <c r="B12" s="1"/>
      <c r="C12" t="s">
        <v>140</v>
      </c>
      <c r="D12" t="str">
        <f>INDEX(network_ids[provider],MATCH(titles_trend[[#This Row],[offering_rollup]],network_ids[offering],FALSE))</f>
        <v>MG</v>
      </c>
      <c r="E12" t="e">
        <f>INDEX(network_ids[content_type],MATCH(titles_trend[[#This Row],[offering]],network_ids[offering],FALSE))</f>
        <v>#N/A</v>
      </c>
      <c r="F12" s="10" t="e">
        <f>INDEX(Table3[hours],MATCH(titles_trend[[#This Row],[type]],Table3[type],FALSE))</f>
        <v>#N/A</v>
      </c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5" hidden="1" customHeight="1" x14ac:dyDescent="0.3">
      <c r="A13" s="1" t="s">
        <v>1</v>
      </c>
      <c r="B13" s="1"/>
      <c r="C13" t="s">
        <v>19</v>
      </c>
      <c r="D13" t="str">
        <f>INDEX(network_ids[provider],MATCH(titles_trend[[#This Row],[offering_rollup]],network_ids[offering],FALSE))</f>
        <v>MG</v>
      </c>
      <c r="E13" t="e">
        <f>INDEX(network_ids[content_type],MATCH(titles_trend[[#This Row],[offering]],network_ids[offering],FALSE))</f>
        <v>#N/A</v>
      </c>
      <c r="F13" s="10" t="e">
        <f>INDEX(Table3[hours],MATCH(titles_trend[[#This Row],[type]],Table3[type],FALSE))</f>
        <v>#N/A</v>
      </c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5" hidden="1" customHeight="1" x14ac:dyDescent="0.3">
      <c r="A14" s="1" t="s">
        <v>1</v>
      </c>
      <c r="B14" s="1"/>
      <c r="C14" t="s">
        <v>15</v>
      </c>
      <c r="D14" t="str">
        <f>INDEX(network_ids[provider],MATCH(titles_trend[[#This Row],[offering_rollup]],network_ids[offering],FALSE))</f>
        <v>PB</v>
      </c>
      <c r="E14" t="e">
        <f>INDEX(network_ids[content_type],MATCH(titles_trend[[#This Row],[offering]],network_ids[offering],FALSE))</f>
        <v>#N/A</v>
      </c>
      <c r="F14" s="10" t="e">
        <f>INDEX(Table3[hours],MATCH(titles_trend[[#This Row],[type]],Table3[type],FALSE))</f>
        <v>#N/A</v>
      </c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5" hidden="1" customHeight="1" x14ac:dyDescent="0.3">
      <c r="A15" s="1" t="s">
        <v>1</v>
      </c>
      <c r="B15" s="1"/>
      <c r="C15" t="s">
        <v>7</v>
      </c>
      <c r="D15" t="str">
        <f>INDEX(network_ids[provider],MATCH(titles_trend[[#This Row],[offering_rollup]],network_ids[offering],FALSE))</f>
        <v>TVN</v>
      </c>
      <c r="E15" t="e">
        <f>INDEX(network_ids[content_type],MATCH(titles_trend[[#This Row],[offering]],network_ids[offering],FALSE))</f>
        <v>#N/A</v>
      </c>
      <c r="F15" s="10" t="e">
        <f>INDEX(Table3[hours],MATCH(titles_trend[[#This Row],[type]],Table3[type],FALSE))</f>
        <v>#N/A</v>
      </c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5" hidden="1" customHeight="1" x14ac:dyDescent="0.3">
      <c r="A16" s="1" t="s">
        <v>1</v>
      </c>
      <c r="B16" s="1"/>
      <c r="C16" t="s">
        <v>11</v>
      </c>
      <c r="D16" t="str">
        <f>INDEX(network_ids[provider],MATCH(titles_trend[[#This Row],[offering_rollup]],network_ids[offering],FALSE))</f>
        <v>TVN</v>
      </c>
      <c r="E16" t="e">
        <f>INDEX(network_ids[content_type],MATCH(titles_trend[[#This Row],[offering]],network_ids[offering],FALSE))</f>
        <v>#N/A</v>
      </c>
      <c r="F16" s="10" t="e">
        <f>INDEX(Table3[hours],MATCH(titles_trend[[#This Row],[type]],Table3[type],FALSE))</f>
        <v>#N/A</v>
      </c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5" hidden="1" customHeight="1" x14ac:dyDescent="0.3">
      <c r="A17" s="1" t="s">
        <v>1</v>
      </c>
      <c r="B17" s="1"/>
      <c r="C17" t="s">
        <v>12</v>
      </c>
      <c r="D17" t="str">
        <f>INDEX(network_ids[provider],MATCH(titles_trend[[#This Row],[offering_rollup]],network_ids[offering],FALSE))</f>
        <v>TVN</v>
      </c>
      <c r="E17" t="e">
        <f>INDEX(network_ids[content_type],MATCH(titles_trend[[#This Row],[offering]],network_ids[offering],FALSE))</f>
        <v>#N/A</v>
      </c>
      <c r="F17" s="10" t="e">
        <f>INDEX(Table3[hours],MATCH(titles_trend[[#This Row],[type]],Table3[type],FALSE))</f>
        <v>#N/A</v>
      </c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5" hidden="1" customHeight="1" x14ac:dyDescent="0.3">
      <c r="A18" s="1" t="s">
        <v>1</v>
      </c>
      <c r="B18" s="1"/>
      <c r="C18" t="s">
        <v>20</v>
      </c>
      <c r="D18" t="str">
        <f>INDEX(network_ids[provider],MATCH(titles_trend[[#This Row],[offering_rollup]],network_ids[offering],FALSE))</f>
        <v>TVN</v>
      </c>
      <c r="E18" t="e">
        <f>INDEX(network_ids[content_type],MATCH(titles_trend[[#This Row],[offering]],network_ids[offering],FALSE))</f>
        <v>#N/A</v>
      </c>
      <c r="F18" s="10" t="e">
        <f>INDEX(Table3[hours],MATCH(titles_trend[[#This Row],[type]],Table3[type],FALSE))</f>
        <v>#N/A</v>
      </c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5" hidden="1" customHeight="1" x14ac:dyDescent="0.3">
      <c r="A19" s="1" t="s">
        <v>1</v>
      </c>
      <c r="B19" s="1"/>
      <c r="C19" t="s">
        <v>22</v>
      </c>
      <c r="D19" t="str">
        <f>INDEX(network_ids[provider],MATCH(titles_trend[[#This Row],[offering_rollup]],network_ids[offering],FALSE))</f>
        <v>TVN</v>
      </c>
      <c r="E19" t="e">
        <f>INDEX(network_ids[content_type],MATCH(titles_trend[[#This Row],[offering]],network_ids[offering],FALSE))</f>
        <v>#N/A</v>
      </c>
      <c r="F19" s="10" t="e">
        <f>INDEX(Table3[hours],MATCH(titles_trend[[#This Row],[type]],Table3[type],FALSE))</f>
        <v>#N/A</v>
      </c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15" hidden="1" customHeight="1" x14ac:dyDescent="0.3">
      <c r="A20" s="1" t="s">
        <v>1</v>
      </c>
      <c r="B20" s="1"/>
      <c r="C20" t="s">
        <v>6</v>
      </c>
      <c r="D20" t="str">
        <f>INDEX(network_ids[provider],MATCH(titles_trend[[#This Row],[offering_rollup]],network_ids[offering],FALSE))</f>
        <v>Vivid</v>
      </c>
      <c r="E20" t="e">
        <f>INDEX(network_ids[content_type],MATCH(titles_trend[[#This Row],[offering]],network_ids[offering],FALSE))</f>
        <v>#N/A</v>
      </c>
      <c r="F20" s="10" t="e">
        <f>INDEX(Table3[hours],MATCH(titles_trend[[#This Row],[type]],Table3[type],FALSE))</f>
        <v>#N/A</v>
      </c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5" hidden="1" customHeight="1" x14ac:dyDescent="0.3">
      <c r="A21" s="1" t="s">
        <v>1</v>
      </c>
      <c r="B21" s="1"/>
      <c r="C21" t="s">
        <v>13</v>
      </c>
      <c r="D21" t="str">
        <f>INDEX(network_ids[provider],MATCH(titles_trend[[#This Row],[offering_rollup]],network_ids[offering],FALSE))</f>
        <v>Vivid</v>
      </c>
      <c r="E21" t="e">
        <f>INDEX(network_ids[content_type],MATCH(titles_trend[[#This Row],[offering]],network_ids[offering],FALSE))</f>
        <v>#N/A</v>
      </c>
      <c r="F21" s="10" t="e">
        <f>INDEX(Table3[hours],MATCH(titles_trend[[#This Row],[type]],Table3[type],FALSE))</f>
        <v>#N/A</v>
      </c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15" hidden="1" customHeight="1" x14ac:dyDescent="0.3">
      <c r="A22" s="1" t="s">
        <v>1</v>
      </c>
      <c r="B22" s="1"/>
      <c r="C22" t="s">
        <v>16</v>
      </c>
      <c r="D22" t="str">
        <f>INDEX(network_ids[provider],MATCH(titles_trend[[#This Row],[offering_rollup]],network_ids[offering],FALSE))</f>
        <v>Vivid</v>
      </c>
      <c r="E22" t="e">
        <f>INDEX(network_ids[content_type],MATCH(titles_trend[[#This Row],[offering]],network_ids[offering],FALSE))</f>
        <v>#N/A</v>
      </c>
      <c r="F22" s="10" t="e">
        <f>INDEX(Table3[hours],MATCH(titles_trend[[#This Row],[type]],Table3[type],FALSE))</f>
        <v>#N/A</v>
      </c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ht="15" hidden="1" customHeight="1" x14ac:dyDescent="0.3">
      <c r="A23" s="1" t="s">
        <v>1</v>
      </c>
      <c r="B23" s="1"/>
      <c r="C23" t="s">
        <v>17</v>
      </c>
      <c r="D23" t="str">
        <f>INDEX(network_ids[provider],MATCH(titles_trend[[#This Row],[offering_rollup]],network_ids[offering],FALSE))</f>
        <v>Vivid</v>
      </c>
      <c r="E23" t="e">
        <f>INDEX(network_ids[content_type],MATCH(titles_trend[[#This Row],[offering]],network_ids[offering],FALSE))</f>
        <v>#N/A</v>
      </c>
      <c r="F23" s="10" t="e">
        <f>INDEX(Table3[hours],MATCH(titles_trend[[#This Row],[type]],Table3[type],FALSE))</f>
        <v>#N/A</v>
      </c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15" hidden="1" customHeight="1" x14ac:dyDescent="0.3">
      <c r="A24" s="3" t="s">
        <v>1</v>
      </c>
      <c r="B24" s="1"/>
      <c r="C24" t="s">
        <v>18</v>
      </c>
      <c r="D24" t="str">
        <f>INDEX(network_ids[provider],MATCH(titles_trend[[#This Row],[offering_rollup]],network_ids[offering],FALSE))</f>
        <v>Vivid</v>
      </c>
      <c r="E24" t="e">
        <f>INDEX(network_ids[content_type],MATCH(titles_trend[[#This Row],[offering]],network_ids[offering],FALSE))</f>
        <v>#N/A</v>
      </c>
      <c r="F24" s="10" t="e">
        <f>INDEX(Table3[hours],MATCH(titles_trend[[#This Row],[type]],Table3[type],FALSE))</f>
        <v>#N/A</v>
      </c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ht="15" hidden="1" customHeight="1" x14ac:dyDescent="0.3">
      <c r="A25" s="2" t="s">
        <v>1</v>
      </c>
      <c r="B25" s="3"/>
      <c r="C25" t="s">
        <v>23</v>
      </c>
      <c r="D25" t="str">
        <f>INDEX(network_ids[provider],MATCH(titles_trend[[#This Row],[offering_rollup]],network_ids[offering],FALSE))</f>
        <v>Vivid</v>
      </c>
      <c r="E25" t="e">
        <f>INDEX(network_ids[content_type],MATCH(titles_trend[[#This Row],[offering]],network_ids[offering],FALSE))</f>
        <v>#N/A</v>
      </c>
      <c r="F25" s="10" t="e">
        <f>INDEX(Table3[hours],MATCH(titles_trend[[#This Row],[type]],Table3[type],FALSE))</f>
        <v>#N/A</v>
      </c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ht="15" hidden="1" customHeight="1" x14ac:dyDescent="0.3">
      <c r="A26" s="1" t="s">
        <v>24</v>
      </c>
      <c r="B26" s="1" t="s">
        <v>36</v>
      </c>
      <c r="C26" t="s">
        <v>36</v>
      </c>
      <c r="D26" t="str">
        <f>INDEX(network_ids[provider],MATCH(titles_trend[[#This Row],[offering_rollup]],network_ids[offering],FALSE))</f>
        <v>Align</v>
      </c>
      <c r="E26" t="str">
        <f>INDEX(network_ids[content_type],MATCH(titles_trend[[#This Row],[offering]],network_ids[offering],FALSE))</f>
        <v>Gay LF</v>
      </c>
      <c r="F26" s="10">
        <f>INDEX(Table3[hours],MATCH(titles_trend[[#This Row],[type]],Table3[type],FALSE))</f>
        <v>1.3333333333333333</v>
      </c>
      <c r="H26"/>
      <c r="I26"/>
      <c r="J26"/>
      <c r="K26"/>
      <c r="L26"/>
      <c r="M26"/>
      <c r="N26" s="25">
        <v>10</v>
      </c>
      <c r="O26" s="25">
        <v>10</v>
      </c>
      <c r="P26" s="25">
        <v>10</v>
      </c>
      <c r="Q26" s="25">
        <v>10</v>
      </c>
      <c r="R26" s="25">
        <v>10</v>
      </c>
      <c r="S26" s="25">
        <v>10</v>
      </c>
      <c r="T26" s="36">
        <v>10</v>
      </c>
    </row>
    <row r="27" spans="1:20" ht="15" hidden="1" customHeight="1" x14ac:dyDescent="0.3">
      <c r="A27" s="1" t="s">
        <v>24</v>
      </c>
      <c r="B27" s="1" t="s">
        <v>50</v>
      </c>
      <c r="C27" t="s">
        <v>50</v>
      </c>
      <c r="D27" t="str">
        <f>INDEX(network_ids[provider],MATCH(titles_trend[[#This Row],[offering_rollup]],network_ids[offering],FALSE))</f>
        <v>Align</v>
      </c>
      <c r="E27" t="str">
        <f>INDEX(network_ids[content_type],MATCH(titles_trend[[#This Row],[offering]],network_ids[offering],FALSE))</f>
        <v>Gay LF</v>
      </c>
      <c r="F27" s="10">
        <f>INDEX(Table3[hours],MATCH(titles_trend[[#This Row],[type]],Table3[type],FALSE))</f>
        <v>1.3333333333333333</v>
      </c>
      <c r="H27"/>
      <c r="I27"/>
      <c r="J27"/>
      <c r="K27"/>
      <c r="L27"/>
      <c r="M27"/>
      <c r="N27" s="25">
        <v>8</v>
      </c>
      <c r="O27" s="25">
        <v>8</v>
      </c>
      <c r="P27" s="25">
        <v>8</v>
      </c>
      <c r="Q27" s="25">
        <v>8</v>
      </c>
      <c r="R27" s="25">
        <v>8</v>
      </c>
      <c r="S27" s="25">
        <v>8</v>
      </c>
      <c r="T27" s="36">
        <v>8</v>
      </c>
    </row>
    <row r="28" spans="1:20" ht="15" hidden="1" customHeight="1" x14ac:dyDescent="0.3">
      <c r="A28" s="1" t="s">
        <v>24</v>
      </c>
      <c r="B28" s="1" t="s">
        <v>2</v>
      </c>
      <c r="C28" t="s">
        <v>2</v>
      </c>
      <c r="D28" t="str">
        <f>INDEX(network_ids[provider],MATCH(titles_trend[[#This Row],[offering_rollup]],network_ids[offering],FALSE))</f>
        <v>Align</v>
      </c>
      <c r="E28" t="str">
        <f>INDEX(network_ids[content_type],MATCH(titles_trend[[#This Row],[offering]],network_ids[offering],FALSE))</f>
        <v>LF</v>
      </c>
      <c r="F28" s="10">
        <f>INDEX(Table3[hours],MATCH(titles_trend[[#This Row],[type]],Table3[type],FALSE))</f>
        <v>1.3333333333333333</v>
      </c>
      <c r="H28"/>
      <c r="I28"/>
      <c r="J28"/>
      <c r="K28"/>
      <c r="L28"/>
      <c r="M28"/>
      <c r="N28" s="25">
        <v>14</v>
      </c>
      <c r="O28" s="25">
        <v>14</v>
      </c>
      <c r="P28" s="25">
        <v>14</v>
      </c>
      <c r="Q28" s="25">
        <v>14</v>
      </c>
      <c r="R28" s="25">
        <v>14</v>
      </c>
      <c r="S28" s="25">
        <v>14</v>
      </c>
      <c r="T28" s="36">
        <v>14</v>
      </c>
    </row>
    <row r="29" spans="1:20" ht="15" hidden="1" customHeight="1" x14ac:dyDescent="0.3">
      <c r="A29" s="1" t="s">
        <v>24</v>
      </c>
      <c r="B29" s="1" t="s">
        <v>44</v>
      </c>
      <c r="C29" t="s">
        <v>44</v>
      </c>
      <c r="D29" t="str">
        <f>INDEX(network_ids[provider],MATCH(titles_trend[[#This Row],[offering_rollup]],network_ids[offering],FALSE))</f>
        <v>Align</v>
      </c>
      <c r="E29" t="str">
        <f>INDEX(network_ids[content_type],MATCH(titles_trend[[#This Row],[offering]],network_ids[offering],FALSE))</f>
        <v>LF</v>
      </c>
      <c r="F29" s="10">
        <f>INDEX(Table3[hours],MATCH(titles_trend[[#This Row],[type]],Table3[type],FALSE))</f>
        <v>1.3333333333333333</v>
      </c>
      <c r="H29"/>
      <c r="I29"/>
      <c r="J29"/>
      <c r="K29"/>
      <c r="L29"/>
      <c r="M29"/>
      <c r="N29" s="25">
        <v>12</v>
      </c>
      <c r="O29" s="25">
        <v>12</v>
      </c>
      <c r="P29" s="25">
        <v>12</v>
      </c>
      <c r="Q29" s="25">
        <v>12</v>
      </c>
      <c r="R29" s="25">
        <v>12</v>
      </c>
      <c r="S29" s="25">
        <v>12</v>
      </c>
      <c r="T29" s="36">
        <v>12</v>
      </c>
    </row>
    <row r="30" spans="1:20" ht="15" hidden="1" customHeight="1" x14ac:dyDescent="0.3">
      <c r="A30" s="1" t="s">
        <v>24</v>
      </c>
      <c r="B30" s="1" t="s">
        <v>48</v>
      </c>
      <c r="C30" t="s">
        <v>48</v>
      </c>
      <c r="D30" t="str">
        <f>INDEX(network_ids[provider],MATCH(titles_trend[[#This Row],[offering_rollup]],network_ids[offering],FALSE))</f>
        <v>Align</v>
      </c>
      <c r="E30" t="str">
        <f>INDEX(network_ids[content_type],MATCH(titles_trend[[#This Row],[offering]],network_ids[offering],FALSE))</f>
        <v>LF</v>
      </c>
      <c r="F30" s="10">
        <f>INDEX(Table3[hours],MATCH(titles_trend[[#This Row],[type]],Table3[type],FALSE))</f>
        <v>1.3333333333333333</v>
      </c>
      <c r="H30"/>
      <c r="I30"/>
      <c r="J30"/>
      <c r="K30"/>
      <c r="L30"/>
      <c r="M30"/>
      <c r="N30" s="25">
        <v>4</v>
      </c>
      <c r="O30" s="25">
        <v>4</v>
      </c>
      <c r="P30" s="25">
        <v>4</v>
      </c>
      <c r="Q30" s="25">
        <v>4</v>
      </c>
      <c r="R30" s="25">
        <v>4</v>
      </c>
      <c r="S30" s="25">
        <v>4</v>
      </c>
      <c r="T30" s="36">
        <v>4</v>
      </c>
    </row>
    <row r="31" spans="1:20" ht="15.75" hidden="1" customHeight="1" thickBot="1" x14ac:dyDescent="0.3">
      <c r="A31" s="1" t="s">
        <v>24</v>
      </c>
      <c r="B31" s="1" t="s">
        <v>49</v>
      </c>
      <c r="C31" t="s">
        <v>49</v>
      </c>
      <c r="D31" t="str">
        <f>INDEX(network_ids[provider],MATCH(titles_trend[[#This Row],[offering_rollup]],network_ids[offering],FALSE))</f>
        <v>Align</v>
      </c>
      <c r="E31" t="str">
        <f>INDEX(network_ids[content_type],MATCH(titles_trend[[#This Row],[offering]],network_ids[offering],FALSE))</f>
        <v>LF</v>
      </c>
      <c r="F31" s="10">
        <f>INDEX(Table3[hours],MATCH(titles_trend[[#This Row],[type]],Table3[type],FALSE))</f>
        <v>1.3333333333333333</v>
      </c>
      <c r="H31"/>
      <c r="I31"/>
      <c r="J31"/>
      <c r="K31"/>
      <c r="L31"/>
      <c r="M31"/>
      <c r="N31" s="25">
        <v>4</v>
      </c>
      <c r="O31" s="25">
        <v>4</v>
      </c>
      <c r="P31" s="25">
        <v>4</v>
      </c>
      <c r="Q31" s="25">
        <v>4</v>
      </c>
      <c r="R31" s="25">
        <v>4</v>
      </c>
      <c r="S31" s="25">
        <v>4</v>
      </c>
      <c r="T31" s="36">
        <v>4</v>
      </c>
    </row>
    <row r="32" spans="1:20" ht="15" hidden="1" customHeight="1" x14ac:dyDescent="0.3">
      <c r="A32" s="66" t="s">
        <v>24</v>
      </c>
      <c r="B32" s="67" t="s">
        <v>72</v>
      </c>
      <c r="C32" s="67" t="s">
        <v>14</v>
      </c>
      <c r="D32" s="67" t="str">
        <f>INDEX(network_ids[provider],MATCH(titles_trend[[#This Row],[offering_rollup]],network_ids[offering],FALSE))</f>
        <v>Hustler</v>
      </c>
      <c r="E32" s="67" t="str">
        <f>INDEX(network_ids[content_type],MATCH(titles_trend[[#This Row],[offering]],network_ids[offering],FALSE))</f>
        <v>2PK</v>
      </c>
      <c r="F32" s="68">
        <f>INDEX(Table3[hours],MATCH(titles_trend[[#This Row],[type]],Table3[type],FALSE))</f>
        <v>2.6666666666666665</v>
      </c>
      <c r="G32" s="67"/>
      <c r="H32" s="67"/>
      <c r="I32" s="67"/>
      <c r="J32" s="67"/>
      <c r="K32" s="67"/>
      <c r="L32" s="67"/>
      <c r="M32" s="67"/>
      <c r="N32" s="69">
        <v>6</v>
      </c>
      <c r="O32" s="69">
        <v>6</v>
      </c>
      <c r="P32" s="69">
        <v>6</v>
      </c>
      <c r="Q32" s="69">
        <v>6</v>
      </c>
      <c r="R32" s="69">
        <v>6</v>
      </c>
      <c r="S32" s="69">
        <v>6</v>
      </c>
      <c r="T32" s="71">
        <v>6</v>
      </c>
    </row>
    <row r="33" spans="1:20" ht="15.75" hidden="1" customHeight="1" thickBot="1" x14ac:dyDescent="0.35">
      <c r="A33" s="43" t="s">
        <v>24</v>
      </c>
      <c r="B33" s="44" t="s">
        <v>14</v>
      </c>
      <c r="C33" s="45" t="s">
        <v>14</v>
      </c>
      <c r="D33" s="45" t="str">
        <f>INDEX(network_ids[provider],MATCH(titles_trend[[#This Row],[offering_rollup]],network_ids[offering],FALSE))</f>
        <v>Hustler</v>
      </c>
      <c r="E33" s="45" t="str">
        <f>INDEX(network_ids[content_type],MATCH(titles_trend[[#This Row],[offering]],network_ids[offering],FALSE))</f>
        <v>LF</v>
      </c>
      <c r="F33" s="46">
        <f>INDEX(Table3[hours],MATCH(titles_trend[[#This Row],[type]],Table3[type],FALSE))</f>
        <v>1.3333333333333333</v>
      </c>
      <c r="G33" s="45" t="s">
        <v>176</v>
      </c>
      <c r="H33" s="45"/>
      <c r="I33" s="45"/>
      <c r="J33" s="45"/>
      <c r="K33" s="45"/>
      <c r="L33" s="45"/>
      <c r="M33" s="45"/>
      <c r="N33" s="47">
        <v>36</v>
      </c>
      <c r="O33" s="70">
        <v>44</v>
      </c>
      <c r="P33" s="47">
        <v>36</v>
      </c>
      <c r="Q33" s="47">
        <v>36</v>
      </c>
      <c r="R33" s="47">
        <v>36</v>
      </c>
      <c r="S33" s="47">
        <v>36</v>
      </c>
      <c r="T33" s="49">
        <v>36</v>
      </c>
    </row>
    <row r="34" spans="1:20" ht="15.75" hidden="1" customHeight="1" thickBot="1" x14ac:dyDescent="0.3">
      <c r="A34" s="3" t="s">
        <v>24</v>
      </c>
      <c r="B34" s="3" t="s">
        <v>27</v>
      </c>
      <c r="C34" s="52" t="s">
        <v>27</v>
      </c>
      <c r="D34" s="52" t="str">
        <f>INDEX(network_ids[provider],MATCH(titles_trend[[#This Row],[offering_rollup]],network_ids[offering],FALSE))</f>
        <v>Hustler</v>
      </c>
      <c r="E34" s="52" t="str">
        <f>INDEX(network_ids[content_type],MATCH(titles_trend[[#This Row],[offering]],network_ids[offering],FALSE))</f>
        <v>LF</v>
      </c>
      <c r="F34" s="53">
        <f>INDEX(Table3[hours],MATCH(titles_trend[[#This Row],[type]],Table3[type],FALSE))</f>
        <v>1.3333333333333333</v>
      </c>
      <c r="G34" s="52"/>
      <c r="H34" s="52"/>
      <c r="I34" s="52"/>
      <c r="J34" s="52"/>
      <c r="K34" s="52"/>
      <c r="L34" s="52"/>
      <c r="M34" s="52"/>
      <c r="N34" s="54">
        <v>12</v>
      </c>
      <c r="O34" s="62">
        <v>24</v>
      </c>
      <c r="P34" s="62">
        <v>12</v>
      </c>
      <c r="Q34" s="62">
        <v>16</v>
      </c>
      <c r="R34" s="62">
        <v>16</v>
      </c>
      <c r="S34" s="62">
        <v>16</v>
      </c>
      <c r="T34" s="63">
        <v>16</v>
      </c>
    </row>
    <row r="35" spans="1:20" ht="15" hidden="1" customHeight="1" x14ac:dyDescent="0.3">
      <c r="A35" s="14" t="s">
        <v>24</v>
      </c>
      <c r="B35" s="15" t="s">
        <v>21</v>
      </c>
      <c r="C35" s="16" t="s">
        <v>21</v>
      </c>
      <c r="D35" s="16" t="str">
        <f>INDEX(network_ids[provider],MATCH(titles_trend[[#This Row],[offering_rollup]],network_ids[offering],FALSE))</f>
        <v>Hustler</v>
      </c>
      <c r="E35" s="16" t="str">
        <f>INDEX(network_ids[content_type],MATCH(titles_trend[[#This Row],[offering]],network_ids[offering],FALSE))</f>
        <v>LF</v>
      </c>
      <c r="F35" s="17">
        <f>INDEX(Table3[hours],MATCH(titles_trend[[#This Row],[type]],Table3[type],FALSE))</f>
        <v>1.3333333333333333</v>
      </c>
      <c r="G35" s="16" t="s">
        <v>159</v>
      </c>
      <c r="H35" s="16"/>
      <c r="I35" s="16"/>
      <c r="J35" s="16"/>
      <c r="K35" s="16"/>
      <c r="L35" s="16"/>
      <c r="M35" s="16"/>
      <c r="N35" s="26"/>
      <c r="O35" s="27"/>
      <c r="P35" s="27"/>
      <c r="Q35" s="27"/>
      <c r="R35" s="27"/>
      <c r="S35" s="27"/>
      <c r="T35" s="38"/>
    </row>
    <row r="36" spans="1:20" ht="15" hidden="1" customHeight="1" x14ac:dyDescent="0.3">
      <c r="A36" s="18" t="s">
        <v>24</v>
      </c>
      <c r="B36" s="19" t="s">
        <v>177</v>
      </c>
      <c r="C36" s="19" t="s">
        <v>21</v>
      </c>
      <c r="D36" s="19" t="str">
        <f>INDEX(network_ids[provider],MATCH(titles_trend[[#This Row],[offering_rollup]],network_ids[offering],FALSE))</f>
        <v>Hustler</v>
      </c>
      <c r="E36" s="19" t="e">
        <f>INDEX(network_ids[content_type],MATCH(titles_trend[[#This Row],[offering]],network_ids[offering],FALSE))</f>
        <v>#N/A</v>
      </c>
      <c r="F36" s="20" t="e">
        <f>INDEX(Table3[hours],MATCH(titles_trend[[#This Row],[type]],Table3[type],FALSE))</f>
        <v>#N/A</v>
      </c>
      <c r="G36" s="19"/>
      <c r="H36" s="19"/>
      <c r="I36" s="19"/>
      <c r="J36" s="19"/>
      <c r="K36" s="19"/>
      <c r="L36" s="19"/>
      <c r="M36" s="19"/>
      <c r="N36" s="30">
        <v>8</v>
      </c>
      <c r="O36" s="30">
        <v>8</v>
      </c>
      <c r="P36" s="30">
        <v>8</v>
      </c>
      <c r="Q36" s="30">
        <v>12</v>
      </c>
      <c r="R36" s="30">
        <v>12</v>
      </c>
      <c r="S36" s="30">
        <v>12</v>
      </c>
      <c r="T36" s="39">
        <v>12</v>
      </c>
    </row>
    <row r="37" spans="1:20" ht="15" hidden="1" customHeight="1" x14ac:dyDescent="0.3">
      <c r="A37" s="18" t="s">
        <v>24</v>
      </c>
      <c r="B37" s="19" t="s">
        <v>178</v>
      </c>
      <c r="C37" s="19" t="s">
        <v>21</v>
      </c>
      <c r="D37" s="19" t="str">
        <f>INDEX(network_ids[provider],MATCH(titles_trend[[#This Row],[offering_rollup]],network_ids[offering],FALSE))</f>
        <v>Hustler</v>
      </c>
      <c r="E37" s="19" t="e">
        <f>INDEX(network_ids[content_type],MATCH(titles_trend[[#This Row],[offering]],network_ids[offering],FALSE))</f>
        <v>#N/A</v>
      </c>
      <c r="F37" s="20" t="e">
        <f>INDEX(Table3[hours],MATCH(titles_trend[[#This Row],[type]],Table3[type],FALSE))</f>
        <v>#N/A</v>
      </c>
      <c r="G37" s="19"/>
      <c r="H37" s="19"/>
      <c r="I37" s="19"/>
      <c r="J37" s="19"/>
      <c r="K37" s="19"/>
      <c r="L37" s="19"/>
      <c r="M37" s="19"/>
      <c r="N37" s="30">
        <v>18</v>
      </c>
      <c r="O37" s="30">
        <v>22</v>
      </c>
      <c r="P37" s="30">
        <v>18</v>
      </c>
      <c r="Q37" s="30">
        <v>18</v>
      </c>
      <c r="R37" s="30">
        <v>18</v>
      </c>
      <c r="S37" s="30">
        <v>18</v>
      </c>
      <c r="T37" s="39">
        <v>18</v>
      </c>
    </row>
    <row r="38" spans="1:20" ht="15.75" hidden="1" customHeight="1" thickBot="1" x14ac:dyDescent="0.35">
      <c r="A38" s="21" t="s">
        <v>24</v>
      </c>
      <c r="B38" s="22" t="s">
        <v>39</v>
      </c>
      <c r="C38" s="22" t="s">
        <v>21</v>
      </c>
      <c r="D38" s="22" t="str">
        <f>INDEX(network_ids[provider],MATCH(titles_trend[[#This Row],[offering_rollup]],network_ids[offering],FALSE))</f>
        <v>Hustler</v>
      </c>
      <c r="E38" s="22" t="str">
        <f>INDEX(network_ids[content_type],MATCH(titles_trend[[#This Row],[offering]],network_ids[offering],FALSE))</f>
        <v>LF</v>
      </c>
      <c r="F38" s="23">
        <f>INDEX(Table3[hours],MATCH(titles_trend[[#This Row],[type]],Table3[type],FALSE))</f>
        <v>1.3333333333333333</v>
      </c>
      <c r="G38" s="22"/>
      <c r="H38" s="22"/>
      <c r="I38" s="22"/>
      <c r="J38" s="22"/>
      <c r="K38" s="22"/>
      <c r="L38" s="22"/>
      <c r="M38" s="22"/>
      <c r="N38" s="28">
        <v>18</v>
      </c>
      <c r="O38" s="31">
        <v>32</v>
      </c>
      <c r="P38" s="31">
        <v>18</v>
      </c>
      <c r="Q38" s="31">
        <v>18</v>
      </c>
      <c r="R38" s="31">
        <v>18</v>
      </c>
      <c r="S38" s="31">
        <v>18</v>
      </c>
      <c r="T38" s="40">
        <v>22</v>
      </c>
    </row>
    <row r="39" spans="1:20" ht="15" hidden="1" customHeight="1" x14ac:dyDescent="0.3">
      <c r="A39" s="14" t="s">
        <v>24</v>
      </c>
      <c r="B39" s="15" t="s">
        <v>32</v>
      </c>
      <c r="C39" s="16" t="s">
        <v>32</v>
      </c>
      <c r="D39" s="16" t="str">
        <f>INDEX(network_ids[provider],MATCH(titles_trend[[#This Row],[offering_rollup]],network_ids[offering],FALSE))</f>
        <v>Hustler</v>
      </c>
      <c r="E39" s="16" t="str">
        <f>INDEX(network_ids[content_type],MATCH(titles_trend[[#This Row],[offering]],network_ids[offering],FALSE))</f>
        <v>LF</v>
      </c>
      <c r="F39" s="17">
        <f>INDEX(Table3[hours],MATCH(titles_trend[[#This Row],[type]],Table3[type],FALSE))</f>
        <v>1.3333333333333333</v>
      </c>
      <c r="G39" s="16" t="s">
        <v>160</v>
      </c>
      <c r="H39" s="16"/>
      <c r="I39" s="16"/>
      <c r="J39" s="16"/>
      <c r="K39" s="16"/>
      <c r="L39" s="16"/>
      <c r="M39" s="16"/>
      <c r="N39" s="26"/>
      <c r="O39" s="27"/>
      <c r="P39" s="27"/>
      <c r="Q39" s="27"/>
      <c r="R39" s="27"/>
      <c r="S39" s="27"/>
      <c r="T39" s="38"/>
    </row>
    <row r="40" spans="1:20" ht="15" hidden="1" customHeight="1" x14ac:dyDescent="0.3">
      <c r="A40" s="18" t="s">
        <v>24</v>
      </c>
      <c r="B40" s="19" t="s">
        <v>179</v>
      </c>
      <c r="C40" s="19" t="s">
        <v>32</v>
      </c>
      <c r="D40" s="33" t="str">
        <f>INDEX(network_ids[provider],MATCH(titles_trend[[#This Row],[offering_rollup]],network_ids[offering],FALSE))</f>
        <v>Hustler</v>
      </c>
      <c r="E40" s="33" t="e">
        <f>INDEX(network_ids[content_type],MATCH(titles_trend[[#This Row],[offering]],network_ids[offering],FALSE))</f>
        <v>#N/A</v>
      </c>
      <c r="F40" s="20" t="e">
        <f>INDEX(Table3[hours],MATCH(titles_trend[[#This Row],[type]],Table3[type],FALSE))</f>
        <v>#N/A</v>
      </c>
      <c r="G40" s="19"/>
      <c r="H40" s="19"/>
      <c r="I40" s="19"/>
      <c r="J40" s="19"/>
      <c r="K40" s="19"/>
      <c r="L40" s="19"/>
      <c r="M40" s="19"/>
      <c r="N40" s="30"/>
      <c r="O40" s="34">
        <v>1</v>
      </c>
      <c r="P40" s="34"/>
      <c r="Q40" s="34">
        <v>3</v>
      </c>
      <c r="R40" s="34">
        <v>3</v>
      </c>
      <c r="S40" s="34">
        <v>6</v>
      </c>
      <c r="T40" s="41">
        <v>6</v>
      </c>
    </row>
    <row r="41" spans="1:20" ht="15" hidden="1" customHeight="1" x14ac:dyDescent="0.3">
      <c r="A41" s="18" t="s">
        <v>24</v>
      </c>
      <c r="B41" s="19" t="s">
        <v>180</v>
      </c>
      <c r="C41" s="19" t="s">
        <v>32</v>
      </c>
      <c r="D41" s="33" t="str">
        <f>INDEX(network_ids[provider],MATCH(titles_trend[[#This Row],[offering_rollup]],network_ids[offering],FALSE))</f>
        <v>Hustler</v>
      </c>
      <c r="E41" s="33" t="e">
        <f>INDEX(network_ids[content_type],MATCH(titles_trend[[#This Row],[offering]],network_ids[offering],FALSE))</f>
        <v>#N/A</v>
      </c>
      <c r="F41" s="20" t="e">
        <f>INDEX(Table3[hours],MATCH(titles_trend[[#This Row],[type]],Table3[type],FALSE))</f>
        <v>#N/A</v>
      </c>
      <c r="G41" s="19"/>
      <c r="H41" s="19"/>
      <c r="I41" s="19"/>
      <c r="J41" s="19"/>
      <c r="K41" s="19"/>
      <c r="L41" s="19"/>
      <c r="M41" s="19"/>
      <c r="N41" s="30"/>
      <c r="O41" s="34">
        <v>8</v>
      </c>
      <c r="P41" s="34"/>
      <c r="Q41" s="34">
        <v>3</v>
      </c>
      <c r="R41" s="34">
        <v>3</v>
      </c>
      <c r="S41" s="34">
        <v>6</v>
      </c>
      <c r="T41" s="41">
        <v>6</v>
      </c>
    </row>
    <row r="42" spans="1:20" ht="15.75" hidden="1" customHeight="1" thickBot="1" x14ac:dyDescent="0.35">
      <c r="A42" s="21" t="s">
        <v>24</v>
      </c>
      <c r="B42" s="22" t="s">
        <v>54</v>
      </c>
      <c r="C42" s="22" t="s">
        <v>32</v>
      </c>
      <c r="D42" s="35" t="str">
        <f>INDEX(network_ids[provider],MATCH(titles_trend[[#This Row],[offering_rollup]],network_ids[offering],FALSE))</f>
        <v>Hustler</v>
      </c>
      <c r="E42" s="35" t="str">
        <f>INDEX(network_ids[content_type],MATCH(titles_trend[[#This Row],[offering]],network_ids[offering],FALSE))</f>
        <v>LF</v>
      </c>
      <c r="F42" s="23">
        <f>INDEX(Table3[hours],MATCH(titles_trend[[#This Row],[type]],Table3[type],FALSE))</f>
        <v>1.3333333333333333</v>
      </c>
      <c r="G42" s="22"/>
      <c r="H42" s="22"/>
      <c r="I42" s="22"/>
      <c r="J42" s="22"/>
      <c r="K42" s="22"/>
      <c r="L42" s="22"/>
      <c r="M42" s="22"/>
      <c r="N42" s="28">
        <v>12</v>
      </c>
      <c r="O42" s="31">
        <v>28</v>
      </c>
      <c r="P42" s="31">
        <v>12</v>
      </c>
      <c r="Q42" s="31">
        <v>14</v>
      </c>
      <c r="R42" s="31">
        <v>14</v>
      </c>
      <c r="S42" s="31">
        <v>16</v>
      </c>
      <c r="T42" s="42">
        <v>16</v>
      </c>
    </row>
    <row r="43" spans="1:20" ht="15" hidden="1" customHeight="1" x14ac:dyDescent="0.3">
      <c r="A43" s="1" t="s">
        <v>24</v>
      </c>
      <c r="B43" s="1" t="s">
        <v>28</v>
      </c>
      <c r="C43" t="s">
        <v>28</v>
      </c>
      <c r="D43" t="str">
        <f>INDEX(network_ids[provider],MATCH(titles_trend[[#This Row],[offering_rollup]],network_ids[offering],FALSE))</f>
        <v>MG</v>
      </c>
      <c r="E43" t="str">
        <f>INDEX(network_ids[content_type],MATCH(titles_trend[[#This Row],[offering]],network_ids[offering],FALSE))</f>
        <v>Gay LF</v>
      </c>
      <c r="F43" s="10">
        <f>INDEX(Table3[hours],MATCH(titles_trend[[#This Row],[type]],Table3[type],FALSE))</f>
        <v>1.3333333333333333</v>
      </c>
      <c r="H43"/>
      <c r="I43"/>
      <c r="J43"/>
      <c r="K43"/>
      <c r="L43"/>
      <c r="M43"/>
      <c r="N43" s="25">
        <v>24</v>
      </c>
      <c r="O43" s="29">
        <v>18</v>
      </c>
      <c r="P43" s="29">
        <v>24</v>
      </c>
      <c r="Q43" s="29">
        <v>24</v>
      </c>
      <c r="R43" s="29">
        <v>34</v>
      </c>
      <c r="S43" s="29">
        <v>24</v>
      </c>
      <c r="T43" s="37">
        <v>24</v>
      </c>
    </row>
    <row r="44" spans="1:20" ht="15" hidden="1" customHeight="1" x14ac:dyDescent="0.3">
      <c r="A44" s="3" t="s">
        <v>24</v>
      </c>
      <c r="B44" s="3" t="s">
        <v>67</v>
      </c>
      <c r="C44" s="52" t="s">
        <v>67</v>
      </c>
      <c r="D44" s="52" t="str">
        <f>INDEX(network_ids[provider],MATCH(titles_trend[[#This Row],[offering_rollup]],network_ids[offering],FALSE))</f>
        <v>MG</v>
      </c>
      <c r="E44" s="52" t="str">
        <f>INDEX(network_ids[content_type],MATCH(titles_trend[[#This Row],[offering]],network_ids[offering],FALSE))</f>
        <v>LF</v>
      </c>
      <c r="F44" s="53">
        <f>INDEX(Table3[hours],MATCH(titles_trend[[#This Row],[type]],Table3[type],FALSE))</f>
        <v>1.3333333333333333</v>
      </c>
      <c r="G44" s="52" t="s">
        <v>156</v>
      </c>
      <c r="H44" s="52"/>
      <c r="I44" s="52"/>
      <c r="J44" s="52"/>
      <c r="K44" s="52"/>
      <c r="L44" s="52"/>
      <c r="M44" s="52"/>
      <c r="N44" s="54">
        <v>8</v>
      </c>
      <c r="O44" s="65">
        <v>8</v>
      </c>
      <c r="P44" s="65">
        <v>8</v>
      </c>
      <c r="Q44" s="65">
        <v>10.5</v>
      </c>
      <c r="R44" s="65">
        <v>9</v>
      </c>
      <c r="S44" s="65">
        <v>6.5</v>
      </c>
      <c r="T44" s="63">
        <v>8</v>
      </c>
    </row>
    <row r="45" spans="1:20" ht="15" hidden="1" customHeight="1" x14ac:dyDescent="0.3">
      <c r="A45" s="1" t="s">
        <v>24</v>
      </c>
      <c r="B45" s="1" t="s">
        <v>3</v>
      </c>
      <c r="C45" t="s">
        <v>3</v>
      </c>
      <c r="D45" t="str">
        <f>INDEX(network_ids[provider],MATCH(titles_trend[[#This Row],[offering_rollup]],network_ids[offering],FALSE))</f>
        <v>MG</v>
      </c>
      <c r="E45" t="str">
        <f>INDEX(network_ids[content_type],MATCH(titles_trend[[#This Row],[offering]],network_ids[offering],FALSE))</f>
        <v>LF</v>
      </c>
      <c r="F45" s="10">
        <f>INDEX(Table3[hours],MATCH(titles_trend[[#This Row],[type]],Table3[type],FALSE))</f>
        <v>1.3333333333333333</v>
      </c>
      <c r="G45" t="s">
        <v>154</v>
      </c>
      <c r="H45"/>
      <c r="I45"/>
      <c r="J45"/>
      <c r="K45"/>
      <c r="L45"/>
      <c r="M45"/>
      <c r="N45" s="25">
        <v>12</v>
      </c>
      <c r="O45" s="32">
        <v>12</v>
      </c>
      <c r="P45" s="32">
        <v>16</v>
      </c>
      <c r="Q45" s="32">
        <v>16</v>
      </c>
      <c r="R45" s="32">
        <v>16</v>
      </c>
      <c r="S45" s="32">
        <v>17</v>
      </c>
      <c r="T45" s="32">
        <v>17</v>
      </c>
    </row>
    <row r="46" spans="1:20" ht="15" hidden="1" customHeight="1" x14ac:dyDescent="0.3">
      <c r="A46" s="1" t="s">
        <v>24</v>
      </c>
      <c r="B46" s="1" t="s">
        <v>4</v>
      </c>
      <c r="C46" t="s">
        <v>4</v>
      </c>
      <c r="D46" t="str">
        <f>INDEX(network_ids[provider],MATCH(titles_trend[[#This Row],[offering_rollup]],network_ids[offering],FALSE))</f>
        <v>MG</v>
      </c>
      <c r="E46" t="str">
        <f>INDEX(network_ids[content_type],MATCH(titles_trend[[#This Row],[offering]],network_ids[offering],FALSE))</f>
        <v>LF</v>
      </c>
      <c r="F46" s="10">
        <f>INDEX(Table3[hours],MATCH(titles_trend[[#This Row],[type]],Table3[type],FALSE))</f>
        <v>1.3333333333333333</v>
      </c>
      <c r="H46"/>
      <c r="I46"/>
      <c r="J46"/>
      <c r="K46"/>
      <c r="L46"/>
      <c r="M46"/>
      <c r="N46" s="25">
        <v>12</v>
      </c>
      <c r="O46" s="32">
        <v>34</v>
      </c>
      <c r="P46" s="32">
        <v>48</v>
      </c>
      <c r="Q46" s="32">
        <v>45</v>
      </c>
      <c r="R46" s="32">
        <v>36</v>
      </c>
      <c r="S46" s="32">
        <v>38</v>
      </c>
      <c r="T46" s="37">
        <v>38</v>
      </c>
    </row>
    <row r="47" spans="1:20" ht="15" hidden="1" customHeight="1" x14ac:dyDescent="0.3">
      <c r="A47" s="1" t="s">
        <v>24</v>
      </c>
      <c r="B47" s="1" t="s">
        <v>5</v>
      </c>
      <c r="C47" t="s">
        <v>5</v>
      </c>
      <c r="D47" t="str">
        <f>INDEX(network_ids[provider],MATCH(titles_trend[[#This Row],[offering_rollup]],network_ids[offering],FALSE))</f>
        <v>MG</v>
      </c>
      <c r="E47" t="str">
        <f>INDEX(network_ids[content_type],MATCH(titles_trend[[#This Row],[offering]],network_ids[offering],FALSE))</f>
        <v>LF</v>
      </c>
      <c r="F47" s="10">
        <f>INDEX(Table3[hours],MATCH(titles_trend[[#This Row],[type]],Table3[type],FALSE))</f>
        <v>1.3333333333333333</v>
      </c>
      <c r="H47"/>
      <c r="I47"/>
      <c r="J47"/>
      <c r="K47"/>
      <c r="L47"/>
      <c r="M47"/>
      <c r="O47" s="32"/>
      <c r="P47" s="32"/>
      <c r="Q47" s="32"/>
      <c r="R47" s="32">
        <v>4</v>
      </c>
      <c r="S47" s="32">
        <v>15</v>
      </c>
      <c r="T47" s="37">
        <v>15</v>
      </c>
    </row>
    <row r="48" spans="1:20" ht="15" hidden="1" customHeight="1" x14ac:dyDescent="0.3">
      <c r="A48" s="1" t="s">
        <v>24</v>
      </c>
      <c r="B48" s="1" t="s">
        <v>29</v>
      </c>
      <c r="C48" t="s">
        <v>29</v>
      </c>
      <c r="D48" t="str">
        <f>INDEX(network_ids[provider],MATCH(titles_trend[[#This Row],[offering_rollup]],network_ids[offering],FALSE))</f>
        <v>MG</v>
      </c>
      <c r="E48" t="str">
        <f>INDEX(network_ids[content_type],MATCH(titles_trend[[#This Row],[offering]],network_ids[offering],FALSE))</f>
        <v>LF</v>
      </c>
      <c r="F48" s="10">
        <f>INDEX(Table3[hours],MATCH(titles_trend[[#This Row],[type]],Table3[type],FALSE))</f>
        <v>1.3333333333333333</v>
      </c>
      <c r="G48" t="s">
        <v>161</v>
      </c>
      <c r="H48"/>
      <c r="I48"/>
      <c r="J48"/>
      <c r="K48"/>
      <c r="L48"/>
      <c r="M48"/>
      <c r="N48" s="25">
        <v>12</v>
      </c>
      <c r="O48" s="29">
        <v>20</v>
      </c>
      <c r="P48" s="29">
        <v>26</v>
      </c>
      <c r="Q48" s="29">
        <v>20</v>
      </c>
      <c r="R48" s="29">
        <v>20</v>
      </c>
      <c r="S48" s="29">
        <v>24</v>
      </c>
      <c r="T48" s="37">
        <v>24</v>
      </c>
    </row>
    <row r="49" spans="1:20" ht="15.75" hidden="1" customHeight="1" thickBot="1" x14ac:dyDescent="0.3">
      <c r="A49" s="1" t="s">
        <v>24</v>
      </c>
      <c r="B49" s="1" t="s">
        <v>30</v>
      </c>
      <c r="C49" t="s">
        <v>30</v>
      </c>
      <c r="D49" t="str">
        <f>INDEX(network_ids[provider],MATCH(titles_trend[[#This Row],[offering_rollup]],network_ids[offering],FALSE))</f>
        <v>MG</v>
      </c>
      <c r="E49" t="str">
        <f>INDEX(network_ids[content_type],MATCH(titles_trend[[#This Row],[offering]],network_ids[offering],FALSE))</f>
        <v>LF</v>
      </c>
      <c r="F49" s="10">
        <f>INDEX(Table3[hours],MATCH(titles_trend[[#This Row],[type]],Table3[type],FALSE))</f>
        <v>1.3333333333333333</v>
      </c>
      <c r="H49"/>
      <c r="I49"/>
      <c r="J49"/>
      <c r="K49"/>
      <c r="L49"/>
      <c r="M49"/>
      <c r="N49" s="25">
        <v>5</v>
      </c>
      <c r="O49" s="29">
        <v>14</v>
      </c>
      <c r="P49" s="29">
        <v>18</v>
      </c>
      <c r="Q49" s="29">
        <v>18</v>
      </c>
      <c r="R49" s="29">
        <v>18</v>
      </c>
      <c r="S49" s="29">
        <v>20</v>
      </c>
      <c r="T49" s="37">
        <v>20</v>
      </c>
    </row>
    <row r="50" spans="1:20" ht="15" hidden="1" customHeight="1" x14ac:dyDescent="0.3">
      <c r="A50" s="14" t="s">
        <v>24</v>
      </c>
      <c r="B50" s="15" t="s">
        <v>7</v>
      </c>
      <c r="C50" s="16" t="s">
        <v>7</v>
      </c>
      <c r="D50" s="16" t="str">
        <f>INDEX(network_ids[provider],MATCH(titles_trend[[#This Row],[offering_rollup]],network_ids[offering],FALSE))</f>
        <v>TVN</v>
      </c>
      <c r="E50" s="16" t="str">
        <f>INDEX(network_ids[content_type],MATCH(titles_trend[[#This Row],[offering]],network_ids[offering],FALSE))</f>
        <v>LF</v>
      </c>
      <c r="F50" s="17">
        <f>INDEX(Table3[hours],MATCH(titles_trend[[#This Row],[type]],Table3[type],FALSE))</f>
        <v>1.3333333333333333</v>
      </c>
      <c r="G50" s="16" t="s">
        <v>155</v>
      </c>
      <c r="H50" s="16"/>
      <c r="I50" s="16"/>
      <c r="J50" s="16"/>
      <c r="K50" s="16"/>
      <c r="L50" s="16"/>
      <c r="M50" s="16"/>
      <c r="N50" s="26">
        <v>20</v>
      </c>
      <c r="O50" s="26">
        <v>25</v>
      </c>
      <c r="P50" s="26">
        <v>20</v>
      </c>
      <c r="Q50" s="26">
        <v>20</v>
      </c>
      <c r="R50" s="26">
        <v>20</v>
      </c>
      <c r="S50" s="26">
        <v>20</v>
      </c>
      <c r="T50" s="50">
        <v>20</v>
      </c>
    </row>
    <row r="51" spans="1:20" ht="15" hidden="1" customHeight="1" x14ac:dyDescent="0.3">
      <c r="A51" s="51" t="s">
        <v>24</v>
      </c>
      <c r="B51" s="3" t="s">
        <v>12</v>
      </c>
      <c r="C51" s="52" t="s">
        <v>7</v>
      </c>
      <c r="D51" s="52" t="str">
        <f>INDEX(network_ids[provider],MATCH(titles_trend[[#This Row],[offering_rollup]],network_ids[offering],FALSE))</f>
        <v>TVN</v>
      </c>
      <c r="E51" s="52" t="str">
        <f>INDEX(network_ids[content_type],MATCH(titles_trend[[#This Row],[offering]],network_ids[offering],FALSE))</f>
        <v>LF</v>
      </c>
      <c r="F51" s="53">
        <f>INDEX(Table3[hours],MATCH(titles_trend[[#This Row],[type]],Table3[type],FALSE))</f>
        <v>1.3333333333333333</v>
      </c>
      <c r="G51" s="52"/>
      <c r="H51" s="52"/>
      <c r="I51" s="52"/>
      <c r="J51" s="52"/>
      <c r="K51" s="52"/>
      <c r="L51" s="52"/>
      <c r="M51" s="52"/>
      <c r="N51" s="54">
        <v>14</v>
      </c>
      <c r="O51" s="54">
        <v>14</v>
      </c>
      <c r="P51" s="54">
        <v>14</v>
      </c>
      <c r="Q51" s="54">
        <v>14</v>
      </c>
      <c r="R51" s="54">
        <v>14</v>
      </c>
      <c r="S51" s="54">
        <v>14</v>
      </c>
      <c r="T51" s="55">
        <v>14</v>
      </c>
    </row>
    <row r="52" spans="1:20" ht="15.75" hidden="1" customHeight="1" thickBot="1" x14ac:dyDescent="0.35">
      <c r="A52" s="43" t="s">
        <v>24</v>
      </c>
      <c r="B52" s="44" t="s">
        <v>181</v>
      </c>
      <c r="C52" s="45" t="s">
        <v>7</v>
      </c>
      <c r="D52" s="45" t="str">
        <f>INDEX(network_ids[provider],MATCH(titles_trend[[#This Row],[offering_rollup]],network_ids[offering],FALSE))</f>
        <v>TVN</v>
      </c>
      <c r="E52" s="45" t="e">
        <f>INDEX(network_ids[content_type],MATCH(titles_trend[[#This Row],[offering]],network_ids[offering],FALSE))</f>
        <v>#N/A</v>
      </c>
      <c r="F52" s="46" t="e">
        <f>INDEX(Table3[hours],MATCH(titles_trend[[#This Row],[type]],Table3[type],FALSE))</f>
        <v>#N/A</v>
      </c>
      <c r="G52" s="45"/>
      <c r="H52" s="45"/>
      <c r="I52" s="45"/>
      <c r="J52" s="45"/>
      <c r="K52" s="45"/>
      <c r="L52" s="45"/>
      <c r="M52" s="45"/>
      <c r="N52" s="47">
        <v>1</v>
      </c>
      <c r="O52" s="48">
        <v>1</v>
      </c>
      <c r="P52" s="48"/>
      <c r="Q52" s="48"/>
      <c r="R52" s="48"/>
      <c r="S52" s="48"/>
      <c r="T52" s="49"/>
    </row>
    <row r="53" spans="1:20" ht="15" hidden="1" customHeight="1" x14ac:dyDescent="0.3">
      <c r="A53" s="3" t="s">
        <v>24</v>
      </c>
      <c r="B53" s="1" t="s">
        <v>22</v>
      </c>
      <c r="C53" t="s">
        <v>22</v>
      </c>
      <c r="D53" t="str">
        <f>INDEX(network_ids[provider],MATCH(titles_trend[[#This Row],[offering_rollup]],network_ids[offering],FALSE))</f>
        <v>TVN</v>
      </c>
      <c r="E53" t="str">
        <f>INDEX(network_ids[content_type],MATCH(titles_trend[[#This Row],[offering]],network_ids[offering],FALSE))</f>
        <v>LF</v>
      </c>
      <c r="F53" s="10">
        <f>INDEX(Table3[hours],MATCH(titles_trend[[#This Row],[type]],Table3[type],FALSE))</f>
        <v>1.3333333333333333</v>
      </c>
      <c r="H53"/>
      <c r="I53"/>
      <c r="J53"/>
      <c r="K53"/>
      <c r="L53"/>
      <c r="M53"/>
      <c r="N53" s="25">
        <v>12</v>
      </c>
      <c r="O53" s="25">
        <v>12</v>
      </c>
      <c r="P53" s="25">
        <v>8</v>
      </c>
      <c r="Q53" s="25">
        <v>8</v>
      </c>
      <c r="R53" s="25">
        <v>8</v>
      </c>
      <c r="S53" s="25">
        <v>8</v>
      </c>
      <c r="T53" s="54">
        <v>8</v>
      </c>
    </row>
    <row r="54" spans="1:20" ht="15" hidden="1" customHeight="1" x14ac:dyDescent="0.3">
      <c r="A54" s="3" t="s">
        <v>24</v>
      </c>
      <c r="B54" s="3" t="s">
        <v>61</v>
      </c>
      <c r="C54" s="52" t="s">
        <v>61</v>
      </c>
      <c r="D54" s="52" t="str">
        <f>INDEX(network_ids[provider],MATCH(titles_trend[[#This Row],[offering_rollup]],network_ids[offering],FALSE))</f>
        <v>TVN</v>
      </c>
      <c r="E54" s="52" t="str">
        <f>INDEX(network_ids[content_type],MATCH(titles_trend[[#This Row],[offering]],network_ids[offering],FALSE))</f>
        <v>LF</v>
      </c>
      <c r="F54" s="53">
        <f>INDEX(Table3[hours],MATCH(titles_trend[[#This Row],[type]],Table3[type],FALSE))</f>
        <v>1.3333333333333333</v>
      </c>
      <c r="G54" s="52"/>
      <c r="H54" s="52"/>
      <c r="I54" s="52"/>
      <c r="J54" s="52"/>
      <c r="K54" s="52"/>
      <c r="L54" s="52"/>
      <c r="M54" s="52"/>
      <c r="N54" s="54"/>
      <c r="O54" s="54"/>
      <c r="P54" s="54"/>
      <c r="Q54" s="54"/>
      <c r="R54" s="54"/>
      <c r="S54" s="54"/>
      <c r="T54" s="64">
        <v>1</v>
      </c>
    </row>
    <row r="55" spans="1:20" ht="15" hidden="1" customHeight="1" x14ac:dyDescent="0.3">
      <c r="A55" s="3" t="s">
        <v>24</v>
      </c>
      <c r="B55" s="3" t="s">
        <v>76</v>
      </c>
      <c r="C55" s="52" t="s">
        <v>23</v>
      </c>
      <c r="D55" s="52" t="str">
        <f>INDEX(network_ids[provider],MATCH(titles_trend[[#This Row],[offering_rollup]],network_ids[offering],FALSE))</f>
        <v>Vivid</v>
      </c>
      <c r="E55" s="52" t="str">
        <f>INDEX(network_ids[content_type],MATCH(titles_trend[[#This Row],[offering]],network_ids[offering],FALSE))</f>
        <v>2PK</v>
      </c>
      <c r="F55" s="53">
        <f>INDEX(Table3[hours],MATCH(titles_trend[[#This Row],[type]],Table3[type],FALSE))</f>
        <v>2.6666666666666665</v>
      </c>
      <c r="G55" s="52"/>
      <c r="H55" s="52"/>
      <c r="I55" s="52"/>
      <c r="J55" s="52"/>
      <c r="K55" s="52"/>
      <c r="L55" s="52"/>
      <c r="M55" s="52"/>
      <c r="N55" s="54">
        <v>1</v>
      </c>
      <c r="O55" s="54"/>
      <c r="P55" s="54"/>
      <c r="Q55" s="54"/>
      <c r="R55" s="54"/>
      <c r="S55" s="54"/>
      <c r="T55" s="64"/>
    </row>
    <row r="56" spans="1:20" ht="15" hidden="1" customHeight="1" x14ac:dyDescent="0.3">
      <c r="A56" s="1" t="s">
        <v>24</v>
      </c>
      <c r="B56" s="1" t="s">
        <v>6</v>
      </c>
      <c r="C56" t="s">
        <v>6</v>
      </c>
      <c r="D56" t="str">
        <f>INDEX(network_ids[provider],MATCH(titles_trend[[#This Row],[offering_rollup]],network_ids[offering],FALSE))</f>
        <v>Vivid</v>
      </c>
      <c r="E56" t="str">
        <f>INDEX(network_ids[content_type],MATCH(titles_trend[[#This Row],[offering]],network_ids[offering],FALSE))</f>
        <v>LF</v>
      </c>
      <c r="F56" s="10">
        <f>INDEX(Table3[hours],MATCH(titles_trend[[#This Row],[type]],Table3[type],FALSE))</f>
        <v>1.3333333333333333</v>
      </c>
      <c r="H56"/>
      <c r="I56"/>
      <c r="J56"/>
      <c r="K56"/>
      <c r="L56"/>
      <c r="M56"/>
      <c r="N56" s="25">
        <v>12</v>
      </c>
      <c r="O56" s="25">
        <v>12</v>
      </c>
      <c r="P56" s="25">
        <v>12</v>
      </c>
      <c r="Q56" s="25">
        <v>12</v>
      </c>
      <c r="R56" s="25">
        <v>12</v>
      </c>
      <c r="S56" s="25">
        <v>12</v>
      </c>
      <c r="T56" s="25">
        <v>12</v>
      </c>
    </row>
    <row r="57" spans="1:20" ht="15" hidden="1" customHeight="1" x14ac:dyDescent="0.3">
      <c r="A57" s="1" t="s">
        <v>24</v>
      </c>
      <c r="B57" s="1" t="s">
        <v>25</v>
      </c>
      <c r="C57" t="s">
        <v>25</v>
      </c>
      <c r="D57" t="str">
        <f>INDEX(network_ids[provider],MATCH(titles_trend[[#This Row],[offering_rollup]],network_ids[offering],FALSE))</f>
        <v>Vivid</v>
      </c>
      <c r="E57" t="str">
        <f>INDEX(network_ids[content_type],MATCH(titles_trend[[#This Row],[offering]],network_ids[offering],FALSE))</f>
        <v>LF</v>
      </c>
      <c r="F57" s="10">
        <f>INDEX(Table3[hours],MATCH(titles_trend[[#This Row],[type]],Table3[type],FALSE))</f>
        <v>1.3333333333333333</v>
      </c>
      <c r="H57"/>
      <c r="I57"/>
      <c r="J57"/>
      <c r="K57"/>
      <c r="L57"/>
      <c r="M57"/>
      <c r="N57" s="25">
        <v>14</v>
      </c>
      <c r="O57" s="25">
        <v>14</v>
      </c>
      <c r="P57" s="25">
        <v>14</v>
      </c>
      <c r="Q57" s="25">
        <v>14</v>
      </c>
      <c r="R57" s="25">
        <v>14</v>
      </c>
      <c r="S57" s="25">
        <v>14</v>
      </c>
      <c r="T57" s="25">
        <v>14</v>
      </c>
    </row>
    <row r="58" spans="1:20" ht="15" hidden="1" customHeight="1" x14ac:dyDescent="0.3">
      <c r="A58" s="1" t="s">
        <v>24</v>
      </c>
      <c r="B58" s="1" t="s">
        <v>52</v>
      </c>
      <c r="C58" t="s">
        <v>52</v>
      </c>
      <c r="D58" t="str">
        <f>INDEX(network_ids[provider],MATCH(titles_trend[[#This Row],[offering_rollup]],network_ids[offering],FALSE))</f>
        <v>Vivid</v>
      </c>
      <c r="E58" t="str">
        <f>INDEX(network_ids[content_type],MATCH(titles_trend[[#This Row],[offering]],network_ids[offering],FALSE))</f>
        <v>LF</v>
      </c>
      <c r="F58" s="10">
        <f>INDEX(Table3[hours],MATCH(titles_trend[[#This Row],[type]],Table3[type],FALSE))</f>
        <v>1.3333333333333333</v>
      </c>
      <c r="H58"/>
      <c r="I58"/>
      <c r="J58"/>
      <c r="K58"/>
      <c r="L58"/>
      <c r="M58"/>
      <c r="N58" s="25">
        <v>4</v>
      </c>
      <c r="O58" s="29">
        <v>4</v>
      </c>
      <c r="P58" s="29">
        <v>7</v>
      </c>
      <c r="Q58" s="29">
        <v>4</v>
      </c>
      <c r="R58" s="29">
        <v>4</v>
      </c>
      <c r="S58" s="29">
        <v>4</v>
      </c>
      <c r="T58" s="37">
        <v>4</v>
      </c>
    </row>
    <row r="59" spans="1:20" ht="15" hidden="1" customHeight="1" x14ac:dyDescent="0.3">
      <c r="A59" s="1" t="s">
        <v>24</v>
      </c>
      <c r="B59" s="1" t="s">
        <v>13</v>
      </c>
      <c r="C59" t="s">
        <v>13</v>
      </c>
      <c r="D59" t="str">
        <f>INDEX(network_ids[provider],MATCH(titles_trend[[#This Row],[offering_rollup]],network_ids[offering],FALSE))</f>
        <v>Vivid</v>
      </c>
      <c r="E59" t="str">
        <f>INDEX(network_ids[content_type],MATCH(titles_trend[[#This Row],[offering]],network_ids[offering],FALSE))</f>
        <v>LF</v>
      </c>
      <c r="F59" s="10">
        <f>INDEX(Table3[hours],MATCH(titles_trend[[#This Row],[type]],Table3[type],FALSE))</f>
        <v>1.3333333333333333</v>
      </c>
      <c r="H59"/>
      <c r="I59"/>
      <c r="J59"/>
      <c r="K59"/>
      <c r="L59"/>
      <c r="M59"/>
      <c r="N59" s="29">
        <v>30</v>
      </c>
      <c r="O59" s="29">
        <v>30</v>
      </c>
      <c r="P59" s="29">
        <v>30</v>
      </c>
      <c r="Q59" s="29">
        <v>30</v>
      </c>
      <c r="R59" s="29">
        <v>30</v>
      </c>
      <c r="S59" s="29">
        <v>30</v>
      </c>
      <c r="T59" s="29">
        <v>30</v>
      </c>
    </row>
    <row r="60" spans="1:20" ht="15" hidden="1" customHeight="1" x14ac:dyDescent="0.3">
      <c r="A60" s="1" t="s">
        <v>24</v>
      </c>
      <c r="B60" s="1" t="s">
        <v>26</v>
      </c>
      <c r="C60" t="s">
        <v>26</v>
      </c>
      <c r="D60" t="str">
        <f>INDEX(network_ids[provider],MATCH(titles_trend[[#This Row],[offering_rollup]],network_ids[offering],FALSE))</f>
        <v>Vivid</v>
      </c>
      <c r="E60" t="str">
        <f>INDEX(network_ids[content_type],MATCH(titles_trend[[#This Row],[offering]],network_ids[offering],FALSE))</f>
        <v>LF</v>
      </c>
      <c r="F60" s="10">
        <f>INDEX(Table3[hours],MATCH(titles_trend[[#This Row],[type]],Table3[type],FALSE))</f>
        <v>1.3333333333333333</v>
      </c>
      <c r="H60"/>
      <c r="I60"/>
      <c r="J60"/>
      <c r="K60"/>
      <c r="L60"/>
      <c r="M60"/>
      <c r="N60" s="29">
        <v>6</v>
      </c>
      <c r="O60" s="29">
        <v>6</v>
      </c>
      <c r="P60" s="29">
        <v>6</v>
      </c>
      <c r="Q60" s="29">
        <v>6</v>
      </c>
      <c r="R60" s="29">
        <v>6</v>
      </c>
      <c r="S60" s="29">
        <v>9</v>
      </c>
      <c r="T60" s="37">
        <v>9</v>
      </c>
    </row>
    <row r="61" spans="1:20" ht="15" hidden="1" customHeight="1" x14ac:dyDescent="0.3">
      <c r="A61" s="1" t="s">
        <v>24</v>
      </c>
      <c r="B61" s="1" t="s">
        <v>135</v>
      </c>
      <c r="C61" t="s">
        <v>135</v>
      </c>
      <c r="D61" t="str">
        <f>INDEX(network_ids[provider],MATCH(titles_trend[[#This Row],[offering_rollup]],network_ids[offering],FALSE))</f>
        <v>Vivid</v>
      </c>
      <c r="E61" t="str">
        <f>INDEX(network_ids[content_type],MATCH(titles_trend[[#This Row],[offering]],network_ids[offering],FALSE))</f>
        <v>LF</v>
      </c>
      <c r="F61" s="10">
        <f>INDEX(Table3[hours],MATCH(titles_trend[[#This Row],[type]],Table3[type],FALSE))</f>
        <v>1.3333333333333333</v>
      </c>
      <c r="H61"/>
      <c r="I61"/>
      <c r="J61"/>
      <c r="K61"/>
      <c r="L61"/>
      <c r="M61"/>
      <c r="O61" s="29"/>
      <c r="P61" s="29">
        <v>12</v>
      </c>
      <c r="Q61" s="29">
        <v>12</v>
      </c>
      <c r="R61" s="29">
        <v>12</v>
      </c>
      <c r="S61" s="29">
        <v>12</v>
      </c>
      <c r="T61" s="29">
        <v>12</v>
      </c>
    </row>
    <row r="62" spans="1:20" ht="15" hidden="1" customHeight="1" x14ac:dyDescent="0.3">
      <c r="A62" s="1" t="s">
        <v>24</v>
      </c>
      <c r="B62" s="1" t="s">
        <v>136</v>
      </c>
      <c r="C62" t="s">
        <v>136</v>
      </c>
      <c r="D62" t="str">
        <f>INDEX(network_ids[provider],MATCH(titles_trend[[#This Row],[offering_rollup]],network_ids[offering],FALSE))</f>
        <v>Vivid</v>
      </c>
      <c r="E62" t="str">
        <f>INDEX(network_ids[content_type],MATCH(titles_trend[[#This Row],[offering]],network_ids[offering],FALSE))</f>
        <v>LF</v>
      </c>
      <c r="F62" s="10">
        <f>INDEX(Table3[hours],MATCH(titles_trend[[#This Row],[type]],Table3[type],FALSE))</f>
        <v>1.3333333333333333</v>
      </c>
      <c r="H62"/>
      <c r="I62"/>
      <c r="J62"/>
      <c r="K62"/>
      <c r="L62"/>
      <c r="M62"/>
      <c r="O62" s="29"/>
      <c r="P62" s="29">
        <v>8</v>
      </c>
      <c r="Q62" s="29">
        <v>8</v>
      </c>
      <c r="R62" s="29">
        <v>8</v>
      </c>
      <c r="S62" s="29">
        <v>8</v>
      </c>
      <c r="T62" s="29">
        <v>8</v>
      </c>
    </row>
    <row r="63" spans="1:20" ht="15" hidden="1" customHeight="1" x14ac:dyDescent="0.3">
      <c r="A63" s="1" t="s">
        <v>24</v>
      </c>
      <c r="B63" s="1" t="s">
        <v>16</v>
      </c>
      <c r="C63" t="s">
        <v>16</v>
      </c>
      <c r="D63" t="str">
        <f>INDEX(network_ids[provider],MATCH(titles_trend[[#This Row],[offering_rollup]],network_ids[offering],FALSE))</f>
        <v>Vivid</v>
      </c>
      <c r="E63" t="str">
        <f>INDEX(network_ids[content_type],MATCH(titles_trend[[#This Row],[offering]],network_ids[offering],FALSE))</f>
        <v>LF</v>
      </c>
      <c r="F63" s="10">
        <f>INDEX(Table3[hours],MATCH(titles_trend[[#This Row],[type]],Table3[type],FALSE))</f>
        <v>1.3333333333333333</v>
      </c>
      <c r="H63"/>
      <c r="I63"/>
      <c r="J63"/>
      <c r="K63"/>
      <c r="L63"/>
      <c r="M63"/>
      <c r="N63" s="25">
        <v>18</v>
      </c>
      <c r="O63" s="25">
        <v>14</v>
      </c>
      <c r="P63" s="25">
        <v>14</v>
      </c>
      <c r="Q63" s="25">
        <v>14</v>
      </c>
      <c r="R63" s="25">
        <v>14</v>
      </c>
      <c r="S63" s="25">
        <v>14</v>
      </c>
      <c r="T63" s="25">
        <v>14</v>
      </c>
    </row>
    <row r="64" spans="1:20" ht="15" hidden="1" customHeight="1" x14ac:dyDescent="0.3">
      <c r="A64" s="1" t="s">
        <v>24</v>
      </c>
      <c r="B64" s="1" t="s">
        <v>57</v>
      </c>
      <c r="C64" t="s">
        <v>57</v>
      </c>
      <c r="D64" t="str">
        <f>INDEX(network_ids[provider],MATCH(titles_trend[[#This Row],[offering_rollup]],network_ids[offering],FALSE))</f>
        <v>Vivid</v>
      </c>
      <c r="E64" t="str">
        <f>INDEX(network_ids[content_type],MATCH(titles_trend[[#This Row],[offering]],network_ids[offering],FALSE))</f>
        <v>LF</v>
      </c>
      <c r="F64" s="10">
        <f>INDEX(Table3[hours],MATCH(titles_trend[[#This Row],[type]],Table3[type],FALSE))</f>
        <v>1.3333333333333333</v>
      </c>
      <c r="H64"/>
      <c r="I64"/>
      <c r="J64"/>
      <c r="K64"/>
      <c r="L64"/>
      <c r="M64"/>
      <c r="N64" s="25">
        <v>3</v>
      </c>
      <c r="O64" s="29"/>
      <c r="P64" s="29"/>
      <c r="Q64" s="29"/>
      <c r="R64" s="29"/>
      <c r="S64" s="29">
        <v>3</v>
      </c>
      <c r="T64" s="37">
        <v>3</v>
      </c>
    </row>
    <row r="65" spans="1:21" ht="15" hidden="1" customHeight="1" x14ac:dyDescent="0.3">
      <c r="A65" s="1" t="s">
        <v>24</v>
      </c>
      <c r="B65" s="1" t="s">
        <v>17</v>
      </c>
      <c r="C65" t="s">
        <v>17</v>
      </c>
      <c r="D65" t="str">
        <f>INDEX(network_ids[provider],MATCH(titles_trend[[#This Row],[offering_rollup]],network_ids[offering],FALSE))</f>
        <v>Vivid</v>
      </c>
      <c r="E65" t="str">
        <f>INDEX(network_ids[content_type],MATCH(titles_trend[[#This Row],[offering]],network_ids[offering],FALSE))</f>
        <v>LF</v>
      </c>
      <c r="F65" s="10">
        <f>INDEX(Table3[hours],MATCH(titles_trend[[#This Row],[type]],Table3[type],FALSE))</f>
        <v>1.3333333333333333</v>
      </c>
      <c r="H65"/>
      <c r="I65"/>
      <c r="J65"/>
      <c r="K65"/>
      <c r="L65"/>
      <c r="M65"/>
      <c r="N65" s="32">
        <v>16</v>
      </c>
      <c r="O65" s="32">
        <v>16</v>
      </c>
      <c r="P65" s="32">
        <v>16</v>
      </c>
      <c r="Q65" s="32">
        <v>16</v>
      </c>
      <c r="R65" s="32">
        <v>16</v>
      </c>
      <c r="S65" s="32">
        <v>16</v>
      </c>
      <c r="T65" s="37">
        <v>18</v>
      </c>
    </row>
    <row r="66" spans="1:21" ht="15" hidden="1" customHeight="1" x14ac:dyDescent="0.3">
      <c r="A66" s="1" t="s">
        <v>24</v>
      </c>
      <c r="B66" s="1" t="s">
        <v>58</v>
      </c>
      <c r="C66" t="s">
        <v>58</v>
      </c>
      <c r="D66" t="str">
        <f>INDEX(network_ids[provider],MATCH(titles_trend[[#This Row],[offering_rollup]],network_ids[offering],FALSE))</f>
        <v>Vivid</v>
      </c>
      <c r="E66" t="str">
        <f>INDEX(network_ids[content_type],MATCH(titles_trend[[#This Row],[offering]],network_ids[offering],FALSE))</f>
        <v>LF</v>
      </c>
      <c r="F66" s="10">
        <f>INDEX(Table3[hours],MATCH(titles_trend[[#This Row],[type]],Table3[type],FALSE))</f>
        <v>1.3333333333333333</v>
      </c>
      <c r="H66"/>
      <c r="I66"/>
      <c r="J66"/>
      <c r="K66"/>
      <c r="L66"/>
      <c r="M66"/>
      <c r="N66" s="25">
        <v>8</v>
      </c>
      <c r="O66" s="29">
        <v>4</v>
      </c>
      <c r="P66" s="29">
        <v>8</v>
      </c>
      <c r="Q66" s="29">
        <v>6</v>
      </c>
      <c r="R66" s="29">
        <v>5.5</v>
      </c>
      <c r="S66" s="29">
        <v>4</v>
      </c>
      <c r="T66" s="37">
        <v>6</v>
      </c>
    </row>
    <row r="67" spans="1:21" ht="15" hidden="1" customHeight="1" x14ac:dyDescent="0.3">
      <c r="A67" s="1" t="s">
        <v>24</v>
      </c>
      <c r="B67" s="1" t="s">
        <v>31</v>
      </c>
      <c r="C67" t="s">
        <v>31</v>
      </c>
      <c r="D67" t="str">
        <f>INDEX(network_ids[provider],MATCH(titles_trend[[#This Row],[offering_rollup]],network_ids[offering],FALSE))</f>
        <v>Vivid</v>
      </c>
      <c r="E67" t="str">
        <f>INDEX(network_ids[content_type],MATCH(titles_trend[[#This Row],[offering]],network_ids[offering],FALSE))</f>
        <v>LF</v>
      </c>
      <c r="F67" s="10">
        <f>INDEX(Table3[hours],MATCH(titles_trend[[#This Row],[type]],Table3[type],FALSE))</f>
        <v>1.3333333333333333</v>
      </c>
      <c r="H67"/>
      <c r="I67"/>
      <c r="J67"/>
      <c r="K67"/>
      <c r="L67"/>
      <c r="M67"/>
      <c r="N67" s="25">
        <v>12</v>
      </c>
      <c r="O67" s="25">
        <v>12</v>
      </c>
      <c r="P67" s="25">
        <v>12</v>
      </c>
      <c r="Q67" s="25">
        <v>12</v>
      </c>
      <c r="R67" s="25">
        <v>12</v>
      </c>
      <c r="S67" s="25">
        <v>12</v>
      </c>
      <c r="T67" s="25">
        <v>12</v>
      </c>
    </row>
    <row r="68" spans="1:21" ht="15.75" hidden="1" customHeight="1" thickBot="1" x14ac:dyDescent="0.3">
      <c r="A68" s="1" t="s">
        <v>24</v>
      </c>
      <c r="B68" s="1" t="s">
        <v>60</v>
      </c>
      <c r="C68" t="s">
        <v>60</v>
      </c>
      <c r="D68" t="str">
        <f>INDEX(network_ids[provider],MATCH(titles_trend[[#This Row],[offering_rollup]],network_ids[offering],FALSE))</f>
        <v>Vivid</v>
      </c>
      <c r="E68" t="str">
        <f>INDEX(network_ids[content_type],MATCH(titles_trend[[#This Row],[offering]],network_ids[offering],FALSE))</f>
        <v>LF</v>
      </c>
      <c r="F68" s="10">
        <f>INDEX(Table3[hours],MATCH(titles_trend[[#This Row],[type]],Table3[type],FALSE))</f>
        <v>1.3333333333333333</v>
      </c>
      <c r="H68"/>
      <c r="I68"/>
      <c r="J68"/>
      <c r="K68"/>
      <c r="L68"/>
      <c r="M68"/>
      <c r="N68" s="25">
        <v>3</v>
      </c>
      <c r="O68" s="29"/>
      <c r="P68" s="29"/>
      <c r="Q68" s="29"/>
      <c r="R68" s="29"/>
      <c r="S68" s="29">
        <v>3</v>
      </c>
      <c r="T68" s="37">
        <v>3</v>
      </c>
    </row>
    <row r="69" spans="1:21" ht="15" hidden="1" customHeight="1" x14ac:dyDescent="0.3">
      <c r="A69" s="14" t="s">
        <v>24</v>
      </c>
      <c r="B69" s="15" t="s">
        <v>23</v>
      </c>
      <c r="C69" s="16" t="s">
        <v>23</v>
      </c>
      <c r="D69" s="16" t="str">
        <f>INDEX(network_ids[provider],MATCH(titles_trend[[#This Row],[offering_rollup]],network_ids[offering],FALSE))</f>
        <v>Vivid</v>
      </c>
      <c r="E69" s="16" t="str">
        <f>INDEX(network_ids[content_type],MATCH(titles_trend[[#This Row],[offering]],network_ids[offering],FALSE))</f>
        <v>LF</v>
      </c>
      <c r="F69" s="17">
        <f>INDEX(Table3[hours],MATCH(titles_trend[[#This Row],[type]],Table3[type],FALSE))</f>
        <v>1.3333333333333333</v>
      </c>
      <c r="G69" s="16" t="s">
        <v>182</v>
      </c>
      <c r="H69" s="16"/>
      <c r="I69" s="16"/>
      <c r="J69" s="16"/>
      <c r="K69" s="16"/>
      <c r="L69" s="16"/>
      <c r="M69" s="16"/>
      <c r="N69" s="26">
        <v>50</v>
      </c>
      <c r="O69" s="27">
        <v>60</v>
      </c>
      <c r="P69" s="27">
        <v>60</v>
      </c>
      <c r="Q69" s="26">
        <v>50</v>
      </c>
      <c r="R69" s="26">
        <v>50</v>
      </c>
      <c r="S69" s="26">
        <v>50</v>
      </c>
      <c r="T69" s="50">
        <v>50</v>
      </c>
    </row>
    <row r="70" spans="1:21" ht="15.75" hidden="1" customHeight="1" thickBot="1" x14ac:dyDescent="0.35">
      <c r="A70" s="43" t="s">
        <v>24</v>
      </c>
      <c r="B70" s="44" t="s">
        <v>63</v>
      </c>
      <c r="C70" s="45" t="s">
        <v>63</v>
      </c>
      <c r="D70" s="45" t="str">
        <f>INDEX(network_ids[provider],MATCH(titles_trend[[#This Row],[offering_rollup]],network_ids[offering],FALSE))</f>
        <v>Vivid</v>
      </c>
      <c r="E70" s="45" t="str">
        <f>INDEX(network_ids[content_type],MATCH(titles_trend[[#This Row],[offering]],network_ids[offering],FALSE))</f>
        <v>LF</v>
      </c>
      <c r="F70" s="46">
        <f>INDEX(Table3[hours],MATCH(titles_trend[[#This Row],[type]],Table3[type],FALSE))</f>
        <v>1.3333333333333333</v>
      </c>
      <c r="G70" s="45"/>
      <c r="H70" s="45"/>
      <c r="I70" s="45"/>
      <c r="J70" s="45"/>
      <c r="K70" s="45"/>
      <c r="L70" s="45"/>
      <c r="M70" s="45"/>
      <c r="N70" s="70">
        <v>45.5</v>
      </c>
      <c r="O70" s="70">
        <v>57.5</v>
      </c>
      <c r="P70" s="70">
        <v>60</v>
      </c>
      <c r="Q70" s="70">
        <v>50.5</v>
      </c>
      <c r="R70" s="70">
        <v>51.5</v>
      </c>
      <c r="S70" s="70">
        <v>50.5</v>
      </c>
      <c r="T70" s="75">
        <v>50</v>
      </c>
    </row>
    <row r="71" spans="1:21" ht="15" hidden="1" customHeight="1" x14ac:dyDescent="0.3">
      <c r="A71" s="1" t="s">
        <v>24</v>
      </c>
      <c r="B71" s="1" t="s">
        <v>33</v>
      </c>
      <c r="C71" t="s">
        <v>33</v>
      </c>
      <c r="D71" t="str">
        <f>INDEX(network_ids[provider],MATCH(titles_trend[[#This Row],[offering_rollup]],network_ids[offering],FALSE))</f>
        <v>Vivid</v>
      </c>
      <c r="E71" t="str">
        <f>INDEX(network_ids[content_type],MATCH(titles_trend[[#This Row],[offering]],network_ids[offering],FALSE))</f>
        <v>LF</v>
      </c>
      <c r="F71" s="10">
        <f>INDEX(Table3[hours],MATCH(titles_trend[[#This Row],[type]],Table3[type],FALSE))</f>
        <v>1.3333333333333333</v>
      </c>
      <c r="H71"/>
      <c r="I71"/>
      <c r="J71"/>
      <c r="K71"/>
      <c r="L71"/>
      <c r="M71"/>
      <c r="N71" s="29">
        <v>18</v>
      </c>
      <c r="O71" s="29">
        <v>18</v>
      </c>
      <c r="P71" s="29">
        <v>18</v>
      </c>
      <c r="Q71" s="29">
        <v>18</v>
      </c>
      <c r="R71" s="29">
        <v>18</v>
      </c>
      <c r="S71" s="29">
        <v>18</v>
      </c>
      <c r="T71" s="29">
        <v>18</v>
      </c>
    </row>
    <row r="72" spans="1:21" ht="15" hidden="1" customHeight="1" x14ac:dyDescent="0.3">
      <c r="A72" s="3" t="s">
        <v>24</v>
      </c>
      <c r="B72" s="3" t="s">
        <v>34</v>
      </c>
      <c r="C72" s="52" t="s">
        <v>34</v>
      </c>
      <c r="D72" s="52" t="str">
        <f>INDEX(network_ids[provider],MATCH(titles_trend[[#This Row],[offering_rollup]],network_ids[offering],FALSE))</f>
        <v>Vivid</v>
      </c>
      <c r="E72" s="52" t="str">
        <f>INDEX(network_ids[content_type],MATCH(titles_trend[[#This Row],[offering]],network_ids[offering],FALSE))</f>
        <v>LF</v>
      </c>
      <c r="F72" s="53">
        <f>INDEX(Table3[hours],MATCH(titles_trend[[#This Row],[type]],Table3[type],FALSE))</f>
        <v>1.3333333333333333</v>
      </c>
      <c r="G72" s="52"/>
      <c r="H72" s="52"/>
      <c r="I72" s="52"/>
      <c r="J72" s="52"/>
      <c r="K72" s="52"/>
      <c r="L72" s="52"/>
      <c r="M72" s="52"/>
      <c r="N72" s="62">
        <v>4</v>
      </c>
      <c r="O72" s="62">
        <v>4</v>
      </c>
      <c r="P72" s="62">
        <v>4</v>
      </c>
      <c r="Q72" s="62">
        <v>4</v>
      </c>
      <c r="R72" s="62">
        <v>4</v>
      </c>
      <c r="S72" s="62">
        <v>4</v>
      </c>
      <c r="T72" s="62">
        <v>4</v>
      </c>
    </row>
    <row r="73" spans="1:21" ht="15" hidden="1" customHeight="1" x14ac:dyDescent="0.3">
      <c r="A73" s="2" t="s">
        <v>24</v>
      </c>
      <c r="B73" s="1" t="s">
        <v>46</v>
      </c>
      <c r="C73" t="s">
        <v>46</v>
      </c>
      <c r="D73" t="str">
        <f>INDEX(network_ids[provider],MATCH(titles_trend[[#This Row],[offering_rollup]],network_ids[offering],FALSE))</f>
        <v>Vivid</v>
      </c>
      <c r="E73" t="str">
        <f>INDEX(network_ids[content_type],MATCH(titles_trend[[#This Row],[offering]],network_ids[offering],FALSE))</f>
        <v>NW LF</v>
      </c>
      <c r="F73" s="10">
        <f>INDEX(Table3[hours],MATCH(titles_trend[[#This Row],[type]],Table3[type],FALSE))</f>
        <v>1.3333333333333333</v>
      </c>
      <c r="H73"/>
      <c r="I73"/>
      <c r="J73"/>
      <c r="K73"/>
      <c r="L73"/>
      <c r="M73"/>
      <c r="O73" s="32"/>
      <c r="P73" s="32"/>
      <c r="Q73" s="32">
        <v>3</v>
      </c>
      <c r="R73" s="32">
        <v>3</v>
      </c>
      <c r="S73" s="32"/>
      <c r="T73" s="37"/>
      <c r="U73" s="29"/>
    </row>
    <row r="74" spans="1:21" ht="15" customHeight="1" thickBot="1" x14ac:dyDescent="0.35">
      <c r="A74" s="1" t="s">
        <v>35</v>
      </c>
      <c r="B74" s="1" t="s">
        <v>36</v>
      </c>
      <c r="C74" t="s">
        <v>36</v>
      </c>
      <c r="D74" t="str">
        <f>INDEX(network_ids[provider],MATCH(titles_trend[[#This Row],[offering_rollup]],network_ids[offering],FALSE))</f>
        <v>Align</v>
      </c>
      <c r="E74" t="str">
        <f>INDEX(network_ids[content_type],MATCH(titles_trend[[#This Row],[offering]],network_ids[offering],FALSE))</f>
        <v>Gay LF</v>
      </c>
      <c r="F74" s="10">
        <f>INDEX(Table3[hours],MATCH(titles_trend[[#This Row],[type]],Table3[type],FALSE))</f>
        <v>1.3333333333333333</v>
      </c>
      <c r="H74"/>
      <c r="I74"/>
      <c r="J74"/>
      <c r="K74"/>
      <c r="L74"/>
      <c r="M74"/>
      <c r="N74">
        <v>8</v>
      </c>
      <c r="O74">
        <v>8</v>
      </c>
      <c r="P74">
        <v>8</v>
      </c>
      <c r="Q74">
        <v>8</v>
      </c>
      <c r="R74">
        <v>8</v>
      </c>
      <c r="S74">
        <v>8</v>
      </c>
      <c r="T74">
        <v>8</v>
      </c>
    </row>
    <row r="75" spans="1:21" ht="15" customHeight="1" x14ac:dyDescent="0.3">
      <c r="A75" s="66" t="s">
        <v>35</v>
      </c>
      <c r="B75" s="67" t="s">
        <v>72</v>
      </c>
      <c r="C75" s="67" t="s">
        <v>14</v>
      </c>
      <c r="D75" s="67" t="str">
        <f>INDEX(network_ids[provider],MATCH(titles_trend[[#This Row],[offering_rollup]],network_ids[offering],FALSE))</f>
        <v>Hustler</v>
      </c>
      <c r="E75" s="67" t="str">
        <f>INDEX(network_ids[content_type],MATCH(titles_trend[[#This Row],[offering]],network_ids[offering],FALSE))</f>
        <v>2PK</v>
      </c>
      <c r="F75" s="68">
        <f>INDEX(Table3[hours],MATCH(titles_trend[[#This Row],[type]],Table3[type],FALSE))</f>
        <v>2.6666666666666665</v>
      </c>
      <c r="G75" s="67"/>
      <c r="H75" s="67"/>
      <c r="I75" s="67"/>
      <c r="J75" s="67"/>
      <c r="K75" s="67"/>
      <c r="L75" s="67"/>
      <c r="M75" s="67"/>
      <c r="N75" s="67">
        <v>5</v>
      </c>
      <c r="O75" s="67">
        <v>5</v>
      </c>
      <c r="P75" s="67">
        <v>5</v>
      </c>
      <c r="Q75" s="67">
        <v>5</v>
      </c>
      <c r="R75" s="67">
        <v>5</v>
      </c>
      <c r="S75" s="67">
        <v>5</v>
      </c>
      <c r="T75" s="72">
        <v>5</v>
      </c>
    </row>
    <row r="76" spans="1:21" ht="15" customHeight="1" thickBot="1" x14ac:dyDescent="0.35">
      <c r="A76" s="43" t="s">
        <v>35</v>
      </c>
      <c r="B76" s="44" t="s">
        <v>38</v>
      </c>
      <c r="C76" s="45" t="s">
        <v>38</v>
      </c>
      <c r="D76" s="45" t="str">
        <f>INDEX(network_ids[provider],MATCH(titles_trend[[#This Row],[offering_rollup]],network_ids[offering],FALSE))</f>
        <v>Hustler</v>
      </c>
      <c r="E76" s="45" t="str">
        <f>INDEX(network_ids[content_type],MATCH(titles_trend[[#This Row],[offering]],network_ids[offering],FALSE))</f>
        <v>Gay LF</v>
      </c>
      <c r="F76" s="46">
        <f>INDEX(Table3[hours],MATCH(titles_trend[[#This Row],[type]],Table3[type],FALSE))</f>
        <v>1.3333333333333333</v>
      </c>
      <c r="G76" s="45"/>
      <c r="H76" s="45"/>
      <c r="I76" s="45"/>
      <c r="J76" s="45"/>
      <c r="K76" s="45"/>
      <c r="L76" s="45"/>
      <c r="M76" s="45"/>
      <c r="N76" s="45">
        <v>12</v>
      </c>
      <c r="O76" s="45">
        <v>12</v>
      </c>
      <c r="P76" s="45">
        <v>12</v>
      </c>
      <c r="Q76" s="45">
        <v>12</v>
      </c>
      <c r="R76" s="45">
        <v>12</v>
      </c>
      <c r="S76" s="45">
        <v>12</v>
      </c>
      <c r="T76" s="61">
        <v>12</v>
      </c>
    </row>
    <row r="77" spans="1:21" ht="15" customHeight="1" thickBot="1" x14ac:dyDescent="0.35">
      <c r="A77" s="1" t="s">
        <v>35</v>
      </c>
      <c r="B77" s="1" t="s">
        <v>40</v>
      </c>
      <c r="C77" t="s">
        <v>40</v>
      </c>
      <c r="D77" t="str">
        <f>INDEX(network_ids[provider],MATCH(titles_trend[[#This Row],[offering_rollup]],network_ids[offering],FALSE))</f>
        <v>Hustler</v>
      </c>
      <c r="E77" t="str">
        <f>INDEX(network_ids[content_type],MATCH(titles_trend[[#This Row],[offering]],network_ids[offering],FALSE))</f>
        <v>Gay LF</v>
      </c>
      <c r="F77" s="10">
        <f>INDEX(Table3[hours],MATCH(titles_trend[[#This Row],[type]],Table3[type],FALSE))</f>
        <v>1.3333333333333333</v>
      </c>
      <c r="H77"/>
      <c r="I77"/>
      <c r="J77"/>
      <c r="K77"/>
      <c r="L77"/>
      <c r="M77"/>
      <c r="N77">
        <v>12</v>
      </c>
      <c r="O77">
        <v>12</v>
      </c>
      <c r="P77">
        <v>12</v>
      </c>
      <c r="Q77">
        <v>12</v>
      </c>
      <c r="R77">
        <v>12</v>
      </c>
      <c r="S77">
        <v>12</v>
      </c>
      <c r="T77">
        <v>12</v>
      </c>
    </row>
    <row r="78" spans="1:21" ht="15" customHeight="1" x14ac:dyDescent="0.3">
      <c r="A78" s="57" t="s">
        <v>35</v>
      </c>
      <c r="B78" s="58" t="s">
        <v>37</v>
      </c>
      <c r="C78" s="58" t="s">
        <v>37</v>
      </c>
      <c r="D78" s="58" t="str">
        <f>INDEX(network_ids[provider],MATCH(titles_trend[[#This Row],[offering_rollup]],network_ids[offering],FALSE))</f>
        <v>Hustler</v>
      </c>
      <c r="E78" s="58" t="str">
        <f>INDEX(network_ids[content_type],MATCH(titles_trend[[#This Row],[offering]],network_ids[offering],FALSE))</f>
        <v>LF</v>
      </c>
      <c r="F78" s="59">
        <f>INDEX(Table3[hours],MATCH(titles_trend[[#This Row],[type]],Table3[type],FALSE))</f>
        <v>1.3333333333333333</v>
      </c>
      <c r="G78" s="58" t="s">
        <v>184</v>
      </c>
      <c r="H78" s="58"/>
      <c r="I78" s="58"/>
      <c r="J78" s="58"/>
      <c r="K78" s="58"/>
      <c r="L78" s="58"/>
      <c r="M78" s="58"/>
      <c r="N78" s="58">
        <v>6</v>
      </c>
      <c r="O78" s="58">
        <v>6</v>
      </c>
      <c r="P78" s="58">
        <v>6</v>
      </c>
      <c r="Q78" s="58">
        <v>6</v>
      </c>
      <c r="R78" s="58">
        <v>6</v>
      </c>
      <c r="S78" s="58">
        <v>6</v>
      </c>
      <c r="T78" s="60">
        <v>6</v>
      </c>
    </row>
    <row r="79" spans="1:21" ht="15" customHeight="1" thickBot="1" x14ac:dyDescent="0.35">
      <c r="A79" s="21" t="s">
        <v>35</v>
      </c>
      <c r="B79" s="22" t="s">
        <v>177</v>
      </c>
      <c r="C79" s="22" t="s">
        <v>37</v>
      </c>
      <c r="D79" s="22" t="str">
        <f>INDEX(network_ids[provider],MATCH(titles_trend[[#This Row],[offering_rollup]],network_ids[offering],FALSE))</f>
        <v>Hustler</v>
      </c>
      <c r="E79" s="22" t="s">
        <v>164</v>
      </c>
      <c r="F79" s="23">
        <f>INDEX(Table3[hours],MATCH(titles_trend[[#This Row],[type]],Table3[type],FALSE))</f>
        <v>1.3333333333333333</v>
      </c>
      <c r="G79" s="22"/>
      <c r="H79" s="22"/>
      <c r="I79" s="22"/>
      <c r="J79" s="22"/>
      <c r="K79" s="22"/>
      <c r="L79" s="22"/>
      <c r="M79" s="22"/>
      <c r="N79" s="22">
        <v>10</v>
      </c>
      <c r="O79" s="22">
        <v>10</v>
      </c>
      <c r="P79" s="22">
        <v>10</v>
      </c>
      <c r="Q79" s="22">
        <v>10</v>
      </c>
      <c r="R79" s="22">
        <v>10</v>
      </c>
      <c r="S79" s="22">
        <v>10</v>
      </c>
      <c r="T79" s="56">
        <v>10</v>
      </c>
    </row>
    <row r="80" spans="1:21" ht="15" customHeight="1" x14ac:dyDescent="0.3">
      <c r="A80" s="73" t="s">
        <v>35</v>
      </c>
      <c r="B80" s="73" t="s">
        <v>14</v>
      </c>
      <c r="C80" s="73" t="s">
        <v>14</v>
      </c>
      <c r="D80" s="73" t="str">
        <f>INDEX(network_ids[provider],MATCH(titles_trend[[#This Row],[offering_rollup]],network_ids[offering],FALSE))</f>
        <v>Hustler</v>
      </c>
      <c r="E80" s="73" t="str">
        <f>INDEX(network_ids[content_type],MATCH(titles_trend[[#This Row],[offering]],network_ids[offering],FALSE))</f>
        <v>LF</v>
      </c>
      <c r="F80" s="74">
        <f>INDEX(Table3[hours],MATCH(titles_trend[[#This Row],[type]],Table3[type],FALSE))</f>
        <v>1.3333333333333333</v>
      </c>
      <c r="G80" s="73" t="s">
        <v>183</v>
      </c>
      <c r="H80" s="73"/>
      <c r="I80" s="73"/>
      <c r="J80" s="73"/>
      <c r="K80" s="73"/>
      <c r="L80" s="73"/>
      <c r="M80" s="73"/>
      <c r="N80" s="73">
        <v>50</v>
      </c>
      <c r="O80" s="73">
        <v>50</v>
      </c>
      <c r="P80" s="73">
        <v>50</v>
      </c>
      <c r="Q80" s="73">
        <v>50</v>
      </c>
      <c r="R80" s="73">
        <v>50</v>
      </c>
      <c r="S80" s="73">
        <v>40</v>
      </c>
      <c r="T80" s="73">
        <v>45</v>
      </c>
    </row>
    <row r="81" spans="1:20" ht="15" customHeight="1" x14ac:dyDescent="0.3">
      <c r="A81" s="3" t="s">
        <v>35</v>
      </c>
      <c r="B81" s="1" t="s">
        <v>39</v>
      </c>
      <c r="C81" t="s">
        <v>39</v>
      </c>
      <c r="D81" t="str">
        <f>INDEX(network_ids[provider],MATCH(titles_trend[[#This Row],[offering_rollup]],network_ids[offering],FALSE))</f>
        <v>Hustler</v>
      </c>
      <c r="E81" t="str">
        <f>INDEX(network_ids[content_type],MATCH(titles_trend[[#This Row],[offering]],network_ids[offering],FALSE))</f>
        <v>LF</v>
      </c>
      <c r="F81" s="10">
        <f>INDEX(Table3[hours],MATCH(titles_trend[[#This Row],[type]],Table3[type],FALSE))</f>
        <v>1.3333333333333333</v>
      </c>
      <c r="H81"/>
      <c r="I81"/>
      <c r="J81"/>
      <c r="K81"/>
      <c r="L81"/>
      <c r="M81"/>
      <c r="N81">
        <v>20</v>
      </c>
      <c r="O81">
        <v>20</v>
      </c>
      <c r="P81">
        <v>20</v>
      </c>
      <c r="Q81">
        <v>20</v>
      </c>
      <c r="R81">
        <v>20</v>
      </c>
      <c r="S81">
        <v>20</v>
      </c>
      <c r="T81">
        <v>20</v>
      </c>
    </row>
    <row r="82" spans="1:20" ht="15" customHeight="1" x14ac:dyDescent="0.3">
      <c r="A82" s="1" t="s">
        <v>35</v>
      </c>
      <c r="B82" s="1" t="s">
        <v>41</v>
      </c>
      <c r="C82" t="s">
        <v>41</v>
      </c>
      <c r="D82" t="str">
        <f>INDEX(network_ids[provider],MATCH(titles_trend[[#This Row],[offering_rollup]],network_ids[offering],FALSE))</f>
        <v>Hustler</v>
      </c>
      <c r="E82" t="str">
        <f>INDEX(network_ids[content_type],MATCH(titles_trend[[#This Row],[offering]],network_ids[offering],FALSE))</f>
        <v>LF</v>
      </c>
      <c r="F82" s="10">
        <f>INDEX(Table3[hours],MATCH(titles_trend[[#This Row],[type]],Table3[type],FALSE))</f>
        <v>1.3333333333333333</v>
      </c>
      <c r="H82"/>
      <c r="I82"/>
      <c r="J82"/>
      <c r="K82"/>
      <c r="L82"/>
      <c r="M82"/>
      <c r="N82">
        <v>14</v>
      </c>
      <c r="O82">
        <v>14</v>
      </c>
      <c r="P82">
        <v>14</v>
      </c>
      <c r="Q82">
        <v>14</v>
      </c>
      <c r="R82">
        <v>14</v>
      </c>
      <c r="S82">
        <v>14</v>
      </c>
      <c r="T82">
        <v>14</v>
      </c>
    </row>
    <row r="83" spans="1:20" ht="15" customHeight="1" x14ac:dyDescent="0.3">
      <c r="A83" s="3" t="s">
        <v>35</v>
      </c>
      <c r="B83" s="3" t="s">
        <v>21</v>
      </c>
      <c r="C83" s="52" t="s">
        <v>21</v>
      </c>
      <c r="D83" s="52" t="str">
        <f>INDEX(network_ids[provider],MATCH(titles_trend[[#This Row],[offering_rollup]],network_ids[offering],FALSE))</f>
        <v>Hustler</v>
      </c>
      <c r="E83" s="52" t="str">
        <f>INDEX(network_ids[content_type],MATCH(titles_trend[[#This Row],[offering]],network_ids[offering],FALSE))</f>
        <v>LF</v>
      </c>
      <c r="F83" s="53">
        <f>INDEX(Table3[hours],MATCH(titles_trend[[#This Row],[type]],Table3[type],FALSE))</f>
        <v>1.3333333333333333</v>
      </c>
      <c r="G83" s="52"/>
      <c r="H83" s="52"/>
      <c r="I83" s="52"/>
      <c r="J83" s="52"/>
      <c r="K83" s="52"/>
      <c r="L83" s="52"/>
      <c r="M83" s="52"/>
      <c r="N83" s="52">
        <v>38</v>
      </c>
      <c r="O83" s="52">
        <v>38</v>
      </c>
      <c r="P83" s="52">
        <v>38</v>
      </c>
      <c r="Q83" s="52">
        <v>38</v>
      </c>
      <c r="R83" s="52">
        <v>38</v>
      </c>
      <c r="S83" s="52">
        <v>38</v>
      </c>
      <c r="T83" s="52">
        <v>38</v>
      </c>
    </row>
    <row r="84" spans="1:20" ht="15" customHeight="1" x14ac:dyDescent="0.3">
      <c r="A84" s="1" t="s">
        <v>35</v>
      </c>
      <c r="B84" s="1" t="s">
        <v>42</v>
      </c>
      <c r="C84" t="s">
        <v>42</v>
      </c>
      <c r="D84" t="str">
        <f>INDEX(network_ids[provider],MATCH(titles_trend[[#This Row],[offering_rollup]],network_ids[offering],FALSE))</f>
        <v>Hustler</v>
      </c>
      <c r="E84" t="str">
        <f>INDEX(network_ids[content_type],MATCH(titles_trend[[#This Row],[offering]],network_ids[offering],FALSE))</f>
        <v>SF</v>
      </c>
      <c r="F84" s="10">
        <f>INDEX(Table3[hours],MATCH(titles_trend[[#This Row],[type]],Table3[type],FALSE))</f>
        <v>0.33333333333333331</v>
      </c>
      <c r="H84"/>
      <c r="I84"/>
      <c r="J84"/>
      <c r="K84"/>
      <c r="L84"/>
      <c r="M84"/>
      <c r="N84">
        <v>82</v>
      </c>
      <c r="O84">
        <v>82</v>
      </c>
      <c r="P84">
        <v>82</v>
      </c>
      <c r="Q84">
        <v>82</v>
      </c>
      <c r="R84">
        <v>82</v>
      </c>
      <c r="S84">
        <v>82</v>
      </c>
      <c r="T84">
        <v>82</v>
      </c>
    </row>
    <row r="85" spans="1:20" ht="15" customHeight="1" x14ac:dyDescent="0.3">
      <c r="A85" s="1" t="s">
        <v>35</v>
      </c>
      <c r="B85" s="1" t="s">
        <v>28</v>
      </c>
      <c r="C85" t="s">
        <v>28</v>
      </c>
      <c r="D85" t="str">
        <f>INDEX(network_ids[provider],MATCH(titles_trend[[#This Row],[offering_rollup]],network_ids[offering],FALSE))</f>
        <v>MG</v>
      </c>
      <c r="E85" t="str">
        <f>INDEX(network_ids[content_type],MATCH(titles_trend[[#This Row],[offering]],network_ids[offering],FALSE))</f>
        <v>Gay LF</v>
      </c>
      <c r="F85" s="10">
        <f>INDEX(Table3[hours],MATCH(titles_trend[[#This Row],[type]],Table3[type],FALSE))</f>
        <v>1.3333333333333333</v>
      </c>
      <c r="H85"/>
      <c r="I85"/>
      <c r="J85"/>
      <c r="K85"/>
      <c r="L85"/>
      <c r="M85"/>
      <c r="N85">
        <v>15</v>
      </c>
      <c r="O85">
        <v>14</v>
      </c>
      <c r="P85">
        <v>14</v>
      </c>
      <c r="Q85">
        <v>14</v>
      </c>
      <c r="R85">
        <v>14</v>
      </c>
      <c r="S85">
        <v>14</v>
      </c>
      <c r="T85">
        <v>14</v>
      </c>
    </row>
    <row r="86" spans="1:20" ht="15" customHeight="1" x14ac:dyDescent="0.3">
      <c r="A86" s="3" t="s">
        <v>35</v>
      </c>
      <c r="B86" s="3" t="s">
        <v>3</v>
      </c>
      <c r="C86" s="52" t="s">
        <v>3</v>
      </c>
      <c r="D86" s="52" t="str">
        <f>INDEX(network_ids[provider],MATCH(titles_trend[[#This Row],[offering_rollup]],network_ids[offering],FALSE))</f>
        <v>MG</v>
      </c>
      <c r="E86" s="52" t="str">
        <f>INDEX(network_ids[content_type],MATCH(titles_trend[[#This Row],[offering]],network_ids[offering],FALSE))</f>
        <v>LF</v>
      </c>
      <c r="F86" s="53">
        <f>INDEX(Table3[hours],MATCH(titles_trend[[#This Row],[type]],Table3[type],FALSE))</f>
        <v>1.3333333333333333</v>
      </c>
      <c r="G86" s="52"/>
      <c r="H86" s="52"/>
      <c r="I86" s="52"/>
      <c r="J86" s="52"/>
      <c r="K86" s="52"/>
      <c r="L86" s="52"/>
      <c r="M86" s="52"/>
      <c r="N86" s="52">
        <v>15</v>
      </c>
      <c r="O86" s="52">
        <v>15</v>
      </c>
      <c r="P86" s="52">
        <v>4</v>
      </c>
      <c r="Q86" s="52">
        <v>8</v>
      </c>
      <c r="R86" s="52">
        <v>11</v>
      </c>
      <c r="S86" s="52">
        <v>15</v>
      </c>
      <c r="T86" s="52">
        <v>15</v>
      </c>
    </row>
    <row r="87" spans="1:20" ht="15" customHeight="1" x14ac:dyDescent="0.3">
      <c r="A87" s="1" t="s">
        <v>35</v>
      </c>
      <c r="B87" s="1" t="s">
        <v>4</v>
      </c>
      <c r="C87" t="s">
        <v>4</v>
      </c>
      <c r="D87" t="str">
        <f>INDEX(network_ids[provider],MATCH(titles_trend[[#This Row],[offering_rollup]],network_ids[offering],FALSE))</f>
        <v>MG</v>
      </c>
      <c r="E87" t="str">
        <f>INDEX(network_ids[content_type],MATCH(titles_trend[[#This Row],[offering]],network_ids[offering],FALSE))</f>
        <v>LF</v>
      </c>
      <c r="F87" s="10">
        <f>INDEX(Table3[hours],MATCH(titles_trend[[#This Row],[type]],Table3[type],FALSE))</f>
        <v>1.3333333333333333</v>
      </c>
      <c r="H87"/>
      <c r="I87"/>
      <c r="J87"/>
      <c r="K87"/>
      <c r="L87"/>
      <c r="M87"/>
      <c r="N87">
        <v>30</v>
      </c>
      <c r="O87">
        <v>30</v>
      </c>
      <c r="P87">
        <v>17</v>
      </c>
      <c r="Q87">
        <v>24</v>
      </c>
      <c r="R87">
        <v>26</v>
      </c>
      <c r="S87">
        <v>27</v>
      </c>
      <c r="T87">
        <v>30</v>
      </c>
    </row>
    <row r="88" spans="1:20" ht="15" customHeight="1" x14ac:dyDescent="0.3">
      <c r="A88" s="3" t="s">
        <v>35</v>
      </c>
      <c r="B88" s="3" t="s">
        <v>29</v>
      </c>
      <c r="C88" s="52" t="s">
        <v>29</v>
      </c>
      <c r="D88" s="52" t="str">
        <f>INDEX(network_ids[provider],MATCH(titles_trend[[#This Row],[offering_rollup]],network_ids[offering],FALSE))</f>
        <v>MG</v>
      </c>
      <c r="E88" s="52" t="str">
        <f>INDEX(network_ids[content_type],MATCH(titles_trend[[#This Row],[offering]],network_ids[offering],FALSE))</f>
        <v>LF</v>
      </c>
      <c r="F88" s="53">
        <f>INDEX(Table3[hours],MATCH(titles_trend[[#This Row],[type]],Table3[type],FALSE))</f>
        <v>1.3333333333333333</v>
      </c>
      <c r="G88" s="52"/>
      <c r="H88" s="52"/>
      <c r="I88" s="52"/>
      <c r="J88" s="52"/>
      <c r="K88" s="52"/>
      <c r="L88" s="52"/>
      <c r="M88" s="52"/>
      <c r="N88" s="52">
        <v>16</v>
      </c>
      <c r="O88" s="52">
        <v>16</v>
      </c>
      <c r="P88" s="52">
        <v>16</v>
      </c>
      <c r="Q88" s="52">
        <v>16</v>
      </c>
      <c r="R88" s="52">
        <v>16</v>
      </c>
      <c r="S88" s="52">
        <v>16</v>
      </c>
      <c r="T88" s="52">
        <v>16</v>
      </c>
    </row>
    <row r="89" spans="1:20" ht="15" customHeight="1" x14ac:dyDescent="0.3">
      <c r="A89" s="3" t="s">
        <v>35</v>
      </c>
      <c r="B89" s="3" t="s">
        <v>7</v>
      </c>
      <c r="C89" s="52" t="s">
        <v>7</v>
      </c>
      <c r="D89" s="52" t="str">
        <f>INDEX(network_ids[provider],MATCH(titles_trend[[#This Row],[offering_rollup]],network_ids[offering],FALSE))</f>
        <v>TVN</v>
      </c>
      <c r="E89" s="52" t="str">
        <f>INDEX(network_ids[content_type],MATCH(titles_trend[[#This Row],[offering]],network_ids[offering],FALSE))</f>
        <v>LF</v>
      </c>
      <c r="F89" s="53">
        <f>INDEX(Table3[hours],MATCH(titles_trend[[#This Row],[type]],Table3[type],FALSE))</f>
        <v>1.3333333333333333</v>
      </c>
      <c r="G89" s="52"/>
      <c r="H89" s="52"/>
      <c r="I89" s="52"/>
      <c r="J89" s="52"/>
      <c r="K89" s="52"/>
      <c r="L89" s="52"/>
      <c r="M89" s="52"/>
      <c r="N89" s="52">
        <v>16</v>
      </c>
      <c r="O89" s="52">
        <v>16</v>
      </c>
      <c r="P89" s="52">
        <v>16</v>
      </c>
      <c r="Q89" s="52">
        <v>16</v>
      </c>
      <c r="R89" s="52">
        <v>16</v>
      </c>
      <c r="S89" s="52">
        <v>22</v>
      </c>
      <c r="T89" s="52">
        <v>22</v>
      </c>
    </row>
    <row r="90" spans="1:20" ht="15" customHeight="1" x14ac:dyDescent="0.3">
      <c r="A90" s="1" t="s">
        <v>35</v>
      </c>
      <c r="B90" s="1" t="s">
        <v>13</v>
      </c>
      <c r="C90" t="s">
        <v>13</v>
      </c>
      <c r="D90" t="str">
        <f>INDEX(network_ids[provider],MATCH(titles_trend[[#This Row],[offering_rollup]],network_ids[offering],FALSE))</f>
        <v>Vivid</v>
      </c>
      <c r="E90" t="str">
        <f>INDEX(network_ids[content_type],MATCH(titles_trend[[#This Row],[offering]],network_ids[offering],FALSE))</f>
        <v>LF</v>
      </c>
      <c r="F90" s="10">
        <f>INDEX(Table3[hours],MATCH(titles_trend[[#This Row],[type]],Table3[type],FALSE))</f>
        <v>1.3333333333333333</v>
      </c>
      <c r="H90"/>
      <c r="I90"/>
      <c r="J90"/>
      <c r="K90"/>
      <c r="L90"/>
      <c r="M90"/>
      <c r="N90">
        <v>15</v>
      </c>
      <c r="O90">
        <v>15</v>
      </c>
      <c r="P90">
        <v>15</v>
      </c>
      <c r="Q90">
        <v>15</v>
      </c>
      <c r="R90">
        <v>15</v>
      </c>
      <c r="S90">
        <v>15</v>
      </c>
      <c r="T90">
        <v>15</v>
      </c>
    </row>
    <row r="91" spans="1:20" ht="15" customHeight="1" x14ac:dyDescent="0.3">
      <c r="A91" s="2" t="s">
        <v>35</v>
      </c>
      <c r="B91" s="3" t="s">
        <v>23</v>
      </c>
      <c r="C91" t="s">
        <v>23</v>
      </c>
      <c r="D91" t="str">
        <f>INDEX(network_ids[provider],MATCH(titles_trend[[#This Row],[offering_rollup]],network_ids[offering],FALSE))</f>
        <v>Vivid</v>
      </c>
      <c r="E91" t="str">
        <f>INDEX(network_ids[content_type],MATCH(titles_trend[[#This Row],[offering]],network_ids[offering],FALSE))</f>
        <v>LF</v>
      </c>
      <c r="F91" s="10">
        <f>INDEX(Table3[hours],MATCH(titles_trend[[#This Row],[type]],Table3[type],FALSE))</f>
        <v>1.3333333333333333</v>
      </c>
      <c r="H91"/>
      <c r="I91"/>
      <c r="J91"/>
      <c r="K91"/>
      <c r="L91"/>
      <c r="M91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26</v>
      </c>
    </row>
    <row r="92" spans="1:20" ht="15" hidden="1" customHeight="1" x14ac:dyDescent="0.3">
      <c r="A92" s="80" t="s">
        <v>43</v>
      </c>
      <c r="B92" s="80" t="s">
        <v>142</v>
      </c>
      <c r="C92" t="s">
        <v>142</v>
      </c>
      <c r="D92" s="77" t="str">
        <f>INDEX(network_ids[provider],MATCH(titles_trend[[#This Row],[offering_rollup]],network_ids[offering],FALSE))</f>
        <v>210DM</v>
      </c>
      <c r="E92" s="77" t="str">
        <f>INDEX(network_ids[content_type],MATCH(titles_trend[[#This Row],[offering]],network_ids[offering],FALSE))</f>
        <v>LF</v>
      </c>
      <c r="F92" s="10">
        <f>INDEX(Table3[hours],MATCH(titles_trend[[#This Row],[type]],Table3[type],FALSE))</f>
        <v>1.3333333333333333</v>
      </c>
      <c r="H92" s="25">
        <v>17</v>
      </c>
      <c r="T92" s="25"/>
    </row>
    <row r="93" spans="1:20" ht="15" hidden="1" customHeight="1" x14ac:dyDescent="0.3">
      <c r="A93" s="80" t="s">
        <v>43</v>
      </c>
      <c r="B93" s="80" t="s">
        <v>143</v>
      </c>
      <c r="C93" t="s">
        <v>143</v>
      </c>
      <c r="D93" s="77" t="str">
        <f>INDEX(network_ids[provider],MATCH(titles_trend[[#This Row],[offering_rollup]],network_ids[offering],FALSE))</f>
        <v>210DM</v>
      </c>
      <c r="E93" s="77" t="str">
        <f>INDEX(network_ids[content_type],MATCH(titles_trend[[#This Row],[offering]],network_ids[offering],FALSE))</f>
        <v>LF</v>
      </c>
      <c r="F93" s="10">
        <f>INDEX(Table3[hours],MATCH(titles_trend[[#This Row],[type]],Table3[type],FALSE))</f>
        <v>1.3333333333333333</v>
      </c>
      <c r="H93" s="25">
        <v>17</v>
      </c>
      <c r="T93" s="25"/>
    </row>
    <row r="94" spans="1:20" ht="15" hidden="1" customHeight="1" x14ac:dyDescent="0.3">
      <c r="A94" s="1" t="s">
        <v>43</v>
      </c>
      <c r="B94" s="1" t="s">
        <v>36</v>
      </c>
      <c r="C94" t="s">
        <v>36</v>
      </c>
      <c r="D94" t="str">
        <f>INDEX(network_ids[provider],MATCH(titles_trend[[#This Row],[offering_rollup]],network_ids[offering],FALSE))</f>
        <v>Align</v>
      </c>
      <c r="E94" t="str">
        <f>INDEX(network_ids[content_type],MATCH(titles_trend[[#This Row],[offering]],network_ids[offering],FALSE))</f>
        <v>Gay LF</v>
      </c>
      <c r="F94" s="10">
        <f>INDEX(Table3[hours],MATCH(titles_trend[[#This Row],[type]],Table3[type],FALSE))</f>
        <v>1.3333333333333333</v>
      </c>
      <c r="H94" s="25">
        <v>10</v>
      </c>
      <c r="I94" s="25">
        <v>10</v>
      </c>
      <c r="J94" s="25">
        <v>10</v>
      </c>
      <c r="K94" s="25">
        <v>10</v>
      </c>
      <c r="L94" s="25">
        <v>10</v>
      </c>
      <c r="M94" s="25">
        <v>10</v>
      </c>
      <c r="N94" s="25">
        <v>10</v>
      </c>
      <c r="O94" s="25">
        <v>11</v>
      </c>
      <c r="P94" s="25">
        <v>10</v>
      </c>
      <c r="Q94" s="25">
        <v>10</v>
      </c>
      <c r="R94" s="25">
        <v>10</v>
      </c>
      <c r="S94" s="25">
        <v>10</v>
      </c>
      <c r="T94" s="25">
        <v>10</v>
      </c>
    </row>
    <row r="95" spans="1:20" ht="15" hidden="1" customHeight="1" x14ac:dyDescent="0.3">
      <c r="A95" s="1" t="s">
        <v>43</v>
      </c>
      <c r="B95" s="1" t="s">
        <v>50</v>
      </c>
      <c r="C95" t="s">
        <v>50</v>
      </c>
      <c r="D95" t="str">
        <f>INDEX(network_ids[provider],MATCH(titles_trend[[#This Row],[offering_rollup]],network_ids[offering],FALSE))</f>
        <v>Align</v>
      </c>
      <c r="E95" t="str">
        <f>INDEX(network_ids[content_type],MATCH(titles_trend[[#This Row],[offering]],network_ids[offering],FALSE))</f>
        <v>Gay LF</v>
      </c>
      <c r="F95" s="10">
        <f>INDEX(Table3[hours],MATCH(titles_trend[[#This Row],[type]],Table3[type],FALSE))</f>
        <v>1.3333333333333333</v>
      </c>
      <c r="H95" s="25">
        <v>10</v>
      </c>
      <c r="I95" s="25">
        <v>10</v>
      </c>
      <c r="J95" s="25">
        <v>10</v>
      </c>
      <c r="K95" s="25">
        <v>10</v>
      </c>
      <c r="L95" s="25">
        <v>10</v>
      </c>
      <c r="M95" s="25">
        <v>10</v>
      </c>
      <c r="N95" s="25">
        <v>10</v>
      </c>
      <c r="O95" s="25">
        <v>10</v>
      </c>
      <c r="P95" s="25">
        <v>10</v>
      </c>
      <c r="Q95" s="25">
        <v>10</v>
      </c>
      <c r="R95" s="25">
        <v>9</v>
      </c>
      <c r="S95" s="25">
        <v>10</v>
      </c>
      <c r="T95" s="25">
        <v>10</v>
      </c>
    </row>
    <row r="96" spans="1:20" ht="15" hidden="1" customHeight="1" x14ac:dyDescent="0.3">
      <c r="A96" s="1" t="s">
        <v>43</v>
      </c>
      <c r="B96" s="1" t="s">
        <v>2</v>
      </c>
      <c r="C96" t="s">
        <v>2</v>
      </c>
      <c r="D96" t="str">
        <f>INDEX(network_ids[provider],MATCH(titles_trend[[#This Row],[offering_rollup]],network_ids[offering],FALSE))</f>
        <v>Align</v>
      </c>
      <c r="E96" t="str">
        <f>INDEX(network_ids[content_type],MATCH(titles_trend[[#This Row],[offering]],network_ids[offering],FALSE))</f>
        <v>LF</v>
      </c>
      <c r="F96" s="10">
        <f>INDEX(Table3[hours],MATCH(titles_trend[[#This Row],[type]],Table3[type],FALSE))</f>
        <v>1.3333333333333333</v>
      </c>
      <c r="H96" s="25">
        <v>12</v>
      </c>
      <c r="I96" s="25">
        <v>14</v>
      </c>
      <c r="J96" s="25">
        <v>14</v>
      </c>
      <c r="K96" s="25">
        <v>18</v>
      </c>
      <c r="L96" s="25">
        <v>14</v>
      </c>
      <c r="M96" s="25">
        <v>14</v>
      </c>
      <c r="N96" s="25">
        <v>14</v>
      </c>
      <c r="O96" s="25">
        <v>14</v>
      </c>
      <c r="P96" s="25">
        <v>14</v>
      </c>
      <c r="Q96" s="25">
        <v>14</v>
      </c>
      <c r="R96" s="25">
        <v>13</v>
      </c>
      <c r="S96" s="25">
        <v>14</v>
      </c>
      <c r="T96" s="25">
        <v>14</v>
      </c>
    </row>
    <row r="97" spans="1:20" ht="15" hidden="1" customHeight="1" x14ac:dyDescent="0.3">
      <c r="A97" s="1" t="s">
        <v>43</v>
      </c>
      <c r="B97" s="1" t="s">
        <v>44</v>
      </c>
      <c r="C97" t="s">
        <v>44</v>
      </c>
      <c r="D97" t="str">
        <f>INDEX(network_ids[provider],MATCH(titles_trend[[#This Row],[offering_rollup]],network_ids[offering],FALSE))</f>
        <v>Align</v>
      </c>
      <c r="E97" t="str">
        <f>INDEX(network_ids[content_type],MATCH(titles_trend[[#This Row],[offering]],network_ids[offering],FALSE))</f>
        <v>LF</v>
      </c>
      <c r="F97" s="10">
        <f>INDEX(Table3[hours],MATCH(titles_trend[[#This Row],[type]],Table3[type],FALSE))</f>
        <v>1.3333333333333333</v>
      </c>
      <c r="H97" s="25">
        <v>12</v>
      </c>
      <c r="I97" s="25">
        <v>14</v>
      </c>
      <c r="J97" s="25">
        <v>14</v>
      </c>
      <c r="K97" s="25">
        <v>18</v>
      </c>
      <c r="L97" s="25">
        <v>14</v>
      </c>
      <c r="M97" s="25">
        <v>14</v>
      </c>
      <c r="N97" s="25">
        <v>14</v>
      </c>
      <c r="O97" s="25">
        <v>14</v>
      </c>
      <c r="P97" s="25">
        <v>14</v>
      </c>
      <c r="Q97" s="25">
        <v>14</v>
      </c>
      <c r="R97" s="25">
        <v>13</v>
      </c>
      <c r="S97" s="25">
        <v>13</v>
      </c>
      <c r="T97" s="25">
        <v>13</v>
      </c>
    </row>
    <row r="98" spans="1:20" ht="15" hidden="1" customHeight="1" x14ac:dyDescent="0.3">
      <c r="A98" s="1" t="s">
        <v>43</v>
      </c>
      <c r="B98" s="1" t="s">
        <v>48</v>
      </c>
      <c r="C98" t="s">
        <v>48</v>
      </c>
      <c r="D98" t="str">
        <f>INDEX(network_ids[provider],MATCH(titles_trend[[#This Row],[offering_rollup]],network_ids[offering],FALSE))</f>
        <v>Align</v>
      </c>
      <c r="E98" t="str">
        <f>INDEX(network_ids[content_type],MATCH(titles_trend[[#This Row],[offering]],network_ids[offering],FALSE))</f>
        <v>LF</v>
      </c>
      <c r="F98" s="10">
        <f>INDEX(Table3[hours],MATCH(titles_trend[[#This Row],[type]],Table3[type],FALSE))</f>
        <v>1.3333333333333333</v>
      </c>
      <c r="H98" s="25">
        <v>9</v>
      </c>
      <c r="I98" s="25">
        <v>9</v>
      </c>
      <c r="J98" s="25">
        <v>8</v>
      </c>
      <c r="K98" s="25">
        <v>8</v>
      </c>
      <c r="L98" s="25">
        <v>8</v>
      </c>
      <c r="M98" s="25">
        <v>8</v>
      </c>
      <c r="N98" s="25">
        <v>8</v>
      </c>
      <c r="O98" s="25">
        <v>8</v>
      </c>
      <c r="P98" s="25">
        <v>8</v>
      </c>
      <c r="Q98" s="25">
        <v>8</v>
      </c>
      <c r="R98" s="25">
        <v>5</v>
      </c>
      <c r="S98" s="25">
        <v>6</v>
      </c>
      <c r="T98" s="25">
        <v>6</v>
      </c>
    </row>
    <row r="99" spans="1:20" ht="15" hidden="1" customHeight="1" x14ac:dyDescent="0.3">
      <c r="A99" s="1" t="s">
        <v>43</v>
      </c>
      <c r="B99" s="1" t="s">
        <v>49</v>
      </c>
      <c r="C99" t="s">
        <v>49</v>
      </c>
      <c r="D99" t="str">
        <f>INDEX(network_ids[provider],MATCH(titles_trend[[#This Row],[offering_rollup]],network_ids[offering],FALSE))</f>
        <v>Align</v>
      </c>
      <c r="E99" t="str">
        <f>INDEX(network_ids[content_type],MATCH(titles_trend[[#This Row],[offering]],network_ids[offering],FALSE))</f>
        <v>LF</v>
      </c>
      <c r="F99" s="10">
        <f>INDEX(Table3[hours],MATCH(titles_trend[[#This Row],[type]],Table3[type],FALSE))</f>
        <v>1.3333333333333333</v>
      </c>
      <c r="H99" s="25">
        <v>9</v>
      </c>
      <c r="I99" s="25">
        <v>9</v>
      </c>
      <c r="J99" s="25">
        <v>8</v>
      </c>
      <c r="K99" s="25">
        <v>8</v>
      </c>
      <c r="L99" s="25">
        <v>8</v>
      </c>
      <c r="M99" s="25">
        <v>8</v>
      </c>
      <c r="N99" s="25">
        <v>8</v>
      </c>
      <c r="O99" s="25">
        <v>8</v>
      </c>
      <c r="P99" s="25">
        <v>8</v>
      </c>
      <c r="Q99" s="25">
        <v>8</v>
      </c>
      <c r="R99" s="25">
        <v>6</v>
      </c>
      <c r="S99" s="25">
        <v>6</v>
      </c>
      <c r="T99" s="25">
        <v>6</v>
      </c>
    </row>
    <row r="100" spans="1:20" ht="15" hidden="1" customHeight="1" x14ac:dyDescent="0.3">
      <c r="A100" s="1" t="s">
        <v>43</v>
      </c>
      <c r="B100" s="1" t="s">
        <v>85</v>
      </c>
      <c r="C100" t="s">
        <v>85</v>
      </c>
      <c r="D100" t="str">
        <f>INDEX(network_ids[provider],MATCH(titles_trend[[#This Row],[offering_rollup]],network_ids[offering],FALSE))</f>
        <v>Align</v>
      </c>
      <c r="E100" t="str">
        <f>INDEX(network_ids[content_type],MATCH(titles_trend[[#This Row],[offering]],network_ids[offering],FALSE))</f>
        <v>SF</v>
      </c>
      <c r="F100" s="10">
        <f>INDEX(Table3[hours],MATCH(titles_trend[[#This Row],[type]],Table3[type],FALSE))</f>
        <v>0.33333333333333331</v>
      </c>
      <c r="M100" s="25">
        <v>5</v>
      </c>
      <c r="N100" s="25">
        <v>5</v>
      </c>
      <c r="O100" s="25">
        <v>4</v>
      </c>
      <c r="P100" s="25">
        <v>6</v>
      </c>
      <c r="Q100" s="25">
        <v>4</v>
      </c>
      <c r="R100" s="25">
        <v>4</v>
      </c>
      <c r="S100" s="25">
        <v>5</v>
      </c>
      <c r="T100" s="25">
        <v>5</v>
      </c>
    </row>
    <row r="101" spans="1:20" ht="15" hidden="1" customHeight="1" x14ac:dyDescent="0.3">
      <c r="A101" s="1" t="s">
        <v>43</v>
      </c>
      <c r="B101" s="1" t="s">
        <v>86</v>
      </c>
      <c r="C101" t="s">
        <v>86</v>
      </c>
      <c r="D101" t="str">
        <f>INDEX(network_ids[provider],MATCH(titles_trend[[#This Row],[offering_rollup]],network_ids[offering],FALSE))</f>
        <v>Align</v>
      </c>
      <c r="E101" t="str">
        <f>INDEX(network_ids[content_type],MATCH(titles_trend[[#This Row],[offering]],network_ids[offering],FALSE))</f>
        <v>SF</v>
      </c>
      <c r="F101" s="10">
        <f>INDEX(Table3[hours],MATCH(titles_trend[[#This Row],[type]],Table3[type],FALSE))</f>
        <v>0.33333333333333331</v>
      </c>
      <c r="M101" s="25">
        <v>5</v>
      </c>
      <c r="N101" s="25">
        <v>5</v>
      </c>
      <c r="O101" s="25">
        <v>5</v>
      </c>
      <c r="P101" s="25">
        <v>5</v>
      </c>
      <c r="Q101" s="25">
        <v>6</v>
      </c>
      <c r="R101" s="25">
        <v>4</v>
      </c>
      <c r="S101" s="25">
        <v>3</v>
      </c>
      <c r="T101" s="25">
        <v>3</v>
      </c>
    </row>
    <row r="102" spans="1:20" ht="15" hidden="1" customHeight="1" x14ac:dyDescent="0.3">
      <c r="A102" s="1" t="s">
        <v>43</v>
      </c>
      <c r="B102" s="1" t="s">
        <v>93</v>
      </c>
      <c r="C102" t="s">
        <v>93</v>
      </c>
      <c r="D102" t="str">
        <f>INDEX(network_ids[provider],MATCH(titles_trend[[#This Row],[offering_rollup]],network_ids[offering],FALSE))</f>
        <v>Align</v>
      </c>
      <c r="E102" t="str">
        <f>INDEX(network_ids[content_type],MATCH(titles_trend[[#This Row],[offering]],network_ids[offering],FALSE))</f>
        <v>SF</v>
      </c>
      <c r="F102" s="10">
        <f>INDEX(Table3[hours],MATCH(titles_trend[[#This Row],[type]],Table3[type],FALSE))</f>
        <v>0.33333333333333331</v>
      </c>
      <c r="M102" s="25">
        <v>4</v>
      </c>
      <c r="N102" s="25">
        <v>4</v>
      </c>
      <c r="O102" s="25">
        <v>4</v>
      </c>
      <c r="P102" s="25">
        <v>4</v>
      </c>
      <c r="Q102" s="25">
        <v>3</v>
      </c>
      <c r="R102" s="25">
        <v>3</v>
      </c>
      <c r="S102" s="25">
        <v>4</v>
      </c>
      <c r="T102" s="25">
        <v>4</v>
      </c>
    </row>
    <row r="103" spans="1:20" ht="15" hidden="1" customHeight="1" x14ac:dyDescent="0.3">
      <c r="A103" s="1" t="s">
        <v>43</v>
      </c>
      <c r="B103" s="1" t="s">
        <v>94</v>
      </c>
      <c r="C103" t="s">
        <v>94</v>
      </c>
      <c r="D103" t="str">
        <f>INDEX(network_ids[provider],MATCH(titles_trend[[#This Row],[offering_rollup]],network_ids[offering],FALSE))</f>
        <v>Align</v>
      </c>
      <c r="E103" t="str">
        <f>INDEX(network_ids[content_type],MATCH(titles_trend[[#This Row],[offering]],network_ids[offering],FALSE))</f>
        <v>SF</v>
      </c>
      <c r="F103" s="10">
        <f>INDEX(Table3[hours],MATCH(titles_trend[[#This Row],[type]],Table3[type],FALSE))</f>
        <v>0.33333333333333331</v>
      </c>
      <c r="M103" s="25">
        <v>4</v>
      </c>
      <c r="N103" s="25">
        <v>4</v>
      </c>
      <c r="O103" s="25">
        <v>4</v>
      </c>
      <c r="P103" s="25">
        <v>4</v>
      </c>
      <c r="Q103" s="25">
        <v>5</v>
      </c>
      <c r="R103" s="25">
        <v>3</v>
      </c>
      <c r="S103" s="25">
        <v>3</v>
      </c>
      <c r="T103" s="25">
        <v>3</v>
      </c>
    </row>
    <row r="104" spans="1:20" ht="15" hidden="1" customHeight="1" x14ac:dyDescent="0.3">
      <c r="A104" s="1" t="s">
        <v>43</v>
      </c>
      <c r="B104" s="1" t="s">
        <v>96</v>
      </c>
      <c r="C104" t="s">
        <v>96</v>
      </c>
      <c r="D104" t="str">
        <f>INDEX(network_ids[provider],MATCH(titles_trend[[#This Row],[offering_rollup]],network_ids[offering],FALSE))</f>
        <v>Align</v>
      </c>
      <c r="E104" t="str">
        <f>INDEX(network_ids[content_type],MATCH(titles_trend[[#This Row],[offering]],network_ids[offering],FALSE))</f>
        <v>SF</v>
      </c>
      <c r="F104" s="10">
        <f>INDEX(Table3[hours],MATCH(titles_trend[[#This Row],[type]],Table3[type],FALSE))</f>
        <v>0.33333333333333331</v>
      </c>
      <c r="M104" s="25">
        <v>2</v>
      </c>
      <c r="N104" s="25">
        <v>3</v>
      </c>
      <c r="O104" s="25">
        <v>3</v>
      </c>
      <c r="P104" s="25">
        <v>3</v>
      </c>
      <c r="Q104" s="25">
        <v>3</v>
      </c>
      <c r="R104" s="25">
        <v>3</v>
      </c>
      <c r="S104" s="25">
        <v>3</v>
      </c>
      <c r="T104" s="25">
        <v>3</v>
      </c>
    </row>
    <row r="105" spans="1:20" ht="15" hidden="1" customHeight="1" x14ac:dyDescent="0.3">
      <c r="A105" s="1" t="s">
        <v>43</v>
      </c>
      <c r="B105" s="1" t="s">
        <v>97</v>
      </c>
      <c r="C105" t="s">
        <v>97</v>
      </c>
      <c r="D105" t="str">
        <f>INDEX(network_ids[provider],MATCH(titles_trend[[#This Row],[offering_rollup]],network_ids[offering],FALSE))</f>
        <v>Align</v>
      </c>
      <c r="E105" t="str">
        <f>INDEX(network_ids[content_type],MATCH(titles_trend[[#This Row],[offering]],network_ids[offering],FALSE))</f>
        <v>SF</v>
      </c>
      <c r="F105" s="10">
        <f>INDEX(Table3[hours],MATCH(titles_trend[[#This Row],[type]],Table3[type],FALSE))</f>
        <v>0.33333333333333331</v>
      </c>
      <c r="M105" s="25">
        <v>1</v>
      </c>
      <c r="N105" s="25">
        <v>3</v>
      </c>
      <c r="O105" s="25">
        <v>3</v>
      </c>
      <c r="P105" s="25">
        <v>4</v>
      </c>
      <c r="Q105" s="25">
        <v>3</v>
      </c>
      <c r="R105" s="25">
        <v>3</v>
      </c>
      <c r="S105" s="25">
        <v>3</v>
      </c>
      <c r="T105" s="25">
        <v>3</v>
      </c>
    </row>
    <row r="106" spans="1:20" ht="15" hidden="1" customHeight="1" x14ac:dyDescent="0.3">
      <c r="A106" s="1" t="s">
        <v>43</v>
      </c>
      <c r="B106" s="1" t="s">
        <v>71</v>
      </c>
      <c r="C106" t="s">
        <v>71</v>
      </c>
      <c r="D106" t="str">
        <f>INDEX(network_ids[provider],MATCH(titles_trend[[#This Row],[offering_rollup]],network_ids[offering],FALSE))</f>
        <v>Evil Angel</v>
      </c>
      <c r="E106" t="str">
        <f>INDEX(network_ids[content_type],MATCH(titles_trend[[#This Row],[offering]],network_ids[offering],FALSE))</f>
        <v>LF</v>
      </c>
      <c r="F106" s="10">
        <f>INDEX(Table3[hours],MATCH(titles_trend[[#This Row],[type]],Table3[type],FALSE))</f>
        <v>1.3333333333333333</v>
      </c>
      <c r="M106" s="25">
        <v>12</v>
      </c>
      <c r="N106" s="25">
        <v>30</v>
      </c>
      <c r="O106" s="25">
        <v>31</v>
      </c>
      <c r="P106" s="25">
        <v>30</v>
      </c>
      <c r="Q106" s="25">
        <v>30</v>
      </c>
      <c r="R106" s="25">
        <v>30</v>
      </c>
      <c r="S106" s="25">
        <v>30</v>
      </c>
      <c r="T106" s="25">
        <v>30</v>
      </c>
    </row>
    <row r="107" spans="1:20" ht="15" hidden="1" customHeight="1" x14ac:dyDescent="0.3">
      <c r="A107" s="1" t="s">
        <v>43</v>
      </c>
      <c r="B107" s="1" t="s">
        <v>95</v>
      </c>
      <c r="C107" t="s">
        <v>95</v>
      </c>
      <c r="D107" t="str">
        <f>INDEX(network_ids[provider],MATCH(titles_trend[[#This Row],[offering_rollup]],network_ids[offering],FALSE))</f>
        <v>Evil Angel</v>
      </c>
      <c r="E107" t="str">
        <f>INDEX(network_ids[content_type],MATCH(titles_trend[[#This Row],[offering]],network_ids[offering],FALSE))</f>
        <v>LF</v>
      </c>
      <c r="F107" s="10">
        <f>INDEX(Table3[hours],MATCH(titles_trend[[#This Row],[type]],Table3[type],FALSE))</f>
        <v>1.3333333333333333</v>
      </c>
      <c r="M107" s="25">
        <v>12</v>
      </c>
      <c r="N107" s="25">
        <v>15</v>
      </c>
      <c r="O107" s="25">
        <v>16</v>
      </c>
      <c r="P107" s="25">
        <v>15</v>
      </c>
      <c r="Q107" s="25">
        <v>15</v>
      </c>
      <c r="R107" s="25">
        <v>15</v>
      </c>
      <c r="S107" s="25">
        <v>15</v>
      </c>
      <c r="T107" s="25">
        <v>15</v>
      </c>
    </row>
    <row r="108" spans="1:20" ht="15" hidden="1" customHeight="1" x14ac:dyDescent="0.3">
      <c r="A108" s="1" t="s">
        <v>43</v>
      </c>
      <c r="B108" s="1" t="s">
        <v>38</v>
      </c>
      <c r="C108" t="s">
        <v>38</v>
      </c>
      <c r="D108" t="str">
        <f>INDEX(network_ids[provider],MATCH(titles_trend[[#This Row],[offering_rollup]],network_ids[offering],FALSE))</f>
        <v>Hustler</v>
      </c>
      <c r="E108" t="str">
        <f>INDEX(network_ids[content_type],MATCH(titles_trend[[#This Row],[offering]],network_ids[offering],FALSE))</f>
        <v>Gay LF</v>
      </c>
      <c r="F108" s="10">
        <f>INDEX(Table3[hours],MATCH(titles_trend[[#This Row],[type]],Table3[type],FALSE))</f>
        <v>1.3333333333333333</v>
      </c>
      <c r="H108" s="25">
        <v>17</v>
      </c>
      <c r="I108" s="25">
        <v>17</v>
      </c>
      <c r="J108" s="25">
        <v>17</v>
      </c>
      <c r="K108" s="25">
        <v>17</v>
      </c>
      <c r="L108" s="25">
        <v>17</v>
      </c>
      <c r="M108" s="25">
        <v>17</v>
      </c>
      <c r="N108" s="25">
        <v>17</v>
      </c>
      <c r="O108" s="25">
        <v>17</v>
      </c>
      <c r="P108" s="25">
        <v>17</v>
      </c>
      <c r="Q108" s="25">
        <v>17</v>
      </c>
      <c r="R108" s="25">
        <v>17</v>
      </c>
      <c r="S108" s="25">
        <v>17</v>
      </c>
      <c r="T108" s="25">
        <v>17</v>
      </c>
    </row>
    <row r="109" spans="1:20" ht="15" hidden="1" customHeight="1" x14ac:dyDescent="0.3">
      <c r="A109" s="1" t="s">
        <v>43</v>
      </c>
      <c r="B109" s="1" t="s">
        <v>53</v>
      </c>
      <c r="C109" t="s">
        <v>53</v>
      </c>
      <c r="D109" t="str">
        <f>INDEX(network_ids[provider],MATCH(titles_trend[[#This Row],[offering_rollup]],network_ids[offering],FALSE))</f>
        <v>Hustler</v>
      </c>
      <c r="E109" t="str">
        <f>INDEX(network_ids[content_type],MATCH(titles_trend[[#This Row],[offering]],network_ids[offering],FALSE))</f>
        <v>Gay LF</v>
      </c>
      <c r="F109" s="10">
        <f>INDEX(Table3[hours],MATCH(titles_trend[[#This Row],[type]],Table3[type],FALSE))</f>
        <v>1.3333333333333333</v>
      </c>
      <c r="H109" s="25">
        <v>17</v>
      </c>
      <c r="I109" s="25">
        <v>17</v>
      </c>
      <c r="J109" s="25">
        <v>17</v>
      </c>
      <c r="K109" s="25">
        <v>17</v>
      </c>
      <c r="L109" s="25">
        <v>17</v>
      </c>
      <c r="M109" s="25">
        <v>17</v>
      </c>
      <c r="N109" s="25">
        <v>17</v>
      </c>
      <c r="O109" s="25">
        <v>17</v>
      </c>
      <c r="P109" s="25">
        <v>17</v>
      </c>
      <c r="Q109" s="25">
        <v>17</v>
      </c>
      <c r="R109" s="25">
        <v>17</v>
      </c>
      <c r="S109" s="25">
        <v>17</v>
      </c>
      <c r="T109" s="25">
        <v>17</v>
      </c>
    </row>
    <row r="110" spans="1:20" ht="15" hidden="1" customHeight="1" x14ac:dyDescent="0.3">
      <c r="A110" s="1" t="s">
        <v>43</v>
      </c>
      <c r="B110" s="1" t="s">
        <v>104</v>
      </c>
      <c r="C110" t="s">
        <v>104</v>
      </c>
      <c r="D110" t="str">
        <f>INDEX(network_ids[provider],MATCH(titles_trend[[#This Row],[offering_rollup]],network_ids[offering],FALSE))</f>
        <v>Hustler</v>
      </c>
      <c r="E110" t="str">
        <f>INDEX(network_ids[content_type],MATCH(titles_trend[[#This Row],[offering]],network_ids[offering],FALSE))</f>
        <v>Gay SF</v>
      </c>
      <c r="F110" s="10">
        <f>INDEX(Table3[hours],MATCH(titles_trend[[#This Row],[type]],Table3[type],FALSE))</f>
        <v>1.3333333333333333</v>
      </c>
      <c r="M110" s="25">
        <v>3</v>
      </c>
      <c r="N110" s="25">
        <v>2</v>
      </c>
      <c r="O110" s="25">
        <v>3</v>
      </c>
      <c r="P110" s="25">
        <v>3</v>
      </c>
      <c r="Q110" s="25">
        <v>4</v>
      </c>
      <c r="R110" s="25">
        <v>3</v>
      </c>
      <c r="S110" s="25">
        <v>3</v>
      </c>
      <c r="T110" s="25">
        <v>3</v>
      </c>
    </row>
    <row r="111" spans="1:20" ht="15" hidden="1" customHeight="1" x14ac:dyDescent="0.3">
      <c r="A111" s="3" t="s">
        <v>43</v>
      </c>
      <c r="B111" s="1" t="s">
        <v>105</v>
      </c>
      <c r="C111" t="s">
        <v>105</v>
      </c>
      <c r="D111" t="str">
        <f>INDEX(network_ids[provider],MATCH(titles_trend[[#This Row],[offering_rollup]],network_ids[offering],FALSE))</f>
        <v>Hustler</v>
      </c>
      <c r="E111" t="str">
        <f>INDEX(network_ids[content_type],MATCH(titles_trend[[#This Row],[offering]],network_ids[offering],FALSE))</f>
        <v>Gay SF</v>
      </c>
      <c r="F111" s="10">
        <f>INDEX(Table3[hours],MATCH(titles_trend[[#This Row],[type]],Table3[type],FALSE))</f>
        <v>1.3333333333333333</v>
      </c>
      <c r="M111" s="25">
        <v>3</v>
      </c>
      <c r="N111" s="25">
        <v>2</v>
      </c>
      <c r="O111" s="25">
        <v>3</v>
      </c>
      <c r="P111" s="25">
        <v>3</v>
      </c>
      <c r="Q111" s="25">
        <v>4</v>
      </c>
      <c r="R111" s="25">
        <v>3</v>
      </c>
      <c r="S111" s="25">
        <v>3</v>
      </c>
      <c r="T111" s="25">
        <v>3</v>
      </c>
    </row>
    <row r="112" spans="1:20" ht="15" hidden="1" customHeight="1" x14ac:dyDescent="0.3">
      <c r="A112" s="1" t="s">
        <v>43</v>
      </c>
      <c r="B112" s="1" t="s">
        <v>37</v>
      </c>
      <c r="C112" t="s">
        <v>37</v>
      </c>
      <c r="D112" t="str">
        <f>INDEX(network_ids[provider],MATCH(titles_trend[[#This Row],[offering_rollup]],network_ids[offering],FALSE))</f>
        <v>Hustler</v>
      </c>
      <c r="E112" t="str">
        <f>INDEX(network_ids[content_type],MATCH(titles_trend[[#This Row],[offering]],network_ids[offering],FALSE))</f>
        <v>LF</v>
      </c>
      <c r="F112" s="10">
        <f>INDEX(Table3[hours],MATCH(titles_trend[[#This Row],[type]],Table3[type],FALSE))</f>
        <v>1.3333333333333333</v>
      </c>
      <c r="H112" s="25">
        <v>11</v>
      </c>
      <c r="I112" s="25">
        <v>11</v>
      </c>
      <c r="J112" s="25">
        <v>11</v>
      </c>
      <c r="K112" s="25">
        <v>11</v>
      </c>
      <c r="L112" s="25">
        <v>11</v>
      </c>
      <c r="M112" s="25">
        <v>11</v>
      </c>
      <c r="N112" s="25">
        <v>11</v>
      </c>
      <c r="O112" s="25">
        <v>11</v>
      </c>
      <c r="P112" s="25">
        <v>11</v>
      </c>
      <c r="Q112" s="25">
        <v>11</v>
      </c>
      <c r="R112" s="25">
        <v>11</v>
      </c>
      <c r="S112" s="25">
        <v>11</v>
      </c>
      <c r="T112" s="25">
        <v>11</v>
      </c>
    </row>
    <row r="113" spans="1:20" ht="15" hidden="1" customHeight="1" x14ac:dyDescent="0.3">
      <c r="A113" s="3" t="s">
        <v>43</v>
      </c>
      <c r="B113" s="1" t="s">
        <v>51</v>
      </c>
      <c r="C113" t="s">
        <v>51</v>
      </c>
      <c r="D113" t="str">
        <f>INDEX(network_ids[provider],MATCH(titles_trend[[#This Row],[offering_rollup]],network_ids[offering],FALSE))</f>
        <v>Hustler</v>
      </c>
      <c r="E113" t="str">
        <f>INDEX(network_ids[content_type],MATCH(titles_trend[[#This Row],[offering]],network_ids[offering],FALSE))</f>
        <v>LF</v>
      </c>
      <c r="F113" s="10">
        <f>INDEX(Table3[hours],MATCH(titles_trend[[#This Row],[type]],Table3[type],FALSE))</f>
        <v>1.3333333333333333</v>
      </c>
      <c r="H113" s="25">
        <v>11</v>
      </c>
      <c r="I113" s="25">
        <v>11</v>
      </c>
      <c r="J113" s="25">
        <v>11</v>
      </c>
      <c r="K113" s="25">
        <v>11</v>
      </c>
      <c r="L113" s="25">
        <v>11</v>
      </c>
      <c r="M113" s="25">
        <v>11</v>
      </c>
      <c r="N113" s="25">
        <v>11</v>
      </c>
      <c r="O113" s="25">
        <v>11</v>
      </c>
      <c r="P113" s="25">
        <v>11</v>
      </c>
      <c r="Q113" s="25">
        <v>11</v>
      </c>
      <c r="R113" s="25">
        <v>11</v>
      </c>
      <c r="S113" s="25">
        <v>11</v>
      </c>
      <c r="T113" s="25">
        <v>11</v>
      </c>
    </row>
    <row r="114" spans="1:20" ht="15" hidden="1" customHeight="1" x14ac:dyDescent="0.3">
      <c r="A114" s="1" t="s">
        <v>43</v>
      </c>
      <c r="B114" s="1" t="s">
        <v>14</v>
      </c>
      <c r="C114" t="s">
        <v>14</v>
      </c>
      <c r="D114" t="str">
        <f>INDEX(network_ids[provider],MATCH(titles_trend[[#This Row],[offering_rollup]],network_ids[offering],FALSE))</f>
        <v>Hustler</v>
      </c>
      <c r="E114" t="str">
        <f>INDEX(network_ids[content_type],MATCH(titles_trend[[#This Row],[offering]],network_ids[offering],FALSE))</f>
        <v>LF</v>
      </c>
      <c r="F114" s="10">
        <f>INDEX(Table3[hours],MATCH(titles_trend[[#This Row],[type]],Table3[type],FALSE))</f>
        <v>1.3333333333333333</v>
      </c>
      <c r="H114" s="25">
        <v>33</v>
      </c>
      <c r="I114" s="25">
        <v>33</v>
      </c>
      <c r="J114" s="25">
        <v>33</v>
      </c>
      <c r="K114" s="25">
        <v>33</v>
      </c>
      <c r="L114" s="25">
        <v>33</v>
      </c>
      <c r="M114" s="25">
        <v>33</v>
      </c>
      <c r="N114" s="25">
        <v>32</v>
      </c>
      <c r="O114" s="25">
        <v>32</v>
      </c>
      <c r="P114" s="25">
        <v>30</v>
      </c>
      <c r="Q114" s="25">
        <v>30</v>
      </c>
      <c r="R114" s="25">
        <v>33</v>
      </c>
      <c r="S114" s="25">
        <v>30</v>
      </c>
      <c r="T114" s="25">
        <v>30</v>
      </c>
    </row>
    <row r="115" spans="1:20" ht="15" hidden="1" customHeight="1" x14ac:dyDescent="0.3">
      <c r="A115" s="1" t="s">
        <v>43</v>
      </c>
      <c r="B115" s="1" t="s">
        <v>27</v>
      </c>
      <c r="C115" t="s">
        <v>27</v>
      </c>
      <c r="D115" t="str">
        <f>INDEX(network_ids[provider],MATCH(titles_trend[[#This Row],[offering_rollup]],network_ids[offering],FALSE))</f>
        <v>Hustler</v>
      </c>
      <c r="E115" t="str">
        <f>INDEX(network_ids[content_type],MATCH(titles_trend[[#This Row],[offering]],network_ids[offering],FALSE))</f>
        <v>LF</v>
      </c>
      <c r="F115" s="10">
        <f>INDEX(Table3[hours],MATCH(titles_trend[[#This Row],[type]],Table3[type],FALSE))</f>
        <v>1.3333333333333333</v>
      </c>
      <c r="H115" s="25">
        <v>33</v>
      </c>
      <c r="I115" s="25">
        <v>33</v>
      </c>
      <c r="J115" s="25">
        <v>33</v>
      </c>
      <c r="K115" s="25">
        <v>33</v>
      </c>
      <c r="L115" s="25">
        <v>33</v>
      </c>
      <c r="M115" s="25">
        <v>33</v>
      </c>
      <c r="N115" s="25">
        <v>32</v>
      </c>
      <c r="O115" s="25">
        <v>32</v>
      </c>
      <c r="P115" s="25">
        <v>30</v>
      </c>
      <c r="Q115" s="25">
        <v>30</v>
      </c>
      <c r="R115" s="25">
        <v>32</v>
      </c>
      <c r="S115" s="25">
        <v>30</v>
      </c>
      <c r="T115" s="25">
        <v>30</v>
      </c>
    </row>
    <row r="116" spans="1:20" ht="15" hidden="1" customHeight="1" x14ac:dyDescent="0.3">
      <c r="A116" s="1" t="s">
        <v>43</v>
      </c>
      <c r="B116" s="1" t="s">
        <v>39</v>
      </c>
      <c r="C116" t="s">
        <v>39</v>
      </c>
      <c r="D116" t="str">
        <f>INDEX(network_ids[provider],MATCH(titles_trend[[#This Row],[offering_rollup]],network_ids[offering],FALSE))</f>
        <v>Hustler</v>
      </c>
      <c r="E116" t="str">
        <f>INDEX(network_ids[content_type],MATCH(titles_trend[[#This Row],[offering]],network_ids[offering],FALSE))</f>
        <v>LF</v>
      </c>
      <c r="F116" s="10">
        <f>INDEX(Table3[hours],MATCH(titles_trend[[#This Row],[type]],Table3[type],FALSE))</f>
        <v>1.3333333333333333</v>
      </c>
      <c r="H116" s="25">
        <v>15</v>
      </c>
      <c r="I116" s="25">
        <v>15</v>
      </c>
      <c r="J116" s="25">
        <v>15</v>
      </c>
      <c r="K116" s="25">
        <v>15</v>
      </c>
      <c r="L116" s="25">
        <v>15</v>
      </c>
      <c r="M116" s="25">
        <v>15</v>
      </c>
      <c r="N116" s="25">
        <v>16</v>
      </c>
      <c r="O116" s="25">
        <v>15</v>
      </c>
      <c r="P116" s="25">
        <v>15</v>
      </c>
      <c r="Q116" s="25">
        <v>15</v>
      </c>
      <c r="R116" s="25">
        <v>15</v>
      </c>
      <c r="S116" s="25">
        <v>16</v>
      </c>
      <c r="T116" s="25">
        <v>16</v>
      </c>
    </row>
    <row r="117" spans="1:20" ht="15" hidden="1" customHeight="1" x14ac:dyDescent="0.3">
      <c r="A117" s="1" t="s">
        <v>43</v>
      </c>
      <c r="B117" s="1" t="s">
        <v>54</v>
      </c>
      <c r="C117" t="s">
        <v>54</v>
      </c>
      <c r="D117" t="str">
        <f>INDEX(network_ids[provider],MATCH(titles_trend[[#This Row],[offering_rollup]],network_ids[offering],FALSE))</f>
        <v>Hustler</v>
      </c>
      <c r="E117" t="str">
        <f>INDEX(network_ids[content_type],MATCH(titles_trend[[#This Row],[offering]],network_ids[offering],FALSE))</f>
        <v>LF</v>
      </c>
      <c r="F117" s="10">
        <f>INDEX(Table3[hours],MATCH(titles_trend[[#This Row],[type]],Table3[type],FALSE))</f>
        <v>1.3333333333333333</v>
      </c>
      <c r="H117" s="25">
        <v>15</v>
      </c>
      <c r="I117" s="25">
        <v>15</v>
      </c>
      <c r="J117" s="25">
        <v>15</v>
      </c>
      <c r="K117" s="25">
        <v>15</v>
      </c>
      <c r="L117" s="25">
        <v>15</v>
      </c>
      <c r="M117" s="25">
        <v>15</v>
      </c>
      <c r="N117" s="25">
        <v>15</v>
      </c>
      <c r="O117" s="25">
        <v>15</v>
      </c>
      <c r="P117" s="25">
        <v>14</v>
      </c>
      <c r="Q117" s="25">
        <v>14</v>
      </c>
      <c r="R117" s="25">
        <v>13</v>
      </c>
      <c r="S117" s="25">
        <v>16</v>
      </c>
      <c r="T117" s="25">
        <v>16</v>
      </c>
    </row>
    <row r="118" spans="1:20" ht="15" hidden="1" customHeight="1" x14ac:dyDescent="0.3">
      <c r="A118" s="1" t="s">
        <v>43</v>
      </c>
      <c r="B118" s="1" t="s">
        <v>41</v>
      </c>
      <c r="C118" t="s">
        <v>41</v>
      </c>
      <c r="D118" t="str">
        <f>INDEX(network_ids[provider],MATCH(titles_trend[[#This Row],[offering_rollup]],network_ids[offering],FALSE))</f>
        <v>Hustler</v>
      </c>
      <c r="E118" t="str">
        <f>INDEX(network_ids[content_type],MATCH(titles_trend[[#This Row],[offering]],network_ids[offering],FALSE))</f>
        <v>LF</v>
      </c>
      <c r="F118" s="10">
        <f>INDEX(Table3[hours],MATCH(titles_trend[[#This Row],[type]],Table3[type],FALSE))</f>
        <v>1.3333333333333333</v>
      </c>
      <c r="H118" s="25">
        <v>15</v>
      </c>
      <c r="I118" s="25">
        <v>15</v>
      </c>
      <c r="J118" s="25">
        <v>15</v>
      </c>
      <c r="K118" s="25">
        <v>15</v>
      </c>
      <c r="L118" s="25">
        <v>15</v>
      </c>
      <c r="M118" s="25">
        <v>15</v>
      </c>
      <c r="N118" s="25">
        <v>15</v>
      </c>
      <c r="O118" s="25">
        <v>15</v>
      </c>
      <c r="P118" s="25">
        <v>13</v>
      </c>
      <c r="Q118" s="25">
        <v>15</v>
      </c>
      <c r="R118" s="25">
        <v>14</v>
      </c>
      <c r="S118" s="25">
        <v>17</v>
      </c>
      <c r="T118" s="25">
        <v>17</v>
      </c>
    </row>
    <row r="119" spans="1:20" ht="15" hidden="1" customHeight="1" x14ac:dyDescent="0.3">
      <c r="A119" s="1" t="s">
        <v>43</v>
      </c>
      <c r="B119" s="1" t="s">
        <v>56</v>
      </c>
      <c r="C119" t="s">
        <v>56</v>
      </c>
      <c r="D119" t="str">
        <f>INDEX(network_ids[provider],MATCH(titles_trend[[#This Row],[offering_rollup]],network_ids[offering],FALSE))</f>
        <v>Hustler</v>
      </c>
      <c r="E119" t="str">
        <f>INDEX(network_ids[content_type],MATCH(titles_trend[[#This Row],[offering]],network_ids[offering],FALSE))</f>
        <v>LF</v>
      </c>
      <c r="F119" s="10">
        <f>INDEX(Table3[hours],MATCH(titles_trend[[#This Row],[type]],Table3[type],FALSE))</f>
        <v>1.3333333333333333</v>
      </c>
      <c r="H119" s="25">
        <v>15</v>
      </c>
      <c r="I119" s="25">
        <v>15</v>
      </c>
      <c r="J119" s="25">
        <v>15</v>
      </c>
      <c r="K119" s="25">
        <v>15</v>
      </c>
      <c r="L119" s="25">
        <v>15</v>
      </c>
      <c r="M119" s="25">
        <v>15</v>
      </c>
      <c r="N119" s="25">
        <v>15</v>
      </c>
      <c r="O119" s="25">
        <v>14</v>
      </c>
      <c r="P119" s="25">
        <v>13</v>
      </c>
      <c r="Q119" s="25">
        <v>15</v>
      </c>
      <c r="R119" s="25">
        <v>15</v>
      </c>
      <c r="S119" s="25">
        <v>17</v>
      </c>
      <c r="T119" s="25">
        <v>17</v>
      </c>
    </row>
    <row r="120" spans="1:20" ht="15" hidden="1" customHeight="1" x14ac:dyDescent="0.3">
      <c r="A120" s="1" t="s">
        <v>43</v>
      </c>
      <c r="B120" s="1" t="s">
        <v>21</v>
      </c>
      <c r="C120" t="s">
        <v>21</v>
      </c>
      <c r="D120" t="str">
        <f>INDEX(network_ids[provider],MATCH(titles_trend[[#This Row],[offering_rollup]],network_ids[offering],FALSE))</f>
        <v>Hustler</v>
      </c>
      <c r="E120" t="str">
        <f>INDEX(network_ids[content_type],MATCH(titles_trend[[#This Row],[offering]],network_ids[offering],FALSE))</f>
        <v>LF</v>
      </c>
      <c r="F120" s="10">
        <f>INDEX(Table3[hours],MATCH(titles_trend[[#This Row],[type]],Table3[type],FALSE))</f>
        <v>1.3333333333333333</v>
      </c>
      <c r="H120" s="25">
        <v>15</v>
      </c>
      <c r="I120" s="25">
        <v>15</v>
      </c>
      <c r="J120" s="25">
        <v>15</v>
      </c>
      <c r="K120" s="25">
        <v>25</v>
      </c>
      <c r="L120" s="25">
        <v>25</v>
      </c>
      <c r="M120" s="25">
        <v>15</v>
      </c>
      <c r="N120" s="25">
        <v>15</v>
      </c>
      <c r="O120" s="25">
        <v>15</v>
      </c>
      <c r="P120" s="25">
        <v>14</v>
      </c>
      <c r="Q120" s="25">
        <v>14</v>
      </c>
      <c r="R120" s="25">
        <v>14</v>
      </c>
      <c r="S120" s="25">
        <v>15</v>
      </c>
      <c r="T120" s="25">
        <v>15</v>
      </c>
    </row>
    <row r="121" spans="1:20" ht="15" hidden="1" customHeight="1" x14ac:dyDescent="0.3">
      <c r="A121" s="1" t="s">
        <v>43</v>
      </c>
      <c r="B121" s="1" t="s">
        <v>32</v>
      </c>
      <c r="C121" t="s">
        <v>32</v>
      </c>
      <c r="D121" t="str">
        <f>INDEX(network_ids[provider],MATCH(titles_trend[[#This Row],[offering_rollup]],network_ids[offering],FALSE))</f>
        <v>Hustler</v>
      </c>
      <c r="E121" t="str">
        <f>INDEX(network_ids[content_type],MATCH(titles_trend[[#This Row],[offering]],network_ids[offering],FALSE))</f>
        <v>LF</v>
      </c>
      <c r="F121" s="10">
        <f>INDEX(Table3[hours],MATCH(titles_trend[[#This Row],[type]],Table3[type],FALSE))</f>
        <v>1.3333333333333333</v>
      </c>
      <c r="H121" s="25">
        <v>15</v>
      </c>
      <c r="I121" s="25">
        <v>15</v>
      </c>
      <c r="J121" s="25">
        <v>15</v>
      </c>
      <c r="K121" s="25">
        <v>15</v>
      </c>
      <c r="L121" s="25">
        <v>15</v>
      </c>
      <c r="M121" s="25">
        <v>15</v>
      </c>
      <c r="N121" s="25">
        <v>14</v>
      </c>
      <c r="O121" s="25">
        <v>15</v>
      </c>
      <c r="P121" s="25">
        <v>14</v>
      </c>
      <c r="Q121" s="25">
        <v>15</v>
      </c>
      <c r="R121" s="25">
        <v>14</v>
      </c>
      <c r="S121" s="25">
        <v>15</v>
      </c>
      <c r="T121" s="25">
        <v>15</v>
      </c>
    </row>
    <row r="122" spans="1:20" ht="15" hidden="1" customHeight="1" x14ac:dyDescent="0.3">
      <c r="A122" s="1" t="s">
        <v>43</v>
      </c>
      <c r="B122" s="1" t="s">
        <v>64</v>
      </c>
      <c r="C122" t="s">
        <v>64</v>
      </c>
      <c r="D122" t="str">
        <f>INDEX(network_ids[provider],MATCH(titles_trend[[#This Row],[offering_rollup]],network_ids[offering],FALSE))</f>
        <v>Hustler</v>
      </c>
      <c r="E122" t="str">
        <f>INDEX(network_ids[content_type],MATCH(titles_trend[[#This Row],[offering]],network_ids[offering],FALSE))</f>
        <v>LF</v>
      </c>
      <c r="F122" s="10">
        <f>INDEX(Table3[hours],MATCH(titles_trend[[#This Row],[type]],Table3[type],FALSE))</f>
        <v>1.3333333333333333</v>
      </c>
      <c r="H122" s="25">
        <v>15</v>
      </c>
      <c r="I122" s="25">
        <v>15</v>
      </c>
      <c r="J122" s="25">
        <v>15</v>
      </c>
      <c r="K122" s="25">
        <v>15</v>
      </c>
      <c r="L122" s="25">
        <v>15</v>
      </c>
      <c r="M122" s="25">
        <v>15</v>
      </c>
      <c r="N122" s="25">
        <v>16</v>
      </c>
      <c r="O122" s="25">
        <v>15</v>
      </c>
      <c r="P122" s="25">
        <v>14</v>
      </c>
      <c r="Q122" s="25">
        <v>16</v>
      </c>
      <c r="R122" s="25">
        <v>15</v>
      </c>
      <c r="S122" s="25">
        <v>15</v>
      </c>
      <c r="T122" s="25">
        <v>15</v>
      </c>
    </row>
    <row r="123" spans="1:20" ht="15" hidden="1" customHeight="1" x14ac:dyDescent="0.3">
      <c r="A123" s="1" t="s">
        <v>43</v>
      </c>
      <c r="B123" s="1" t="s">
        <v>79</v>
      </c>
      <c r="C123" t="s">
        <v>79</v>
      </c>
      <c r="D123" t="str">
        <f>INDEX(network_ids[provider],MATCH(titles_trend[[#This Row],[offering_rollup]],network_ids[offering],FALSE))</f>
        <v>Hustler</v>
      </c>
      <c r="E123" t="str">
        <f>INDEX(network_ids[content_type],MATCH(titles_trend[[#This Row],[offering]],network_ids[offering],FALSE))</f>
        <v>LF</v>
      </c>
      <c r="F123" s="10">
        <f>INDEX(Table3[hours],MATCH(titles_trend[[#This Row],[type]],Table3[type],FALSE))</f>
        <v>1.3333333333333333</v>
      </c>
      <c r="H123" s="25">
        <v>15</v>
      </c>
      <c r="I123" s="25">
        <v>15</v>
      </c>
      <c r="J123" s="25">
        <v>15</v>
      </c>
      <c r="K123" s="25">
        <v>15</v>
      </c>
      <c r="L123" s="25">
        <v>15</v>
      </c>
      <c r="M123" s="25">
        <v>15</v>
      </c>
      <c r="N123" s="25">
        <v>15</v>
      </c>
      <c r="O123" s="25">
        <v>15</v>
      </c>
      <c r="P123" s="25">
        <v>15</v>
      </c>
      <c r="Q123" s="25">
        <v>14</v>
      </c>
      <c r="R123" s="25">
        <v>15</v>
      </c>
      <c r="S123" s="25">
        <v>15</v>
      </c>
      <c r="T123" s="25">
        <v>15</v>
      </c>
    </row>
    <row r="124" spans="1:20" ht="15" hidden="1" customHeight="1" x14ac:dyDescent="0.3">
      <c r="A124" s="1" t="s">
        <v>43</v>
      </c>
      <c r="B124" s="1" t="s">
        <v>98</v>
      </c>
      <c r="C124" t="s">
        <v>98</v>
      </c>
      <c r="D124" t="str">
        <f>INDEX(network_ids[provider],MATCH(titles_trend[[#This Row],[offering_rollup]],network_ids[offering],FALSE))</f>
        <v>Hustler</v>
      </c>
      <c r="E124" t="str">
        <f>INDEX(network_ids[content_type],MATCH(titles_trend[[#This Row],[offering]],network_ids[offering],FALSE))</f>
        <v>SF</v>
      </c>
      <c r="F124" s="10">
        <f>INDEX(Table3[hours],MATCH(titles_trend[[#This Row],[type]],Table3[type],FALSE))</f>
        <v>0.33333333333333331</v>
      </c>
      <c r="M124" s="25">
        <v>2</v>
      </c>
      <c r="N124" s="25">
        <v>2</v>
      </c>
      <c r="O124" s="25">
        <v>1</v>
      </c>
      <c r="P124" s="25">
        <v>2</v>
      </c>
      <c r="Q124" s="25">
        <v>3</v>
      </c>
      <c r="R124" s="25">
        <v>2</v>
      </c>
      <c r="S124" s="25">
        <v>2</v>
      </c>
      <c r="T124" s="25">
        <v>2</v>
      </c>
    </row>
    <row r="125" spans="1:20" ht="15" hidden="1" customHeight="1" x14ac:dyDescent="0.3">
      <c r="A125" s="1" t="s">
        <v>43</v>
      </c>
      <c r="B125" s="1" t="s">
        <v>99</v>
      </c>
      <c r="C125" t="s">
        <v>99</v>
      </c>
      <c r="D125" t="str">
        <f>INDEX(network_ids[provider],MATCH(titles_trend[[#This Row],[offering_rollup]],network_ids[offering],FALSE))</f>
        <v>Hustler</v>
      </c>
      <c r="E125" t="str">
        <f>INDEX(network_ids[content_type],MATCH(titles_trend[[#This Row],[offering]],network_ids[offering],FALSE))</f>
        <v>SF</v>
      </c>
      <c r="F125" s="10">
        <f>INDEX(Table3[hours],MATCH(titles_trend[[#This Row],[type]],Table3[type],FALSE))</f>
        <v>0.33333333333333331</v>
      </c>
      <c r="M125" s="25">
        <v>2</v>
      </c>
      <c r="N125" s="25">
        <v>2</v>
      </c>
      <c r="O125" s="25">
        <v>1</v>
      </c>
      <c r="P125" s="25">
        <v>2</v>
      </c>
      <c r="Q125" s="25">
        <v>2</v>
      </c>
      <c r="R125" s="25">
        <v>1</v>
      </c>
      <c r="S125" s="25">
        <v>2</v>
      </c>
      <c r="T125" s="25">
        <v>2</v>
      </c>
    </row>
    <row r="126" spans="1:20" ht="15" hidden="1" customHeight="1" x14ac:dyDescent="0.3">
      <c r="A126" s="1" t="s">
        <v>43</v>
      </c>
      <c r="B126" s="1" t="s">
        <v>106</v>
      </c>
      <c r="C126" t="s">
        <v>106</v>
      </c>
      <c r="D126" t="str">
        <f>INDEX(network_ids[provider],MATCH(titles_trend[[#This Row],[offering_rollup]],network_ids[offering],FALSE))</f>
        <v>Hustler</v>
      </c>
      <c r="E126" t="str">
        <f>INDEX(network_ids[content_type],MATCH(titles_trend[[#This Row],[offering]],network_ids[offering],FALSE))</f>
        <v>SF</v>
      </c>
      <c r="F126" s="10">
        <f>INDEX(Table3[hours],MATCH(titles_trend[[#This Row],[type]],Table3[type],FALSE))</f>
        <v>0.33333333333333331</v>
      </c>
      <c r="M126" s="25">
        <v>3</v>
      </c>
      <c r="N126" s="25">
        <v>3</v>
      </c>
      <c r="O126" s="25">
        <v>3</v>
      </c>
      <c r="P126" s="25">
        <v>3</v>
      </c>
      <c r="Q126" s="25">
        <v>3</v>
      </c>
      <c r="R126" s="25">
        <v>2</v>
      </c>
      <c r="S126" s="25">
        <v>3</v>
      </c>
      <c r="T126" s="25">
        <v>3</v>
      </c>
    </row>
    <row r="127" spans="1:20" ht="15" hidden="1" customHeight="1" x14ac:dyDescent="0.3">
      <c r="A127" s="1" t="s">
        <v>43</v>
      </c>
      <c r="B127" s="1" t="s">
        <v>107</v>
      </c>
      <c r="C127" t="s">
        <v>107</v>
      </c>
      <c r="D127" t="str">
        <f>INDEX(network_ids[provider],MATCH(titles_trend[[#This Row],[offering_rollup]],network_ids[offering],FALSE))</f>
        <v>Hustler</v>
      </c>
      <c r="E127" t="str">
        <f>INDEX(network_ids[content_type],MATCH(titles_trend[[#This Row],[offering]],network_ids[offering],FALSE))</f>
        <v>SF</v>
      </c>
      <c r="F127" s="10">
        <f>INDEX(Table3[hours],MATCH(titles_trend[[#This Row],[type]],Table3[type],FALSE))</f>
        <v>0.33333333333333331</v>
      </c>
      <c r="M127" s="25">
        <v>3</v>
      </c>
      <c r="N127" s="25">
        <v>3</v>
      </c>
      <c r="O127" s="25">
        <v>3</v>
      </c>
      <c r="P127" s="25">
        <v>3</v>
      </c>
      <c r="Q127" s="25">
        <v>4</v>
      </c>
      <c r="R127" s="25">
        <v>3</v>
      </c>
      <c r="S127" s="25">
        <v>2</v>
      </c>
      <c r="T127" s="25">
        <v>2</v>
      </c>
    </row>
    <row r="128" spans="1:20" ht="15" hidden="1" customHeight="1" x14ac:dyDescent="0.3">
      <c r="A128" s="1" t="s">
        <v>43</v>
      </c>
      <c r="B128" s="1" t="s">
        <v>108</v>
      </c>
      <c r="C128" t="s">
        <v>108</v>
      </c>
      <c r="D128" t="str">
        <f>INDEX(network_ids[provider],MATCH(titles_trend[[#This Row],[offering_rollup]],network_ids[offering],FALSE))</f>
        <v>Hustler</v>
      </c>
      <c r="E128" t="str">
        <f>INDEX(network_ids[content_type],MATCH(titles_trend[[#This Row],[offering]],network_ids[offering],FALSE))</f>
        <v>SF</v>
      </c>
      <c r="F128" s="10">
        <f>INDEX(Table3[hours],MATCH(titles_trend[[#This Row],[type]],Table3[type],FALSE))</f>
        <v>0.33333333333333331</v>
      </c>
      <c r="M128" s="25">
        <v>1</v>
      </c>
      <c r="N128" s="25">
        <v>1</v>
      </c>
      <c r="O128" s="25">
        <v>1</v>
      </c>
      <c r="P128" s="25">
        <v>1</v>
      </c>
      <c r="Q128" s="25">
        <v>1</v>
      </c>
      <c r="R128" s="25">
        <v>1</v>
      </c>
      <c r="S128" s="25">
        <v>1</v>
      </c>
      <c r="T128" s="25">
        <v>1</v>
      </c>
    </row>
    <row r="129" spans="1:20" ht="15" hidden="1" customHeight="1" x14ac:dyDescent="0.3">
      <c r="A129" s="1" t="s">
        <v>43</v>
      </c>
      <c r="B129" s="1" t="s">
        <v>109</v>
      </c>
      <c r="C129" t="s">
        <v>109</v>
      </c>
      <c r="D129" t="str">
        <f>INDEX(network_ids[provider],MATCH(titles_trend[[#This Row],[offering_rollup]],network_ids[offering],FALSE))</f>
        <v>Hustler</v>
      </c>
      <c r="E129" t="str">
        <f>INDEX(network_ids[content_type],MATCH(titles_trend[[#This Row],[offering]],network_ids[offering],FALSE))</f>
        <v>SF</v>
      </c>
      <c r="F129" s="10">
        <f>INDEX(Table3[hours],MATCH(titles_trend[[#This Row],[type]],Table3[type],FALSE))</f>
        <v>0.33333333333333331</v>
      </c>
      <c r="M129" s="25">
        <v>1</v>
      </c>
      <c r="N129" s="25">
        <v>1</v>
      </c>
      <c r="O129" s="25">
        <v>1</v>
      </c>
      <c r="P129" s="25">
        <v>1</v>
      </c>
      <c r="Q129" s="25">
        <v>1</v>
      </c>
      <c r="R129" s="25">
        <v>1</v>
      </c>
      <c r="S129" s="25">
        <v>1</v>
      </c>
      <c r="T129" s="25">
        <v>1</v>
      </c>
    </row>
    <row r="130" spans="1:20" ht="15" hidden="1" customHeight="1" x14ac:dyDescent="0.3">
      <c r="A130" s="1" t="s">
        <v>43</v>
      </c>
      <c r="B130" s="1" t="s">
        <v>112</v>
      </c>
      <c r="C130" t="s">
        <v>112</v>
      </c>
      <c r="D130" t="str">
        <f>INDEX(network_ids[provider],MATCH(titles_trend[[#This Row],[offering_rollup]],network_ids[offering],FALSE))</f>
        <v>Hustler</v>
      </c>
      <c r="E130" t="str">
        <f>INDEX(network_ids[content_type],MATCH(titles_trend[[#This Row],[offering]],network_ids[offering],FALSE))</f>
        <v>SF</v>
      </c>
      <c r="F130" s="10">
        <f>INDEX(Table3[hours],MATCH(titles_trend[[#This Row],[type]],Table3[type],FALSE))</f>
        <v>0.33333333333333331</v>
      </c>
      <c r="M130" s="25">
        <v>1</v>
      </c>
      <c r="N130" s="25">
        <v>1</v>
      </c>
      <c r="O130" s="25">
        <v>1</v>
      </c>
      <c r="P130" s="25">
        <v>1</v>
      </c>
      <c r="Q130" s="25">
        <v>1</v>
      </c>
      <c r="R130" s="25">
        <v>1</v>
      </c>
      <c r="S130" s="25">
        <v>1</v>
      </c>
      <c r="T130" s="25">
        <v>1</v>
      </c>
    </row>
    <row r="131" spans="1:20" ht="15" hidden="1" customHeight="1" x14ac:dyDescent="0.3">
      <c r="A131" s="1" t="s">
        <v>43</v>
      </c>
      <c r="B131" s="1" t="s">
        <v>113</v>
      </c>
      <c r="C131" t="s">
        <v>113</v>
      </c>
      <c r="D131" t="str">
        <f>INDEX(network_ids[provider],MATCH(titles_trend[[#This Row],[offering_rollup]],network_ids[offering],FALSE))</f>
        <v>Hustler</v>
      </c>
      <c r="E131" t="str">
        <f>INDEX(network_ids[content_type],MATCH(titles_trend[[#This Row],[offering]],network_ids[offering],FALSE))</f>
        <v>SF</v>
      </c>
      <c r="F131" s="10">
        <f>INDEX(Table3[hours],MATCH(titles_trend[[#This Row],[type]],Table3[type],FALSE))</f>
        <v>0.33333333333333331</v>
      </c>
      <c r="M131" s="25">
        <v>1</v>
      </c>
      <c r="N131" s="25">
        <v>1</v>
      </c>
      <c r="O131" s="25">
        <v>1</v>
      </c>
      <c r="P131" s="25">
        <v>1</v>
      </c>
      <c r="Q131" s="25">
        <v>1</v>
      </c>
      <c r="R131" s="25">
        <v>1</v>
      </c>
      <c r="S131" s="25">
        <v>1</v>
      </c>
      <c r="T131" s="25">
        <v>1</v>
      </c>
    </row>
    <row r="132" spans="1:20" ht="15" hidden="1" customHeight="1" x14ac:dyDescent="0.3">
      <c r="A132" s="1" t="s">
        <v>43</v>
      </c>
      <c r="B132" s="1" t="s">
        <v>122</v>
      </c>
      <c r="C132" t="s">
        <v>122</v>
      </c>
      <c r="D132" t="str">
        <f>INDEX(network_ids[provider],MATCH(titles_trend[[#This Row],[offering_rollup]],network_ids[offering],FALSE))</f>
        <v>Hustler</v>
      </c>
      <c r="E132" t="str">
        <f>INDEX(network_ids[content_type],MATCH(titles_trend[[#This Row],[offering]],network_ids[offering],FALSE))</f>
        <v>SF</v>
      </c>
      <c r="F132" s="10">
        <f>INDEX(Table3[hours],MATCH(titles_trend[[#This Row],[type]],Table3[type],FALSE))</f>
        <v>0.33333333333333331</v>
      </c>
      <c r="M132" s="25">
        <v>1</v>
      </c>
      <c r="N132" s="25">
        <v>1</v>
      </c>
      <c r="O132" s="25">
        <v>1</v>
      </c>
      <c r="P132" s="25">
        <v>1</v>
      </c>
      <c r="Q132" s="25">
        <v>1</v>
      </c>
      <c r="R132" s="25">
        <v>1</v>
      </c>
      <c r="S132" s="25">
        <v>1</v>
      </c>
      <c r="T132" s="25">
        <v>1</v>
      </c>
    </row>
    <row r="133" spans="1:20" ht="15" hidden="1" customHeight="1" x14ac:dyDescent="0.3">
      <c r="A133" s="1" t="s">
        <v>43</v>
      </c>
      <c r="B133" s="1" t="s">
        <v>123</v>
      </c>
      <c r="C133" t="s">
        <v>123</v>
      </c>
      <c r="D133" t="str">
        <f>INDEX(network_ids[provider],MATCH(titles_trend[[#This Row],[offering_rollup]],network_ids[offering],FALSE))</f>
        <v>Hustler</v>
      </c>
      <c r="E133" t="str">
        <f>INDEX(network_ids[content_type],MATCH(titles_trend[[#This Row],[offering]],network_ids[offering],FALSE))</f>
        <v>SF</v>
      </c>
      <c r="F133" s="10">
        <f>INDEX(Table3[hours],MATCH(titles_trend[[#This Row],[type]],Table3[type],FALSE))</f>
        <v>0.33333333333333331</v>
      </c>
      <c r="M133" s="25">
        <v>1</v>
      </c>
      <c r="N133" s="25">
        <v>1</v>
      </c>
      <c r="O133" s="25">
        <v>1</v>
      </c>
      <c r="P133" s="25">
        <v>1</v>
      </c>
      <c r="Q133" s="25">
        <v>3</v>
      </c>
      <c r="R133" s="25">
        <v>1</v>
      </c>
      <c r="S133" s="25">
        <v>1</v>
      </c>
      <c r="T133" s="25">
        <v>1</v>
      </c>
    </row>
    <row r="134" spans="1:20" ht="15" hidden="1" customHeight="1" x14ac:dyDescent="0.3">
      <c r="A134" s="1" t="s">
        <v>43</v>
      </c>
      <c r="B134" s="1" t="s">
        <v>42</v>
      </c>
      <c r="C134" t="s">
        <v>42</v>
      </c>
      <c r="D134" t="str">
        <f>INDEX(network_ids[provider],MATCH(titles_trend[[#This Row],[offering_rollup]],network_ids[offering],FALSE))</f>
        <v>Hustler</v>
      </c>
      <c r="E134" t="str">
        <f>INDEX(network_ids[content_type],MATCH(titles_trend[[#This Row],[offering]],network_ids[offering],FALSE))</f>
        <v>SF</v>
      </c>
      <c r="F134" s="10">
        <f>INDEX(Table3[hours],MATCH(titles_trend[[#This Row],[type]],Table3[type],FALSE))</f>
        <v>0.33333333333333331</v>
      </c>
      <c r="H134" s="25">
        <v>70</v>
      </c>
      <c r="I134" s="25">
        <v>70</v>
      </c>
      <c r="J134" s="25">
        <v>70</v>
      </c>
      <c r="K134" s="25">
        <v>70</v>
      </c>
      <c r="L134" s="25">
        <v>70</v>
      </c>
      <c r="M134" s="25">
        <v>70</v>
      </c>
      <c r="N134" s="25">
        <v>34</v>
      </c>
      <c r="T134" s="25"/>
    </row>
    <row r="135" spans="1:20" ht="15" hidden="1" customHeight="1" x14ac:dyDescent="0.3">
      <c r="A135" s="1" t="s">
        <v>43</v>
      </c>
      <c r="B135" s="1" t="s">
        <v>62</v>
      </c>
      <c r="C135" t="s">
        <v>62</v>
      </c>
      <c r="D135" t="str">
        <f>INDEX(network_ids[provider],MATCH(titles_trend[[#This Row],[offering_rollup]],network_ids[offering],FALSE))</f>
        <v>Hustler</v>
      </c>
      <c r="E135" t="str">
        <f>INDEX(network_ids[content_type],MATCH(titles_trend[[#This Row],[offering]],network_ids[offering],FALSE))</f>
        <v>SF</v>
      </c>
      <c r="F135" s="10">
        <f>INDEX(Table3[hours],MATCH(titles_trend[[#This Row],[type]],Table3[type],FALSE))</f>
        <v>0.33333333333333331</v>
      </c>
      <c r="H135" s="25">
        <v>70</v>
      </c>
      <c r="I135" s="25">
        <v>70</v>
      </c>
      <c r="J135" s="25">
        <v>70</v>
      </c>
      <c r="K135" s="25">
        <v>70</v>
      </c>
      <c r="L135" s="25">
        <v>70</v>
      </c>
      <c r="M135" s="25">
        <v>70</v>
      </c>
      <c r="N135" s="25">
        <v>34</v>
      </c>
      <c r="T135" s="25"/>
    </row>
    <row r="136" spans="1:20" ht="15" hidden="1" customHeight="1" x14ac:dyDescent="0.3">
      <c r="A136" s="1" t="s">
        <v>43</v>
      </c>
      <c r="B136" s="1" t="s">
        <v>130</v>
      </c>
      <c r="C136" t="s">
        <v>130</v>
      </c>
      <c r="D136" t="str">
        <f>INDEX(network_ids[provider],MATCH(titles_trend[[#This Row],[offering_rollup]],network_ids[offering],FALSE))</f>
        <v>Hustler</v>
      </c>
      <c r="E136" t="str">
        <f>INDEX(network_ids[content_type],MATCH(titles_trend[[#This Row],[offering]],network_ids[offering],FALSE))</f>
        <v>SF</v>
      </c>
      <c r="F136" s="10">
        <f>INDEX(Table3[hours],MATCH(titles_trend[[#This Row],[type]],Table3[type],FALSE))</f>
        <v>0.33333333333333331</v>
      </c>
      <c r="M136" s="25">
        <v>1</v>
      </c>
      <c r="N136" s="25">
        <v>1</v>
      </c>
      <c r="O136" s="25">
        <v>2</v>
      </c>
      <c r="P136" s="25">
        <v>1</v>
      </c>
      <c r="R136" s="25">
        <v>1</v>
      </c>
      <c r="S136" s="25">
        <v>1</v>
      </c>
      <c r="T136" s="25">
        <v>1</v>
      </c>
    </row>
    <row r="137" spans="1:20" ht="15" hidden="1" customHeight="1" x14ac:dyDescent="0.3">
      <c r="A137" s="3" t="s">
        <v>43</v>
      </c>
      <c r="B137" s="3" t="s">
        <v>131</v>
      </c>
      <c r="C137" t="s">
        <v>131</v>
      </c>
      <c r="D137" t="str">
        <f>INDEX(network_ids[provider],MATCH(titles_trend[[#This Row],[offering_rollup]],network_ids[offering],FALSE))</f>
        <v>Hustler</v>
      </c>
      <c r="E137" t="str">
        <f>INDEX(network_ids[content_type],MATCH(titles_trend[[#This Row],[offering]],network_ids[offering],FALSE))</f>
        <v>SF</v>
      </c>
      <c r="F137" s="10">
        <f>INDEX(Table3[hours],MATCH(titles_trend[[#This Row],[type]],Table3[type],FALSE))</f>
        <v>0.33333333333333331</v>
      </c>
      <c r="M137" s="25">
        <v>2</v>
      </c>
      <c r="N137" s="25">
        <v>2</v>
      </c>
      <c r="O137" s="25">
        <v>2</v>
      </c>
      <c r="P137" s="25">
        <v>1</v>
      </c>
      <c r="Q137" s="25">
        <v>1</v>
      </c>
      <c r="R137" s="25">
        <v>1</v>
      </c>
      <c r="S137" s="25">
        <v>1</v>
      </c>
      <c r="T137" s="25">
        <v>1</v>
      </c>
    </row>
    <row r="138" spans="1:20" ht="15" hidden="1" customHeight="1" x14ac:dyDescent="0.3">
      <c r="A138" s="1" t="s">
        <v>43</v>
      </c>
      <c r="B138" s="1" t="s">
        <v>28</v>
      </c>
      <c r="C138" t="s">
        <v>28</v>
      </c>
      <c r="D138" t="str">
        <f>INDEX(network_ids[provider],MATCH(titles_trend[[#This Row],[offering_rollup]],network_ids[offering],FALSE))</f>
        <v>MG</v>
      </c>
      <c r="E138" t="str">
        <f>INDEX(network_ids[content_type],MATCH(titles_trend[[#This Row],[offering]],network_ids[offering],FALSE))</f>
        <v>Gay LF</v>
      </c>
      <c r="F138" s="10">
        <f>INDEX(Table3[hours],MATCH(titles_trend[[#This Row],[type]],Table3[type],FALSE))</f>
        <v>1.3333333333333333</v>
      </c>
      <c r="H138" s="25">
        <v>12</v>
      </c>
      <c r="I138" s="25">
        <v>12</v>
      </c>
      <c r="J138" s="25">
        <v>12</v>
      </c>
      <c r="K138" s="25">
        <v>12</v>
      </c>
      <c r="L138" s="25">
        <v>12</v>
      </c>
      <c r="M138" s="25">
        <v>12</v>
      </c>
      <c r="N138" s="25">
        <v>12</v>
      </c>
      <c r="O138" s="25">
        <v>13</v>
      </c>
      <c r="P138" s="25">
        <v>9</v>
      </c>
      <c r="Q138" s="25">
        <v>12</v>
      </c>
      <c r="R138" s="25">
        <v>13</v>
      </c>
      <c r="S138" s="25">
        <v>12</v>
      </c>
      <c r="T138" s="25">
        <v>12</v>
      </c>
    </row>
    <row r="139" spans="1:20" ht="15" hidden="1" customHeight="1" x14ac:dyDescent="0.3">
      <c r="A139" s="1" t="s">
        <v>43</v>
      </c>
      <c r="B139" s="1" t="s">
        <v>55</v>
      </c>
      <c r="C139" t="s">
        <v>55</v>
      </c>
      <c r="D139" t="str">
        <f>INDEX(network_ids[provider],MATCH(titles_trend[[#This Row],[offering_rollup]],network_ids[offering],FALSE))</f>
        <v>MG</v>
      </c>
      <c r="E139" t="str">
        <f>INDEX(network_ids[content_type],MATCH(titles_trend[[#This Row],[offering]],network_ids[offering],FALSE))</f>
        <v>Gay LF</v>
      </c>
      <c r="F139" s="10">
        <f>INDEX(Table3[hours],MATCH(titles_trend[[#This Row],[type]],Table3[type],FALSE))</f>
        <v>1.3333333333333333</v>
      </c>
      <c r="H139" s="25">
        <v>8</v>
      </c>
      <c r="I139" s="25">
        <v>8</v>
      </c>
      <c r="J139" s="25">
        <v>12</v>
      </c>
      <c r="K139" s="25">
        <v>12</v>
      </c>
      <c r="L139" s="25">
        <v>12</v>
      </c>
      <c r="M139" s="25">
        <v>12</v>
      </c>
      <c r="N139" s="25">
        <v>11</v>
      </c>
      <c r="O139" s="25">
        <v>12</v>
      </c>
      <c r="P139" s="25">
        <v>17</v>
      </c>
      <c r="Q139" s="25">
        <v>13</v>
      </c>
      <c r="R139" s="25">
        <v>13</v>
      </c>
      <c r="S139" s="25">
        <v>12</v>
      </c>
      <c r="T139" s="25">
        <v>12</v>
      </c>
    </row>
    <row r="140" spans="1:20" ht="15" hidden="1" customHeight="1" x14ac:dyDescent="0.3">
      <c r="A140" s="1" t="s">
        <v>43</v>
      </c>
      <c r="B140" s="1" t="s">
        <v>110</v>
      </c>
      <c r="C140" t="s">
        <v>110</v>
      </c>
      <c r="D140" t="str">
        <f>INDEX(network_ids[provider],MATCH(titles_trend[[#This Row],[offering_rollup]],network_ids[offering],FALSE))</f>
        <v>MG</v>
      </c>
      <c r="E140" t="str">
        <f>INDEX(network_ids[content_type],MATCH(titles_trend[[#This Row],[offering]],network_ids[offering],FALSE))</f>
        <v>Gay SF</v>
      </c>
      <c r="F140" s="10">
        <f>INDEX(Table3[hours],MATCH(titles_trend[[#This Row],[type]],Table3[type],FALSE))</f>
        <v>1.3333333333333333</v>
      </c>
      <c r="M140" s="25">
        <v>3</v>
      </c>
      <c r="N140" s="25">
        <v>3</v>
      </c>
      <c r="O140" s="25">
        <v>3</v>
      </c>
      <c r="P140" s="25">
        <v>3</v>
      </c>
      <c r="Q140" s="25">
        <v>3</v>
      </c>
      <c r="R140" s="25">
        <v>3</v>
      </c>
      <c r="S140" s="25">
        <v>3</v>
      </c>
      <c r="T140" s="25">
        <v>3</v>
      </c>
    </row>
    <row r="141" spans="1:20" ht="15" hidden="1" customHeight="1" x14ac:dyDescent="0.3">
      <c r="A141" s="1" t="s">
        <v>43</v>
      </c>
      <c r="B141" s="1" t="s">
        <v>111</v>
      </c>
      <c r="C141" t="s">
        <v>111</v>
      </c>
      <c r="D141" t="str">
        <f>INDEX(network_ids[provider],MATCH(titles_trend[[#This Row],[offering_rollup]],network_ids[offering],FALSE))</f>
        <v>MG</v>
      </c>
      <c r="E141" t="str">
        <f>INDEX(network_ids[content_type],MATCH(titles_trend[[#This Row],[offering]],network_ids[offering],FALSE))</f>
        <v>Gay SF</v>
      </c>
      <c r="F141" s="10">
        <f>INDEX(Table3[hours],MATCH(titles_trend[[#This Row],[type]],Table3[type],FALSE))</f>
        <v>1.3333333333333333</v>
      </c>
      <c r="M141" s="25">
        <v>3</v>
      </c>
      <c r="N141" s="25">
        <v>3</v>
      </c>
      <c r="O141" s="25">
        <v>3</v>
      </c>
      <c r="P141" s="25">
        <v>3</v>
      </c>
      <c r="Q141" s="25">
        <v>3</v>
      </c>
      <c r="R141" s="25">
        <v>3</v>
      </c>
      <c r="S141" s="25">
        <v>3</v>
      </c>
      <c r="T141" s="25">
        <v>3</v>
      </c>
    </row>
    <row r="142" spans="1:20" ht="15" hidden="1" customHeight="1" x14ac:dyDescent="0.3">
      <c r="A142" s="1" t="s">
        <v>43</v>
      </c>
      <c r="B142" s="1" t="s">
        <v>3</v>
      </c>
      <c r="C142" t="s">
        <v>3</v>
      </c>
      <c r="D142" t="str">
        <f>INDEX(network_ids[provider],MATCH(titles_trend[[#This Row],[offering_rollup]],network_ids[offering],FALSE))</f>
        <v>MG</v>
      </c>
      <c r="E142" t="str">
        <f>INDEX(network_ids[content_type],MATCH(titles_trend[[#This Row],[offering]],network_ids[offering],FALSE))</f>
        <v>LF</v>
      </c>
      <c r="F142" s="10">
        <f>INDEX(Table3[hours],MATCH(titles_trend[[#This Row],[type]],Table3[type],FALSE))</f>
        <v>1.3333333333333333</v>
      </c>
      <c r="H142" s="25">
        <v>14</v>
      </c>
      <c r="I142" s="25">
        <v>14</v>
      </c>
      <c r="J142" s="25">
        <v>14</v>
      </c>
      <c r="K142" s="25">
        <v>14</v>
      </c>
      <c r="L142" s="25">
        <v>14</v>
      </c>
      <c r="M142" s="25">
        <v>14</v>
      </c>
      <c r="N142" s="25">
        <v>15</v>
      </c>
      <c r="O142" s="25">
        <v>14</v>
      </c>
      <c r="P142" s="25">
        <v>16</v>
      </c>
      <c r="Q142" s="25">
        <v>17</v>
      </c>
      <c r="R142" s="25">
        <v>17</v>
      </c>
      <c r="S142" s="25">
        <v>18</v>
      </c>
      <c r="T142" s="25">
        <v>18</v>
      </c>
    </row>
    <row r="143" spans="1:20" ht="15" hidden="1" customHeight="1" x14ac:dyDescent="0.3">
      <c r="A143" s="1" t="s">
        <v>43</v>
      </c>
      <c r="B143" s="1" t="s">
        <v>45</v>
      </c>
      <c r="C143" t="s">
        <v>45</v>
      </c>
      <c r="D143" t="str">
        <f>INDEX(network_ids[provider],MATCH(titles_trend[[#This Row],[offering_rollup]],network_ids[offering],FALSE))</f>
        <v>MG</v>
      </c>
      <c r="E143" t="str">
        <f>INDEX(network_ids[content_type],MATCH(titles_trend[[#This Row],[offering]],network_ids[offering],FALSE))</f>
        <v>LF</v>
      </c>
      <c r="F143" s="10">
        <f>INDEX(Table3[hours],MATCH(titles_trend[[#This Row],[type]],Table3[type],FALSE))</f>
        <v>1.3333333333333333</v>
      </c>
      <c r="H143" s="25">
        <v>14</v>
      </c>
      <c r="I143" s="25">
        <v>14</v>
      </c>
      <c r="J143" s="25">
        <v>14</v>
      </c>
      <c r="K143" s="25">
        <v>14</v>
      </c>
      <c r="L143" s="25">
        <v>14</v>
      </c>
      <c r="M143" s="25">
        <v>14</v>
      </c>
      <c r="N143" s="25">
        <v>15</v>
      </c>
      <c r="O143" s="25">
        <v>14</v>
      </c>
      <c r="P143" s="25">
        <v>16</v>
      </c>
      <c r="Q143" s="25">
        <v>17</v>
      </c>
      <c r="R143" s="25">
        <v>16</v>
      </c>
      <c r="S143" s="25">
        <v>18</v>
      </c>
      <c r="T143" s="25">
        <v>18</v>
      </c>
    </row>
    <row r="144" spans="1:20" ht="15" hidden="1" customHeight="1" x14ac:dyDescent="0.3">
      <c r="A144" s="1" t="s">
        <v>43</v>
      </c>
      <c r="B144" s="1" t="s">
        <v>4</v>
      </c>
      <c r="C144" t="s">
        <v>4</v>
      </c>
      <c r="D144" t="str">
        <f>INDEX(network_ids[provider],MATCH(titles_trend[[#This Row],[offering_rollup]],network_ids[offering],FALSE))</f>
        <v>MG</v>
      </c>
      <c r="E144" t="str">
        <f>INDEX(network_ids[content_type],MATCH(titles_trend[[#This Row],[offering]],network_ids[offering],FALSE))</f>
        <v>LF</v>
      </c>
      <c r="F144" s="10">
        <f>INDEX(Table3[hours],MATCH(titles_trend[[#This Row],[type]],Table3[type],FALSE))</f>
        <v>1.3333333333333333</v>
      </c>
      <c r="H144" s="25">
        <v>15</v>
      </c>
      <c r="I144" s="25">
        <v>15</v>
      </c>
      <c r="J144" s="25">
        <v>15</v>
      </c>
      <c r="K144" s="25">
        <v>15</v>
      </c>
      <c r="L144" s="25">
        <v>15</v>
      </c>
      <c r="M144" s="25">
        <v>15</v>
      </c>
      <c r="N144" s="25">
        <v>16</v>
      </c>
      <c r="O144" s="25">
        <v>17</v>
      </c>
      <c r="P144" s="25">
        <v>20</v>
      </c>
      <c r="Q144" s="25">
        <v>20</v>
      </c>
      <c r="R144" s="25">
        <v>21</v>
      </c>
      <c r="S144" s="25">
        <v>20</v>
      </c>
      <c r="T144" s="25">
        <v>20</v>
      </c>
    </row>
    <row r="145" spans="1:20" ht="15" hidden="1" customHeight="1" x14ac:dyDescent="0.3">
      <c r="A145" s="1" t="s">
        <v>43</v>
      </c>
      <c r="B145" s="1" t="s">
        <v>5</v>
      </c>
      <c r="C145" t="s">
        <v>5</v>
      </c>
      <c r="D145" t="str">
        <f>INDEX(network_ids[provider],MATCH(titles_trend[[#This Row],[offering_rollup]],network_ids[offering],FALSE))</f>
        <v>MG</v>
      </c>
      <c r="E145" t="str">
        <f>INDEX(network_ids[content_type],MATCH(titles_trend[[#This Row],[offering]],network_ids[offering],FALSE))</f>
        <v>LF</v>
      </c>
      <c r="F145" s="10">
        <f>INDEX(Table3[hours],MATCH(titles_trend[[#This Row],[type]],Table3[type],FALSE))</f>
        <v>1.3333333333333333</v>
      </c>
      <c r="H145" s="25">
        <v>15</v>
      </c>
      <c r="I145" s="25">
        <v>15</v>
      </c>
      <c r="J145" s="25">
        <v>15</v>
      </c>
      <c r="K145" s="25">
        <v>15</v>
      </c>
      <c r="L145" s="25">
        <v>15</v>
      </c>
      <c r="M145" s="25">
        <v>15</v>
      </c>
      <c r="N145" s="25">
        <v>16</v>
      </c>
      <c r="O145" s="25">
        <v>16</v>
      </c>
      <c r="P145" s="25">
        <v>19</v>
      </c>
      <c r="Q145" s="25">
        <v>20</v>
      </c>
      <c r="R145" s="25">
        <v>20</v>
      </c>
      <c r="S145" s="25">
        <v>19</v>
      </c>
      <c r="T145" s="25">
        <v>19</v>
      </c>
    </row>
    <row r="146" spans="1:20" ht="15" hidden="1" customHeight="1" x14ac:dyDescent="0.3">
      <c r="A146" s="1" t="s">
        <v>43</v>
      </c>
      <c r="B146" s="1" t="s">
        <v>29</v>
      </c>
      <c r="C146" t="s">
        <v>29</v>
      </c>
      <c r="D146" t="str">
        <f>INDEX(network_ids[provider],MATCH(titles_trend[[#This Row],[offering_rollup]],network_ids[offering],FALSE))</f>
        <v>MG</v>
      </c>
      <c r="E146" t="str">
        <f>INDEX(network_ids[content_type],MATCH(titles_trend[[#This Row],[offering]],network_ids[offering],FALSE))</f>
        <v>LF</v>
      </c>
      <c r="F146" s="10">
        <f>INDEX(Table3[hours],MATCH(titles_trend[[#This Row],[type]],Table3[type],FALSE))</f>
        <v>1.3333333333333333</v>
      </c>
      <c r="H146" s="25">
        <v>13</v>
      </c>
      <c r="I146" s="25">
        <v>13</v>
      </c>
      <c r="J146" s="25">
        <v>13</v>
      </c>
      <c r="K146" s="25">
        <v>13</v>
      </c>
      <c r="L146" s="25">
        <v>13</v>
      </c>
      <c r="M146" s="25">
        <v>13</v>
      </c>
      <c r="N146" s="25">
        <v>15</v>
      </c>
      <c r="O146" s="25">
        <v>16</v>
      </c>
      <c r="P146" s="25">
        <v>16</v>
      </c>
      <c r="Q146" s="25">
        <v>18</v>
      </c>
      <c r="R146" s="25">
        <v>18</v>
      </c>
      <c r="S146" s="25">
        <v>18</v>
      </c>
      <c r="T146" s="25">
        <v>18</v>
      </c>
    </row>
    <row r="147" spans="1:20" ht="15" hidden="1" customHeight="1" x14ac:dyDescent="0.3">
      <c r="A147" s="1" t="s">
        <v>43</v>
      </c>
      <c r="B147" s="1" t="s">
        <v>30</v>
      </c>
      <c r="C147" t="s">
        <v>30</v>
      </c>
      <c r="D147" t="str">
        <f>INDEX(network_ids[provider],MATCH(titles_trend[[#This Row],[offering_rollup]],network_ids[offering],FALSE))</f>
        <v>MG</v>
      </c>
      <c r="E147" t="str">
        <f>INDEX(network_ids[content_type],MATCH(titles_trend[[#This Row],[offering]],network_ids[offering],FALSE))</f>
        <v>LF</v>
      </c>
      <c r="F147" s="10">
        <f>INDEX(Table3[hours],MATCH(titles_trend[[#This Row],[type]],Table3[type],FALSE))</f>
        <v>1.3333333333333333</v>
      </c>
      <c r="H147" s="25">
        <v>13</v>
      </c>
      <c r="I147" s="25">
        <v>13</v>
      </c>
      <c r="J147" s="25">
        <v>13</v>
      </c>
      <c r="K147" s="25">
        <v>13</v>
      </c>
      <c r="L147" s="25">
        <v>13</v>
      </c>
      <c r="M147" s="25">
        <v>13</v>
      </c>
      <c r="N147" s="25">
        <v>15</v>
      </c>
      <c r="O147" s="25">
        <v>16</v>
      </c>
      <c r="P147" s="25">
        <v>16</v>
      </c>
      <c r="Q147" s="25">
        <v>18</v>
      </c>
      <c r="R147" s="25">
        <v>17</v>
      </c>
      <c r="S147" s="25">
        <v>17</v>
      </c>
      <c r="T147" s="25">
        <v>17</v>
      </c>
    </row>
    <row r="148" spans="1:20" ht="15" hidden="1" customHeight="1" x14ac:dyDescent="0.3">
      <c r="A148" s="1" t="s">
        <v>43</v>
      </c>
      <c r="B148" s="1" t="s">
        <v>87</v>
      </c>
      <c r="C148" t="s">
        <v>87</v>
      </c>
      <c r="D148" t="str">
        <f>INDEX(network_ids[provider],MATCH(titles_trend[[#This Row],[offering_rollup]],network_ids[offering],FALSE))</f>
        <v>MG</v>
      </c>
      <c r="E148" t="str">
        <f>INDEX(network_ids[content_type],MATCH(titles_trend[[#This Row],[offering]],network_ids[offering],FALSE))</f>
        <v>SF</v>
      </c>
      <c r="F148" s="10">
        <f>INDEX(Table3[hours],MATCH(titles_trend[[#This Row],[type]],Table3[type],FALSE))</f>
        <v>0.33333333333333331</v>
      </c>
      <c r="M148" s="25">
        <v>2</v>
      </c>
      <c r="N148" s="25">
        <v>2</v>
      </c>
      <c r="O148" s="25">
        <v>3</v>
      </c>
      <c r="P148" s="25">
        <v>3</v>
      </c>
      <c r="Q148" s="25">
        <v>2</v>
      </c>
      <c r="R148" s="25">
        <v>3</v>
      </c>
      <c r="S148" s="25">
        <v>3</v>
      </c>
      <c r="T148" s="25">
        <v>3</v>
      </c>
    </row>
    <row r="149" spans="1:20" ht="15" hidden="1" customHeight="1" x14ac:dyDescent="0.3">
      <c r="A149" s="1" t="s">
        <v>43</v>
      </c>
      <c r="B149" s="1" t="s">
        <v>88</v>
      </c>
      <c r="C149" t="s">
        <v>88</v>
      </c>
      <c r="D149" t="str">
        <f>INDEX(network_ids[provider],MATCH(titles_trend[[#This Row],[offering_rollup]],network_ids[offering],FALSE))</f>
        <v>MG</v>
      </c>
      <c r="E149" t="str">
        <f>INDEX(network_ids[content_type],MATCH(titles_trend[[#This Row],[offering]],network_ids[offering],FALSE))</f>
        <v>SF</v>
      </c>
      <c r="F149" s="10">
        <f>INDEX(Table3[hours],MATCH(titles_trend[[#This Row],[type]],Table3[type],FALSE))</f>
        <v>0.33333333333333331</v>
      </c>
      <c r="M149" s="25">
        <v>2</v>
      </c>
      <c r="N149" s="25">
        <v>2</v>
      </c>
      <c r="O149" s="25">
        <v>3</v>
      </c>
      <c r="P149" s="25">
        <v>4</v>
      </c>
      <c r="Q149" s="25">
        <v>3</v>
      </c>
      <c r="R149" s="25">
        <v>3</v>
      </c>
      <c r="S149" s="25">
        <v>2</v>
      </c>
      <c r="T149" s="25">
        <v>2</v>
      </c>
    </row>
    <row r="150" spans="1:20" ht="15" hidden="1" customHeight="1" x14ac:dyDescent="0.3">
      <c r="A150" s="1" t="s">
        <v>43</v>
      </c>
      <c r="B150" s="1" t="s">
        <v>89</v>
      </c>
      <c r="C150" t="s">
        <v>89</v>
      </c>
      <c r="D150" t="str">
        <f>INDEX(network_ids[provider],MATCH(titles_trend[[#This Row],[offering_rollup]],network_ids[offering],FALSE))</f>
        <v>MG</v>
      </c>
      <c r="E150" t="str">
        <f>INDEX(network_ids[content_type],MATCH(titles_trend[[#This Row],[offering]],network_ids[offering],FALSE))</f>
        <v>SF</v>
      </c>
      <c r="F150" s="10">
        <f>INDEX(Table3[hours],MATCH(titles_trend[[#This Row],[type]],Table3[type],FALSE))</f>
        <v>0.33333333333333331</v>
      </c>
      <c r="M150" s="25">
        <v>4</v>
      </c>
      <c r="N150" s="25">
        <v>3</v>
      </c>
      <c r="O150" s="25">
        <v>3</v>
      </c>
      <c r="P150" s="25">
        <v>3</v>
      </c>
      <c r="Q150" s="25">
        <v>3</v>
      </c>
      <c r="R150" s="25">
        <v>3</v>
      </c>
      <c r="S150" s="25">
        <v>3</v>
      </c>
      <c r="T150" s="25">
        <v>3</v>
      </c>
    </row>
    <row r="151" spans="1:20" ht="15" hidden="1" customHeight="1" x14ac:dyDescent="0.3">
      <c r="A151" s="1" t="s">
        <v>43</v>
      </c>
      <c r="B151" s="1" t="s">
        <v>90</v>
      </c>
      <c r="C151" t="s">
        <v>90</v>
      </c>
      <c r="D151" t="str">
        <f>INDEX(network_ids[provider],MATCH(titles_trend[[#This Row],[offering_rollup]],network_ids[offering],FALSE))</f>
        <v>MG</v>
      </c>
      <c r="E151" t="str">
        <f>INDEX(network_ids[content_type],MATCH(titles_trend[[#This Row],[offering]],network_ids[offering],FALSE))</f>
        <v>SF</v>
      </c>
      <c r="F151" s="10">
        <f>INDEX(Table3[hours],MATCH(titles_trend[[#This Row],[type]],Table3[type],FALSE))</f>
        <v>0.33333333333333331</v>
      </c>
      <c r="M151" s="25">
        <v>4</v>
      </c>
      <c r="N151" s="25">
        <v>4</v>
      </c>
      <c r="O151" s="25">
        <v>3</v>
      </c>
      <c r="P151" s="25">
        <v>3</v>
      </c>
      <c r="Q151" s="25">
        <v>3</v>
      </c>
      <c r="R151" s="25">
        <v>3</v>
      </c>
      <c r="S151" s="25">
        <v>3</v>
      </c>
      <c r="T151" s="25">
        <v>3</v>
      </c>
    </row>
    <row r="152" spans="1:20" ht="15" hidden="1" customHeight="1" x14ac:dyDescent="0.3">
      <c r="A152" s="1" t="s">
        <v>43</v>
      </c>
      <c r="B152" s="1" t="s">
        <v>116</v>
      </c>
      <c r="C152" t="s">
        <v>116</v>
      </c>
      <c r="D152" t="str">
        <f>INDEX(network_ids[provider],MATCH(titles_trend[[#This Row],[offering_rollup]],network_ids[offering],FALSE))</f>
        <v>MG</v>
      </c>
      <c r="E152" t="str">
        <f>INDEX(network_ids[content_type],MATCH(titles_trend[[#This Row],[offering]],network_ids[offering],FALSE))</f>
        <v>SF</v>
      </c>
      <c r="F152" s="10">
        <f>INDEX(Table3[hours],MATCH(titles_trend[[#This Row],[type]],Table3[type],FALSE))</f>
        <v>0.33333333333333331</v>
      </c>
      <c r="M152" s="25">
        <v>3</v>
      </c>
      <c r="N152" s="25">
        <v>3</v>
      </c>
      <c r="O152" s="25">
        <v>3</v>
      </c>
      <c r="P152" s="25">
        <v>3</v>
      </c>
      <c r="Q152" s="25">
        <v>3</v>
      </c>
      <c r="R152" s="25">
        <v>2</v>
      </c>
      <c r="S152" s="25">
        <v>2</v>
      </c>
      <c r="T152" s="25">
        <v>2</v>
      </c>
    </row>
    <row r="153" spans="1:20" ht="15" hidden="1" customHeight="1" x14ac:dyDescent="0.3">
      <c r="A153" s="1" t="s">
        <v>43</v>
      </c>
      <c r="B153" s="1" t="s">
        <v>117</v>
      </c>
      <c r="C153" t="s">
        <v>117</v>
      </c>
      <c r="D153" t="str">
        <f>INDEX(network_ids[provider],MATCH(titles_trend[[#This Row],[offering_rollup]],network_ids[offering],FALSE))</f>
        <v>MG</v>
      </c>
      <c r="E153" t="str">
        <f>INDEX(network_ids[content_type],MATCH(titles_trend[[#This Row],[offering]],network_ids[offering],FALSE))</f>
        <v>SF</v>
      </c>
      <c r="F153" s="10">
        <f>INDEX(Table3[hours],MATCH(titles_trend[[#This Row],[type]],Table3[type],FALSE))</f>
        <v>0.33333333333333331</v>
      </c>
      <c r="M153" s="25">
        <v>3</v>
      </c>
      <c r="N153" s="25">
        <v>3</v>
      </c>
      <c r="O153" s="25">
        <v>3</v>
      </c>
      <c r="P153" s="25">
        <v>3</v>
      </c>
      <c r="Q153" s="25">
        <v>3</v>
      </c>
      <c r="R153" s="25">
        <v>3</v>
      </c>
      <c r="S153" s="25">
        <v>3</v>
      </c>
      <c r="T153" s="25">
        <v>3</v>
      </c>
    </row>
    <row r="154" spans="1:20" ht="15" hidden="1" customHeight="1" x14ac:dyDescent="0.3">
      <c r="A154" s="1" t="s">
        <v>43</v>
      </c>
      <c r="B154" s="1" t="s">
        <v>20</v>
      </c>
      <c r="C154" t="s">
        <v>20</v>
      </c>
      <c r="D154" t="str">
        <f>INDEX(network_ids[provider],MATCH(titles_trend[[#This Row],[offering_rollup]],network_ids[offering],FALSE))</f>
        <v>TVN</v>
      </c>
      <c r="E154" t="str">
        <f>INDEX(network_ids[content_type],MATCH(titles_trend[[#This Row],[offering]],network_ids[offering],FALSE))</f>
        <v>Gay LF</v>
      </c>
      <c r="F154" s="10">
        <f>INDEX(Table3[hours],MATCH(titles_trend[[#This Row],[type]],Table3[type],FALSE))</f>
        <v>1.3333333333333333</v>
      </c>
      <c r="H154" s="25">
        <v>11</v>
      </c>
      <c r="I154" s="25">
        <v>11</v>
      </c>
      <c r="J154" s="25">
        <v>11</v>
      </c>
      <c r="K154" s="25">
        <v>11</v>
      </c>
      <c r="L154" s="25">
        <v>11</v>
      </c>
      <c r="M154" s="25">
        <v>11</v>
      </c>
      <c r="N154" s="25">
        <v>11</v>
      </c>
      <c r="O154" s="25">
        <v>12</v>
      </c>
      <c r="P154" s="25">
        <v>11</v>
      </c>
      <c r="Q154" s="25">
        <v>10</v>
      </c>
      <c r="R154" s="25">
        <v>9</v>
      </c>
      <c r="S154" s="25">
        <v>12</v>
      </c>
      <c r="T154" s="25">
        <v>12</v>
      </c>
    </row>
    <row r="155" spans="1:20" ht="15" hidden="1" customHeight="1" x14ac:dyDescent="0.3">
      <c r="A155" s="1" t="s">
        <v>43</v>
      </c>
      <c r="B155" s="1" t="s">
        <v>59</v>
      </c>
      <c r="C155" t="s">
        <v>59</v>
      </c>
      <c r="D155" t="str">
        <f>INDEX(network_ids[provider],MATCH(titles_trend[[#This Row],[offering_rollup]],network_ids[offering],FALSE))</f>
        <v>TVN</v>
      </c>
      <c r="E155" t="str">
        <f>INDEX(network_ids[content_type],MATCH(titles_trend[[#This Row],[offering]],network_ids[offering],FALSE))</f>
        <v>Gay LF</v>
      </c>
      <c r="F155" s="10">
        <f>INDEX(Table3[hours],MATCH(titles_trend[[#This Row],[type]],Table3[type],FALSE))</f>
        <v>1.3333333333333333</v>
      </c>
      <c r="H155" s="25">
        <v>11</v>
      </c>
      <c r="I155" s="25">
        <v>11</v>
      </c>
      <c r="J155" s="25">
        <v>11</v>
      </c>
      <c r="K155" s="25">
        <v>11</v>
      </c>
      <c r="L155" s="25">
        <v>11</v>
      </c>
      <c r="M155" s="25">
        <v>11</v>
      </c>
      <c r="N155" s="25">
        <v>11</v>
      </c>
      <c r="O155" s="25">
        <v>11</v>
      </c>
      <c r="P155" s="25">
        <v>11</v>
      </c>
      <c r="Q155" s="25">
        <v>11</v>
      </c>
      <c r="R155" s="25">
        <v>10</v>
      </c>
      <c r="S155" s="25">
        <v>12</v>
      </c>
      <c r="T155" s="25">
        <v>12</v>
      </c>
    </row>
    <row r="156" spans="1:20" ht="15" hidden="1" customHeight="1" x14ac:dyDescent="0.3">
      <c r="A156" s="1" t="s">
        <v>43</v>
      </c>
      <c r="B156" s="1" t="s">
        <v>7</v>
      </c>
      <c r="C156" t="s">
        <v>7</v>
      </c>
      <c r="D156" t="str">
        <f>INDEX(network_ids[provider],MATCH(titles_trend[[#This Row],[offering_rollup]],network_ids[offering],FALSE))</f>
        <v>TVN</v>
      </c>
      <c r="E156" t="str">
        <f>INDEX(network_ids[content_type],MATCH(titles_trend[[#This Row],[offering]],network_ids[offering],FALSE))</f>
        <v>LF</v>
      </c>
      <c r="F156" s="10">
        <f>INDEX(Table3[hours],MATCH(titles_trend[[#This Row],[type]],Table3[type],FALSE))</f>
        <v>1.3333333333333333</v>
      </c>
      <c r="H156" s="25">
        <v>14</v>
      </c>
      <c r="I156" s="25">
        <v>14</v>
      </c>
      <c r="J156" s="25">
        <v>14</v>
      </c>
      <c r="K156" s="25">
        <v>14</v>
      </c>
      <c r="L156" s="25">
        <v>14</v>
      </c>
      <c r="M156" s="25">
        <v>14</v>
      </c>
      <c r="N156" s="25">
        <v>15</v>
      </c>
      <c r="O156" s="25">
        <v>15</v>
      </c>
      <c r="P156" s="25">
        <v>16</v>
      </c>
      <c r="Q156" s="25">
        <v>13</v>
      </c>
      <c r="R156" s="25">
        <v>12</v>
      </c>
      <c r="S156" s="25">
        <v>20</v>
      </c>
      <c r="T156" s="25">
        <v>20</v>
      </c>
    </row>
    <row r="157" spans="1:20" ht="15" hidden="1" customHeight="1" x14ac:dyDescent="0.3">
      <c r="A157" s="1" t="s">
        <v>43</v>
      </c>
      <c r="B157" s="1" t="s">
        <v>47</v>
      </c>
      <c r="C157" t="s">
        <v>47</v>
      </c>
      <c r="D157" t="str">
        <f>INDEX(network_ids[provider],MATCH(titles_trend[[#This Row],[offering_rollup]],network_ids[offering],FALSE))</f>
        <v>TVN</v>
      </c>
      <c r="E157" t="str">
        <f>INDEX(network_ids[content_type],MATCH(titles_trend[[#This Row],[offering]],network_ids[offering],FALSE))</f>
        <v>LF</v>
      </c>
      <c r="F157" s="10">
        <f>INDEX(Table3[hours],MATCH(titles_trend[[#This Row],[type]],Table3[type],FALSE))</f>
        <v>1.3333333333333333</v>
      </c>
      <c r="H157" s="25">
        <v>14</v>
      </c>
      <c r="I157" s="25">
        <v>14</v>
      </c>
      <c r="J157" s="25">
        <v>14</v>
      </c>
      <c r="K157" s="25">
        <v>14</v>
      </c>
      <c r="L157" s="25">
        <v>14</v>
      </c>
      <c r="M157" s="25">
        <v>14</v>
      </c>
      <c r="N157" s="25">
        <v>15</v>
      </c>
      <c r="O157" s="25">
        <v>15</v>
      </c>
      <c r="P157" s="25">
        <v>16</v>
      </c>
      <c r="Q157" s="25">
        <v>13</v>
      </c>
      <c r="R157" s="25">
        <v>14</v>
      </c>
      <c r="S157" s="25">
        <v>22</v>
      </c>
      <c r="T157" s="25">
        <v>22</v>
      </c>
    </row>
    <row r="158" spans="1:20" ht="15" hidden="1" customHeight="1" x14ac:dyDescent="0.3">
      <c r="A158" s="1" t="s">
        <v>43</v>
      </c>
      <c r="B158" s="1" t="s">
        <v>22</v>
      </c>
      <c r="C158" t="s">
        <v>22</v>
      </c>
      <c r="D158" t="str">
        <f>INDEX(network_ids[provider],MATCH(titles_trend[[#This Row],[offering_rollup]],network_ids[offering],FALSE))</f>
        <v>TVN</v>
      </c>
      <c r="E158" t="str">
        <f>INDEX(network_ids[content_type],MATCH(titles_trend[[#This Row],[offering]],network_ids[offering],FALSE))</f>
        <v>LF</v>
      </c>
      <c r="F158" s="10">
        <f>INDEX(Table3[hours],MATCH(titles_trend[[#This Row],[type]],Table3[type],FALSE))</f>
        <v>1.3333333333333333</v>
      </c>
      <c r="H158" s="25">
        <v>19</v>
      </c>
      <c r="I158" s="25">
        <v>19</v>
      </c>
      <c r="J158" s="25">
        <v>19</v>
      </c>
      <c r="K158" s="25">
        <v>19</v>
      </c>
      <c r="L158" s="25">
        <v>19</v>
      </c>
      <c r="M158" s="25">
        <v>19</v>
      </c>
      <c r="N158" s="25">
        <v>18</v>
      </c>
      <c r="O158" s="25">
        <v>18</v>
      </c>
      <c r="P158" s="25">
        <v>20</v>
      </c>
      <c r="Q158" s="25">
        <v>16</v>
      </c>
      <c r="R158" s="25">
        <v>14</v>
      </c>
      <c r="S158" s="25">
        <v>18</v>
      </c>
      <c r="T158" s="25">
        <v>18</v>
      </c>
    </row>
    <row r="159" spans="1:20" ht="15" hidden="1" customHeight="1" x14ac:dyDescent="0.3">
      <c r="A159" s="1" t="s">
        <v>43</v>
      </c>
      <c r="B159" s="1" t="s">
        <v>61</v>
      </c>
      <c r="C159" t="s">
        <v>61</v>
      </c>
      <c r="D159" t="str">
        <f>INDEX(network_ids[provider],MATCH(titles_trend[[#This Row],[offering_rollup]],network_ids[offering],FALSE))</f>
        <v>TVN</v>
      </c>
      <c r="E159" t="str">
        <f>INDEX(network_ids[content_type],MATCH(titles_trend[[#This Row],[offering]],network_ids[offering],FALSE))</f>
        <v>LF</v>
      </c>
      <c r="F159" s="10">
        <f>INDEX(Table3[hours],MATCH(titles_trend[[#This Row],[type]],Table3[type],FALSE))</f>
        <v>1.3333333333333333</v>
      </c>
      <c r="H159" s="25">
        <v>19</v>
      </c>
      <c r="I159" s="25">
        <v>19</v>
      </c>
      <c r="J159" s="25">
        <v>19</v>
      </c>
      <c r="K159" s="25">
        <v>19</v>
      </c>
      <c r="L159" s="25">
        <v>19</v>
      </c>
      <c r="M159" s="25">
        <v>19</v>
      </c>
      <c r="N159" s="25">
        <v>19</v>
      </c>
      <c r="O159" s="25">
        <v>18</v>
      </c>
      <c r="P159" s="25">
        <v>20</v>
      </c>
      <c r="Q159" s="25">
        <v>17</v>
      </c>
      <c r="R159" s="25">
        <v>14</v>
      </c>
      <c r="S159" s="25">
        <v>17</v>
      </c>
      <c r="T159" s="25">
        <v>17</v>
      </c>
    </row>
    <row r="160" spans="1:20" ht="15" hidden="1" customHeight="1" x14ac:dyDescent="0.3">
      <c r="A160" s="1" t="s">
        <v>43</v>
      </c>
      <c r="B160" s="1" t="s">
        <v>91</v>
      </c>
      <c r="C160" t="s">
        <v>91</v>
      </c>
      <c r="D160" t="str">
        <f>INDEX(network_ids[provider],MATCH(titles_trend[[#This Row],[offering_rollup]],network_ids[offering],FALSE))</f>
        <v>TVN</v>
      </c>
      <c r="E160" t="str">
        <f>INDEX(network_ids[content_type],MATCH(titles_trend[[#This Row],[offering]],network_ids[offering],FALSE))</f>
        <v>SF</v>
      </c>
      <c r="F160" s="10">
        <f>INDEX(Table3[hours],MATCH(titles_trend[[#This Row],[type]],Table3[type],FALSE))</f>
        <v>0.33333333333333331</v>
      </c>
      <c r="M160" s="25">
        <v>4</v>
      </c>
      <c r="N160" s="25">
        <v>4</v>
      </c>
      <c r="O160" s="25">
        <v>4</v>
      </c>
      <c r="P160" s="25">
        <v>2</v>
      </c>
      <c r="Q160" s="25">
        <v>3</v>
      </c>
      <c r="R160" s="25">
        <v>2</v>
      </c>
      <c r="S160" s="25">
        <v>4</v>
      </c>
      <c r="T160" s="25">
        <v>4</v>
      </c>
    </row>
    <row r="161" spans="1:20" ht="15" hidden="1" customHeight="1" x14ac:dyDescent="0.3">
      <c r="A161" s="1" t="s">
        <v>43</v>
      </c>
      <c r="B161" s="1" t="s">
        <v>92</v>
      </c>
      <c r="C161" t="s">
        <v>92</v>
      </c>
      <c r="D161" t="str">
        <f>INDEX(network_ids[provider],MATCH(titles_trend[[#This Row],[offering_rollup]],network_ids[offering],FALSE))</f>
        <v>TVN</v>
      </c>
      <c r="E161" t="str">
        <f>INDEX(network_ids[content_type],MATCH(titles_trend[[#This Row],[offering]],network_ids[offering],FALSE))</f>
        <v>SF</v>
      </c>
      <c r="F161" s="10">
        <f>INDEX(Table3[hours],MATCH(titles_trend[[#This Row],[type]],Table3[type],FALSE))</f>
        <v>0.33333333333333331</v>
      </c>
      <c r="M161" s="25">
        <v>4</v>
      </c>
      <c r="N161" s="25">
        <v>5</v>
      </c>
      <c r="O161" s="25">
        <v>4</v>
      </c>
      <c r="P161" s="25">
        <v>3</v>
      </c>
      <c r="Q161" s="25">
        <v>3</v>
      </c>
      <c r="R161" s="25">
        <v>2</v>
      </c>
      <c r="S161" s="25">
        <v>3</v>
      </c>
      <c r="T161" s="25">
        <v>3</v>
      </c>
    </row>
    <row r="162" spans="1:20" ht="15" hidden="1" customHeight="1" x14ac:dyDescent="0.3">
      <c r="A162" s="1" t="s">
        <v>43</v>
      </c>
      <c r="B162" s="1" t="s">
        <v>118</v>
      </c>
      <c r="C162" t="s">
        <v>118</v>
      </c>
      <c r="D162" t="str">
        <f>INDEX(network_ids[provider],MATCH(titles_trend[[#This Row],[offering_rollup]],network_ids[offering],FALSE))</f>
        <v>TVN</v>
      </c>
      <c r="E162" t="str">
        <f>INDEX(network_ids[content_type],MATCH(titles_trend[[#This Row],[offering]],network_ids[offering],FALSE))</f>
        <v>Gay SF</v>
      </c>
      <c r="F162" s="10">
        <f>INDEX(Table3[hours],MATCH(titles_trend[[#This Row],[type]],Table3[type],FALSE))</f>
        <v>1.3333333333333333</v>
      </c>
      <c r="M162" s="25">
        <v>2</v>
      </c>
      <c r="N162" s="25">
        <v>2</v>
      </c>
      <c r="O162" s="25">
        <v>3</v>
      </c>
      <c r="P162" s="25">
        <v>2</v>
      </c>
      <c r="Q162" s="25">
        <v>2</v>
      </c>
      <c r="R162" s="25">
        <v>3</v>
      </c>
      <c r="S162" s="25">
        <v>3</v>
      </c>
      <c r="T162" s="25">
        <v>3</v>
      </c>
    </row>
    <row r="163" spans="1:20" ht="15" hidden="1" customHeight="1" x14ac:dyDescent="0.3">
      <c r="A163" s="1" t="s">
        <v>43</v>
      </c>
      <c r="B163" s="1" t="s">
        <v>119</v>
      </c>
      <c r="C163" t="s">
        <v>119</v>
      </c>
      <c r="D163" t="str">
        <f>INDEX(network_ids[provider],MATCH(titles_trend[[#This Row],[offering_rollup]],network_ids[offering],FALSE))</f>
        <v>TVN</v>
      </c>
      <c r="E163" t="str">
        <f>INDEX(network_ids[content_type],MATCH(titles_trend[[#This Row],[offering]],network_ids[offering],FALSE))</f>
        <v>Gay SF</v>
      </c>
      <c r="F163" s="10">
        <f>INDEX(Table3[hours],MATCH(titles_trend[[#This Row],[type]],Table3[type],FALSE))</f>
        <v>1.3333333333333333</v>
      </c>
      <c r="M163" s="25">
        <v>2</v>
      </c>
      <c r="N163" s="25">
        <v>2</v>
      </c>
      <c r="O163" s="25">
        <v>4</v>
      </c>
      <c r="P163" s="25">
        <v>2</v>
      </c>
      <c r="Q163" s="25">
        <v>2</v>
      </c>
      <c r="R163" s="25">
        <v>2</v>
      </c>
      <c r="S163" s="25">
        <v>3</v>
      </c>
      <c r="T163" s="25">
        <v>3</v>
      </c>
    </row>
    <row r="164" spans="1:20" ht="15" hidden="1" customHeight="1" x14ac:dyDescent="0.3">
      <c r="A164" s="1" t="s">
        <v>43</v>
      </c>
      <c r="B164" s="1" t="s">
        <v>124</v>
      </c>
      <c r="C164" t="s">
        <v>124</v>
      </c>
      <c r="D164" t="str">
        <f>INDEX(network_ids[provider],MATCH(titles_trend[[#This Row],[offering_rollup]],network_ids[offering],FALSE))</f>
        <v>TVN</v>
      </c>
      <c r="E164" t="str">
        <f>INDEX(network_ids[content_type],MATCH(titles_trend[[#This Row],[offering]],network_ids[offering],FALSE))</f>
        <v>SF</v>
      </c>
      <c r="F164" s="10">
        <f>INDEX(Table3[hours],MATCH(titles_trend[[#This Row],[type]],Table3[type],FALSE))</f>
        <v>0.33333333333333331</v>
      </c>
      <c r="M164" s="25">
        <v>5</v>
      </c>
      <c r="N164" s="25">
        <v>5</v>
      </c>
      <c r="O164" s="25">
        <v>3</v>
      </c>
      <c r="P164" s="25">
        <v>4</v>
      </c>
      <c r="Q164" s="25">
        <v>2</v>
      </c>
      <c r="R164" s="25">
        <v>2</v>
      </c>
      <c r="S164" s="25">
        <v>4</v>
      </c>
      <c r="T164" s="25">
        <v>4</v>
      </c>
    </row>
    <row r="165" spans="1:20" ht="15" hidden="1" customHeight="1" x14ac:dyDescent="0.3">
      <c r="A165" s="1" t="s">
        <v>43</v>
      </c>
      <c r="B165" s="1" t="s">
        <v>125</v>
      </c>
      <c r="C165" t="s">
        <v>125</v>
      </c>
      <c r="D165" t="str">
        <f>INDEX(network_ids[provider],MATCH(titles_trend[[#This Row],[offering_rollup]],network_ids[offering],FALSE))</f>
        <v>TVN</v>
      </c>
      <c r="E165" t="str">
        <f>INDEX(network_ids[content_type],MATCH(titles_trend[[#This Row],[offering]],network_ids[offering],FALSE))</f>
        <v>SF</v>
      </c>
      <c r="F165" s="10">
        <f>INDEX(Table3[hours],MATCH(titles_trend[[#This Row],[type]],Table3[type],FALSE))</f>
        <v>0.33333333333333331</v>
      </c>
      <c r="M165" s="25">
        <v>5</v>
      </c>
      <c r="N165" s="25">
        <v>5</v>
      </c>
      <c r="O165" s="25">
        <v>3</v>
      </c>
      <c r="P165" s="25">
        <v>4</v>
      </c>
      <c r="Q165" s="25">
        <v>4</v>
      </c>
      <c r="R165" s="25">
        <v>4</v>
      </c>
      <c r="S165" s="25">
        <v>4</v>
      </c>
      <c r="T165" s="25">
        <v>4</v>
      </c>
    </row>
    <row r="166" spans="1:20" ht="15" hidden="1" customHeight="1" x14ac:dyDescent="0.3">
      <c r="A166" s="1" t="s">
        <v>43</v>
      </c>
      <c r="B166" s="1" t="s">
        <v>81</v>
      </c>
      <c r="C166" t="s">
        <v>81</v>
      </c>
      <c r="D166" t="str">
        <f>INDEX(network_ids[provider],MATCH(titles_trend[[#This Row],[offering_rollup]],network_ids[offering],FALSE))</f>
        <v>Vivid</v>
      </c>
      <c r="E166" t="str">
        <f>INDEX(network_ids[content_type],MATCH(titles_trend[[#This Row],[offering]],network_ids[offering],FALSE))</f>
        <v>LF</v>
      </c>
      <c r="F166" s="10">
        <f>INDEX(Table3[hours],MATCH(titles_trend[[#This Row],[type]],Table3[type],FALSE))</f>
        <v>1.3333333333333333</v>
      </c>
      <c r="L166" s="25">
        <v>14</v>
      </c>
      <c r="M166" s="25">
        <v>14</v>
      </c>
      <c r="N166" s="25">
        <v>15</v>
      </c>
      <c r="O166" s="25">
        <v>15</v>
      </c>
      <c r="P166" s="25">
        <v>14</v>
      </c>
      <c r="Q166" s="25">
        <v>14</v>
      </c>
      <c r="R166" s="25">
        <v>14</v>
      </c>
      <c r="S166" s="25">
        <v>14</v>
      </c>
      <c r="T166" s="25">
        <v>14</v>
      </c>
    </row>
    <row r="167" spans="1:20" ht="15" hidden="1" customHeight="1" x14ac:dyDescent="0.3">
      <c r="A167" s="1" t="s">
        <v>43</v>
      </c>
      <c r="B167" s="1" t="s">
        <v>82</v>
      </c>
      <c r="C167" t="s">
        <v>82</v>
      </c>
      <c r="D167" t="str">
        <f>INDEX(network_ids[provider],MATCH(titles_trend[[#This Row],[offering_rollup]],network_ids[offering],FALSE))</f>
        <v>Vivid</v>
      </c>
      <c r="E167" t="str">
        <f>INDEX(network_ids[content_type],MATCH(titles_trend[[#This Row],[offering]],network_ids[offering],FALSE))</f>
        <v>LF</v>
      </c>
      <c r="F167" s="10">
        <f>INDEX(Table3[hours],MATCH(titles_trend[[#This Row],[type]],Table3[type],FALSE))</f>
        <v>1.3333333333333333</v>
      </c>
      <c r="L167" s="25">
        <v>14</v>
      </c>
      <c r="M167" s="25">
        <v>14</v>
      </c>
      <c r="N167" s="25">
        <v>15</v>
      </c>
      <c r="O167" s="25">
        <v>15</v>
      </c>
      <c r="P167" s="25">
        <v>12</v>
      </c>
      <c r="Q167" s="25">
        <v>12</v>
      </c>
      <c r="R167" s="25">
        <v>12</v>
      </c>
      <c r="S167" s="25">
        <v>12</v>
      </c>
      <c r="T167" s="25">
        <v>12</v>
      </c>
    </row>
    <row r="168" spans="1:20" ht="15" hidden="1" customHeight="1" x14ac:dyDescent="0.3">
      <c r="A168" s="1" t="s">
        <v>43</v>
      </c>
      <c r="B168" s="1" t="s">
        <v>6</v>
      </c>
      <c r="C168" t="s">
        <v>6</v>
      </c>
      <c r="D168" t="str">
        <f>INDEX(network_ids[provider],MATCH(titles_trend[[#This Row],[offering_rollup]],network_ids[offering],FALSE))</f>
        <v>Vivid</v>
      </c>
      <c r="E168" t="str">
        <f>INDEX(network_ids[content_type],MATCH(titles_trend[[#This Row],[offering]],network_ids[offering],FALSE))</f>
        <v>LF</v>
      </c>
      <c r="F168" s="10">
        <f>INDEX(Table3[hours],MATCH(titles_trend[[#This Row],[type]],Table3[type],FALSE))</f>
        <v>1.3333333333333333</v>
      </c>
      <c r="H168" s="25">
        <v>8</v>
      </c>
      <c r="I168" s="25">
        <v>8</v>
      </c>
      <c r="J168" s="25">
        <v>3</v>
      </c>
      <c r="K168" s="25">
        <v>3</v>
      </c>
      <c r="L168" s="25">
        <v>3</v>
      </c>
      <c r="M168" s="25">
        <v>3</v>
      </c>
      <c r="N168" s="25">
        <v>3</v>
      </c>
      <c r="O168" s="25">
        <v>4</v>
      </c>
      <c r="P168" s="25">
        <v>3</v>
      </c>
      <c r="Q168" s="25">
        <v>3</v>
      </c>
      <c r="R168" s="25">
        <v>3</v>
      </c>
      <c r="T168" s="25"/>
    </row>
    <row r="169" spans="1:20" ht="15" hidden="1" customHeight="1" x14ac:dyDescent="0.3">
      <c r="A169" s="1" t="s">
        <v>43</v>
      </c>
      <c r="B169" s="1" t="s">
        <v>25</v>
      </c>
      <c r="C169" t="s">
        <v>25</v>
      </c>
      <c r="D169" t="str">
        <f>INDEX(network_ids[provider],MATCH(titles_trend[[#This Row],[offering_rollup]],network_ids[offering],FALSE))</f>
        <v>Vivid</v>
      </c>
      <c r="E169" t="str">
        <f>INDEX(network_ids[content_type],MATCH(titles_trend[[#This Row],[offering]],network_ids[offering],FALSE))</f>
        <v>LF</v>
      </c>
      <c r="F169" s="10">
        <f>INDEX(Table3[hours],MATCH(titles_trend[[#This Row],[type]],Table3[type],FALSE))</f>
        <v>1.3333333333333333</v>
      </c>
      <c r="H169" s="25">
        <v>14</v>
      </c>
      <c r="I169" s="25">
        <v>14</v>
      </c>
      <c r="J169" s="25">
        <v>18</v>
      </c>
      <c r="K169" s="25">
        <v>18</v>
      </c>
      <c r="L169" s="25">
        <v>18</v>
      </c>
      <c r="M169" s="25">
        <v>18</v>
      </c>
      <c r="N169" s="25">
        <v>18</v>
      </c>
      <c r="O169" s="25">
        <v>14</v>
      </c>
      <c r="P169" s="25">
        <v>14</v>
      </c>
      <c r="Q169" s="25">
        <v>15</v>
      </c>
      <c r="R169" s="25">
        <v>16</v>
      </c>
      <c r="S169" s="25">
        <v>16</v>
      </c>
      <c r="T169" s="25">
        <v>16</v>
      </c>
    </row>
    <row r="170" spans="1:20" ht="15" hidden="1" customHeight="1" x14ac:dyDescent="0.3">
      <c r="A170" s="1" t="s">
        <v>43</v>
      </c>
      <c r="B170" s="1" t="s">
        <v>52</v>
      </c>
      <c r="C170" t="s">
        <v>52</v>
      </c>
      <c r="D170" t="str">
        <f>INDEX(network_ids[provider],MATCH(titles_trend[[#This Row],[offering_rollup]],network_ids[offering],FALSE))</f>
        <v>Vivid</v>
      </c>
      <c r="E170" t="str">
        <f>INDEX(network_ids[content_type],MATCH(titles_trend[[#This Row],[offering]],network_ids[offering],FALSE))</f>
        <v>LF</v>
      </c>
      <c r="F170" s="10">
        <f>INDEX(Table3[hours],MATCH(titles_trend[[#This Row],[type]],Table3[type],FALSE))</f>
        <v>1.3333333333333333</v>
      </c>
      <c r="H170" s="25">
        <v>14</v>
      </c>
      <c r="I170" s="25">
        <v>14</v>
      </c>
      <c r="J170" s="25">
        <v>18</v>
      </c>
      <c r="K170" s="25">
        <v>18</v>
      </c>
      <c r="L170" s="25">
        <v>18</v>
      </c>
      <c r="M170" s="25">
        <v>18</v>
      </c>
      <c r="N170" s="25">
        <v>18</v>
      </c>
      <c r="O170" s="25">
        <v>14</v>
      </c>
      <c r="P170" s="25">
        <v>14</v>
      </c>
      <c r="Q170" s="25">
        <v>15</v>
      </c>
      <c r="R170" s="25">
        <v>15</v>
      </c>
      <c r="S170" s="25">
        <v>15</v>
      </c>
      <c r="T170" s="25">
        <v>15</v>
      </c>
    </row>
    <row r="171" spans="1:20" ht="15" hidden="1" customHeight="1" x14ac:dyDescent="0.3">
      <c r="A171" s="1" t="s">
        <v>43</v>
      </c>
      <c r="B171" s="1" t="s">
        <v>13</v>
      </c>
      <c r="C171" t="s">
        <v>13</v>
      </c>
      <c r="D171" t="str">
        <f>INDEX(network_ids[provider],MATCH(titles_trend[[#This Row],[offering_rollup]],network_ids[offering],FALSE))</f>
        <v>Vivid</v>
      </c>
      <c r="E171" t="str">
        <f>INDEX(network_ids[content_type],MATCH(titles_trend[[#This Row],[offering]],network_ids[offering],FALSE))</f>
        <v>LF</v>
      </c>
      <c r="F171" s="10">
        <f>INDEX(Table3[hours],MATCH(titles_trend[[#This Row],[type]],Table3[type],FALSE))</f>
        <v>1.3333333333333333</v>
      </c>
      <c r="H171" s="25">
        <v>15</v>
      </c>
      <c r="I171" s="25">
        <v>15</v>
      </c>
      <c r="J171" s="25">
        <v>15</v>
      </c>
      <c r="K171" s="25">
        <v>15</v>
      </c>
      <c r="L171" s="25">
        <v>15</v>
      </c>
      <c r="M171" s="25">
        <v>15</v>
      </c>
      <c r="N171" s="25">
        <v>15</v>
      </c>
      <c r="O171" s="25">
        <v>15</v>
      </c>
      <c r="P171" s="25">
        <v>4</v>
      </c>
      <c r="T171" s="25"/>
    </row>
    <row r="172" spans="1:20" ht="15" hidden="1" customHeight="1" x14ac:dyDescent="0.3">
      <c r="A172" s="1" t="s">
        <v>43</v>
      </c>
      <c r="B172" s="1" t="s">
        <v>26</v>
      </c>
      <c r="C172" t="s">
        <v>26</v>
      </c>
      <c r="D172" t="str">
        <f>INDEX(network_ids[provider],MATCH(titles_trend[[#This Row],[offering_rollup]],network_ids[offering],FALSE))</f>
        <v>Vivid</v>
      </c>
      <c r="E172" t="str">
        <f>INDEX(network_ids[content_type],MATCH(titles_trend[[#This Row],[offering]],network_ids[offering],FALSE))</f>
        <v>LF</v>
      </c>
      <c r="F172" s="10">
        <f>INDEX(Table3[hours],MATCH(titles_trend[[#This Row],[type]],Table3[type],FALSE))</f>
        <v>1.3333333333333333</v>
      </c>
      <c r="H172" s="25">
        <v>15</v>
      </c>
      <c r="I172" s="25">
        <v>15</v>
      </c>
      <c r="J172" s="25">
        <v>15</v>
      </c>
      <c r="K172" s="25">
        <v>15</v>
      </c>
      <c r="L172" s="25">
        <v>15</v>
      </c>
      <c r="M172" s="25">
        <v>15</v>
      </c>
      <c r="N172" s="25">
        <v>15</v>
      </c>
      <c r="O172" s="25">
        <v>15</v>
      </c>
      <c r="P172" s="25">
        <v>1</v>
      </c>
      <c r="T172" s="25"/>
    </row>
    <row r="173" spans="1:20" ht="15" hidden="1" customHeight="1" x14ac:dyDescent="0.3">
      <c r="A173" s="1" t="s">
        <v>43</v>
      </c>
      <c r="B173" s="1" t="s">
        <v>16</v>
      </c>
      <c r="C173" t="s">
        <v>16</v>
      </c>
      <c r="D173" t="str">
        <f>INDEX(network_ids[provider],MATCH(titles_trend[[#This Row],[offering_rollup]],network_ids[offering],FALSE))</f>
        <v>Vivid</v>
      </c>
      <c r="E173" t="str">
        <f>INDEX(network_ids[content_type],MATCH(titles_trend[[#This Row],[offering]],network_ids[offering],FALSE))</f>
        <v>LF</v>
      </c>
      <c r="F173" s="10">
        <f>INDEX(Table3[hours],MATCH(titles_trend[[#This Row],[type]],Table3[type],FALSE))</f>
        <v>1.3333333333333333</v>
      </c>
      <c r="T173" s="25"/>
    </row>
    <row r="174" spans="1:20" ht="15" hidden="1" customHeight="1" x14ac:dyDescent="0.3">
      <c r="A174" s="1" t="s">
        <v>43</v>
      </c>
      <c r="B174" s="1" t="s">
        <v>57</v>
      </c>
      <c r="C174" t="s">
        <v>57</v>
      </c>
      <c r="D174" t="str">
        <f>INDEX(network_ids[provider],MATCH(titles_trend[[#This Row],[offering_rollup]],network_ids[offering],FALSE))</f>
        <v>Vivid</v>
      </c>
      <c r="E174" t="str">
        <f>INDEX(network_ids[content_type],MATCH(titles_trend[[#This Row],[offering]],network_ids[offering],FALSE))</f>
        <v>LF</v>
      </c>
      <c r="F174" s="10">
        <f>INDEX(Table3[hours],MATCH(titles_trend[[#This Row],[type]],Table3[type],FALSE))</f>
        <v>1.3333333333333333</v>
      </c>
      <c r="T174" s="25"/>
    </row>
    <row r="175" spans="1:20" ht="15" hidden="1" customHeight="1" x14ac:dyDescent="0.3">
      <c r="A175" s="1" t="s">
        <v>43</v>
      </c>
      <c r="B175" s="1" t="s">
        <v>17</v>
      </c>
      <c r="C175" t="s">
        <v>17</v>
      </c>
      <c r="D175" t="str">
        <f>INDEX(network_ids[provider],MATCH(titles_trend[[#This Row],[offering_rollup]],network_ids[offering],FALSE))</f>
        <v>Vivid</v>
      </c>
      <c r="E175" t="str">
        <f>INDEX(network_ids[content_type],MATCH(titles_trend[[#This Row],[offering]],network_ids[offering],FALSE))</f>
        <v>LF</v>
      </c>
      <c r="F175" s="10">
        <f>INDEX(Table3[hours],MATCH(titles_trend[[#This Row],[type]],Table3[type],FALSE))</f>
        <v>1.3333333333333333</v>
      </c>
      <c r="H175" s="25">
        <v>12</v>
      </c>
      <c r="I175" s="25">
        <v>12</v>
      </c>
      <c r="J175" s="25">
        <v>20</v>
      </c>
      <c r="K175" s="25">
        <v>18</v>
      </c>
      <c r="L175" s="25">
        <v>18</v>
      </c>
      <c r="M175" s="25">
        <v>16</v>
      </c>
      <c r="N175" s="25">
        <v>16</v>
      </c>
      <c r="O175" s="25">
        <v>18</v>
      </c>
      <c r="P175" s="25">
        <v>14</v>
      </c>
      <c r="Q175" s="25">
        <v>15</v>
      </c>
      <c r="R175" s="25">
        <v>16</v>
      </c>
      <c r="S175" s="25">
        <v>16</v>
      </c>
      <c r="T175" s="25">
        <v>16</v>
      </c>
    </row>
    <row r="176" spans="1:20" ht="15" hidden="1" customHeight="1" x14ac:dyDescent="0.3">
      <c r="A176" s="1" t="s">
        <v>43</v>
      </c>
      <c r="B176" s="1" t="s">
        <v>58</v>
      </c>
      <c r="C176" t="s">
        <v>58</v>
      </c>
      <c r="D176" t="str">
        <f>INDEX(network_ids[provider],MATCH(titles_trend[[#This Row],[offering_rollup]],network_ids[offering],FALSE))</f>
        <v>Vivid</v>
      </c>
      <c r="E176" t="str">
        <f>INDEX(network_ids[content_type],MATCH(titles_trend[[#This Row],[offering]],network_ids[offering],FALSE))</f>
        <v>LF</v>
      </c>
      <c r="F176" s="10">
        <f>INDEX(Table3[hours],MATCH(titles_trend[[#This Row],[type]],Table3[type],FALSE))</f>
        <v>1.3333333333333333</v>
      </c>
      <c r="H176" s="25">
        <v>12</v>
      </c>
      <c r="I176" s="25">
        <v>12</v>
      </c>
      <c r="J176" s="25">
        <v>20</v>
      </c>
      <c r="K176" s="25">
        <v>18</v>
      </c>
      <c r="L176" s="25">
        <v>18</v>
      </c>
      <c r="M176" s="25">
        <v>16</v>
      </c>
      <c r="N176" s="25">
        <v>16</v>
      </c>
      <c r="O176" s="25">
        <v>15</v>
      </c>
      <c r="P176" s="25">
        <v>14</v>
      </c>
      <c r="Q176" s="25">
        <v>15</v>
      </c>
      <c r="R176" s="25">
        <v>16</v>
      </c>
      <c r="S176" s="25">
        <v>16</v>
      </c>
      <c r="T176" s="25">
        <v>16</v>
      </c>
    </row>
    <row r="177" spans="1:20" ht="15" hidden="1" customHeight="1" x14ac:dyDescent="0.3">
      <c r="A177" s="1" t="s">
        <v>43</v>
      </c>
      <c r="B177" s="1" t="s">
        <v>31</v>
      </c>
      <c r="C177" t="s">
        <v>31</v>
      </c>
      <c r="D177" t="str">
        <f>INDEX(network_ids[provider],MATCH(titles_trend[[#This Row],[offering_rollup]],network_ids[offering],FALSE))</f>
        <v>Vivid</v>
      </c>
      <c r="E177" t="str">
        <f>INDEX(network_ids[content_type],MATCH(titles_trend[[#This Row],[offering]],network_ids[offering],FALSE))</f>
        <v>LF</v>
      </c>
      <c r="F177" s="10">
        <f>INDEX(Table3[hours],MATCH(titles_trend[[#This Row],[type]],Table3[type],FALSE))</f>
        <v>1.3333333333333333</v>
      </c>
      <c r="H177" s="25">
        <v>13</v>
      </c>
      <c r="I177" s="25">
        <v>13</v>
      </c>
      <c r="J177" s="25">
        <v>13</v>
      </c>
      <c r="K177" s="25">
        <v>13</v>
      </c>
      <c r="L177" s="25">
        <v>13</v>
      </c>
      <c r="M177" s="25">
        <v>13</v>
      </c>
      <c r="N177" s="25">
        <v>15</v>
      </c>
      <c r="O177" s="25">
        <v>13</v>
      </c>
      <c r="P177" s="25">
        <v>11</v>
      </c>
      <c r="Q177" s="25">
        <v>13</v>
      </c>
      <c r="R177" s="25">
        <v>12</v>
      </c>
      <c r="S177" s="25">
        <v>13</v>
      </c>
      <c r="T177" s="25">
        <v>13</v>
      </c>
    </row>
    <row r="178" spans="1:20" ht="15" hidden="1" customHeight="1" x14ac:dyDescent="0.3">
      <c r="A178" s="1" t="s">
        <v>43</v>
      </c>
      <c r="B178" s="1" t="s">
        <v>60</v>
      </c>
      <c r="C178" t="s">
        <v>60</v>
      </c>
      <c r="D178" t="str">
        <f>INDEX(network_ids[provider],MATCH(titles_trend[[#This Row],[offering_rollup]],network_ids[offering],FALSE))</f>
        <v>Vivid</v>
      </c>
      <c r="E178" t="str">
        <f>INDEX(network_ids[content_type],MATCH(titles_trend[[#This Row],[offering]],network_ids[offering],FALSE))</f>
        <v>LF</v>
      </c>
      <c r="F178" s="10">
        <f>INDEX(Table3[hours],MATCH(titles_trend[[#This Row],[type]],Table3[type],FALSE))</f>
        <v>1.3333333333333333</v>
      </c>
      <c r="H178" s="25">
        <v>13</v>
      </c>
      <c r="I178" s="25">
        <v>13</v>
      </c>
      <c r="J178" s="25">
        <v>13</v>
      </c>
      <c r="K178" s="25">
        <v>13</v>
      </c>
      <c r="L178" s="25">
        <v>13</v>
      </c>
      <c r="M178" s="25">
        <v>13</v>
      </c>
      <c r="N178" s="25">
        <v>15</v>
      </c>
      <c r="O178" s="25">
        <v>13</v>
      </c>
      <c r="P178" s="25">
        <v>11</v>
      </c>
      <c r="Q178" s="25">
        <v>13</v>
      </c>
      <c r="R178" s="25">
        <v>13</v>
      </c>
      <c r="S178" s="25">
        <v>13</v>
      </c>
      <c r="T178" s="25">
        <v>13</v>
      </c>
    </row>
    <row r="179" spans="1:20" ht="15" hidden="1" customHeight="1" x14ac:dyDescent="0.3">
      <c r="A179" s="1" t="s">
        <v>43</v>
      </c>
      <c r="B179" s="1" t="s">
        <v>23</v>
      </c>
      <c r="C179" t="s">
        <v>23</v>
      </c>
      <c r="D179" t="str">
        <f>INDEX(network_ids[provider],MATCH(titles_trend[[#This Row],[offering_rollup]],network_ids[offering],FALSE))</f>
        <v>Vivid</v>
      </c>
      <c r="E179" t="str">
        <f>INDEX(network_ids[content_type],MATCH(titles_trend[[#This Row],[offering]],network_ids[offering],FALSE))</f>
        <v>LF</v>
      </c>
      <c r="F179" s="10">
        <f>INDEX(Table3[hours],MATCH(titles_trend[[#This Row],[type]],Table3[type],FALSE))</f>
        <v>1.3333333333333333</v>
      </c>
      <c r="H179" s="25">
        <v>30</v>
      </c>
      <c r="I179" s="25">
        <v>30</v>
      </c>
      <c r="J179" s="25">
        <v>35</v>
      </c>
      <c r="K179" s="25">
        <v>35</v>
      </c>
      <c r="L179" s="25">
        <v>35</v>
      </c>
      <c r="M179" s="25">
        <v>33</v>
      </c>
      <c r="N179" s="25">
        <v>34</v>
      </c>
      <c r="O179" s="25">
        <v>35</v>
      </c>
      <c r="P179" s="25">
        <v>34</v>
      </c>
      <c r="Q179" s="25">
        <v>35</v>
      </c>
      <c r="R179" s="25">
        <v>31</v>
      </c>
      <c r="S179" s="25">
        <v>32</v>
      </c>
      <c r="T179" s="25">
        <v>32</v>
      </c>
    </row>
    <row r="180" spans="1:20" ht="15" hidden="1" customHeight="1" x14ac:dyDescent="0.3">
      <c r="A180" s="1" t="s">
        <v>43</v>
      </c>
      <c r="B180" s="1" t="s">
        <v>63</v>
      </c>
      <c r="C180" t="s">
        <v>63</v>
      </c>
      <c r="D180" t="str">
        <f>INDEX(network_ids[provider],MATCH(titles_trend[[#This Row],[offering_rollup]],network_ids[offering],FALSE))</f>
        <v>Vivid</v>
      </c>
      <c r="E180" t="str">
        <f>INDEX(network_ids[content_type],MATCH(titles_trend[[#This Row],[offering]],network_ids[offering],FALSE))</f>
        <v>LF</v>
      </c>
      <c r="F180" s="10">
        <f>INDEX(Table3[hours],MATCH(titles_trend[[#This Row],[type]],Table3[type],FALSE))</f>
        <v>1.3333333333333333</v>
      </c>
      <c r="H180" s="25">
        <v>30</v>
      </c>
      <c r="I180" s="25">
        <v>30</v>
      </c>
      <c r="J180" s="25">
        <v>35</v>
      </c>
      <c r="K180" s="25">
        <v>35</v>
      </c>
      <c r="L180" s="25">
        <v>35</v>
      </c>
      <c r="M180" s="25">
        <v>33</v>
      </c>
      <c r="N180" s="25">
        <v>34</v>
      </c>
      <c r="O180" s="25">
        <v>36</v>
      </c>
      <c r="P180" s="25">
        <v>33</v>
      </c>
      <c r="Q180" s="25">
        <v>34</v>
      </c>
      <c r="R180" s="25">
        <v>31</v>
      </c>
      <c r="S180" s="25">
        <v>31</v>
      </c>
      <c r="T180" s="25">
        <v>31</v>
      </c>
    </row>
    <row r="181" spans="1:20" ht="15" hidden="1" customHeight="1" x14ac:dyDescent="0.3">
      <c r="A181" s="1" t="s">
        <v>43</v>
      </c>
      <c r="B181" s="1" t="s">
        <v>33</v>
      </c>
      <c r="C181" t="s">
        <v>33</v>
      </c>
      <c r="D181" t="str">
        <f>INDEX(network_ids[provider],MATCH(titles_trend[[#This Row],[offering_rollup]],network_ids[offering],FALSE))</f>
        <v>Vivid</v>
      </c>
      <c r="E181" t="str">
        <f>INDEX(network_ids[content_type],MATCH(titles_trend[[#This Row],[offering]],network_ids[offering],FALSE))</f>
        <v>LF</v>
      </c>
      <c r="F181" s="10">
        <f>INDEX(Table3[hours],MATCH(titles_trend[[#This Row],[type]],Table3[type],FALSE))</f>
        <v>1.3333333333333333</v>
      </c>
      <c r="H181" s="25">
        <v>17</v>
      </c>
      <c r="I181" s="25">
        <v>17</v>
      </c>
      <c r="J181" s="25">
        <v>16</v>
      </c>
      <c r="K181" s="25">
        <v>16</v>
      </c>
      <c r="L181" s="25">
        <v>15</v>
      </c>
      <c r="M181" s="25">
        <v>15</v>
      </c>
      <c r="N181" s="25">
        <v>15</v>
      </c>
      <c r="O181" s="25">
        <v>16</v>
      </c>
      <c r="P181" s="25">
        <v>15</v>
      </c>
      <c r="Q181" s="25">
        <v>15</v>
      </c>
      <c r="R181" s="25">
        <v>15</v>
      </c>
      <c r="S181" s="25">
        <v>15</v>
      </c>
      <c r="T181" s="25">
        <v>15</v>
      </c>
    </row>
    <row r="182" spans="1:20" ht="15" hidden="1" customHeight="1" x14ac:dyDescent="0.3">
      <c r="A182" s="1" t="s">
        <v>43</v>
      </c>
      <c r="B182" s="1" t="s">
        <v>34</v>
      </c>
      <c r="C182" t="s">
        <v>34</v>
      </c>
      <c r="D182" t="str">
        <f>INDEX(network_ids[provider],MATCH(titles_trend[[#This Row],[offering_rollup]],network_ids[offering],FALSE))</f>
        <v>Vivid</v>
      </c>
      <c r="E182" t="str">
        <f>INDEX(network_ids[content_type],MATCH(titles_trend[[#This Row],[offering]],network_ids[offering],FALSE))</f>
        <v>LF</v>
      </c>
      <c r="F182" s="10">
        <f>INDEX(Table3[hours],MATCH(titles_trend[[#This Row],[type]],Table3[type],FALSE))</f>
        <v>1.3333333333333333</v>
      </c>
      <c r="H182" s="25">
        <v>16</v>
      </c>
      <c r="I182" s="25">
        <v>15</v>
      </c>
      <c r="J182" s="25">
        <v>15</v>
      </c>
      <c r="K182" s="25">
        <v>15</v>
      </c>
      <c r="L182" s="25">
        <v>15</v>
      </c>
      <c r="M182" s="25">
        <v>15</v>
      </c>
      <c r="N182" s="25">
        <v>15</v>
      </c>
      <c r="O182" s="25">
        <v>16</v>
      </c>
      <c r="P182" s="25">
        <v>15</v>
      </c>
      <c r="Q182" s="25">
        <v>15</v>
      </c>
      <c r="R182" s="25">
        <v>15</v>
      </c>
      <c r="S182" s="25">
        <v>15</v>
      </c>
      <c r="T182" s="25">
        <v>15</v>
      </c>
    </row>
    <row r="183" spans="1:20" ht="15" hidden="1" customHeight="1" x14ac:dyDescent="0.3">
      <c r="A183" s="1" t="s">
        <v>43</v>
      </c>
      <c r="B183" s="1" t="s">
        <v>46</v>
      </c>
      <c r="C183" t="s">
        <v>46</v>
      </c>
      <c r="D183" t="str">
        <f>INDEX(network_ids[provider],MATCH(titles_trend[[#This Row],[offering_rollup]],network_ids[offering],FALSE))</f>
        <v>Vivid</v>
      </c>
      <c r="E183" t="str">
        <f>INDEX(network_ids[content_type],MATCH(titles_trend[[#This Row],[offering]],network_ids[offering],FALSE))</f>
        <v>NW LF</v>
      </c>
      <c r="F183" s="10">
        <f>INDEX(Table3[hours],MATCH(titles_trend[[#This Row],[type]],Table3[type],FALSE))</f>
        <v>1.3333333333333333</v>
      </c>
      <c r="H183" s="25">
        <v>8</v>
      </c>
      <c r="I183" s="25">
        <v>6</v>
      </c>
      <c r="T183" s="25"/>
    </row>
    <row r="184" spans="1:20" ht="15" hidden="1" customHeight="1" x14ac:dyDescent="0.3">
      <c r="A184" s="1" t="s">
        <v>43</v>
      </c>
      <c r="B184" s="1" t="s">
        <v>83</v>
      </c>
      <c r="C184" t="s">
        <v>83</v>
      </c>
      <c r="D184" t="str">
        <f>INDEX(network_ids[provider],MATCH(titles_trend[[#This Row],[offering_rollup]],network_ids[offering],FALSE))</f>
        <v>Vivid</v>
      </c>
      <c r="E184" t="str">
        <f>INDEX(network_ids[content_type],MATCH(titles_trend[[#This Row],[offering]],network_ids[offering],FALSE))</f>
        <v>SF</v>
      </c>
      <c r="F184" s="10">
        <f>INDEX(Table3[hours],MATCH(titles_trend[[#This Row],[type]],Table3[type],FALSE))</f>
        <v>0.33333333333333331</v>
      </c>
      <c r="M184" s="25">
        <v>3</v>
      </c>
      <c r="N184" s="25">
        <v>3</v>
      </c>
      <c r="O184" s="25">
        <v>3</v>
      </c>
      <c r="P184" s="25">
        <v>4</v>
      </c>
      <c r="Q184" s="25">
        <v>4</v>
      </c>
      <c r="R184" s="25">
        <v>4</v>
      </c>
      <c r="S184" s="25">
        <v>4</v>
      </c>
      <c r="T184" s="25">
        <v>4</v>
      </c>
    </row>
    <row r="185" spans="1:20" ht="15" hidden="1" customHeight="1" x14ac:dyDescent="0.3">
      <c r="A185" s="1" t="s">
        <v>43</v>
      </c>
      <c r="B185" s="1" t="s">
        <v>84</v>
      </c>
      <c r="C185" t="s">
        <v>84</v>
      </c>
      <c r="D185" t="str">
        <f>INDEX(network_ids[provider],MATCH(titles_trend[[#This Row],[offering_rollup]],network_ids[offering],FALSE))</f>
        <v>Vivid</v>
      </c>
      <c r="E185" t="str">
        <f>INDEX(network_ids[content_type],MATCH(titles_trend[[#This Row],[offering]],network_ids[offering],FALSE))</f>
        <v>SF</v>
      </c>
      <c r="F185" s="10">
        <f>INDEX(Table3[hours],MATCH(titles_trend[[#This Row],[type]],Table3[type],FALSE))</f>
        <v>0.33333333333333331</v>
      </c>
      <c r="M185" s="25">
        <v>3</v>
      </c>
      <c r="N185" s="25">
        <v>3</v>
      </c>
      <c r="O185" s="25">
        <v>3</v>
      </c>
      <c r="P185" s="25">
        <v>4</v>
      </c>
      <c r="Q185" s="25">
        <v>4</v>
      </c>
      <c r="R185" s="25">
        <v>4</v>
      </c>
      <c r="S185" s="25">
        <v>4</v>
      </c>
      <c r="T185" s="25">
        <v>4</v>
      </c>
    </row>
    <row r="186" spans="1:20" ht="15" hidden="1" customHeight="1" x14ac:dyDescent="0.3">
      <c r="A186" s="1" t="s">
        <v>43</v>
      </c>
      <c r="B186" s="1" t="s">
        <v>100</v>
      </c>
      <c r="C186" t="s">
        <v>100</v>
      </c>
      <c r="D186" t="str">
        <f>INDEX(network_ids[provider],MATCH(titles_trend[[#This Row],[offering_rollup]],network_ids[offering],FALSE))</f>
        <v>Vivid</v>
      </c>
      <c r="E186" t="str">
        <f>INDEX(network_ids[content_type],MATCH(titles_trend[[#This Row],[offering]],network_ids[offering],FALSE))</f>
        <v>SF</v>
      </c>
      <c r="F186" s="10">
        <f>INDEX(Table3[hours],MATCH(titles_trend[[#This Row],[type]],Table3[type],FALSE))</f>
        <v>0.33333333333333331</v>
      </c>
      <c r="M186" s="25">
        <v>2</v>
      </c>
      <c r="N186" s="25">
        <v>2</v>
      </c>
      <c r="O186" s="25">
        <v>2</v>
      </c>
      <c r="P186" s="25">
        <v>2</v>
      </c>
      <c r="Q186" s="25">
        <v>1</v>
      </c>
      <c r="R186" s="25">
        <v>2</v>
      </c>
      <c r="S186" s="25">
        <v>2</v>
      </c>
      <c r="T186" s="25">
        <v>2</v>
      </c>
    </row>
    <row r="187" spans="1:20" ht="15" hidden="1" customHeight="1" x14ac:dyDescent="0.3">
      <c r="A187" s="1" t="s">
        <v>43</v>
      </c>
      <c r="B187" s="1" t="s">
        <v>101</v>
      </c>
      <c r="C187" t="s">
        <v>101</v>
      </c>
      <c r="D187" t="str">
        <f>INDEX(network_ids[provider],MATCH(titles_trend[[#This Row],[offering_rollup]],network_ids[offering],FALSE))</f>
        <v>Vivid</v>
      </c>
      <c r="E187" t="str">
        <f>INDEX(network_ids[content_type],MATCH(titles_trend[[#This Row],[offering]],network_ids[offering],FALSE))</f>
        <v>SF</v>
      </c>
      <c r="F187" s="10">
        <f>INDEX(Table3[hours],MATCH(titles_trend[[#This Row],[type]],Table3[type],FALSE))</f>
        <v>0.33333333333333331</v>
      </c>
      <c r="M187" s="25">
        <v>2</v>
      </c>
      <c r="N187" s="25">
        <v>2</v>
      </c>
      <c r="O187" s="25">
        <v>2</v>
      </c>
      <c r="P187" s="25">
        <v>2</v>
      </c>
      <c r="Q187" s="25">
        <v>2</v>
      </c>
      <c r="R187" s="25">
        <v>2</v>
      </c>
      <c r="S187" s="25">
        <v>2</v>
      </c>
      <c r="T187" s="25">
        <v>2</v>
      </c>
    </row>
    <row r="188" spans="1:20" ht="15" hidden="1" customHeight="1" x14ac:dyDescent="0.3">
      <c r="A188" s="3" t="s">
        <v>43</v>
      </c>
      <c r="B188" s="1" t="s">
        <v>102</v>
      </c>
      <c r="C188" t="s">
        <v>102</v>
      </c>
      <c r="D188" t="str">
        <f>INDEX(network_ids[provider],MATCH(titles_trend[[#This Row],[offering_rollup]],network_ids[offering],FALSE))</f>
        <v>Vivid</v>
      </c>
      <c r="E188" t="str">
        <f>INDEX(network_ids[content_type],MATCH(titles_trend[[#This Row],[offering]],network_ids[offering],FALSE))</f>
        <v>SF</v>
      </c>
      <c r="F188" s="10">
        <f>INDEX(Table3[hours],MATCH(titles_trend[[#This Row],[type]],Table3[type],FALSE))</f>
        <v>0.33333333333333331</v>
      </c>
      <c r="M188" s="25">
        <v>3</v>
      </c>
      <c r="N188" s="25">
        <v>3</v>
      </c>
      <c r="O188" s="25">
        <v>3</v>
      </c>
      <c r="T188" s="25"/>
    </row>
    <row r="189" spans="1:20" ht="15" hidden="1" customHeight="1" x14ac:dyDescent="0.3">
      <c r="A189" s="1" t="s">
        <v>43</v>
      </c>
      <c r="B189" s="1" t="s">
        <v>103</v>
      </c>
      <c r="C189" t="s">
        <v>103</v>
      </c>
      <c r="D189" t="str">
        <f>INDEX(network_ids[provider],MATCH(titles_trend[[#This Row],[offering_rollup]],network_ids[offering],FALSE))</f>
        <v>Vivid</v>
      </c>
      <c r="E189" t="str">
        <f>INDEX(network_ids[content_type],MATCH(titles_trend[[#This Row],[offering]],network_ids[offering],FALSE))</f>
        <v>SF</v>
      </c>
      <c r="F189" s="10">
        <f>INDEX(Table3[hours],MATCH(titles_trend[[#This Row],[type]],Table3[type],FALSE))</f>
        <v>0.33333333333333331</v>
      </c>
      <c r="M189" s="25">
        <v>3</v>
      </c>
      <c r="N189" s="25">
        <v>3</v>
      </c>
      <c r="O189" s="25">
        <v>3</v>
      </c>
      <c r="T189" s="25"/>
    </row>
    <row r="190" spans="1:20" ht="15" hidden="1" customHeight="1" x14ac:dyDescent="0.3">
      <c r="A190" s="1" t="s">
        <v>43</v>
      </c>
      <c r="B190" s="1" t="s">
        <v>114</v>
      </c>
      <c r="C190" t="s">
        <v>114</v>
      </c>
      <c r="D190" t="str">
        <f>INDEX(network_ids[provider],MATCH(titles_trend[[#This Row],[offering_rollup]],network_ids[offering],FALSE))</f>
        <v>Vivid</v>
      </c>
      <c r="E190" t="str">
        <f>INDEX(network_ids[content_type],MATCH(titles_trend[[#This Row],[offering]],network_ids[offering],FALSE))</f>
        <v>SF</v>
      </c>
      <c r="F190" s="10">
        <f>INDEX(Table3[hours],MATCH(titles_trend[[#This Row],[type]],Table3[type],FALSE))</f>
        <v>0.33333333333333331</v>
      </c>
      <c r="M190" s="25">
        <v>2</v>
      </c>
      <c r="N190" s="25">
        <v>2</v>
      </c>
      <c r="O190" s="25">
        <v>2</v>
      </c>
      <c r="P190" s="25">
        <v>2</v>
      </c>
      <c r="Q190" s="25">
        <v>1</v>
      </c>
      <c r="R190" s="25">
        <v>2</v>
      </c>
      <c r="S190" s="25">
        <v>2</v>
      </c>
      <c r="T190" s="25">
        <v>2</v>
      </c>
    </row>
    <row r="191" spans="1:20" ht="15" hidden="1" customHeight="1" x14ac:dyDescent="0.3">
      <c r="A191" s="1" t="s">
        <v>43</v>
      </c>
      <c r="B191" s="1" t="s">
        <v>115</v>
      </c>
      <c r="C191" t="s">
        <v>115</v>
      </c>
      <c r="D191" t="str">
        <f>INDEX(network_ids[provider],MATCH(titles_trend[[#This Row],[offering_rollup]],network_ids[offering],FALSE))</f>
        <v>Vivid</v>
      </c>
      <c r="E191" t="str">
        <f>INDEX(network_ids[content_type],MATCH(titles_trend[[#This Row],[offering]],network_ids[offering],FALSE))</f>
        <v>SF</v>
      </c>
      <c r="F191" s="10">
        <f>INDEX(Table3[hours],MATCH(titles_trend[[#This Row],[type]],Table3[type],FALSE))</f>
        <v>0.33333333333333331</v>
      </c>
      <c r="M191" s="25">
        <v>1</v>
      </c>
      <c r="N191" s="25">
        <v>1</v>
      </c>
      <c r="O191" s="25">
        <v>2</v>
      </c>
      <c r="P191" s="25">
        <v>2</v>
      </c>
      <c r="Q191" s="25">
        <v>1</v>
      </c>
      <c r="R191" s="25">
        <v>2</v>
      </c>
      <c r="S191" s="25">
        <v>2</v>
      </c>
      <c r="T191" s="25">
        <v>2</v>
      </c>
    </row>
    <row r="192" spans="1:20" ht="15" hidden="1" customHeight="1" x14ac:dyDescent="0.3">
      <c r="A192" s="1" t="s">
        <v>43</v>
      </c>
      <c r="B192" s="1" t="s">
        <v>120</v>
      </c>
      <c r="C192" t="s">
        <v>120</v>
      </c>
      <c r="D192" t="str">
        <f>INDEX(network_ids[provider],MATCH(titles_trend[[#This Row],[offering_rollup]],network_ids[offering],FALSE))</f>
        <v>Vivid</v>
      </c>
      <c r="E192" t="str">
        <f>INDEX(network_ids[content_type],MATCH(titles_trend[[#This Row],[offering]],network_ids[offering],FALSE))</f>
        <v>SF</v>
      </c>
      <c r="F192" s="10">
        <f>INDEX(Table3[hours],MATCH(titles_trend[[#This Row],[type]],Table3[type],FALSE))</f>
        <v>0.33333333333333331</v>
      </c>
      <c r="M192" s="25">
        <v>2</v>
      </c>
      <c r="N192" s="25">
        <v>2</v>
      </c>
      <c r="O192" s="25">
        <v>3</v>
      </c>
      <c r="P192" s="25">
        <v>2</v>
      </c>
      <c r="Q192" s="25">
        <v>1</v>
      </c>
      <c r="R192" s="25">
        <v>2</v>
      </c>
      <c r="S192" s="25">
        <v>2</v>
      </c>
      <c r="T192" s="25">
        <v>2</v>
      </c>
    </row>
    <row r="193" spans="1:20" ht="15" hidden="1" customHeight="1" x14ac:dyDescent="0.3">
      <c r="A193" s="1" t="s">
        <v>43</v>
      </c>
      <c r="B193" s="1" t="s">
        <v>121</v>
      </c>
      <c r="C193" t="s">
        <v>121</v>
      </c>
      <c r="D193" t="str">
        <f>INDEX(network_ids[provider],MATCH(titles_trend[[#This Row],[offering_rollup]],network_ids[offering],FALSE))</f>
        <v>Vivid</v>
      </c>
      <c r="E193" t="str">
        <f>INDEX(network_ids[content_type],MATCH(titles_trend[[#This Row],[offering]],network_ids[offering],FALSE))</f>
        <v>SF</v>
      </c>
      <c r="F193" s="10">
        <f>INDEX(Table3[hours],MATCH(titles_trend[[#This Row],[type]],Table3[type],FALSE))</f>
        <v>0.33333333333333331</v>
      </c>
      <c r="M193" s="25">
        <v>2</v>
      </c>
      <c r="N193" s="25">
        <v>2</v>
      </c>
      <c r="O193" s="25">
        <v>3</v>
      </c>
      <c r="P193" s="25">
        <v>3</v>
      </c>
      <c r="Q193" s="25">
        <v>1</v>
      </c>
      <c r="R193" s="25">
        <v>2</v>
      </c>
      <c r="S193" s="25">
        <v>2</v>
      </c>
      <c r="T193" s="25">
        <v>2</v>
      </c>
    </row>
    <row r="194" spans="1:20" ht="15" hidden="1" customHeight="1" x14ac:dyDescent="0.3">
      <c r="A194" s="1" t="s">
        <v>43</v>
      </c>
      <c r="B194" s="1" t="s">
        <v>126</v>
      </c>
      <c r="C194" t="s">
        <v>126</v>
      </c>
      <c r="D194" t="str">
        <f>INDEX(network_ids[provider],MATCH(titles_trend[[#This Row],[offering_rollup]],network_ids[offering],FALSE))</f>
        <v>Vivid</v>
      </c>
      <c r="E194" t="str">
        <f>INDEX(network_ids[content_type],MATCH(titles_trend[[#This Row],[offering]],network_ids[offering],FALSE))</f>
        <v>SF</v>
      </c>
      <c r="F194" s="10">
        <f>INDEX(Table3[hours],MATCH(titles_trend[[#This Row],[type]],Table3[type],FALSE))</f>
        <v>0.33333333333333331</v>
      </c>
      <c r="M194" s="25">
        <v>3</v>
      </c>
      <c r="N194" s="25">
        <v>3</v>
      </c>
      <c r="O194" s="25">
        <v>2</v>
      </c>
      <c r="P194" s="25">
        <v>3</v>
      </c>
      <c r="Q194" s="25">
        <v>2</v>
      </c>
      <c r="R194" s="25">
        <v>2</v>
      </c>
      <c r="S194" s="25">
        <v>2</v>
      </c>
      <c r="T194" s="25">
        <v>2</v>
      </c>
    </row>
    <row r="195" spans="1:20" ht="15" hidden="1" customHeight="1" x14ac:dyDescent="0.3">
      <c r="A195" s="1" t="s">
        <v>43</v>
      </c>
      <c r="B195" s="1" t="s">
        <v>127</v>
      </c>
      <c r="C195" t="s">
        <v>127</v>
      </c>
      <c r="D195" t="str">
        <f>INDEX(network_ids[provider],MATCH(titles_trend[[#This Row],[offering_rollup]],network_ids[offering],FALSE))</f>
        <v>Vivid</v>
      </c>
      <c r="E195" t="str">
        <f>INDEX(network_ids[content_type],MATCH(titles_trend[[#This Row],[offering]],network_ids[offering],FALSE))</f>
        <v>SF</v>
      </c>
      <c r="F195" s="10">
        <f>INDEX(Table3[hours],MATCH(titles_trend[[#This Row],[type]],Table3[type],FALSE))</f>
        <v>0.33333333333333331</v>
      </c>
      <c r="M195" s="25">
        <v>3</v>
      </c>
      <c r="N195" s="25">
        <v>3</v>
      </c>
      <c r="O195" s="25">
        <v>2</v>
      </c>
      <c r="P195" s="25">
        <v>2</v>
      </c>
      <c r="Q195" s="25">
        <v>2</v>
      </c>
      <c r="R195" s="25">
        <v>3</v>
      </c>
      <c r="S195" s="25">
        <v>2</v>
      </c>
      <c r="T195" s="25">
        <v>2</v>
      </c>
    </row>
    <row r="196" spans="1:20" ht="15" hidden="1" customHeight="1" x14ac:dyDescent="0.3">
      <c r="A196" s="1" t="s">
        <v>43</v>
      </c>
      <c r="B196" s="1" t="s">
        <v>128</v>
      </c>
      <c r="C196" t="s">
        <v>128</v>
      </c>
      <c r="D196" t="str">
        <f>INDEX(network_ids[provider],MATCH(titles_trend[[#This Row],[offering_rollup]],network_ids[offering],FALSE))</f>
        <v>Vivid</v>
      </c>
      <c r="E196" t="str">
        <f>INDEX(network_ids[content_type],MATCH(titles_trend[[#This Row],[offering]],network_ids[offering],FALSE))</f>
        <v>SF</v>
      </c>
      <c r="F196" s="10">
        <f>INDEX(Table3[hours],MATCH(titles_trend[[#This Row],[type]],Table3[type],FALSE))</f>
        <v>0.33333333333333331</v>
      </c>
      <c r="M196" s="25">
        <v>3</v>
      </c>
      <c r="N196" s="25">
        <v>3</v>
      </c>
      <c r="O196" s="25">
        <v>2</v>
      </c>
      <c r="P196" s="25">
        <v>3</v>
      </c>
      <c r="Q196" s="25">
        <v>3</v>
      </c>
      <c r="R196" s="25">
        <v>3</v>
      </c>
      <c r="S196" s="25">
        <v>3</v>
      </c>
      <c r="T196" s="25">
        <v>3</v>
      </c>
    </row>
    <row r="197" spans="1:20" ht="15" hidden="1" customHeight="1" x14ac:dyDescent="0.3">
      <c r="A197" s="2" t="s">
        <v>43</v>
      </c>
      <c r="B197" s="3" t="s">
        <v>129</v>
      </c>
      <c r="C197" t="s">
        <v>129</v>
      </c>
      <c r="D197" t="str">
        <f>INDEX(network_ids[provider],MATCH(titles_trend[[#This Row],[offering_rollup]],network_ids[offering],FALSE))</f>
        <v>Vivid</v>
      </c>
      <c r="E197" t="str">
        <f>INDEX(network_ids[content_type],MATCH(titles_trend[[#This Row],[offering]],network_ids[offering],FALSE))</f>
        <v>SF</v>
      </c>
      <c r="F197" s="10">
        <f>INDEX(Table3[hours],MATCH(titles_trend[[#This Row],[type]],Table3[type],FALSE))</f>
        <v>0.33333333333333331</v>
      </c>
      <c r="M197" s="25">
        <v>3</v>
      </c>
      <c r="N197" s="25">
        <v>3</v>
      </c>
      <c r="O197" s="25">
        <v>3</v>
      </c>
      <c r="P197" s="25">
        <v>3</v>
      </c>
      <c r="Q197" s="25">
        <v>3</v>
      </c>
      <c r="R197" s="25">
        <v>3</v>
      </c>
      <c r="S197" s="25">
        <v>3</v>
      </c>
      <c r="T197" s="25">
        <v>3</v>
      </c>
    </row>
    <row r="198" spans="1:20" ht="15" hidden="1" customHeight="1" x14ac:dyDescent="0.3">
      <c r="A198" s="1" t="s">
        <v>65</v>
      </c>
      <c r="B198" s="1" t="s">
        <v>36</v>
      </c>
      <c r="C198" t="s">
        <v>36</v>
      </c>
      <c r="D198" t="str">
        <f>INDEX(network_ids[provider],MATCH(titles_trend[[#This Row],[offering_rollup]],network_ids[offering],FALSE))</f>
        <v>Align</v>
      </c>
      <c r="E198" t="str">
        <f>INDEX(network_ids[content_type],MATCH(titles_trend[[#This Row],[offering]],network_ids[offering],FALSE))</f>
        <v>Gay LF</v>
      </c>
      <c r="F198" s="10">
        <f>INDEX(Table3[hours],MATCH(titles_trend[[#This Row],[type]],Table3[type],FALSE))</f>
        <v>1.3333333333333333</v>
      </c>
      <c r="H198"/>
      <c r="I198"/>
      <c r="J198"/>
      <c r="K198"/>
      <c r="L198"/>
      <c r="M198"/>
      <c r="N198">
        <v>12.5</v>
      </c>
      <c r="O198">
        <v>9</v>
      </c>
      <c r="P198">
        <v>7</v>
      </c>
      <c r="Q198">
        <v>7</v>
      </c>
      <c r="R198">
        <v>6.5</v>
      </c>
      <c r="S198">
        <v>6.5</v>
      </c>
      <c r="T198" t="s">
        <v>185</v>
      </c>
    </row>
    <row r="199" spans="1:20" ht="15" hidden="1" customHeight="1" x14ac:dyDescent="0.3">
      <c r="A199" s="1" t="s">
        <v>65</v>
      </c>
      <c r="B199" s="1" t="s">
        <v>2</v>
      </c>
      <c r="C199" t="s">
        <v>2</v>
      </c>
      <c r="D199" t="str">
        <f>INDEX(network_ids[provider],MATCH(titles_trend[[#This Row],[offering_rollup]],network_ids[offering],FALSE))</f>
        <v>Align</v>
      </c>
      <c r="E199" t="str">
        <f>INDEX(network_ids[content_type],MATCH(titles_trend[[#This Row],[offering]],network_ids[offering],FALSE))</f>
        <v>LF</v>
      </c>
      <c r="F199" s="10">
        <f>INDEX(Table3[hours],MATCH(titles_trend[[#This Row],[type]],Table3[type],FALSE))</f>
        <v>1.3333333333333333</v>
      </c>
      <c r="H199"/>
      <c r="I199"/>
      <c r="J199"/>
      <c r="K199"/>
      <c r="L199"/>
      <c r="M199"/>
      <c r="N199">
        <v>23</v>
      </c>
      <c r="O199">
        <v>21</v>
      </c>
      <c r="P199">
        <v>18.5</v>
      </c>
      <c r="Q199">
        <v>19</v>
      </c>
      <c r="R199">
        <v>15</v>
      </c>
      <c r="S199">
        <v>17.5</v>
      </c>
      <c r="T199" t="s">
        <v>185</v>
      </c>
    </row>
    <row r="200" spans="1:20" ht="15" hidden="1" customHeight="1" x14ac:dyDescent="0.3">
      <c r="A200" s="1" t="s">
        <v>65</v>
      </c>
      <c r="B200" s="1" t="s">
        <v>48</v>
      </c>
      <c r="C200" t="s">
        <v>48</v>
      </c>
      <c r="D200" t="str">
        <f>INDEX(network_ids[provider],MATCH(titles_trend[[#This Row],[offering_rollup]],network_ids[offering],FALSE))</f>
        <v>Align</v>
      </c>
      <c r="E200" t="str">
        <f>INDEX(network_ids[content_type],MATCH(titles_trend[[#This Row],[offering]],network_ids[offering],FALSE))</f>
        <v>LF</v>
      </c>
      <c r="F200" s="10">
        <f>INDEX(Table3[hours],MATCH(titles_trend[[#This Row],[type]],Table3[type],FALSE))</f>
        <v>1.3333333333333333</v>
      </c>
      <c r="H200"/>
      <c r="I200"/>
      <c r="J200"/>
      <c r="K200"/>
      <c r="L200"/>
      <c r="M200"/>
      <c r="N200">
        <v>3</v>
      </c>
      <c r="O200">
        <v>3</v>
      </c>
      <c r="P200">
        <v>3</v>
      </c>
      <c r="Q200">
        <v>3</v>
      </c>
      <c r="R200">
        <v>3</v>
      </c>
      <c r="S200">
        <v>3</v>
      </c>
      <c r="T200">
        <v>3</v>
      </c>
    </row>
    <row r="201" spans="1:20" ht="15" hidden="1" customHeight="1" x14ac:dyDescent="0.3">
      <c r="A201" s="1" t="s">
        <v>65</v>
      </c>
      <c r="B201" s="1" t="s">
        <v>85</v>
      </c>
      <c r="C201" t="s">
        <v>85</v>
      </c>
      <c r="D201" t="str">
        <f>INDEX(network_ids[provider],MATCH(titles_trend[[#This Row],[offering_rollup]],network_ids[offering],FALSE))</f>
        <v>Align</v>
      </c>
      <c r="E201" t="str">
        <f>INDEX(network_ids[content_type],MATCH(titles_trend[[#This Row],[offering]],network_ids[offering],FALSE))</f>
        <v>SF</v>
      </c>
      <c r="F201" s="10">
        <f>INDEX(Table3[hours],MATCH(titles_trend[[#This Row],[type]],Table3[type],FALSE))</f>
        <v>0.33333333333333331</v>
      </c>
      <c r="H201"/>
      <c r="I201"/>
      <c r="J201"/>
      <c r="K201"/>
      <c r="L201"/>
      <c r="M201"/>
      <c r="N201" t="s">
        <v>185</v>
      </c>
      <c r="O201" t="s">
        <v>185</v>
      </c>
      <c r="P201" t="s">
        <v>185</v>
      </c>
      <c r="Q201" t="s">
        <v>185</v>
      </c>
      <c r="R201">
        <v>7</v>
      </c>
      <c r="S201">
        <v>8</v>
      </c>
      <c r="T201">
        <v>8</v>
      </c>
    </row>
    <row r="202" spans="1:20" ht="15" hidden="1" customHeight="1" x14ac:dyDescent="0.3">
      <c r="A202" s="1" t="s">
        <v>65</v>
      </c>
      <c r="B202" s="1" t="s">
        <v>8</v>
      </c>
      <c r="C202" t="s">
        <v>8</v>
      </c>
      <c r="D202" t="str">
        <f>INDEX(network_ids[provider],MATCH(titles_trend[[#This Row],[offering_rollup]],network_ids[offering],FALSE))</f>
        <v>Digital Playground</v>
      </c>
      <c r="E202" t="str">
        <f>INDEX(network_ids[content_type],MATCH(titles_trend[[#This Row],[offering]],network_ids[offering],FALSE))</f>
        <v>LF</v>
      </c>
      <c r="F202" s="10">
        <f>INDEX(Table3[hours],MATCH(titles_trend[[#This Row],[type]],Table3[type],FALSE))</f>
        <v>1.3333333333333333</v>
      </c>
      <c r="G202" t="s">
        <v>188</v>
      </c>
      <c r="H202"/>
      <c r="I202"/>
      <c r="J202"/>
      <c r="K202"/>
      <c r="L202"/>
      <c r="M202"/>
      <c r="N202">
        <v>14</v>
      </c>
      <c r="O202">
        <v>15</v>
      </c>
      <c r="P202">
        <v>14</v>
      </c>
      <c r="Q202">
        <v>13</v>
      </c>
      <c r="R202">
        <v>11</v>
      </c>
      <c r="S202">
        <v>12</v>
      </c>
      <c r="T202"/>
    </row>
    <row r="203" spans="1:20" ht="15" hidden="1" customHeight="1" x14ac:dyDescent="0.3">
      <c r="A203" s="1" t="s">
        <v>65</v>
      </c>
      <c r="B203" s="1" t="s">
        <v>9</v>
      </c>
      <c r="C203" t="s">
        <v>8</v>
      </c>
      <c r="D203" t="str">
        <f>INDEX(network_ids[provider],MATCH(titles_trend[[#This Row],[offering_rollup]],network_ids[offering],FALSE))</f>
        <v>Digital Playground</v>
      </c>
      <c r="E203" t="str">
        <f>INDEX(network_ids[content_type],MATCH(titles_trend[[#This Row],[offering]],network_ids[offering],FALSE))</f>
        <v>LF</v>
      </c>
      <c r="F203" s="10">
        <f>INDEX(Table3[hours],MATCH(titles_trend[[#This Row],[type]],Table3[type],FALSE))</f>
        <v>1.3333333333333333</v>
      </c>
      <c r="H203"/>
      <c r="I203"/>
      <c r="J203"/>
      <c r="K203"/>
      <c r="L203"/>
      <c r="M203"/>
      <c r="N203">
        <v>5</v>
      </c>
      <c r="O203">
        <v>3</v>
      </c>
      <c r="P203">
        <v>7</v>
      </c>
      <c r="Q203">
        <v>7</v>
      </c>
      <c r="R203">
        <v>4</v>
      </c>
      <c r="S203">
        <v>5</v>
      </c>
      <c r="T203" t="s">
        <v>185</v>
      </c>
    </row>
    <row r="204" spans="1:20" ht="15" hidden="1" customHeight="1" x14ac:dyDescent="0.3">
      <c r="A204" s="1" t="s">
        <v>65</v>
      </c>
      <c r="B204" s="1" t="s">
        <v>37</v>
      </c>
      <c r="C204" t="s">
        <v>37</v>
      </c>
      <c r="D204" t="str">
        <f>INDEX(network_ids[provider],MATCH(titles_trend[[#This Row],[offering_rollup]],network_ids[offering],FALSE))</f>
        <v>Hustler</v>
      </c>
      <c r="E204" t="str">
        <f>INDEX(network_ids[content_type],MATCH(titles_trend[[#This Row],[offering]],network_ids[offering],FALSE))</f>
        <v>LF</v>
      </c>
      <c r="F204" s="10">
        <f>INDEX(Table3[hours],MATCH(titles_trend[[#This Row],[type]],Table3[type],FALSE))</f>
        <v>1.3333333333333333</v>
      </c>
      <c r="H204"/>
      <c r="I204"/>
      <c r="J204"/>
      <c r="K204"/>
      <c r="L204"/>
      <c r="M204"/>
      <c r="N204">
        <v>6.5</v>
      </c>
      <c r="O204">
        <v>5.5</v>
      </c>
      <c r="P204">
        <v>6.5</v>
      </c>
      <c r="Q204">
        <v>7</v>
      </c>
      <c r="R204">
        <v>6</v>
      </c>
      <c r="S204">
        <v>7</v>
      </c>
      <c r="T204" t="s">
        <v>185</v>
      </c>
    </row>
    <row r="205" spans="1:20" ht="15" hidden="1" customHeight="1" x14ac:dyDescent="0.3">
      <c r="A205" s="1" t="s">
        <v>65</v>
      </c>
      <c r="B205" s="1" t="s">
        <v>14</v>
      </c>
      <c r="C205" t="s">
        <v>14</v>
      </c>
      <c r="D205" t="str">
        <f>INDEX(network_ids[provider],MATCH(titles_trend[[#This Row],[offering_rollup]],network_ids[offering],FALSE))</f>
        <v>Hustler</v>
      </c>
      <c r="E205" t="str">
        <f>INDEX(network_ids[content_type],MATCH(titles_trend[[#This Row],[offering]],network_ids[offering],FALSE))</f>
        <v>LF</v>
      </c>
      <c r="F205" s="10">
        <f>INDEX(Table3[hours],MATCH(titles_trend[[#This Row],[type]],Table3[type],FALSE))</f>
        <v>1.3333333333333333</v>
      </c>
      <c r="G205" t="s">
        <v>176</v>
      </c>
      <c r="H205"/>
      <c r="I205"/>
      <c r="J205"/>
      <c r="K205"/>
      <c r="L205"/>
      <c r="M205"/>
      <c r="N205">
        <v>28</v>
      </c>
      <c r="O205">
        <v>27</v>
      </c>
      <c r="P205">
        <v>29</v>
      </c>
      <c r="Q205">
        <v>28</v>
      </c>
      <c r="R205">
        <v>27</v>
      </c>
      <c r="S205">
        <v>26</v>
      </c>
      <c r="T205"/>
    </row>
    <row r="206" spans="1:20" ht="15" hidden="1" customHeight="1" x14ac:dyDescent="0.3">
      <c r="A206" s="1" t="s">
        <v>65</v>
      </c>
      <c r="B206" s="1" t="s">
        <v>72</v>
      </c>
      <c r="C206" t="s">
        <v>14</v>
      </c>
      <c r="D206" t="str">
        <f>INDEX(network_ids[provider],MATCH(titles_trend[[#This Row],[offering_rollup]],network_ids[offering],FALSE))</f>
        <v>Hustler</v>
      </c>
      <c r="E206" t="str">
        <f>INDEX(network_ids[content_type],MATCH(titles_trend[[#This Row],[offering]],network_ids[offering],FALSE))</f>
        <v>2PK</v>
      </c>
      <c r="F206" s="10">
        <f>INDEX(Table3[hours],MATCH(titles_trend[[#This Row],[type]],Table3[type],FALSE))</f>
        <v>2.6666666666666665</v>
      </c>
      <c r="H206"/>
      <c r="I206"/>
      <c r="J206"/>
      <c r="K206"/>
      <c r="L206"/>
      <c r="M206"/>
      <c r="N206">
        <v>11</v>
      </c>
      <c r="O206">
        <v>15</v>
      </c>
      <c r="P206">
        <v>11</v>
      </c>
      <c r="Q206">
        <v>14</v>
      </c>
      <c r="R206">
        <v>15</v>
      </c>
      <c r="S206">
        <v>12</v>
      </c>
      <c r="T206"/>
    </row>
    <row r="207" spans="1:20" ht="15" hidden="1" customHeight="1" x14ac:dyDescent="0.3">
      <c r="A207" s="1" t="s">
        <v>65</v>
      </c>
      <c r="B207" s="1" t="s">
        <v>41</v>
      </c>
      <c r="C207" t="s">
        <v>41</v>
      </c>
      <c r="D207" t="str">
        <f>INDEX(network_ids[provider],MATCH(titles_trend[[#This Row],[offering_rollup]],network_ids[offering],FALSE))</f>
        <v>Hustler</v>
      </c>
      <c r="E207" t="str">
        <f>INDEX(network_ids[content_type],MATCH(titles_trend[[#This Row],[offering]],network_ids[offering],FALSE))</f>
        <v>LF</v>
      </c>
      <c r="F207" s="10">
        <f>INDEX(Table3[hours],MATCH(titles_trend[[#This Row],[type]],Table3[type],FALSE))</f>
        <v>1.3333333333333333</v>
      </c>
      <c r="H207"/>
      <c r="I207"/>
      <c r="J207"/>
      <c r="K207"/>
      <c r="L207"/>
      <c r="M207"/>
      <c r="N207">
        <v>14</v>
      </c>
      <c r="O207">
        <v>14</v>
      </c>
      <c r="P207">
        <v>15</v>
      </c>
      <c r="Q207">
        <v>15.5</v>
      </c>
      <c r="R207">
        <v>12.5</v>
      </c>
      <c r="S207">
        <v>15.5</v>
      </c>
      <c r="T207" t="s">
        <v>185</v>
      </c>
    </row>
    <row r="208" spans="1:20" ht="15" hidden="1" customHeight="1" thickBot="1" x14ac:dyDescent="0.3">
      <c r="A208" s="1" t="s">
        <v>65</v>
      </c>
      <c r="B208" s="1" t="s">
        <v>56</v>
      </c>
      <c r="C208" t="s">
        <v>56</v>
      </c>
      <c r="D208" t="str">
        <f>INDEX(network_ids[provider],MATCH(titles_trend[[#This Row],[offering_rollup]],network_ids[offering],FALSE))</f>
        <v>Hustler</v>
      </c>
      <c r="E208" t="str">
        <f>INDEX(network_ids[content_type],MATCH(titles_trend[[#This Row],[offering]],network_ids[offering],FALSE))</f>
        <v>LF</v>
      </c>
      <c r="F208" s="10">
        <f>INDEX(Table3[hours],MATCH(titles_trend[[#This Row],[type]],Table3[type],FALSE))</f>
        <v>1.3333333333333333</v>
      </c>
      <c r="H208"/>
      <c r="I208"/>
      <c r="J208"/>
      <c r="K208"/>
      <c r="L208"/>
      <c r="M208"/>
      <c r="N208">
        <v>15</v>
      </c>
      <c r="O208">
        <v>10</v>
      </c>
      <c r="P208">
        <v>15</v>
      </c>
      <c r="Q208">
        <v>14.5</v>
      </c>
      <c r="R208">
        <v>13</v>
      </c>
      <c r="S208">
        <v>16.5</v>
      </c>
      <c r="T208" t="s">
        <v>185</v>
      </c>
    </row>
    <row r="209" spans="1:20" ht="15" hidden="1" customHeight="1" x14ac:dyDescent="0.3">
      <c r="A209" s="14" t="s">
        <v>65</v>
      </c>
      <c r="B209" s="15" t="s">
        <v>21</v>
      </c>
      <c r="C209" s="16" t="s">
        <v>21</v>
      </c>
      <c r="D209" s="16" t="str">
        <f>INDEX(network_ids[provider],MATCH(titles_trend[[#This Row],[offering_rollup]],network_ids[offering],FALSE))</f>
        <v>Hustler</v>
      </c>
      <c r="E209" s="16" t="str">
        <f>INDEX(network_ids[content_type],MATCH(titles_trend[[#This Row],[offering]],network_ids[offering],FALSE))</f>
        <v>LF</v>
      </c>
      <c r="F209" s="17">
        <f>INDEX(Table3[hours],MATCH(titles_trend[[#This Row],[type]],Table3[type],FALSE))</f>
        <v>1.3333333333333333</v>
      </c>
      <c r="G209" s="16" t="s">
        <v>189</v>
      </c>
      <c r="H209" s="16"/>
      <c r="I209" s="16"/>
      <c r="J209" s="16"/>
      <c r="K209" s="16"/>
      <c r="L209" s="16"/>
      <c r="M209" s="16"/>
      <c r="N209" s="16">
        <v>40</v>
      </c>
      <c r="O209" s="16">
        <v>46</v>
      </c>
      <c r="P209" s="16">
        <v>40</v>
      </c>
      <c r="Q209" s="16">
        <v>40</v>
      </c>
      <c r="R209" s="16">
        <v>40</v>
      </c>
      <c r="S209" s="16">
        <v>40</v>
      </c>
      <c r="T209" s="76">
        <v>40</v>
      </c>
    </row>
    <row r="210" spans="1:20" ht="15" hidden="1" customHeight="1" x14ac:dyDescent="0.3">
      <c r="A210" s="79" t="s">
        <v>65</v>
      </c>
      <c r="B210" s="80" t="s">
        <v>771</v>
      </c>
      <c r="C210" s="52" t="s">
        <v>21</v>
      </c>
      <c r="D210" s="81" t="str">
        <f>INDEX(network_ids[provider],MATCH(titles_trend[[#This Row],[offering_rollup]],network_ids[offering],FALSE))</f>
        <v>Hustler</v>
      </c>
      <c r="E210" s="81" t="s">
        <v>164</v>
      </c>
      <c r="F210" s="53">
        <f>INDEX(Table3[hours],MATCH(titles_trend[[#This Row],[type]],Table3[type],FALSE))</f>
        <v>1.3333333333333333</v>
      </c>
      <c r="G210" s="52"/>
      <c r="H210" s="52"/>
      <c r="I210" s="52"/>
      <c r="J210" s="52"/>
      <c r="K210" s="52"/>
      <c r="L210" s="52"/>
      <c r="M210" s="52"/>
      <c r="N210" s="52">
        <v>10</v>
      </c>
      <c r="O210" s="52">
        <v>10</v>
      </c>
      <c r="P210" s="52">
        <v>10</v>
      </c>
      <c r="Q210" s="52">
        <v>10</v>
      </c>
      <c r="R210" s="52">
        <v>10</v>
      </c>
      <c r="S210" s="52">
        <v>10</v>
      </c>
      <c r="T210" s="82">
        <v>10</v>
      </c>
    </row>
    <row r="211" spans="1:20" ht="15" hidden="1" customHeight="1" x14ac:dyDescent="0.3">
      <c r="A211" s="79" t="s">
        <v>65</v>
      </c>
      <c r="B211" s="80" t="s">
        <v>372</v>
      </c>
      <c r="C211" s="52" t="s">
        <v>21</v>
      </c>
      <c r="D211" s="81" t="str">
        <f>INDEX(network_ids[provider],MATCH(titles_trend[[#This Row],[offering_rollup]],network_ids[offering],FALSE))</f>
        <v>Hustler</v>
      </c>
      <c r="E211" s="81" t="str">
        <f>INDEX(network_ids[content_type],MATCH(titles_trend[[#This Row],[offering]],network_ids[offering],FALSE))</f>
        <v>LF</v>
      </c>
      <c r="F211" s="53">
        <f>INDEX(Table3[hours],MATCH(titles_trend[[#This Row],[type]],Table3[type],FALSE))</f>
        <v>1.3333333333333333</v>
      </c>
      <c r="G211" s="52"/>
      <c r="H211" s="52"/>
      <c r="I211" s="52"/>
      <c r="J211" s="52"/>
      <c r="K211" s="52"/>
      <c r="L211" s="52"/>
      <c r="M211" s="52"/>
      <c r="N211" s="52">
        <v>11</v>
      </c>
      <c r="O211" s="52">
        <v>11</v>
      </c>
      <c r="P211" s="52">
        <v>11</v>
      </c>
      <c r="Q211" s="52">
        <v>11</v>
      </c>
      <c r="R211" s="52">
        <v>11</v>
      </c>
      <c r="S211" s="52">
        <v>11</v>
      </c>
      <c r="T211" s="52">
        <v>11</v>
      </c>
    </row>
    <row r="212" spans="1:20" ht="15" hidden="1" customHeight="1" x14ac:dyDescent="0.3">
      <c r="A212" s="51" t="s">
        <v>65</v>
      </c>
      <c r="B212" s="3" t="s">
        <v>54</v>
      </c>
      <c r="C212" s="52" t="s">
        <v>21</v>
      </c>
      <c r="D212" s="52" t="str">
        <f>INDEX(network_ids[provider],MATCH(titles_trend[[#This Row],[offering_rollup]],network_ids[offering],FALSE))</f>
        <v>Hustler</v>
      </c>
      <c r="E212" s="52" t="str">
        <f>INDEX(network_ids[content_type],MATCH(titles_trend[[#This Row],[offering]],network_ids[offering],FALSE))</f>
        <v>LF</v>
      </c>
      <c r="F212" s="53">
        <f>INDEX(Table3[hours],MATCH(titles_trend[[#This Row],[type]],Table3[type],FALSE))</f>
        <v>1.3333333333333333</v>
      </c>
      <c r="G212" s="52"/>
      <c r="H212" s="52"/>
      <c r="I212" s="52"/>
      <c r="J212" s="52"/>
      <c r="K212" s="52"/>
      <c r="L212" s="52"/>
      <c r="M212" s="52"/>
      <c r="N212" s="52">
        <v>20</v>
      </c>
      <c r="O212" s="52">
        <v>25</v>
      </c>
      <c r="P212" s="52">
        <v>20</v>
      </c>
      <c r="Q212" s="52">
        <v>20</v>
      </c>
      <c r="R212" s="52">
        <v>20</v>
      </c>
      <c r="S212" s="52">
        <v>20</v>
      </c>
      <c r="T212" s="82">
        <v>20</v>
      </c>
    </row>
    <row r="213" spans="1:20" ht="15" hidden="1" customHeight="1" thickBot="1" x14ac:dyDescent="0.35">
      <c r="A213" s="43" t="s">
        <v>65</v>
      </c>
      <c r="B213" s="44" t="s">
        <v>32</v>
      </c>
      <c r="C213" s="45" t="s">
        <v>21</v>
      </c>
      <c r="D213" s="45" t="str">
        <f>INDEX(network_ids[provider],MATCH(titles_trend[[#This Row],[offering_rollup]],network_ids[offering],FALSE))</f>
        <v>Hustler</v>
      </c>
      <c r="E213" s="45" t="str">
        <f>INDEX(network_ids[content_type],MATCH(titles_trend[[#This Row],[offering]],network_ids[offering],FALSE))</f>
        <v>LF</v>
      </c>
      <c r="F213" s="46">
        <f>INDEX(Table3[hours],MATCH(titles_trend[[#This Row],[type]],Table3[type],FALSE))</f>
        <v>1.3333333333333333</v>
      </c>
      <c r="G213" s="45"/>
      <c r="H213" s="45"/>
      <c r="I213" s="45"/>
      <c r="J213" s="45"/>
      <c r="K213" s="45"/>
      <c r="L213" s="45"/>
      <c r="M213" s="45"/>
      <c r="N213" s="45" t="s">
        <v>185</v>
      </c>
      <c r="O213" s="45" t="s">
        <v>185</v>
      </c>
      <c r="P213" s="45" t="s">
        <v>185</v>
      </c>
      <c r="Q213" s="45" t="s">
        <v>185</v>
      </c>
      <c r="R213" s="45" t="s">
        <v>185</v>
      </c>
      <c r="S213" s="45" t="s">
        <v>185</v>
      </c>
      <c r="T213" s="61" t="s">
        <v>185</v>
      </c>
    </row>
    <row r="214" spans="1:20" ht="15" hidden="1" customHeight="1" x14ac:dyDescent="0.3">
      <c r="A214" s="1" t="s">
        <v>65</v>
      </c>
      <c r="B214" s="1" t="s">
        <v>145</v>
      </c>
      <c r="C214" t="s">
        <v>145</v>
      </c>
      <c r="D214" t="str">
        <f>INDEX(network_ids[provider],MATCH(titles_trend[[#This Row],[offering_rollup]],network_ids[offering],FALSE))</f>
        <v>MG</v>
      </c>
      <c r="E214" t="str">
        <f>INDEX(network_ids[content_type],MATCH(titles_trend[[#This Row],[offering]],network_ids[offering],FALSE))</f>
        <v>2PK</v>
      </c>
      <c r="F214" s="10">
        <f>INDEX(Table3[hours],MATCH(titles_trend[[#This Row],[type]],Table3[type],FALSE))</f>
        <v>2.6666666666666665</v>
      </c>
      <c r="H214"/>
      <c r="I214"/>
      <c r="J214"/>
      <c r="K214"/>
      <c r="L214"/>
      <c r="M214"/>
      <c r="N214">
        <v>6</v>
      </c>
      <c r="O214">
        <v>5.5</v>
      </c>
      <c r="P214">
        <v>6.5</v>
      </c>
      <c r="Q214">
        <v>6</v>
      </c>
      <c r="R214">
        <v>6</v>
      </c>
      <c r="S214">
        <v>6</v>
      </c>
      <c r="T214">
        <v>6</v>
      </c>
    </row>
    <row r="215" spans="1:20" ht="15" hidden="1" customHeight="1" x14ac:dyDescent="0.3">
      <c r="A215" s="1" t="s">
        <v>65</v>
      </c>
      <c r="B215" s="1" t="s">
        <v>28</v>
      </c>
      <c r="C215" t="s">
        <v>28</v>
      </c>
      <c r="D215" t="str">
        <f>INDEX(network_ids[provider],MATCH(titles_trend[[#This Row],[offering_rollup]],network_ids[offering],FALSE))</f>
        <v>MG</v>
      </c>
      <c r="E215" t="str">
        <f>INDEX(network_ids[content_type],MATCH(titles_trend[[#This Row],[offering]],network_ids[offering],FALSE))</f>
        <v>Gay LF</v>
      </c>
      <c r="F215" s="10">
        <f>INDEX(Table3[hours],MATCH(titles_trend[[#This Row],[type]],Table3[type],FALSE))</f>
        <v>1.3333333333333333</v>
      </c>
      <c r="H215"/>
      <c r="I215"/>
      <c r="J215"/>
      <c r="K215"/>
      <c r="L215"/>
      <c r="M215"/>
      <c r="N215">
        <v>12.5</v>
      </c>
      <c r="O215">
        <v>9.5</v>
      </c>
      <c r="P215">
        <v>12</v>
      </c>
      <c r="Q215">
        <v>12</v>
      </c>
      <c r="R215">
        <v>12</v>
      </c>
      <c r="S215">
        <v>12</v>
      </c>
      <c r="T215">
        <v>12</v>
      </c>
    </row>
    <row r="216" spans="1:20" ht="15" hidden="1" customHeight="1" x14ac:dyDescent="0.3">
      <c r="A216" s="78" t="s">
        <v>65</v>
      </c>
      <c r="B216" s="1" t="s">
        <v>110</v>
      </c>
      <c r="C216" t="s">
        <v>137</v>
      </c>
      <c r="D216" s="77" t="str">
        <f>INDEX(network_ids[provider],MATCH(titles_trend[[#This Row],[offering_rollup]],network_ids[offering],FALSE))</f>
        <v>MG</v>
      </c>
      <c r="E216" s="77" t="str">
        <f>INDEX(network_ids[content_type],MATCH(titles_trend[[#This Row],[offering]],network_ids[offering],FALSE))</f>
        <v>Gay SF</v>
      </c>
      <c r="F216" s="10">
        <f>INDEX(Table3[hours],MATCH(titles_trend[[#This Row],[type]],Table3[type],FALSE))</f>
        <v>1.3333333333333333</v>
      </c>
      <c r="H216"/>
      <c r="I216"/>
      <c r="J216"/>
      <c r="K216"/>
      <c r="L216"/>
      <c r="M216"/>
      <c r="N216"/>
      <c r="O216"/>
      <c r="P216"/>
      <c r="Q216"/>
      <c r="R216">
        <v>2</v>
      </c>
      <c r="S216">
        <v>4</v>
      </c>
      <c r="T216"/>
    </row>
    <row r="217" spans="1:20" ht="15" hidden="1" customHeight="1" x14ac:dyDescent="0.3">
      <c r="A217" s="1" t="s">
        <v>65</v>
      </c>
      <c r="B217" s="1" t="s">
        <v>67</v>
      </c>
      <c r="C217" t="s">
        <v>67</v>
      </c>
      <c r="D217" t="str">
        <f>INDEX(network_ids[provider],MATCH(titles_trend[[#This Row],[offering_rollup]],network_ids[offering],FALSE))</f>
        <v>MG</v>
      </c>
      <c r="E217" t="str">
        <f>INDEX(network_ids[content_type],MATCH(titles_trend[[#This Row],[offering]],network_ids[offering],FALSE))</f>
        <v>LF</v>
      </c>
      <c r="F217" s="10">
        <f>INDEX(Table3[hours],MATCH(titles_trend[[#This Row],[type]],Table3[type],FALSE))</f>
        <v>1.3333333333333333</v>
      </c>
      <c r="G217" t="s">
        <v>770</v>
      </c>
      <c r="H217"/>
      <c r="I217"/>
      <c r="J217"/>
      <c r="K217"/>
      <c r="L217"/>
      <c r="M217"/>
      <c r="N217">
        <v>23.5</v>
      </c>
      <c r="O217">
        <v>23.5</v>
      </c>
      <c r="P217">
        <v>25.5</v>
      </c>
      <c r="Q217">
        <v>18.5</v>
      </c>
      <c r="R217">
        <v>21.5</v>
      </c>
      <c r="S217">
        <v>16</v>
      </c>
      <c r="T217" t="s">
        <v>185</v>
      </c>
    </row>
    <row r="218" spans="1:20" ht="15" hidden="1" customHeight="1" x14ac:dyDescent="0.3">
      <c r="A218" s="1" t="s">
        <v>65</v>
      </c>
      <c r="B218" s="1" t="s">
        <v>74</v>
      </c>
      <c r="C218" t="s">
        <v>67</v>
      </c>
      <c r="D218" t="str">
        <f>INDEX(network_ids[provider],MATCH(titles_trend[[#This Row],[offering_rollup]],network_ids[offering],FALSE))</f>
        <v>MG</v>
      </c>
      <c r="E218" t="str">
        <f>INDEX(network_ids[content_type],MATCH(titles_trend[[#This Row],[offering]],network_ids[offering],FALSE))</f>
        <v>LF</v>
      </c>
      <c r="F218" s="10">
        <f>INDEX(Table3[hours],MATCH(titles_trend[[#This Row],[type]],Table3[type],FALSE))</f>
        <v>1.3333333333333333</v>
      </c>
      <c r="H218"/>
      <c r="I218"/>
      <c r="J218"/>
      <c r="K218"/>
      <c r="L218"/>
      <c r="M218"/>
      <c r="N218"/>
      <c r="O218"/>
      <c r="P218">
        <v>3</v>
      </c>
      <c r="Q218">
        <v>6</v>
      </c>
      <c r="R218">
        <v>6</v>
      </c>
      <c r="S218">
        <v>12</v>
      </c>
      <c r="T218"/>
    </row>
    <row r="219" spans="1:20" ht="15" hidden="1" customHeight="1" x14ac:dyDescent="0.3">
      <c r="A219" s="1" t="s">
        <v>65</v>
      </c>
      <c r="B219" s="1" t="s">
        <v>3</v>
      </c>
      <c r="C219" t="s">
        <v>3</v>
      </c>
      <c r="D219" t="str">
        <f>INDEX(network_ids[provider],MATCH(titles_trend[[#This Row],[offering_rollup]],network_ids[offering],FALSE))</f>
        <v>MG</v>
      </c>
      <c r="E219" t="str">
        <f>INDEX(network_ids[content_type],MATCH(titles_trend[[#This Row],[offering]],network_ids[offering],FALSE))</f>
        <v>LF</v>
      </c>
      <c r="F219" s="10">
        <f>INDEX(Table3[hours],MATCH(titles_trend[[#This Row],[type]],Table3[type],FALSE))</f>
        <v>1.3333333333333333</v>
      </c>
      <c r="H219"/>
      <c r="I219"/>
      <c r="J219"/>
      <c r="K219"/>
      <c r="L219"/>
      <c r="M219"/>
      <c r="N219">
        <v>24</v>
      </c>
      <c r="O219">
        <v>25.5</v>
      </c>
      <c r="P219">
        <v>28</v>
      </c>
      <c r="Q219">
        <v>26</v>
      </c>
      <c r="R219">
        <v>26</v>
      </c>
      <c r="S219">
        <v>26.5</v>
      </c>
      <c r="T219" t="s">
        <v>185</v>
      </c>
    </row>
    <row r="220" spans="1:20" ht="15" hidden="1" customHeight="1" x14ac:dyDescent="0.3">
      <c r="A220" s="3" t="s">
        <v>65</v>
      </c>
      <c r="B220" s="3" t="s">
        <v>4</v>
      </c>
      <c r="C220" s="52" t="s">
        <v>4</v>
      </c>
      <c r="D220" s="52" t="str">
        <f>INDEX(network_ids[provider],MATCH(titles_trend[[#This Row],[offering_rollup]],network_ids[offering],FALSE))</f>
        <v>MG</v>
      </c>
      <c r="E220" s="52" t="str">
        <f>INDEX(network_ids[content_type],MATCH(titles_trend[[#This Row],[offering]],network_ids[offering],FALSE))</f>
        <v>LF</v>
      </c>
      <c r="F220" s="53">
        <f>INDEX(Table3[hours],MATCH(titles_trend[[#This Row],[type]],Table3[type],FALSE))</f>
        <v>1.3333333333333333</v>
      </c>
      <c r="G220" s="52"/>
      <c r="H220" s="52"/>
      <c r="I220" s="52"/>
      <c r="J220" s="52"/>
      <c r="K220" s="52"/>
      <c r="L220" s="52"/>
      <c r="M220" s="52"/>
      <c r="N220" s="52">
        <v>31</v>
      </c>
      <c r="O220" s="52">
        <v>30.5</v>
      </c>
      <c r="P220" s="52">
        <v>33.5</v>
      </c>
      <c r="Q220" s="52">
        <v>39.5</v>
      </c>
      <c r="R220" s="52">
        <v>32.5</v>
      </c>
      <c r="S220" s="52">
        <v>33.5</v>
      </c>
      <c r="T220" s="52" t="s">
        <v>185</v>
      </c>
    </row>
    <row r="221" spans="1:20" ht="15" hidden="1" customHeight="1" x14ac:dyDescent="0.3">
      <c r="A221" s="3" t="s">
        <v>65</v>
      </c>
      <c r="B221" s="3" t="s">
        <v>29</v>
      </c>
      <c r="C221" s="52" t="s">
        <v>29</v>
      </c>
      <c r="D221" s="52" t="str">
        <f>INDEX(network_ids[provider],MATCH(titles_trend[[#This Row],[offering_rollup]],network_ids[offering],FALSE))</f>
        <v>MG</v>
      </c>
      <c r="E221" s="52" t="str">
        <f>INDEX(network_ids[content_type],MATCH(titles_trend[[#This Row],[offering]],network_ids[offering],FALSE))</f>
        <v>LF</v>
      </c>
      <c r="F221" s="53">
        <f>INDEX(Table3[hours],MATCH(titles_trend[[#This Row],[type]],Table3[type],FALSE))</f>
        <v>1.3333333333333333</v>
      </c>
      <c r="G221" s="52"/>
      <c r="H221" s="52"/>
      <c r="I221" s="52"/>
      <c r="J221" s="52"/>
      <c r="K221" s="52"/>
      <c r="L221" s="52"/>
      <c r="M221" s="52"/>
      <c r="N221" s="52">
        <v>20.5</v>
      </c>
      <c r="O221" s="52">
        <v>20</v>
      </c>
      <c r="P221" s="52">
        <v>22.5</v>
      </c>
      <c r="Q221" s="52">
        <v>22</v>
      </c>
      <c r="R221" s="52">
        <v>22</v>
      </c>
      <c r="S221" s="52">
        <v>24</v>
      </c>
      <c r="T221" s="52" t="s">
        <v>185</v>
      </c>
    </row>
    <row r="222" spans="1:20" ht="15" hidden="1" customHeight="1" x14ac:dyDescent="0.3">
      <c r="A222" s="3" t="s">
        <v>65</v>
      </c>
      <c r="B222" s="3" t="s">
        <v>137</v>
      </c>
      <c r="C222" s="52" t="s">
        <v>137</v>
      </c>
      <c r="D222" s="52" t="str">
        <f>INDEX(network_ids[provider],MATCH(titles_trend[[#This Row],[offering_rollup]],network_ids[offering],FALSE))</f>
        <v>MG</v>
      </c>
      <c r="E222" s="52" t="str">
        <f>INDEX(network_ids[content_type],MATCH(titles_trend[[#This Row],[offering]],network_ids[offering],FALSE))</f>
        <v>SF</v>
      </c>
      <c r="F222" s="53">
        <f>INDEX(Table3[hours],MATCH(titles_trend[[#This Row],[type]],Table3[type],FALSE))</f>
        <v>0.33333333333333331</v>
      </c>
      <c r="G222" s="52" t="s">
        <v>190</v>
      </c>
      <c r="H222" s="52"/>
      <c r="I222" s="52"/>
      <c r="J222" s="52"/>
      <c r="K222" s="52"/>
      <c r="L222" s="52"/>
      <c r="M222" s="52"/>
      <c r="N222" s="52" t="s">
        <v>185</v>
      </c>
      <c r="O222" s="52" t="s">
        <v>185</v>
      </c>
      <c r="P222" s="52" t="s">
        <v>185</v>
      </c>
      <c r="Q222" s="52" t="s">
        <v>185</v>
      </c>
      <c r="R222" s="52" t="s">
        <v>185</v>
      </c>
      <c r="S222" s="52" t="s">
        <v>185</v>
      </c>
      <c r="T222" s="52" t="s">
        <v>185</v>
      </c>
    </row>
    <row r="223" spans="1:20" ht="15" hidden="1" customHeight="1" x14ac:dyDescent="0.3">
      <c r="A223" s="3" t="s">
        <v>65</v>
      </c>
      <c r="B223" s="3" t="s">
        <v>87</v>
      </c>
      <c r="C223" s="52" t="s">
        <v>137</v>
      </c>
      <c r="D223" s="52" t="str">
        <f>INDEX(network_ids[provider],MATCH(titles_trend[[#This Row],[offering_rollup]],network_ids[offering],FALSE))</f>
        <v>MG</v>
      </c>
      <c r="E223" s="52" t="str">
        <f>INDEX(network_ids[content_type],MATCH(titles_trend[[#This Row],[offering]],network_ids[offering],FALSE))</f>
        <v>SF</v>
      </c>
      <c r="F223" s="53">
        <f>INDEX(Table3[hours],MATCH(titles_trend[[#This Row],[type]],Table3[type],FALSE))</f>
        <v>0.33333333333333331</v>
      </c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>
        <v>2</v>
      </c>
      <c r="S223" s="52">
        <v>2</v>
      </c>
      <c r="T223" s="52">
        <v>2</v>
      </c>
    </row>
    <row r="224" spans="1:20" ht="15" hidden="1" customHeight="1" x14ac:dyDescent="0.3">
      <c r="A224" s="3" t="s">
        <v>65</v>
      </c>
      <c r="B224" s="3" t="s">
        <v>89</v>
      </c>
      <c r="C224" s="52" t="s">
        <v>137</v>
      </c>
      <c r="D224" s="52" t="str">
        <f>INDEX(network_ids[provider],MATCH(titles_trend[[#This Row],[offering_rollup]],network_ids[offering],FALSE))</f>
        <v>MG</v>
      </c>
      <c r="E224" s="52" t="str">
        <f>INDEX(network_ids[content_type],MATCH(titles_trend[[#This Row],[offering]],network_ids[offering],FALSE))</f>
        <v>SF</v>
      </c>
      <c r="F224" s="53">
        <f>INDEX(Table3[hours],MATCH(titles_trend[[#This Row],[type]],Table3[type],FALSE))</f>
        <v>0.33333333333333331</v>
      </c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>
        <v>4</v>
      </c>
      <c r="S224" s="52">
        <v>4</v>
      </c>
      <c r="T224" s="52">
        <v>4</v>
      </c>
    </row>
    <row r="225" spans="1:20" ht="15" hidden="1" customHeight="1" x14ac:dyDescent="0.3">
      <c r="A225" s="3" t="s">
        <v>65</v>
      </c>
      <c r="B225" s="3" t="s">
        <v>116</v>
      </c>
      <c r="C225" s="52" t="s">
        <v>137</v>
      </c>
      <c r="D225" s="52" t="str">
        <f>INDEX(network_ids[provider],MATCH(titles_trend[[#This Row],[offering_rollup]],network_ids[offering],FALSE))</f>
        <v>MG</v>
      </c>
      <c r="E225" s="52" t="str">
        <f>INDEX(network_ids[content_type],MATCH(titles_trend[[#This Row],[offering]],network_ids[offering],FALSE))</f>
        <v>SF</v>
      </c>
      <c r="F225" s="53">
        <f>INDEX(Table3[hours],MATCH(titles_trend[[#This Row],[type]],Table3[type],FALSE))</f>
        <v>0.33333333333333331</v>
      </c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>
        <v>2</v>
      </c>
      <c r="S225" s="52">
        <v>4</v>
      </c>
      <c r="T225" s="52">
        <v>4</v>
      </c>
    </row>
    <row r="226" spans="1:20" ht="15" hidden="1" customHeight="1" x14ac:dyDescent="0.3">
      <c r="A226" s="3" t="s">
        <v>65</v>
      </c>
      <c r="B226" s="3" t="s">
        <v>163</v>
      </c>
      <c r="C226" s="52" t="s">
        <v>137</v>
      </c>
      <c r="D226" s="52" t="str">
        <f>INDEX(network_ids[provider],MATCH(titles_trend[[#This Row],[offering_rollup]],network_ids[offering],FALSE))</f>
        <v>MG</v>
      </c>
      <c r="E226" s="52" t="str">
        <f>INDEX(network_ids[content_type],MATCH(titles_trend[[#This Row],[offering]],network_ids[offering],FALSE))</f>
        <v>SF</v>
      </c>
      <c r="F226" s="53">
        <f>INDEX(Table3[hours],MATCH(titles_trend[[#This Row],[type]],Table3[type],FALSE))</f>
        <v>0.33333333333333331</v>
      </c>
      <c r="G226" s="52"/>
      <c r="H226" s="52"/>
      <c r="I226" s="52"/>
      <c r="J226" s="52"/>
      <c r="K226" s="52"/>
      <c r="L226" s="52"/>
      <c r="M226" s="52"/>
      <c r="N226" s="52" t="s">
        <v>185</v>
      </c>
      <c r="O226" s="52" t="s">
        <v>185</v>
      </c>
      <c r="P226" s="52" t="s">
        <v>185</v>
      </c>
      <c r="Q226" s="52" t="s">
        <v>185</v>
      </c>
      <c r="R226" s="52" t="s">
        <v>185</v>
      </c>
      <c r="S226" s="52" t="s">
        <v>185</v>
      </c>
      <c r="T226" s="52" t="s">
        <v>185</v>
      </c>
    </row>
    <row r="227" spans="1:20" ht="15" hidden="1" customHeight="1" x14ac:dyDescent="0.3">
      <c r="A227" s="3" t="s">
        <v>65</v>
      </c>
      <c r="B227" s="3" t="s">
        <v>20</v>
      </c>
      <c r="C227" s="52" t="s">
        <v>20</v>
      </c>
      <c r="D227" s="52" t="str">
        <f>INDEX(network_ids[provider],MATCH(titles_trend[[#This Row],[offering_rollup]],network_ids[offering],FALSE))</f>
        <v>TVN</v>
      </c>
      <c r="E227" s="52" t="str">
        <f>INDEX(network_ids[content_type],MATCH(titles_trend[[#This Row],[offering]],network_ids[offering],FALSE))</f>
        <v>Gay LF</v>
      </c>
      <c r="F227" s="53">
        <f>INDEX(Table3[hours],MATCH(titles_trend[[#This Row],[type]],Table3[type],FALSE))</f>
        <v>1.3333333333333333</v>
      </c>
      <c r="G227" s="52"/>
      <c r="H227" s="52"/>
      <c r="I227" s="52"/>
      <c r="J227" s="52"/>
      <c r="K227" s="52"/>
      <c r="L227" s="52"/>
      <c r="M227" s="52"/>
      <c r="N227" s="52">
        <v>11.5</v>
      </c>
      <c r="O227" s="52">
        <v>10</v>
      </c>
      <c r="P227" s="52">
        <v>9.5</v>
      </c>
      <c r="Q227" s="52">
        <v>8.5</v>
      </c>
      <c r="R227" s="52">
        <v>8</v>
      </c>
      <c r="S227" s="52">
        <v>9.5</v>
      </c>
      <c r="T227" s="52" t="s">
        <v>185</v>
      </c>
    </row>
    <row r="228" spans="1:20" ht="15" hidden="1" customHeight="1" x14ac:dyDescent="0.3">
      <c r="A228" s="3" t="s">
        <v>65</v>
      </c>
      <c r="B228" s="3" t="s">
        <v>66</v>
      </c>
      <c r="C228" s="52" t="s">
        <v>66</v>
      </c>
      <c r="D228" s="52" t="str">
        <f>INDEX(network_ids[provider],MATCH(titles_trend[[#This Row],[offering_rollup]],network_ids[offering],FALSE))</f>
        <v>TVN</v>
      </c>
      <c r="E228" s="52" t="str">
        <f>INDEX(network_ids[content_type],MATCH(titles_trend[[#This Row],[offering]],network_ids[offering],FALSE))</f>
        <v>LF</v>
      </c>
      <c r="F228" s="53">
        <f>INDEX(Table3[hours],MATCH(titles_trend[[#This Row],[type]],Table3[type],FALSE))</f>
        <v>1.3333333333333333</v>
      </c>
      <c r="G228" s="52"/>
      <c r="H228" s="52"/>
      <c r="I228" s="52"/>
      <c r="J228" s="52"/>
      <c r="K228" s="52"/>
      <c r="L228" s="52"/>
      <c r="M228" s="52"/>
      <c r="N228" s="52">
        <v>10.5</v>
      </c>
      <c r="O228" s="52">
        <v>8</v>
      </c>
      <c r="P228" s="52">
        <v>4.5</v>
      </c>
      <c r="Q228" s="52">
        <v>1</v>
      </c>
      <c r="R228" s="52">
        <v>3</v>
      </c>
      <c r="S228" s="52">
        <v>6.5</v>
      </c>
      <c r="T228" s="52" t="s">
        <v>185</v>
      </c>
    </row>
    <row r="229" spans="1:20" ht="15" hidden="1" customHeight="1" x14ac:dyDescent="0.3">
      <c r="A229" s="3" t="s">
        <v>65</v>
      </c>
      <c r="B229" s="3" t="s">
        <v>7</v>
      </c>
      <c r="C229" s="52" t="s">
        <v>7</v>
      </c>
      <c r="D229" s="52" t="str">
        <f>INDEX(network_ids[provider],MATCH(titles_trend[[#This Row],[offering_rollup]],network_ids[offering],FALSE))</f>
        <v>TVN</v>
      </c>
      <c r="E229" s="52" t="str">
        <f>INDEX(network_ids[content_type],MATCH(titles_trend[[#This Row],[offering]],network_ids[offering],FALSE))</f>
        <v>LF</v>
      </c>
      <c r="F229" s="53">
        <f>INDEX(Table3[hours],MATCH(titles_trend[[#This Row],[type]],Table3[type],FALSE))</f>
        <v>1.3333333333333333</v>
      </c>
      <c r="G229" s="52"/>
      <c r="H229" s="52"/>
      <c r="I229" s="52"/>
      <c r="J229" s="52"/>
      <c r="K229" s="52"/>
      <c r="L229" s="52"/>
      <c r="M229" s="52"/>
      <c r="N229" s="52">
        <v>47</v>
      </c>
      <c r="O229" s="52">
        <v>46</v>
      </c>
      <c r="P229" s="52">
        <v>47.5</v>
      </c>
      <c r="Q229" s="52">
        <v>42</v>
      </c>
      <c r="R229" s="52">
        <v>40.5</v>
      </c>
      <c r="S229" s="52">
        <v>42.5</v>
      </c>
      <c r="T229" s="52" t="s">
        <v>185</v>
      </c>
    </row>
    <row r="230" spans="1:20" ht="15" hidden="1" customHeight="1" x14ac:dyDescent="0.3">
      <c r="A230" s="3" t="s">
        <v>65</v>
      </c>
      <c r="B230" s="3" t="s">
        <v>11</v>
      </c>
      <c r="C230" s="52" t="s">
        <v>11</v>
      </c>
      <c r="D230" s="52" t="str">
        <f>INDEX(network_ids[provider],MATCH(titles_trend[[#This Row],[offering_rollup]],network_ids[offering],FALSE))</f>
        <v>TVN</v>
      </c>
      <c r="E230" s="52" t="str">
        <f>INDEX(network_ids[content_type],MATCH(titles_trend[[#This Row],[offering]],network_ids[offering],FALSE))</f>
        <v>LF</v>
      </c>
      <c r="F230" s="53">
        <f>INDEX(Table3[hours],MATCH(titles_trend[[#This Row],[type]],Table3[type],FALSE))</f>
        <v>1.3333333333333333</v>
      </c>
      <c r="G230" s="52"/>
      <c r="H230" s="52"/>
      <c r="I230" s="52"/>
      <c r="J230" s="52"/>
      <c r="K230" s="52"/>
      <c r="L230" s="52"/>
      <c r="M230" s="52"/>
      <c r="N230" s="52">
        <v>9.5</v>
      </c>
      <c r="O230" s="52">
        <v>8</v>
      </c>
      <c r="P230" s="52">
        <v>7.5</v>
      </c>
      <c r="Q230" s="52">
        <v>8</v>
      </c>
      <c r="R230" s="52">
        <v>9</v>
      </c>
      <c r="S230" s="52">
        <v>10.5</v>
      </c>
      <c r="T230" s="52" t="s">
        <v>185</v>
      </c>
    </row>
    <row r="231" spans="1:20" ht="15" hidden="1" customHeight="1" x14ac:dyDescent="0.3">
      <c r="A231" s="1" t="s">
        <v>65</v>
      </c>
      <c r="B231" s="1" t="s">
        <v>12</v>
      </c>
      <c r="C231" t="s">
        <v>12</v>
      </c>
      <c r="D231" t="str">
        <f>INDEX(network_ids[provider],MATCH(titles_trend[[#This Row],[offering_rollup]],network_ids[offering],FALSE))</f>
        <v>TVN</v>
      </c>
      <c r="E231" t="str">
        <f>INDEX(network_ids[content_type],MATCH(titles_trend[[#This Row],[offering]],network_ids[offering],FALSE))</f>
        <v>LF</v>
      </c>
      <c r="F231" s="10">
        <f>INDEX(Table3[hours],MATCH(titles_trend[[#This Row],[type]],Table3[type],FALSE))</f>
        <v>1.3333333333333333</v>
      </c>
      <c r="H231"/>
      <c r="I231"/>
      <c r="J231"/>
      <c r="K231"/>
      <c r="L231"/>
      <c r="M231"/>
      <c r="N231">
        <v>14</v>
      </c>
      <c r="O231">
        <v>14</v>
      </c>
      <c r="P231">
        <v>13.5</v>
      </c>
      <c r="Q231">
        <v>14</v>
      </c>
      <c r="R231">
        <v>11</v>
      </c>
      <c r="S231">
        <v>12.5</v>
      </c>
      <c r="T231" t="s">
        <v>185</v>
      </c>
    </row>
    <row r="232" spans="1:20" ht="15" hidden="1" customHeight="1" x14ac:dyDescent="0.3">
      <c r="A232" s="1" t="s">
        <v>65</v>
      </c>
      <c r="B232" s="1" t="s">
        <v>138</v>
      </c>
      <c r="C232" t="s">
        <v>138</v>
      </c>
      <c r="D232" t="str">
        <f>INDEX(network_ids[provider],MATCH(titles_trend[[#This Row],[offering_rollup]],network_ids[offering],FALSE))</f>
        <v>TVN</v>
      </c>
      <c r="E232" t="str">
        <f>INDEX(network_ids[content_type],MATCH(titles_trend[[#This Row],[offering]],network_ids[offering],FALSE))</f>
        <v>LF</v>
      </c>
      <c r="F232" s="10">
        <f>INDEX(Table3[hours],MATCH(titles_trend[[#This Row],[type]],Table3[type],FALSE))</f>
        <v>1.3333333333333333</v>
      </c>
      <c r="H232"/>
      <c r="I232"/>
      <c r="J232"/>
      <c r="K232"/>
      <c r="L232"/>
      <c r="M232"/>
      <c r="N232">
        <v>18</v>
      </c>
      <c r="O232">
        <v>18</v>
      </c>
      <c r="P232">
        <v>13.5</v>
      </c>
      <c r="Q232">
        <v>15</v>
      </c>
      <c r="R232">
        <v>16</v>
      </c>
      <c r="S232">
        <v>15.5</v>
      </c>
      <c r="T232" t="s">
        <v>185</v>
      </c>
    </row>
    <row r="233" spans="1:20" ht="15" hidden="1" customHeight="1" x14ac:dyDescent="0.3">
      <c r="A233" s="1" t="s">
        <v>65</v>
      </c>
      <c r="B233" s="1" t="s">
        <v>22</v>
      </c>
      <c r="C233" t="s">
        <v>22</v>
      </c>
      <c r="D233" t="str">
        <f>INDEX(network_ids[provider],MATCH(titles_trend[[#This Row],[offering_rollup]],network_ids[offering],FALSE))</f>
        <v>TVN</v>
      </c>
      <c r="E233" t="str">
        <f>INDEX(network_ids[content_type],MATCH(titles_trend[[#This Row],[offering]],network_ids[offering],FALSE))</f>
        <v>LF</v>
      </c>
      <c r="F233" s="10">
        <f>INDEX(Table3[hours],MATCH(titles_trend[[#This Row],[type]],Table3[type],FALSE))</f>
        <v>1.3333333333333333</v>
      </c>
      <c r="H233"/>
      <c r="I233"/>
      <c r="J233"/>
      <c r="K233"/>
      <c r="L233"/>
      <c r="M233"/>
      <c r="N233">
        <v>20</v>
      </c>
      <c r="O233">
        <v>19</v>
      </c>
      <c r="P233">
        <v>19</v>
      </c>
      <c r="Q233">
        <v>18.5</v>
      </c>
      <c r="R233">
        <v>12</v>
      </c>
      <c r="S233">
        <v>15.5</v>
      </c>
      <c r="T233" t="s">
        <v>185</v>
      </c>
    </row>
    <row r="234" spans="1:20" ht="15" hidden="1" customHeight="1" x14ac:dyDescent="0.3">
      <c r="A234" s="1" t="s">
        <v>65</v>
      </c>
      <c r="B234" s="52" t="s">
        <v>91</v>
      </c>
      <c r="C234" s="52" t="s">
        <v>91</v>
      </c>
      <c r="D234" s="77" t="str">
        <f>INDEX(network_ids[provider],MATCH(titles_trend[[#This Row],[offering_rollup]],network_ids[offering],FALSE))</f>
        <v>TVN</v>
      </c>
      <c r="E234" s="77" t="str">
        <f>INDEX(network_ids[content_type],MATCH(titles_trend[[#This Row],[offering]],network_ids[offering],FALSE))</f>
        <v>SF</v>
      </c>
      <c r="F234" s="10">
        <f>INDEX(Table3[hours],MATCH(titles_trend[[#This Row],[type]],Table3[type],FALSE))</f>
        <v>0.33333333333333331</v>
      </c>
      <c r="G234" s="52" t="s">
        <v>187</v>
      </c>
      <c r="H234" s="52"/>
      <c r="I234" s="52"/>
      <c r="J234" s="52"/>
      <c r="K234" s="52"/>
      <c r="L234" s="52"/>
      <c r="M234" s="52"/>
      <c r="N234"/>
      <c r="O234"/>
      <c r="P234"/>
      <c r="Q234"/>
      <c r="R234"/>
      <c r="S234"/>
      <c r="T234"/>
    </row>
    <row r="235" spans="1:20" ht="15" hidden="1" customHeight="1" x14ac:dyDescent="0.3">
      <c r="A235" s="3" t="s">
        <v>65</v>
      </c>
      <c r="B235" s="3" t="s">
        <v>186</v>
      </c>
      <c r="C235" s="52" t="s">
        <v>91</v>
      </c>
      <c r="D235" s="52" t="str">
        <f>INDEX(network_ids[provider],MATCH(titles_trend[[#This Row],[offering_rollup]],network_ids[offering],FALSE))</f>
        <v>TVN</v>
      </c>
      <c r="E235" s="52" t="s">
        <v>168</v>
      </c>
      <c r="F235" s="53">
        <f>INDEX(Table3[hours],MATCH(titles_trend[[#This Row],[type]],Table3[type],FALSE))</f>
        <v>0.33333333333333331</v>
      </c>
      <c r="H235"/>
      <c r="I235"/>
      <c r="J235"/>
      <c r="K235"/>
      <c r="L235"/>
      <c r="M235"/>
      <c r="N235" s="52" t="s">
        <v>185</v>
      </c>
      <c r="O235" s="52" t="s">
        <v>185</v>
      </c>
      <c r="P235" s="52" t="s">
        <v>185</v>
      </c>
      <c r="Q235" s="52" t="s">
        <v>185</v>
      </c>
      <c r="R235" s="52">
        <v>9</v>
      </c>
      <c r="S235" s="52">
        <v>8</v>
      </c>
      <c r="T235" s="52">
        <v>8</v>
      </c>
    </row>
    <row r="236" spans="1:20" ht="15" hidden="1" customHeight="1" x14ac:dyDescent="0.3">
      <c r="A236" s="1" t="s">
        <v>65</v>
      </c>
      <c r="B236" s="1" t="s">
        <v>118</v>
      </c>
      <c r="C236" t="s">
        <v>118</v>
      </c>
      <c r="D236" t="str">
        <f>INDEX(network_ids[provider],MATCH(titles_trend[[#This Row],[offering_rollup]],network_ids[offering],FALSE))</f>
        <v>TVN</v>
      </c>
      <c r="E236" t="str">
        <f>INDEX(network_ids[content_type],MATCH(titles_trend[[#This Row],[offering]],network_ids[offering],FALSE))</f>
        <v>Gay SF</v>
      </c>
      <c r="F236" s="10">
        <f>INDEX(Table3[hours],MATCH(titles_trend[[#This Row],[type]],Table3[type],FALSE))</f>
        <v>1.3333333333333333</v>
      </c>
      <c r="H236"/>
      <c r="I236"/>
      <c r="J236"/>
      <c r="K236"/>
      <c r="L236"/>
      <c r="M236"/>
      <c r="N236" t="s">
        <v>185</v>
      </c>
      <c r="O236" t="s">
        <v>185</v>
      </c>
      <c r="P236" t="s">
        <v>185</v>
      </c>
      <c r="Q236" t="s">
        <v>185</v>
      </c>
      <c r="R236">
        <v>2</v>
      </c>
      <c r="S236">
        <v>3</v>
      </c>
      <c r="T236" t="s">
        <v>185</v>
      </c>
    </row>
    <row r="237" spans="1:20" ht="15" hidden="1" customHeight="1" x14ac:dyDescent="0.3">
      <c r="A237" s="3" t="s">
        <v>65</v>
      </c>
      <c r="B237" s="3" t="s">
        <v>124</v>
      </c>
      <c r="C237" s="52" t="s">
        <v>91</v>
      </c>
      <c r="D237" s="52" t="str">
        <f>INDEX(network_ids[provider],MATCH(titles_trend[[#This Row],[offering_rollup]],network_ids[offering],FALSE))</f>
        <v>TVN</v>
      </c>
      <c r="E237" s="52" t="str">
        <f>INDEX(network_ids[content_type],MATCH(titles_trend[[#This Row],[offering]],network_ids[offering],FALSE))</f>
        <v>SF</v>
      </c>
      <c r="F237" s="53">
        <f>INDEX(Table3[hours],MATCH(titles_trend[[#This Row],[type]],Table3[type],FALSE))</f>
        <v>0.33333333333333331</v>
      </c>
      <c r="G237" s="52"/>
      <c r="H237" s="52"/>
      <c r="I237" s="52"/>
      <c r="J237" s="52"/>
      <c r="K237" s="52"/>
      <c r="L237" s="52"/>
      <c r="M237" s="52"/>
      <c r="N237" s="52" t="s">
        <v>185</v>
      </c>
      <c r="O237" s="52" t="s">
        <v>185</v>
      </c>
      <c r="P237" s="52" t="s">
        <v>185</v>
      </c>
      <c r="Q237" s="52" t="s">
        <v>185</v>
      </c>
      <c r="R237" s="54"/>
      <c r="S237" s="54"/>
      <c r="T237" s="54"/>
    </row>
    <row r="238" spans="1:20" ht="15" hidden="1" customHeight="1" x14ac:dyDescent="0.3">
      <c r="A238" s="1" t="s">
        <v>65</v>
      </c>
      <c r="B238" s="1" t="s">
        <v>6</v>
      </c>
      <c r="C238" t="s">
        <v>6</v>
      </c>
      <c r="D238" t="str">
        <f>INDEX(network_ids[provider],MATCH(titles_trend[[#This Row],[offering_rollup]],network_ids[offering],FALSE))</f>
        <v>Vivid</v>
      </c>
      <c r="E238" t="str">
        <f>INDEX(network_ids[content_type],MATCH(titles_trend[[#This Row],[offering]],network_ids[offering],FALSE))</f>
        <v>LF</v>
      </c>
      <c r="F238" s="10">
        <f>INDEX(Table3[hours],MATCH(titles_trend[[#This Row],[type]],Table3[type],FALSE))</f>
        <v>1.3333333333333333</v>
      </c>
      <c r="H238"/>
      <c r="I238"/>
      <c r="J238"/>
      <c r="K238"/>
      <c r="L238"/>
      <c r="M238"/>
      <c r="N238">
        <v>8</v>
      </c>
      <c r="O238">
        <v>7</v>
      </c>
      <c r="P238">
        <v>7</v>
      </c>
      <c r="Q238">
        <v>7</v>
      </c>
      <c r="R238">
        <v>8</v>
      </c>
      <c r="S238">
        <v>8</v>
      </c>
      <c r="T238">
        <v>8</v>
      </c>
    </row>
    <row r="239" spans="1:20" ht="15" hidden="1" customHeight="1" x14ac:dyDescent="0.3">
      <c r="A239" s="1" t="s">
        <v>65</v>
      </c>
      <c r="B239" s="1" t="s">
        <v>25</v>
      </c>
      <c r="C239" t="s">
        <v>25</v>
      </c>
      <c r="D239" t="str">
        <f>INDEX(network_ids[provider],MATCH(titles_trend[[#This Row],[offering_rollup]],network_ids[offering],FALSE))</f>
        <v>Vivid</v>
      </c>
      <c r="E239" t="str">
        <f>INDEX(network_ids[content_type],MATCH(titles_trend[[#This Row],[offering]],network_ids[offering],FALSE))</f>
        <v>LF</v>
      </c>
      <c r="F239" s="10">
        <f>INDEX(Table3[hours],MATCH(titles_trend[[#This Row],[type]],Table3[type],FALSE))</f>
        <v>1.3333333333333333</v>
      </c>
      <c r="H239"/>
      <c r="I239"/>
      <c r="J239"/>
      <c r="K239"/>
      <c r="L239"/>
      <c r="M239"/>
      <c r="N239">
        <v>15</v>
      </c>
      <c r="O239">
        <v>15</v>
      </c>
      <c r="P239">
        <v>15</v>
      </c>
      <c r="Q239">
        <v>15</v>
      </c>
      <c r="R239">
        <v>15</v>
      </c>
      <c r="S239">
        <v>15</v>
      </c>
      <c r="T239">
        <v>15</v>
      </c>
    </row>
    <row r="240" spans="1:20" ht="15" hidden="1" customHeight="1" x14ac:dyDescent="0.3">
      <c r="A240" s="1" t="s">
        <v>65</v>
      </c>
      <c r="B240" s="1" t="s">
        <v>13</v>
      </c>
      <c r="C240" t="s">
        <v>13</v>
      </c>
      <c r="D240" t="str">
        <f>INDEX(network_ids[provider],MATCH(titles_trend[[#This Row],[offering_rollup]],network_ids[offering],FALSE))</f>
        <v>Vivid</v>
      </c>
      <c r="E240" t="str">
        <f>INDEX(network_ids[content_type],MATCH(titles_trend[[#This Row],[offering]],network_ids[offering],FALSE))</f>
        <v>LF</v>
      </c>
      <c r="F240" s="10">
        <f>INDEX(Table3[hours],MATCH(titles_trend[[#This Row],[type]],Table3[type],FALSE))</f>
        <v>1.3333333333333333</v>
      </c>
      <c r="H240"/>
      <c r="I240"/>
      <c r="J240"/>
      <c r="K240"/>
      <c r="L240"/>
      <c r="M240"/>
      <c r="N240">
        <v>11</v>
      </c>
      <c r="O240">
        <v>13</v>
      </c>
      <c r="P240">
        <v>19</v>
      </c>
      <c r="Q240">
        <v>19</v>
      </c>
      <c r="R240">
        <v>19</v>
      </c>
      <c r="S240">
        <v>19</v>
      </c>
      <c r="T240">
        <v>19</v>
      </c>
    </row>
    <row r="241" spans="1:20" ht="15" hidden="1" customHeight="1" x14ac:dyDescent="0.3">
      <c r="A241" s="1" t="s">
        <v>65</v>
      </c>
      <c r="B241" s="1" t="s">
        <v>17</v>
      </c>
      <c r="C241" t="s">
        <v>17</v>
      </c>
      <c r="D241" t="str">
        <f>INDEX(network_ids[provider],MATCH(titles_trend[[#This Row],[offering_rollup]],network_ids[offering],FALSE))</f>
        <v>Vivid</v>
      </c>
      <c r="E241" t="str">
        <f>INDEX(network_ids[content_type],MATCH(titles_trend[[#This Row],[offering]],network_ids[offering],FALSE))</f>
        <v>LF</v>
      </c>
      <c r="F241" s="10">
        <f>INDEX(Table3[hours],MATCH(titles_trend[[#This Row],[type]],Table3[type],FALSE))</f>
        <v>1.3333333333333333</v>
      </c>
      <c r="H241"/>
      <c r="I241"/>
      <c r="J241"/>
      <c r="K241"/>
      <c r="L241"/>
      <c r="M241"/>
      <c r="N241">
        <v>17</v>
      </c>
      <c r="O241">
        <v>17</v>
      </c>
      <c r="P241">
        <v>17</v>
      </c>
      <c r="Q241">
        <v>17</v>
      </c>
      <c r="R241">
        <v>16</v>
      </c>
      <c r="S241">
        <v>15</v>
      </c>
      <c r="T241" t="s">
        <v>185</v>
      </c>
    </row>
    <row r="242" spans="1:20" ht="15" hidden="1" customHeight="1" thickBot="1" x14ac:dyDescent="0.3">
      <c r="A242" s="1" t="s">
        <v>65</v>
      </c>
      <c r="B242" s="1" t="s">
        <v>18</v>
      </c>
      <c r="C242" t="s">
        <v>18</v>
      </c>
      <c r="D242" t="str">
        <f>INDEX(network_ids[provider],MATCH(titles_trend[[#This Row],[offering_rollup]],network_ids[offering],FALSE))</f>
        <v>Vivid</v>
      </c>
      <c r="E242" t="str">
        <f>INDEX(network_ids[content_type],MATCH(titles_trend[[#This Row],[offering]],network_ids[offering],FALSE))</f>
        <v>LF</v>
      </c>
      <c r="F242" s="10">
        <f>INDEX(Table3[hours],MATCH(titles_trend[[#This Row],[type]],Table3[type],FALSE))</f>
        <v>1.3333333333333333</v>
      </c>
      <c r="H242"/>
      <c r="I242"/>
      <c r="J242"/>
      <c r="K242"/>
      <c r="L242"/>
      <c r="M242"/>
      <c r="N242">
        <v>6</v>
      </c>
      <c r="O242">
        <v>6</v>
      </c>
      <c r="P242">
        <v>6</v>
      </c>
      <c r="Q242">
        <v>6</v>
      </c>
      <c r="R242">
        <v>6</v>
      </c>
      <c r="S242">
        <v>8</v>
      </c>
      <c r="T242">
        <v>8</v>
      </c>
    </row>
    <row r="243" spans="1:20" ht="15" hidden="1" customHeight="1" x14ac:dyDescent="0.3">
      <c r="A243" s="14" t="s">
        <v>65</v>
      </c>
      <c r="B243" s="15" t="s">
        <v>23</v>
      </c>
      <c r="C243" s="16" t="s">
        <v>23</v>
      </c>
      <c r="D243" s="16" t="str">
        <f>INDEX(network_ids[provider],MATCH(titles_trend[[#This Row],[offering_rollup]],network_ids[offering],FALSE))</f>
        <v>Vivid</v>
      </c>
      <c r="E243" s="16" t="str">
        <f>INDEX(network_ids[content_type],MATCH(titles_trend[[#This Row],[offering]],network_ids[offering],FALSE))</f>
        <v>LF</v>
      </c>
      <c r="F243" s="17">
        <f>INDEX(Table3[hours],MATCH(titles_trend[[#This Row],[type]],Table3[type],FALSE))</f>
        <v>1.3333333333333333</v>
      </c>
      <c r="G243" s="16"/>
      <c r="H243" s="16"/>
      <c r="I243" s="16"/>
      <c r="J243" s="16"/>
      <c r="K243" s="16"/>
      <c r="L243" s="16"/>
      <c r="M243" s="16"/>
      <c r="N243" s="16">
        <v>38</v>
      </c>
      <c r="O243" s="16">
        <v>40</v>
      </c>
      <c r="P243" s="16">
        <v>38</v>
      </c>
      <c r="Q243" s="16">
        <v>40</v>
      </c>
      <c r="R243" s="16">
        <v>40</v>
      </c>
      <c r="S243" s="16">
        <v>40</v>
      </c>
      <c r="T243" s="76">
        <v>40</v>
      </c>
    </row>
    <row r="244" spans="1:20" ht="15" hidden="1" customHeight="1" thickBot="1" x14ac:dyDescent="0.35">
      <c r="A244" s="43" t="s">
        <v>65</v>
      </c>
      <c r="B244" s="44" t="s">
        <v>76</v>
      </c>
      <c r="C244" s="45" t="s">
        <v>23</v>
      </c>
      <c r="D244" s="45" t="str">
        <f>INDEX(network_ids[provider],MATCH(titles_trend[[#This Row],[offering_rollup]],network_ids[offering],FALSE))</f>
        <v>Vivid</v>
      </c>
      <c r="E244" s="45" t="str">
        <f>INDEX(network_ids[content_type],MATCH(titles_trend[[#This Row],[offering]],network_ids[offering],FALSE))</f>
        <v>2PK</v>
      </c>
      <c r="F244" s="46">
        <f>INDEX(Table3[hours],MATCH(titles_trend[[#This Row],[type]],Table3[type],FALSE))</f>
        <v>2.6666666666666665</v>
      </c>
      <c r="G244" s="45"/>
      <c r="H244" s="45"/>
      <c r="I244" s="45"/>
      <c r="J244" s="45"/>
      <c r="K244" s="45"/>
      <c r="L244" s="45"/>
      <c r="M244" s="45"/>
      <c r="N244" s="45">
        <v>6</v>
      </c>
      <c r="O244" s="45">
        <v>6</v>
      </c>
      <c r="P244" s="45">
        <v>6</v>
      </c>
      <c r="Q244" s="45">
        <v>6</v>
      </c>
      <c r="R244" s="45">
        <v>6</v>
      </c>
      <c r="S244" s="45">
        <v>6</v>
      </c>
      <c r="T244" s="61">
        <v>6</v>
      </c>
    </row>
    <row r="245" spans="1:20" ht="15" hidden="1" customHeight="1" x14ac:dyDescent="0.3">
      <c r="A245" s="2" t="s">
        <v>65</v>
      </c>
      <c r="B245" s="1" t="s">
        <v>33</v>
      </c>
      <c r="C245" t="s">
        <v>33</v>
      </c>
      <c r="D245" t="str">
        <f>INDEX(network_ids[provider],MATCH(titles_trend[[#This Row],[offering_rollup]],network_ids[offering],FALSE))</f>
        <v>Vivid</v>
      </c>
      <c r="E245" t="str">
        <f>INDEX(network_ids[content_type],MATCH(titles_trend[[#This Row],[offering]],network_ids[offering],FALSE))</f>
        <v>LF</v>
      </c>
      <c r="F245" s="10">
        <f>INDEX(Table3[hours],MATCH(titles_trend[[#This Row],[type]],Table3[type],FALSE))</f>
        <v>1.3333333333333333</v>
      </c>
      <c r="H245"/>
      <c r="I245"/>
      <c r="J245"/>
      <c r="K245"/>
      <c r="L245"/>
      <c r="M245"/>
      <c r="N245">
        <v>17</v>
      </c>
      <c r="O245">
        <v>18</v>
      </c>
      <c r="P245">
        <v>16</v>
      </c>
      <c r="Q245">
        <v>16</v>
      </c>
      <c r="R245">
        <v>19</v>
      </c>
      <c r="S245">
        <v>19</v>
      </c>
      <c r="T245" t="s">
        <v>185</v>
      </c>
    </row>
    <row r="246" spans="1:20" ht="15" hidden="1" customHeight="1" x14ac:dyDescent="0.3">
      <c r="A246" s="1" t="s">
        <v>68</v>
      </c>
      <c r="B246" s="1"/>
      <c r="C246" t="s">
        <v>141</v>
      </c>
      <c r="D246" t="str">
        <f>INDEX(network_ids[provider],MATCH(titles_trend[[#This Row],[offering_rollup]],network_ids[offering],FALSE))</f>
        <v>210DM</v>
      </c>
      <c r="E246" t="e">
        <f>INDEX(network_ids[content_type],MATCH(titles_trend[[#This Row],[offering]],network_ids[offering],FALSE))</f>
        <v>#N/A</v>
      </c>
      <c r="F246" s="10" t="e">
        <f>INDEX(Table3[hours],MATCH(titles_trend[[#This Row],[type]],Table3[type],FALSE))</f>
        <v>#N/A</v>
      </c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ht="15" hidden="1" customHeight="1" x14ac:dyDescent="0.3">
      <c r="A247" s="1" t="s">
        <v>68</v>
      </c>
      <c r="B247" s="1"/>
      <c r="C247" t="s">
        <v>69</v>
      </c>
      <c r="D247" t="str">
        <f>INDEX(network_ids[provider],MATCH(titles_trend[[#This Row],[offering_rollup]],network_ids[offering],FALSE))</f>
        <v>360 AI</v>
      </c>
      <c r="E247" t="e">
        <f>INDEX(network_ids[content_type],MATCH(titles_trend[[#This Row],[offering]],network_ids[offering],FALSE))</f>
        <v>#N/A</v>
      </c>
      <c r="F247" s="10" t="e">
        <f>INDEX(Table3[hours],MATCH(titles_trend[[#This Row],[type]],Table3[type],FALSE))</f>
        <v>#N/A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ht="15" hidden="1" customHeight="1" x14ac:dyDescent="0.3">
      <c r="A248" s="1" t="s">
        <v>68</v>
      </c>
      <c r="B248" s="1"/>
      <c r="C248" t="s">
        <v>70</v>
      </c>
      <c r="D248" t="str">
        <f>INDEX(network_ids[provider],MATCH(titles_trend[[#This Row],[offering_rollup]],network_ids[offering],FALSE))</f>
        <v>Align</v>
      </c>
      <c r="E248" t="e">
        <f>INDEX(network_ids[content_type],MATCH(titles_trend[[#This Row],[offering]],network_ids[offering],FALSE))</f>
        <v>#N/A</v>
      </c>
      <c r="F248" s="10" t="e">
        <f>INDEX(Table3[hours],MATCH(titles_trend[[#This Row],[type]],Table3[type],FALSE))</f>
        <v>#N/A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ht="15" hidden="1" customHeight="1" x14ac:dyDescent="0.3">
      <c r="A249" s="1" t="s">
        <v>68</v>
      </c>
      <c r="B249" s="1"/>
      <c r="C249" t="s">
        <v>2</v>
      </c>
      <c r="D249" t="str">
        <f>INDEX(network_ids[provider],MATCH(titles_trend[[#This Row],[offering_rollup]],network_ids[offering],FALSE))</f>
        <v>Align</v>
      </c>
      <c r="E249" t="e">
        <f>INDEX(network_ids[content_type],MATCH(titles_trend[[#This Row],[offering]],network_ids[offering],FALSE))</f>
        <v>#N/A</v>
      </c>
      <c r="F249" s="10" t="e">
        <f>INDEX(Table3[hours],MATCH(titles_trend[[#This Row],[type]],Table3[type],FALSE))</f>
        <v>#N/A</v>
      </c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ht="15" hidden="1" customHeight="1" x14ac:dyDescent="0.3">
      <c r="A250" s="1" t="s">
        <v>68</v>
      </c>
      <c r="B250" s="1"/>
      <c r="C250" t="s">
        <v>44</v>
      </c>
      <c r="D250" t="str">
        <f>INDEX(network_ids[provider],MATCH(titles_trend[[#This Row],[offering_rollup]],network_ids[offering],FALSE))</f>
        <v>Align</v>
      </c>
      <c r="E250" t="e">
        <f>INDEX(network_ids[content_type],MATCH(titles_trend[[#This Row],[offering]],network_ids[offering],FALSE))</f>
        <v>#N/A</v>
      </c>
      <c r="F250" s="10" t="e">
        <f>INDEX(Table3[hours],MATCH(titles_trend[[#This Row],[type]],Table3[type],FALSE))</f>
        <v>#N/A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ht="15" hidden="1" customHeight="1" x14ac:dyDescent="0.3">
      <c r="A251" s="1" t="s">
        <v>68</v>
      </c>
      <c r="B251" s="1"/>
      <c r="C251" t="s">
        <v>48</v>
      </c>
      <c r="D251" t="str">
        <f>INDEX(network_ids[provider],MATCH(titles_trend[[#This Row],[offering_rollup]],network_ids[offering],FALSE))</f>
        <v>Align</v>
      </c>
      <c r="E251" t="e">
        <f>INDEX(network_ids[content_type],MATCH(titles_trend[[#This Row],[offering]],network_ids[offering],FALSE))</f>
        <v>#N/A</v>
      </c>
      <c r="F251" s="10" t="e">
        <f>INDEX(Table3[hours],MATCH(titles_trend[[#This Row],[type]],Table3[type],FALSE))</f>
        <v>#N/A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ht="15" hidden="1" customHeight="1" x14ac:dyDescent="0.3">
      <c r="A252" s="1" t="s">
        <v>68</v>
      </c>
      <c r="B252" s="1"/>
      <c r="C252" t="s">
        <v>49</v>
      </c>
      <c r="D252" t="str">
        <f>INDEX(network_ids[provider],MATCH(titles_trend[[#This Row],[offering_rollup]],network_ids[offering],FALSE))</f>
        <v>Align</v>
      </c>
      <c r="E252" t="e">
        <f>INDEX(network_ids[content_type],MATCH(titles_trend[[#This Row],[offering]],network_ids[offering],FALSE))</f>
        <v>#N/A</v>
      </c>
      <c r="F252" s="10" t="e">
        <f>INDEX(Table3[hours],MATCH(titles_trend[[#This Row],[type]],Table3[type],FALSE))</f>
        <v>#N/A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ht="15" hidden="1" customHeight="1" x14ac:dyDescent="0.3">
      <c r="A253" s="1" t="s">
        <v>68</v>
      </c>
      <c r="B253" s="1"/>
      <c r="C253" t="s">
        <v>36</v>
      </c>
      <c r="D253" t="str">
        <f>INDEX(network_ids[provider],MATCH(titles_trend[[#This Row],[offering_rollup]],network_ids[offering],FALSE))</f>
        <v>Align</v>
      </c>
      <c r="E253" t="e">
        <f>INDEX(network_ids[content_type],MATCH(titles_trend[[#This Row],[offering]],network_ids[offering],FALSE))</f>
        <v>#N/A</v>
      </c>
      <c r="F253" s="10" t="e">
        <f>INDEX(Table3[hours],MATCH(titles_trend[[#This Row],[type]],Table3[type],FALSE))</f>
        <v>#N/A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ht="15" hidden="1" customHeight="1" x14ac:dyDescent="0.3">
      <c r="A254" s="1" t="s">
        <v>68</v>
      </c>
      <c r="B254" s="1"/>
      <c r="C254" t="s">
        <v>50</v>
      </c>
      <c r="D254" t="str">
        <f>INDEX(network_ids[provider],MATCH(titles_trend[[#This Row],[offering_rollup]],network_ids[offering],FALSE))</f>
        <v>Align</v>
      </c>
      <c r="E254" t="e">
        <f>INDEX(network_ids[content_type],MATCH(titles_trend[[#This Row],[offering]],network_ids[offering],FALSE))</f>
        <v>#N/A</v>
      </c>
      <c r="F254" s="10" t="e">
        <f>INDEX(Table3[hours],MATCH(titles_trend[[#This Row],[type]],Table3[type],FALSE))</f>
        <v>#N/A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ht="15" hidden="1" customHeight="1" x14ac:dyDescent="0.3">
      <c r="A255" s="1" t="s">
        <v>68</v>
      </c>
      <c r="B255" s="1"/>
      <c r="C255" t="s">
        <v>9</v>
      </c>
      <c r="D255" t="str">
        <f>INDEX(network_ids[provider],MATCH(titles_trend[[#This Row],[offering_rollup]],network_ids[offering],FALSE))</f>
        <v>Digital Playground</v>
      </c>
      <c r="E255" t="e">
        <f>INDEX(network_ids[content_type],MATCH(titles_trend[[#This Row],[offering]],network_ids[offering],FALSE))</f>
        <v>#N/A</v>
      </c>
      <c r="F255" s="10" t="e">
        <f>INDEX(Table3[hours],MATCH(titles_trend[[#This Row],[type]],Table3[type],FALSE))</f>
        <v>#N/A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ht="15" hidden="1" customHeight="1" x14ac:dyDescent="0.3">
      <c r="A256" s="1" t="s">
        <v>68</v>
      </c>
      <c r="B256" s="1"/>
      <c r="C256" t="s">
        <v>71</v>
      </c>
      <c r="D256" t="str">
        <f>INDEX(network_ids[provider],MATCH(titles_trend[[#This Row],[offering_rollup]],network_ids[offering],FALSE))</f>
        <v>Evil Angel</v>
      </c>
      <c r="E256" t="e">
        <f>INDEX(network_ids[content_type],MATCH(titles_trend[[#This Row],[offering]],network_ids[offering],FALSE))</f>
        <v>#N/A</v>
      </c>
      <c r="F256" s="10" t="e">
        <f>INDEX(Table3[hours],MATCH(titles_trend[[#This Row],[type]],Table3[type],FALSE))</f>
        <v>#N/A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ht="15" hidden="1" customHeight="1" x14ac:dyDescent="0.3">
      <c r="A257" s="1" t="s">
        <v>68</v>
      </c>
      <c r="B257" s="1"/>
      <c r="C257" t="s">
        <v>38</v>
      </c>
      <c r="D257" t="str">
        <f>INDEX(network_ids[provider],MATCH(titles_trend[[#This Row],[offering_rollup]],network_ids[offering],FALSE))</f>
        <v>Hustler</v>
      </c>
      <c r="E257" t="e">
        <f>INDEX(network_ids[content_type],MATCH(titles_trend[[#This Row],[offering]],network_ids[offering],FALSE))</f>
        <v>#N/A</v>
      </c>
      <c r="F257" s="10" t="e">
        <f>INDEX(Table3[hours],MATCH(titles_trend[[#This Row],[type]],Table3[type],FALSE))</f>
        <v>#N/A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ht="15" hidden="1" customHeight="1" x14ac:dyDescent="0.3">
      <c r="A258" s="1" t="s">
        <v>68</v>
      </c>
      <c r="B258" s="1"/>
      <c r="C258" t="s">
        <v>14</v>
      </c>
      <c r="D258" t="str">
        <f>INDEX(network_ids[provider],MATCH(titles_trend[[#This Row],[offering_rollup]],network_ids[offering],FALSE))</f>
        <v>Hustler</v>
      </c>
      <c r="E258" t="e">
        <f>INDEX(network_ids[content_type],MATCH(titles_trend[[#This Row],[offering]],network_ids[offering],FALSE))</f>
        <v>#N/A</v>
      </c>
      <c r="F258" s="10" t="e">
        <f>INDEX(Table3[hours],MATCH(titles_trend[[#This Row],[type]],Table3[type],FALSE))</f>
        <v>#N/A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ht="15" hidden="1" customHeight="1" x14ac:dyDescent="0.3">
      <c r="A259" s="1" t="s">
        <v>68</v>
      </c>
      <c r="B259" s="1"/>
      <c r="C259" t="s">
        <v>72</v>
      </c>
      <c r="D259" t="str">
        <f>INDEX(network_ids[provider],MATCH(titles_trend[[#This Row],[offering_rollup]],network_ids[offering],FALSE))</f>
        <v>Hustler</v>
      </c>
      <c r="E259" t="e">
        <f>INDEX(network_ids[content_type],MATCH(titles_trend[[#This Row],[offering]],network_ids[offering],FALSE))</f>
        <v>#N/A</v>
      </c>
      <c r="F259" s="10" t="e">
        <f>INDEX(Table3[hours],MATCH(titles_trend[[#This Row],[type]],Table3[type],FALSE))</f>
        <v>#N/A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ht="15" hidden="1" customHeight="1" x14ac:dyDescent="0.3">
      <c r="A260" s="1" t="s">
        <v>68</v>
      </c>
      <c r="B260" s="1"/>
      <c r="C260" t="s">
        <v>73</v>
      </c>
      <c r="D260" t="str">
        <f>INDEX(network_ids[provider],MATCH(titles_trend[[#This Row],[offering_rollup]],network_ids[offering],FALSE))</f>
        <v>Hustler</v>
      </c>
      <c r="E260" t="e">
        <f>INDEX(network_ids[content_type],MATCH(titles_trend[[#This Row],[offering]],network_ids[offering],FALSE))</f>
        <v>#N/A</v>
      </c>
      <c r="F260" s="10" t="e">
        <f>INDEX(Table3[hours],MATCH(titles_trend[[#This Row],[type]],Table3[type],FALSE))</f>
        <v>#N/A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ht="15" hidden="1" customHeight="1" x14ac:dyDescent="0.3">
      <c r="A261" s="1" t="s">
        <v>68</v>
      </c>
      <c r="B261" s="1"/>
      <c r="C261" t="s">
        <v>27</v>
      </c>
      <c r="D261" t="str">
        <f>INDEX(network_ids[provider],MATCH(titles_trend[[#This Row],[offering_rollup]],network_ids[offering],FALSE))</f>
        <v>Hustler</v>
      </c>
      <c r="E261" t="e">
        <f>INDEX(network_ids[content_type],MATCH(titles_trend[[#This Row],[offering]],network_ids[offering],FALSE))</f>
        <v>#N/A</v>
      </c>
      <c r="F261" s="10" t="e">
        <f>INDEX(Table3[hours],MATCH(titles_trend[[#This Row],[type]],Table3[type],FALSE))</f>
        <v>#N/A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ht="15" hidden="1" customHeight="1" x14ac:dyDescent="0.3">
      <c r="A262" s="1" t="s">
        <v>68</v>
      </c>
      <c r="B262" s="1"/>
      <c r="C262" t="s">
        <v>39</v>
      </c>
      <c r="D262" t="str">
        <f>INDEX(network_ids[provider],MATCH(titles_trend[[#This Row],[offering_rollup]],network_ids[offering],FALSE))</f>
        <v>Hustler</v>
      </c>
      <c r="E262" t="e">
        <f>INDEX(network_ids[content_type],MATCH(titles_trend[[#This Row],[offering]],network_ids[offering],FALSE))</f>
        <v>#N/A</v>
      </c>
      <c r="F262" s="10" t="e">
        <f>INDEX(Table3[hours],MATCH(titles_trend[[#This Row],[type]],Table3[type],FALSE))</f>
        <v>#N/A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ht="15" hidden="1" customHeight="1" x14ac:dyDescent="0.3">
      <c r="A263" s="1" t="s">
        <v>68</v>
      </c>
      <c r="B263" s="1"/>
      <c r="C263" t="s">
        <v>54</v>
      </c>
      <c r="D263" t="str">
        <f>INDEX(network_ids[provider],MATCH(titles_trend[[#This Row],[offering_rollup]],network_ids[offering],FALSE))</f>
        <v>Hustler</v>
      </c>
      <c r="E263" t="e">
        <f>INDEX(network_ids[content_type],MATCH(titles_trend[[#This Row],[offering]],network_ids[offering],FALSE))</f>
        <v>#N/A</v>
      </c>
      <c r="F263" s="10" t="e">
        <f>INDEX(Table3[hours],MATCH(titles_trend[[#This Row],[type]],Table3[type],FALSE))</f>
        <v>#N/A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ht="15" hidden="1" customHeight="1" x14ac:dyDescent="0.3">
      <c r="A264" s="1" t="s">
        <v>68</v>
      </c>
      <c r="B264" s="1"/>
      <c r="C264" t="s">
        <v>78</v>
      </c>
      <c r="D264" t="str">
        <f>INDEX(network_ids[provider],MATCH(titles_trend[[#This Row],[offering_rollup]],network_ids[offering],FALSE))</f>
        <v>Hustler</v>
      </c>
      <c r="E264" t="e">
        <f>INDEX(network_ids[content_type],MATCH(titles_trend[[#This Row],[offering]],network_ids[offering],FALSE))</f>
        <v>#N/A</v>
      </c>
      <c r="F264" s="10" t="e">
        <f>INDEX(Table3[hours],MATCH(titles_trend[[#This Row],[type]],Table3[type],FALSE))</f>
        <v>#N/A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ht="15" hidden="1" customHeight="1" x14ac:dyDescent="0.3">
      <c r="A265" s="1" t="s">
        <v>68</v>
      </c>
      <c r="B265" s="1"/>
      <c r="C265" t="s">
        <v>40</v>
      </c>
      <c r="D265" t="str">
        <f>INDEX(network_ids[provider],MATCH(titles_trend[[#This Row],[offering_rollup]],network_ids[offering],FALSE))</f>
        <v>Hustler</v>
      </c>
      <c r="E265" t="e">
        <f>INDEX(network_ids[content_type],MATCH(titles_trend[[#This Row],[offering]],network_ids[offering],FALSE))</f>
        <v>#N/A</v>
      </c>
      <c r="F265" s="10" t="e">
        <f>INDEX(Table3[hours],MATCH(titles_trend[[#This Row],[type]],Table3[type],FALSE))</f>
        <v>#N/A</v>
      </c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ht="15" hidden="1" customHeight="1" x14ac:dyDescent="0.3">
      <c r="A266" s="1" t="s">
        <v>68</v>
      </c>
      <c r="B266" s="1"/>
      <c r="C266" t="s">
        <v>41</v>
      </c>
      <c r="D266" t="str">
        <f>INDEX(network_ids[provider],MATCH(titles_trend[[#This Row],[offering_rollup]],network_ids[offering],FALSE))</f>
        <v>Hustler</v>
      </c>
      <c r="E266" t="e">
        <f>INDEX(network_ids[content_type],MATCH(titles_trend[[#This Row],[offering]],network_ids[offering],FALSE))</f>
        <v>#N/A</v>
      </c>
      <c r="F266" s="10" t="e">
        <f>INDEX(Table3[hours],MATCH(titles_trend[[#This Row],[type]],Table3[type],FALSE))</f>
        <v>#N/A</v>
      </c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ht="15" hidden="1" customHeight="1" x14ac:dyDescent="0.3">
      <c r="A267" s="1" t="s">
        <v>68</v>
      </c>
      <c r="B267" s="1"/>
      <c r="C267" t="s">
        <v>56</v>
      </c>
      <c r="D267" t="str">
        <f>INDEX(network_ids[provider],MATCH(titles_trend[[#This Row],[offering_rollup]],network_ids[offering],FALSE))</f>
        <v>Hustler</v>
      </c>
      <c r="E267" t="e">
        <f>INDEX(network_ids[content_type],MATCH(titles_trend[[#This Row],[offering]],network_ids[offering],FALSE))</f>
        <v>#N/A</v>
      </c>
      <c r="F267" s="10" t="e">
        <f>INDEX(Table3[hours],MATCH(titles_trend[[#This Row],[type]],Table3[type],FALSE))</f>
        <v>#N/A</v>
      </c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ht="15" hidden="1" customHeight="1" x14ac:dyDescent="0.3">
      <c r="A268" s="1" t="s">
        <v>68</v>
      </c>
      <c r="B268" s="1"/>
      <c r="C268" t="s">
        <v>21</v>
      </c>
      <c r="D268" t="str">
        <f>INDEX(network_ids[provider],MATCH(titles_trend[[#This Row],[offering_rollup]],network_ids[offering],FALSE))</f>
        <v>Hustler</v>
      </c>
      <c r="E268" t="e">
        <f>INDEX(network_ids[content_type],MATCH(titles_trend[[#This Row],[offering]],network_ids[offering],FALSE))</f>
        <v>#N/A</v>
      </c>
      <c r="F268" s="10" t="e">
        <f>INDEX(Table3[hours],MATCH(titles_trend[[#This Row],[type]],Table3[type],FALSE))</f>
        <v>#N/A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ht="15" hidden="1" customHeight="1" x14ac:dyDescent="0.3">
      <c r="A269" s="1" t="s">
        <v>68</v>
      </c>
      <c r="B269" s="1"/>
      <c r="C269" t="s">
        <v>64</v>
      </c>
      <c r="D269" t="str">
        <f>INDEX(network_ids[provider],MATCH(titles_trend[[#This Row],[offering_rollup]],network_ids[offering],FALSE))</f>
        <v>Hustler</v>
      </c>
      <c r="E269" t="e">
        <f>INDEX(network_ids[content_type],MATCH(titles_trend[[#This Row],[offering]],network_ids[offering],FALSE))</f>
        <v>#N/A</v>
      </c>
      <c r="F269" s="10" t="e">
        <f>INDEX(Table3[hours],MATCH(titles_trend[[#This Row],[type]],Table3[type],FALSE))</f>
        <v>#N/A</v>
      </c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ht="15" hidden="1" customHeight="1" x14ac:dyDescent="0.3">
      <c r="A270" s="3" t="s">
        <v>68</v>
      </c>
      <c r="B270" s="3"/>
      <c r="C270" t="s">
        <v>79</v>
      </c>
      <c r="D270" t="str">
        <f>INDEX(network_ids[provider],MATCH(titles_trend[[#This Row],[offering_rollup]],network_ids[offering],FALSE))</f>
        <v>Hustler</v>
      </c>
      <c r="E270" t="e">
        <f>INDEX(network_ids[content_type],MATCH(titles_trend[[#This Row],[offering]],network_ids[offering],FALSE))</f>
        <v>#N/A</v>
      </c>
      <c r="F270" s="10" t="e">
        <f>INDEX(Table3[hours],MATCH(titles_trend[[#This Row],[type]],Table3[type],FALSE))</f>
        <v>#N/A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ht="15" hidden="1" customHeight="1" x14ac:dyDescent="0.3">
      <c r="A271" s="1" t="s">
        <v>68</v>
      </c>
      <c r="B271" s="1" t="s">
        <v>67</v>
      </c>
      <c r="C271" t="s">
        <v>67</v>
      </c>
      <c r="D271" t="str">
        <f>INDEX(network_ids[provider],MATCH(titles_trend[[#This Row],[offering_rollup]],network_ids[offering],FALSE))</f>
        <v>MG</v>
      </c>
      <c r="E271" t="str">
        <f>INDEX(network_ids[content_type],MATCH(titles_trend[[#This Row],[offering]],network_ids[offering],FALSE))</f>
        <v>LF</v>
      </c>
      <c r="F271" s="10">
        <f>INDEX(Table3[hours],MATCH(titles_trend[[#This Row],[type]],Table3[type],FALSE))</f>
        <v>1.3333333333333333</v>
      </c>
      <c r="H271"/>
      <c r="I271"/>
      <c r="J271"/>
      <c r="K271"/>
      <c r="L271"/>
      <c r="M271"/>
      <c r="N271" s="25">
        <v>11</v>
      </c>
      <c r="O271" s="25">
        <v>11</v>
      </c>
      <c r="P271" s="25">
        <v>12</v>
      </c>
      <c r="Q271" s="25">
        <v>12</v>
      </c>
      <c r="R271" s="25">
        <v>12</v>
      </c>
      <c r="S271" s="25">
        <v>12</v>
      </c>
      <c r="T271" s="25">
        <v>12</v>
      </c>
    </row>
    <row r="272" spans="1:20" ht="15" hidden="1" customHeight="1" x14ac:dyDescent="0.3">
      <c r="A272" s="1" t="s">
        <v>68</v>
      </c>
      <c r="B272" s="1"/>
      <c r="C272" t="s">
        <v>3</v>
      </c>
      <c r="D272" t="str">
        <f>INDEX(network_ids[provider],MATCH(titles_trend[[#This Row],[offering_rollup]],network_ids[offering],FALSE))</f>
        <v>MG</v>
      </c>
      <c r="E272" t="e">
        <f>INDEX(network_ids[content_type],MATCH(titles_trend[[#This Row],[offering]],network_ids[offering],FALSE))</f>
        <v>#N/A</v>
      </c>
      <c r="F272" s="10" t="e">
        <f>INDEX(Table3[hours],MATCH(titles_trend[[#This Row],[type]],Table3[type],FALSE))</f>
        <v>#N/A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ht="15" hidden="1" customHeight="1" x14ac:dyDescent="0.3">
      <c r="A273" s="1" t="s">
        <v>68</v>
      </c>
      <c r="B273" s="1"/>
      <c r="C273" t="s">
        <v>4</v>
      </c>
      <c r="D273" t="str">
        <f>INDEX(network_ids[provider],MATCH(titles_trend[[#This Row],[offering_rollup]],network_ids[offering],FALSE))</f>
        <v>MG</v>
      </c>
      <c r="E273" t="e">
        <f>INDEX(network_ids[content_type],MATCH(titles_trend[[#This Row],[offering]],network_ids[offering],FALSE))</f>
        <v>#N/A</v>
      </c>
      <c r="F273" s="10" t="e">
        <f>INDEX(Table3[hours],MATCH(titles_trend[[#This Row],[type]],Table3[type],FALSE))</f>
        <v>#N/A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ht="15" hidden="1" customHeight="1" x14ac:dyDescent="0.3">
      <c r="A274" s="1" t="s">
        <v>68</v>
      </c>
      <c r="B274" s="1"/>
      <c r="C274" t="s">
        <v>28</v>
      </c>
      <c r="D274" t="str">
        <f>INDEX(network_ids[provider],MATCH(titles_trend[[#This Row],[offering_rollup]],network_ids[offering],FALSE))</f>
        <v>MG</v>
      </c>
      <c r="E274" t="e">
        <f>INDEX(network_ids[content_type],MATCH(titles_trend[[#This Row],[offering]],network_ids[offering],FALSE))</f>
        <v>#N/A</v>
      </c>
      <c r="F274" s="10" t="e">
        <f>INDEX(Table3[hours],MATCH(titles_trend[[#This Row],[type]],Table3[type],FALSE))</f>
        <v>#N/A</v>
      </c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ht="15" hidden="1" customHeight="1" x14ac:dyDescent="0.3">
      <c r="A275" s="3" t="s">
        <v>68</v>
      </c>
      <c r="B275" s="3"/>
      <c r="C275" t="s">
        <v>145</v>
      </c>
      <c r="D275" t="str">
        <f>INDEX(network_ids[provider],MATCH(titles_trend[[#This Row],[offering_rollup]],network_ids[offering],FALSE))</f>
        <v>MG</v>
      </c>
      <c r="E275" t="e">
        <f>INDEX(network_ids[content_type],MATCH(titles_trend[[#This Row],[offering]],network_ids[offering],FALSE))</f>
        <v>#N/A</v>
      </c>
      <c r="F275" s="10" t="e">
        <f>INDEX(Table3[hours],MATCH(titles_trend[[#This Row],[type]],Table3[type],FALSE))</f>
        <v>#N/A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ht="15" hidden="1" customHeight="1" x14ac:dyDescent="0.3">
      <c r="A276" s="1" t="s">
        <v>68</v>
      </c>
      <c r="B276" s="1"/>
      <c r="C276" t="s">
        <v>140</v>
      </c>
      <c r="D276" t="str">
        <f>INDEX(network_ids[provider],MATCH(titles_trend[[#This Row],[offering_rollup]],network_ids[offering],FALSE))</f>
        <v>MG</v>
      </c>
      <c r="E276" t="e">
        <f>INDEX(network_ids[content_type],MATCH(titles_trend[[#This Row],[offering]],network_ids[offering],FALSE))</f>
        <v>#N/A</v>
      </c>
      <c r="F276" s="10" t="e">
        <f>INDEX(Table3[hours],MATCH(titles_trend[[#This Row],[type]],Table3[type],FALSE))</f>
        <v>#N/A</v>
      </c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ht="15" hidden="1" customHeight="1" x14ac:dyDescent="0.3">
      <c r="A277" s="1" t="s">
        <v>68</v>
      </c>
      <c r="B277" s="1"/>
      <c r="C277" t="s">
        <v>29</v>
      </c>
      <c r="D277" t="str">
        <f>INDEX(network_ids[provider],MATCH(titles_trend[[#This Row],[offering_rollup]],network_ids[offering],FALSE))</f>
        <v>MG</v>
      </c>
      <c r="E277" t="e">
        <f>INDEX(network_ids[content_type],MATCH(titles_trend[[#This Row],[offering]],network_ids[offering],FALSE))</f>
        <v>#N/A</v>
      </c>
      <c r="F277" s="10" t="e">
        <f>INDEX(Table3[hours],MATCH(titles_trend[[#This Row],[type]],Table3[type],FALSE))</f>
        <v>#N/A</v>
      </c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ht="15" hidden="1" customHeight="1" x14ac:dyDescent="0.3">
      <c r="A278" s="1" t="s">
        <v>68</v>
      </c>
      <c r="B278" s="1"/>
      <c r="C278" t="s">
        <v>30</v>
      </c>
      <c r="D278" t="str">
        <f>INDEX(network_ids[provider],MATCH(titles_trend[[#This Row],[offering_rollup]],network_ids[offering],FALSE))</f>
        <v>MG</v>
      </c>
      <c r="E278" t="e">
        <f>INDEX(network_ids[content_type],MATCH(titles_trend[[#This Row],[offering]],network_ids[offering],FALSE))</f>
        <v>#N/A</v>
      </c>
      <c r="F278" s="10" t="e">
        <f>INDEX(Table3[hours],MATCH(titles_trend[[#This Row],[type]],Table3[type],FALSE))</f>
        <v>#N/A</v>
      </c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ht="15" hidden="1" customHeight="1" x14ac:dyDescent="0.3">
      <c r="A279" s="1" t="s">
        <v>68</v>
      </c>
      <c r="B279" s="1"/>
      <c r="C279" t="s">
        <v>74</v>
      </c>
      <c r="D279" t="str">
        <f>INDEX(network_ids[provider],MATCH(titles_trend[[#This Row],[offering_rollup]],network_ids[offering],FALSE))</f>
        <v>MG</v>
      </c>
      <c r="E279" t="e">
        <f>INDEX(network_ids[content_type],MATCH(titles_trend[[#This Row],[offering]],network_ids[offering],FALSE))</f>
        <v>#N/A</v>
      </c>
      <c r="F279" s="10" t="e">
        <f>INDEX(Table3[hours],MATCH(titles_trend[[#This Row],[type]],Table3[type],FALSE))</f>
        <v>#N/A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ht="15" hidden="1" customHeight="1" x14ac:dyDescent="0.3">
      <c r="A280" s="1" t="s">
        <v>68</v>
      </c>
      <c r="B280" s="1"/>
      <c r="C280" t="s">
        <v>19</v>
      </c>
      <c r="D280" t="str">
        <f>INDEX(network_ids[provider],MATCH(titles_trend[[#This Row],[offering_rollup]],network_ids[offering],FALSE))</f>
        <v>MG</v>
      </c>
      <c r="E280" t="e">
        <f>INDEX(network_ids[content_type],MATCH(titles_trend[[#This Row],[offering]],network_ids[offering],FALSE))</f>
        <v>#N/A</v>
      </c>
      <c r="F280" s="10" t="e">
        <f>INDEX(Table3[hours],MATCH(titles_trend[[#This Row],[type]],Table3[type],FALSE))</f>
        <v>#N/A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ht="15" hidden="1" customHeight="1" x14ac:dyDescent="0.3">
      <c r="A281" s="1" t="s">
        <v>68</v>
      </c>
      <c r="B281" s="1"/>
      <c r="C281" t="s">
        <v>132</v>
      </c>
      <c r="D281" t="str">
        <f>INDEX(network_ids[provider],MATCH(titles_trend[[#This Row],[offering_rollup]],network_ids[offering],FALSE))</f>
        <v>MVP</v>
      </c>
      <c r="E281" t="e">
        <f>INDEX(network_ids[content_type],MATCH(titles_trend[[#This Row],[offering]],network_ids[offering],FALSE))</f>
        <v>#N/A</v>
      </c>
      <c r="F281" s="10" t="e">
        <f>INDEX(Table3[hours],MATCH(titles_trend[[#This Row],[type]],Table3[type],FALSE))</f>
        <v>#N/A</v>
      </c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ht="15" hidden="1" customHeight="1" x14ac:dyDescent="0.3">
      <c r="A282" s="1" t="s">
        <v>68</v>
      </c>
      <c r="B282" s="1"/>
      <c r="C282" t="s">
        <v>133</v>
      </c>
      <c r="D282" t="str">
        <f>INDEX(network_ids[provider],MATCH(titles_trend[[#This Row],[offering_rollup]],network_ids[offering],FALSE))</f>
        <v>MVP</v>
      </c>
      <c r="E282" t="e">
        <f>INDEX(network_ids[content_type],MATCH(titles_trend[[#This Row],[offering]],network_ids[offering],FALSE))</f>
        <v>#N/A</v>
      </c>
      <c r="F282" s="10" t="e">
        <f>INDEX(Table3[hours],MATCH(titles_trend[[#This Row],[type]],Table3[type],FALSE))</f>
        <v>#N/A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ht="15" hidden="1" customHeight="1" x14ac:dyDescent="0.3">
      <c r="A283" s="1" t="s">
        <v>68</v>
      </c>
      <c r="B283" s="1"/>
      <c r="C283" t="s">
        <v>134</v>
      </c>
      <c r="D283" t="str">
        <f>INDEX(network_ids[provider],MATCH(titles_trend[[#This Row],[offering_rollup]],network_ids[offering],FALSE))</f>
        <v>MVP</v>
      </c>
      <c r="E283" t="e">
        <f>INDEX(network_ids[content_type],MATCH(titles_trend[[#This Row],[offering]],network_ids[offering],FALSE))</f>
        <v>#N/A</v>
      </c>
      <c r="F283" s="10" t="e">
        <f>INDEX(Table3[hours],MATCH(titles_trend[[#This Row],[type]],Table3[type],FALSE))</f>
        <v>#N/A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ht="15" hidden="1" customHeight="1" x14ac:dyDescent="0.3">
      <c r="A284" s="1" t="s">
        <v>68</v>
      </c>
      <c r="B284" s="1"/>
      <c r="C284" t="s">
        <v>15</v>
      </c>
      <c r="D284" t="str">
        <f>INDEX(network_ids[provider],MATCH(titles_trend[[#This Row],[offering_rollup]],network_ids[offering],FALSE))</f>
        <v>PB</v>
      </c>
      <c r="E284" t="e">
        <f>INDEX(network_ids[content_type],MATCH(titles_trend[[#This Row],[offering]],network_ids[offering],FALSE))</f>
        <v>#N/A</v>
      </c>
      <c r="F284" s="10" t="e">
        <f>INDEX(Table3[hours],MATCH(titles_trend[[#This Row],[type]],Table3[type],FALSE))</f>
        <v>#N/A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ht="15" hidden="1" customHeight="1" x14ac:dyDescent="0.3">
      <c r="A285" s="1" t="s">
        <v>68</v>
      </c>
      <c r="B285" s="1"/>
      <c r="C285" t="s">
        <v>66</v>
      </c>
      <c r="D285" t="str">
        <f>INDEX(network_ids[provider],MATCH(titles_trend[[#This Row],[offering_rollup]],network_ids[offering],FALSE))</f>
        <v>TVN</v>
      </c>
      <c r="E285" t="e">
        <f>INDEX(network_ids[content_type],MATCH(titles_trend[[#This Row],[offering]],network_ids[offering],FALSE))</f>
        <v>#N/A</v>
      </c>
      <c r="F285" s="10" t="e">
        <f>INDEX(Table3[hours],MATCH(titles_trend[[#This Row],[type]],Table3[type],FALSE))</f>
        <v>#N/A</v>
      </c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ht="15" hidden="1" customHeight="1" x14ac:dyDescent="0.3">
      <c r="A286" s="1" t="s">
        <v>68</v>
      </c>
      <c r="B286" s="1"/>
      <c r="C286" t="s">
        <v>7</v>
      </c>
      <c r="D286" t="str">
        <f>INDEX(network_ids[provider],MATCH(titles_trend[[#This Row],[offering_rollup]],network_ids[offering],FALSE))</f>
        <v>TVN</v>
      </c>
      <c r="E286" t="e">
        <f>INDEX(network_ids[content_type],MATCH(titles_trend[[#This Row],[offering]],network_ids[offering],FALSE))</f>
        <v>#N/A</v>
      </c>
      <c r="F286" s="10" t="e">
        <f>INDEX(Table3[hours],MATCH(titles_trend[[#This Row],[type]],Table3[type],FALSE))</f>
        <v>#N/A</v>
      </c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ht="15" hidden="1" customHeight="1" x14ac:dyDescent="0.3">
      <c r="A287" s="1" t="s">
        <v>68</v>
      </c>
      <c r="B287" s="1"/>
      <c r="C287" t="s">
        <v>47</v>
      </c>
      <c r="D287" t="str">
        <f>INDEX(network_ids[provider],MATCH(titles_trend[[#This Row],[offering_rollup]],network_ids[offering],FALSE))</f>
        <v>TVN</v>
      </c>
      <c r="E287" t="e">
        <f>INDEX(network_ids[content_type],MATCH(titles_trend[[#This Row],[offering]],network_ids[offering],FALSE))</f>
        <v>#N/A</v>
      </c>
      <c r="F287" s="10" t="e">
        <f>INDEX(Table3[hours],MATCH(titles_trend[[#This Row],[type]],Table3[type],FALSE))</f>
        <v>#N/A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ht="15" hidden="1" customHeight="1" x14ac:dyDescent="0.3">
      <c r="A288" s="1" t="s">
        <v>68</v>
      </c>
      <c r="B288" s="1"/>
      <c r="C288" t="s">
        <v>11</v>
      </c>
      <c r="D288" t="str">
        <f>INDEX(network_ids[provider],MATCH(titles_trend[[#This Row],[offering_rollup]],network_ids[offering],FALSE))</f>
        <v>TVN</v>
      </c>
      <c r="E288" t="e">
        <f>INDEX(network_ids[content_type],MATCH(titles_trend[[#This Row],[offering]],network_ids[offering],FALSE))</f>
        <v>#N/A</v>
      </c>
      <c r="F288" s="10" t="e">
        <f>INDEX(Table3[hours],MATCH(titles_trend[[#This Row],[type]],Table3[type],FALSE))</f>
        <v>#N/A</v>
      </c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ht="15" hidden="1" customHeight="1" x14ac:dyDescent="0.3">
      <c r="A289" s="1" t="s">
        <v>68</v>
      </c>
      <c r="B289" s="1"/>
      <c r="C289" t="s">
        <v>12</v>
      </c>
      <c r="D289" t="str">
        <f>INDEX(network_ids[provider],MATCH(titles_trend[[#This Row],[offering_rollup]],network_ids[offering],FALSE))</f>
        <v>TVN</v>
      </c>
      <c r="E289" t="e">
        <f>INDEX(network_ids[content_type],MATCH(titles_trend[[#This Row],[offering]],network_ids[offering],FALSE))</f>
        <v>#N/A</v>
      </c>
      <c r="F289" s="10" t="e">
        <f>INDEX(Table3[hours],MATCH(titles_trend[[#This Row],[type]],Table3[type],FALSE))</f>
        <v>#N/A</v>
      </c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ht="15" hidden="1" customHeight="1" x14ac:dyDescent="0.3">
      <c r="A290" s="1" t="s">
        <v>68</v>
      </c>
      <c r="B290" s="1"/>
      <c r="C290" t="s">
        <v>20</v>
      </c>
      <c r="D290" t="str">
        <f>INDEX(network_ids[provider],MATCH(titles_trend[[#This Row],[offering_rollup]],network_ids[offering],FALSE))</f>
        <v>TVN</v>
      </c>
      <c r="E290" t="e">
        <f>INDEX(network_ids[content_type],MATCH(titles_trend[[#This Row],[offering]],network_ids[offering],FALSE))</f>
        <v>#N/A</v>
      </c>
      <c r="F290" s="10" t="e">
        <f>INDEX(Table3[hours],MATCH(titles_trend[[#This Row],[type]],Table3[type],FALSE))</f>
        <v>#N/A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ht="15" hidden="1" customHeight="1" x14ac:dyDescent="0.3">
      <c r="A291" s="1" t="s">
        <v>68</v>
      </c>
      <c r="B291" s="1"/>
      <c r="C291" t="s">
        <v>59</v>
      </c>
      <c r="D291" t="str">
        <f>INDEX(network_ids[provider],MATCH(titles_trend[[#This Row],[offering_rollup]],network_ids[offering],FALSE))</f>
        <v>TVN</v>
      </c>
      <c r="E291" t="e">
        <f>INDEX(network_ids[content_type],MATCH(titles_trend[[#This Row],[offering]],network_ids[offering],FALSE))</f>
        <v>#N/A</v>
      </c>
      <c r="F291" s="10" t="e">
        <f>INDEX(Table3[hours],MATCH(titles_trend[[#This Row],[type]],Table3[type],FALSE))</f>
        <v>#N/A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ht="15" hidden="1" customHeight="1" x14ac:dyDescent="0.3">
      <c r="A292" s="1" t="s">
        <v>68</v>
      </c>
      <c r="B292" s="1"/>
      <c r="C292" t="s">
        <v>75</v>
      </c>
      <c r="D292" t="str">
        <f>INDEX(network_ids[provider],MATCH(titles_trend[[#This Row],[offering_rollup]],network_ids[offering],FALSE))</f>
        <v>TVN</v>
      </c>
      <c r="E292" t="e">
        <f>INDEX(network_ids[content_type],MATCH(titles_trend[[#This Row],[offering]],network_ids[offering],FALSE))</f>
        <v>#N/A</v>
      </c>
      <c r="F292" s="10" t="e">
        <f>INDEX(Table3[hours],MATCH(titles_trend[[#This Row],[type]],Table3[type],FALSE))</f>
        <v>#N/A</v>
      </c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ht="15" hidden="1" customHeight="1" x14ac:dyDescent="0.3">
      <c r="A293" s="1" t="s">
        <v>68</v>
      </c>
      <c r="B293" s="1"/>
      <c r="C293" t="s">
        <v>22</v>
      </c>
      <c r="D293" t="str">
        <f>INDEX(network_ids[provider],MATCH(titles_trend[[#This Row],[offering_rollup]],network_ids[offering],FALSE))</f>
        <v>TVN</v>
      </c>
      <c r="E293" t="e">
        <f>INDEX(network_ids[content_type],MATCH(titles_trend[[#This Row],[offering]],network_ids[offering],FALSE))</f>
        <v>#N/A</v>
      </c>
      <c r="F293" s="10" t="e">
        <f>INDEX(Table3[hours],MATCH(titles_trend[[#This Row],[type]],Table3[type],FALSE))</f>
        <v>#N/A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ht="15" hidden="1" customHeight="1" x14ac:dyDescent="0.3">
      <c r="A294" s="1" t="s">
        <v>68</v>
      </c>
      <c r="B294" s="1"/>
      <c r="C294" t="s">
        <v>61</v>
      </c>
      <c r="D294" t="str">
        <f>INDEX(network_ids[provider],MATCH(titles_trend[[#This Row],[offering_rollup]],network_ids[offering],FALSE))</f>
        <v>TVN</v>
      </c>
      <c r="E294" t="e">
        <f>INDEX(network_ids[content_type],MATCH(titles_trend[[#This Row],[offering]],network_ids[offering],FALSE))</f>
        <v>#N/A</v>
      </c>
      <c r="F294" s="10" t="e">
        <f>INDEX(Table3[hours],MATCH(titles_trend[[#This Row],[type]],Table3[type],FALSE))</f>
        <v>#N/A</v>
      </c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ht="15" hidden="1" customHeight="1" x14ac:dyDescent="0.3">
      <c r="A295" s="1" t="s">
        <v>68</v>
      </c>
      <c r="B295" s="1"/>
      <c r="C295" t="s">
        <v>6</v>
      </c>
      <c r="D295" t="str">
        <f>INDEX(network_ids[provider],MATCH(titles_trend[[#This Row],[offering_rollup]],network_ids[offering],FALSE))</f>
        <v>Vivid</v>
      </c>
      <c r="E295" t="e">
        <f>INDEX(network_ids[content_type],MATCH(titles_trend[[#This Row],[offering]],network_ids[offering],FALSE))</f>
        <v>#N/A</v>
      </c>
      <c r="F295" s="10" t="e">
        <f>INDEX(Table3[hours],MATCH(titles_trend[[#This Row],[type]],Table3[type],FALSE))</f>
        <v>#N/A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ht="15" hidden="1" customHeight="1" x14ac:dyDescent="0.3">
      <c r="A296" s="1" t="s">
        <v>68</v>
      </c>
      <c r="B296" s="1"/>
      <c r="C296" t="s">
        <v>25</v>
      </c>
      <c r="D296" t="str">
        <f>INDEX(network_ids[provider],MATCH(titles_trend[[#This Row],[offering_rollup]],network_ids[offering],FALSE))</f>
        <v>Vivid</v>
      </c>
      <c r="E296" t="e">
        <f>INDEX(network_ids[content_type],MATCH(titles_trend[[#This Row],[offering]],network_ids[offering],FALSE))</f>
        <v>#N/A</v>
      </c>
      <c r="F296" s="10" t="e">
        <f>INDEX(Table3[hours],MATCH(titles_trend[[#This Row],[type]],Table3[type],FALSE))</f>
        <v>#N/A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ht="15" hidden="1" customHeight="1" x14ac:dyDescent="0.3">
      <c r="A297" s="1" t="s">
        <v>68</v>
      </c>
      <c r="B297" s="1"/>
      <c r="C297" t="s">
        <v>52</v>
      </c>
      <c r="D297" t="str">
        <f>INDEX(network_ids[provider],MATCH(titles_trend[[#This Row],[offering_rollup]],network_ids[offering],FALSE))</f>
        <v>Vivid</v>
      </c>
      <c r="E297" t="e">
        <f>INDEX(network_ids[content_type],MATCH(titles_trend[[#This Row],[offering]],network_ids[offering],FALSE))</f>
        <v>#N/A</v>
      </c>
      <c r="F297" s="10" t="e">
        <f>INDEX(Table3[hours],MATCH(titles_trend[[#This Row],[type]],Table3[type],FALSE))</f>
        <v>#N/A</v>
      </c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ht="15" hidden="1" customHeight="1" x14ac:dyDescent="0.3">
      <c r="A298" s="1" t="s">
        <v>68</v>
      </c>
      <c r="B298" s="1"/>
      <c r="C298" t="s">
        <v>13</v>
      </c>
      <c r="D298" t="str">
        <f>INDEX(network_ids[provider],MATCH(titles_trend[[#This Row],[offering_rollup]],network_ids[offering],FALSE))</f>
        <v>Vivid</v>
      </c>
      <c r="E298" t="e">
        <f>INDEX(network_ids[content_type],MATCH(titles_trend[[#This Row],[offering]],network_ids[offering],FALSE))</f>
        <v>#N/A</v>
      </c>
      <c r="F298" s="10" t="e">
        <f>INDEX(Table3[hours],MATCH(titles_trend[[#This Row],[type]],Table3[type],FALSE))</f>
        <v>#N/A</v>
      </c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ht="15" hidden="1" customHeight="1" x14ac:dyDescent="0.3">
      <c r="A299" s="1" t="s">
        <v>68</v>
      </c>
      <c r="B299" s="1"/>
      <c r="C299" t="s">
        <v>26</v>
      </c>
      <c r="D299" t="str">
        <f>INDEX(network_ids[provider],MATCH(titles_trend[[#This Row],[offering_rollup]],network_ids[offering],FALSE))</f>
        <v>Vivid</v>
      </c>
      <c r="E299" t="e">
        <f>INDEX(network_ids[content_type],MATCH(titles_trend[[#This Row],[offering]],network_ids[offering],FALSE))</f>
        <v>#N/A</v>
      </c>
      <c r="F299" s="10" t="e">
        <f>INDEX(Table3[hours],MATCH(titles_trend[[#This Row],[type]],Table3[type],FALSE))</f>
        <v>#N/A</v>
      </c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ht="15" hidden="1" customHeight="1" x14ac:dyDescent="0.3">
      <c r="A300" s="1" t="s">
        <v>68</v>
      </c>
      <c r="B300" s="1"/>
      <c r="C300" t="s">
        <v>146</v>
      </c>
      <c r="D300" t="str">
        <f>INDEX(network_ids[provider],MATCH(titles_trend[[#This Row],[offering_rollup]],network_ids[offering],FALSE))</f>
        <v>Vivid</v>
      </c>
      <c r="E300" t="e">
        <f>INDEX(network_ids[content_type],MATCH(titles_trend[[#This Row],[offering]],network_ids[offering],FALSE))</f>
        <v>#N/A</v>
      </c>
      <c r="F300" s="10" t="e">
        <f>INDEX(Table3[hours],MATCH(titles_trend[[#This Row],[type]],Table3[type],FALSE))</f>
        <v>#N/A</v>
      </c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ht="15" hidden="1" customHeight="1" x14ac:dyDescent="0.3">
      <c r="A301" s="1" t="s">
        <v>68</v>
      </c>
      <c r="B301" s="1"/>
      <c r="C301" t="s">
        <v>16</v>
      </c>
      <c r="D301" t="str">
        <f>INDEX(network_ids[provider],MATCH(titles_trend[[#This Row],[offering_rollup]],network_ids[offering],FALSE))</f>
        <v>Vivid</v>
      </c>
      <c r="E301" t="e">
        <f>INDEX(network_ids[content_type],MATCH(titles_trend[[#This Row],[offering]],network_ids[offering],FALSE))</f>
        <v>#N/A</v>
      </c>
      <c r="F301" s="10" t="e">
        <f>INDEX(Table3[hours],MATCH(titles_trend[[#This Row],[type]],Table3[type],FALSE))</f>
        <v>#N/A</v>
      </c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ht="15" hidden="1" customHeight="1" x14ac:dyDescent="0.3">
      <c r="A302" s="1" t="s">
        <v>68</v>
      </c>
      <c r="B302" s="1"/>
      <c r="C302" t="s">
        <v>17</v>
      </c>
      <c r="D302" t="str">
        <f>INDEX(network_ids[provider],MATCH(titles_trend[[#This Row],[offering_rollup]],network_ids[offering],FALSE))</f>
        <v>Vivid</v>
      </c>
      <c r="E302" t="e">
        <f>INDEX(network_ids[content_type],MATCH(titles_trend[[#This Row],[offering]],network_ids[offering],FALSE))</f>
        <v>#N/A</v>
      </c>
      <c r="F302" s="10" t="e">
        <f>INDEX(Table3[hours],MATCH(titles_trend[[#This Row],[type]],Table3[type],FALSE))</f>
        <v>#N/A</v>
      </c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ht="15" hidden="1" customHeight="1" x14ac:dyDescent="0.3">
      <c r="A303" s="1" t="s">
        <v>68</v>
      </c>
      <c r="B303" s="1"/>
      <c r="C303" t="s">
        <v>58</v>
      </c>
      <c r="D303" t="str">
        <f>INDEX(network_ids[provider],MATCH(titles_trend[[#This Row],[offering_rollup]],network_ids[offering],FALSE))</f>
        <v>Vivid</v>
      </c>
      <c r="E303" t="e">
        <f>INDEX(network_ids[content_type],MATCH(titles_trend[[#This Row],[offering]],network_ids[offering],FALSE))</f>
        <v>#N/A</v>
      </c>
      <c r="F303" s="10" t="e">
        <f>INDEX(Table3[hours],MATCH(titles_trend[[#This Row],[type]],Table3[type],FALSE))</f>
        <v>#N/A</v>
      </c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ht="15" hidden="1" customHeight="1" x14ac:dyDescent="0.3">
      <c r="A304" s="1" t="s">
        <v>68</v>
      </c>
      <c r="B304" s="1"/>
      <c r="C304" t="s">
        <v>18</v>
      </c>
      <c r="D304" t="str">
        <f>INDEX(network_ids[provider],MATCH(titles_trend[[#This Row],[offering_rollup]],network_ids[offering],FALSE))</f>
        <v>Vivid</v>
      </c>
      <c r="E304" t="e">
        <f>INDEX(network_ids[content_type],MATCH(titles_trend[[#This Row],[offering]],network_ids[offering],FALSE))</f>
        <v>#N/A</v>
      </c>
      <c r="F304" s="10" t="e">
        <f>INDEX(Table3[hours],MATCH(titles_trend[[#This Row],[type]],Table3[type],FALSE))</f>
        <v>#N/A</v>
      </c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ht="15" hidden="1" customHeight="1" x14ac:dyDescent="0.3">
      <c r="A305" s="1" t="s">
        <v>68</v>
      </c>
      <c r="B305" s="1"/>
      <c r="C305" t="s">
        <v>31</v>
      </c>
      <c r="D305" t="str">
        <f>INDEX(network_ids[provider],MATCH(titles_trend[[#This Row],[offering_rollup]],network_ids[offering],FALSE))</f>
        <v>Vivid</v>
      </c>
      <c r="E305" t="e">
        <f>INDEX(network_ids[content_type],MATCH(titles_trend[[#This Row],[offering]],network_ids[offering],FALSE))</f>
        <v>#N/A</v>
      </c>
      <c r="F305" s="10" t="e">
        <f>INDEX(Table3[hours],MATCH(titles_trend[[#This Row],[type]],Table3[type],FALSE))</f>
        <v>#N/A</v>
      </c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ht="15" hidden="1" customHeight="1" x14ac:dyDescent="0.3">
      <c r="A306" s="1" t="s">
        <v>68</v>
      </c>
      <c r="B306" s="1"/>
      <c r="C306" t="s">
        <v>23</v>
      </c>
      <c r="D306" t="str">
        <f>INDEX(network_ids[provider],MATCH(titles_trend[[#This Row],[offering_rollup]],network_ids[offering],FALSE))</f>
        <v>Vivid</v>
      </c>
      <c r="E306" t="e">
        <f>INDEX(network_ids[content_type],MATCH(titles_trend[[#This Row],[offering]],network_ids[offering],FALSE))</f>
        <v>#N/A</v>
      </c>
      <c r="F306" s="10" t="e">
        <f>INDEX(Table3[hours],MATCH(titles_trend[[#This Row],[type]],Table3[type],FALSE))</f>
        <v>#N/A</v>
      </c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ht="15" hidden="1" customHeight="1" x14ac:dyDescent="0.3">
      <c r="A307" s="1" t="s">
        <v>68</v>
      </c>
      <c r="B307" s="1"/>
      <c r="C307" t="s">
        <v>76</v>
      </c>
      <c r="D307" t="str">
        <f>INDEX(network_ids[provider],MATCH(titles_trend[[#This Row],[offering_rollup]],network_ids[offering],FALSE))</f>
        <v>Vivid</v>
      </c>
      <c r="E307" t="e">
        <f>INDEX(network_ids[content_type],MATCH(titles_trend[[#This Row],[offering]],network_ids[offering],FALSE))</f>
        <v>#N/A</v>
      </c>
      <c r="F307" s="10" t="e">
        <f>INDEX(Table3[hours],MATCH(titles_trend[[#This Row],[type]],Table3[type],FALSE))</f>
        <v>#N/A</v>
      </c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ht="15" hidden="1" customHeight="1" x14ac:dyDescent="0.3">
      <c r="A308" s="1" t="s">
        <v>68</v>
      </c>
      <c r="B308" s="1"/>
      <c r="C308" t="s">
        <v>77</v>
      </c>
      <c r="D308" t="str">
        <f>INDEX(network_ids[provider],MATCH(titles_trend[[#This Row],[offering_rollup]],network_ids[offering],FALSE))</f>
        <v>Vivid</v>
      </c>
      <c r="E308" t="e">
        <f>INDEX(network_ids[content_type],MATCH(titles_trend[[#This Row],[offering]],network_ids[offering],FALSE))</f>
        <v>#N/A</v>
      </c>
      <c r="F308" s="10" t="e">
        <f>INDEX(Table3[hours],MATCH(titles_trend[[#This Row],[type]],Table3[type],FALSE))</f>
        <v>#N/A</v>
      </c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ht="15" hidden="1" customHeight="1" x14ac:dyDescent="0.3">
      <c r="A309" s="1" t="s">
        <v>68</v>
      </c>
      <c r="B309" s="1"/>
      <c r="C309" t="s">
        <v>80</v>
      </c>
      <c r="D309" t="str">
        <f>INDEX(network_ids[provider],MATCH(titles_trend[[#This Row],[offering_rollup]],network_ids[offering],FALSE))</f>
        <v>Vivid</v>
      </c>
      <c r="E309" t="e">
        <f>INDEX(network_ids[content_type],MATCH(titles_trend[[#This Row],[offering]],network_ids[offering],FALSE))</f>
        <v>#N/A</v>
      </c>
      <c r="F309" s="10" t="e">
        <f>INDEX(Table3[hours],MATCH(titles_trend[[#This Row],[type]],Table3[type],FALSE))</f>
        <v>#N/A</v>
      </c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ht="15" hidden="1" customHeight="1" x14ac:dyDescent="0.3">
      <c r="A310" s="1" t="s">
        <v>68</v>
      </c>
      <c r="B310" s="1"/>
      <c r="C310" t="s">
        <v>63</v>
      </c>
      <c r="D310" t="str">
        <f>INDEX(network_ids[provider],MATCH(titles_trend[[#This Row],[offering_rollup]],network_ids[offering],FALSE))</f>
        <v>Vivid</v>
      </c>
      <c r="E310" t="e">
        <f>INDEX(network_ids[content_type],MATCH(titles_trend[[#This Row],[offering]],network_ids[offering],FALSE))</f>
        <v>#N/A</v>
      </c>
      <c r="F310" s="10" t="e">
        <f>INDEX(Table3[hours],MATCH(titles_trend[[#This Row],[type]],Table3[type],FALSE))</f>
        <v>#N/A</v>
      </c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ht="15" hidden="1" customHeight="1" x14ac:dyDescent="0.3">
      <c r="A311" s="1" t="s">
        <v>68</v>
      </c>
      <c r="B311" s="1"/>
      <c r="C311" t="s">
        <v>126</v>
      </c>
      <c r="D311" t="str">
        <f>INDEX(network_ids[provider],MATCH(titles_trend[[#This Row],[offering_rollup]],network_ids[offering],FALSE))</f>
        <v>Vivid</v>
      </c>
      <c r="E311" t="e">
        <f>INDEX(network_ids[content_type],MATCH(titles_trend[[#This Row],[offering]],network_ids[offering],FALSE))</f>
        <v>#N/A</v>
      </c>
      <c r="F311" s="10" t="e">
        <f>INDEX(Table3[hours],MATCH(titles_trend[[#This Row],[type]],Table3[type],FALSE))</f>
        <v>#N/A</v>
      </c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ht="15" hidden="1" customHeight="1" x14ac:dyDescent="0.3">
      <c r="A312" s="1" t="s">
        <v>68</v>
      </c>
      <c r="B312" s="1"/>
      <c r="C312" t="s">
        <v>33</v>
      </c>
      <c r="D312" t="str">
        <f>INDEX(network_ids[provider],MATCH(titles_trend[[#This Row],[offering_rollup]],network_ids[offering],FALSE))</f>
        <v>Vivid</v>
      </c>
      <c r="E312" t="e">
        <f>INDEX(network_ids[content_type],MATCH(titles_trend[[#This Row],[offering]],network_ids[offering],FALSE))</f>
        <v>#N/A</v>
      </c>
      <c r="F312" s="10" t="e">
        <f>INDEX(Table3[hours],MATCH(titles_trend[[#This Row],[type]],Table3[type],FALSE))</f>
        <v>#N/A</v>
      </c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ht="15" hidden="1" customHeight="1" x14ac:dyDescent="0.3">
      <c r="A313" s="2" t="s">
        <v>68</v>
      </c>
      <c r="B313" s="3"/>
      <c r="C313" t="s">
        <v>34</v>
      </c>
      <c r="D313" t="str">
        <f>INDEX(network_ids[provider],MATCH(titles_trend[[#This Row],[offering_rollup]],network_ids[offering],FALSE))</f>
        <v>Vivid</v>
      </c>
      <c r="E313" t="e">
        <f>INDEX(network_ids[content_type],MATCH(titles_trend[[#This Row],[offering]],network_ids[offering],FALSE))</f>
        <v>#N/A</v>
      </c>
      <c r="F313" s="10" t="e">
        <f>INDEX(Table3[hours],MATCH(titles_trend[[#This Row],[type]],Table3[type],FALSE))</f>
        <v>#N/A</v>
      </c>
      <c r="H313"/>
      <c r="I313"/>
      <c r="J313"/>
      <c r="K313"/>
      <c r="L313"/>
      <c r="M313"/>
      <c r="N313"/>
      <c r="O313"/>
      <c r="P313"/>
      <c r="Q313"/>
      <c r="R313"/>
      <c r="S313"/>
      <c r="T313"/>
    </row>
  </sheetData>
  <conditionalFormatting sqref="D1:D32 D34:D75 D77:D78 D245:D1048576 D225:D243 D219:D221 D207:D211 D213:D217 D80:D205">
    <cfRule type="cellIs" dxfId="32" priority="19" operator="equal">
      <formula>"MG"</formula>
    </cfRule>
  </conditionalFormatting>
  <conditionalFormatting sqref="D33">
    <cfRule type="cellIs" dxfId="31" priority="18" operator="equal">
      <formula>"MG"</formula>
    </cfRule>
  </conditionalFormatting>
  <conditionalFormatting sqref="D79">
    <cfRule type="cellIs" dxfId="30" priority="17" operator="equal">
      <formula>"MG"</formula>
    </cfRule>
  </conditionalFormatting>
  <conditionalFormatting sqref="D76">
    <cfRule type="cellIs" dxfId="29" priority="16" operator="equal">
      <formula>"MG"</formula>
    </cfRule>
  </conditionalFormatting>
  <conditionalFormatting sqref="D222">
    <cfRule type="cellIs" dxfId="28" priority="14" operator="equal">
      <formula>"MG"</formula>
    </cfRule>
  </conditionalFormatting>
  <conditionalFormatting sqref="D223">
    <cfRule type="cellIs" dxfId="27" priority="13" operator="equal">
      <formula>"MG"</formula>
    </cfRule>
  </conditionalFormatting>
  <conditionalFormatting sqref="D224">
    <cfRule type="cellIs" dxfId="26" priority="12" operator="equal">
      <formula>"MG"</formula>
    </cfRule>
  </conditionalFormatting>
  <conditionalFormatting sqref="D244">
    <cfRule type="cellIs" dxfId="25" priority="11" operator="equal">
      <formula>"MG"</formula>
    </cfRule>
  </conditionalFormatting>
  <conditionalFormatting sqref="E2">
    <cfRule type="cellIs" dxfId="24" priority="9" operator="equal">
      <formula>"MG"</formula>
    </cfRule>
  </conditionalFormatting>
  <conditionalFormatting sqref="E219:E313 E207:E211 E213:E217 E2:E205">
    <cfRule type="containsText" dxfId="23" priority="7" operator="containsText" text="SF">
      <formula>NOT(ISERROR(SEARCH("SF",E2)))</formula>
    </cfRule>
  </conditionalFormatting>
  <conditionalFormatting sqref="D218">
    <cfRule type="cellIs" dxfId="22" priority="6" operator="equal">
      <formula>"MG"</formula>
    </cfRule>
  </conditionalFormatting>
  <conditionalFormatting sqref="E218">
    <cfRule type="containsText" dxfId="21" priority="5" operator="containsText" text="SF">
      <formula>NOT(ISERROR(SEARCH("SF",E218)))</formula>
    </cfRule>
  </conditionalFormatting>
  <conditionalFormatting sqref="D206">
    <cfRule type="cellIs" dxfId="20" priority="4" operator="equal">
      <formula>"MG"</formula>
    </cfRule>
  </conditionalFormatting>
  <conditionalFormatting sqref="E206">
    <cfRule type="containsText" dxfId="19" priority="3" operator="containsText" text="SF">
      <formula>NOT(ISERROR(SEARCH("SF",E206)))</formula>
    </cfRule>
  </conditionalFormatting>
  <conditionalFormatting sqref="D212">
    <cfRule type="cellIs" dxfId="18" priority="2" operator="equal">
      <formula>"MG"</formula>
    </cfRule>
  </conditionalFormatting>
  <conditionalFormatting sqref="E212">
    <cfRule type="containsText" dxfId="17" priority="1" operator="containsText" text="SF">
      <formula>NOT(ISERROR(SEARCH("SF",E212)))</formula>
    </cfRule>
  </conditionalFormatting>
  <pageMargins left="0.7" right="0.7" top="0.75" bottom="0.75" header="0.3" footer="0.3"/>
  <pageSetup scale="81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/>
  </sheetViews>
  <sheetFormatPr defaultRowHeight="14.4" x14ac:dyDescent="0.3"/>
  <cols>
    <col min="3" max="3" width="10.33203125" bestFit="1" customWidth="1"/>
  </cols>
  <sheetData>
    <row r="1" spans="1:3" x14ac:dyDescent="0.3">
      <c r="A1" s="6" t="s">
        <v>162</v>
      </c>
      <c r="B1" s="8" t="s">
        <v>173</v>
      </c>
      <c r="C1" s="7" t="s">
        <v>172</v>
      </c>
    </row>
    <row r="2" spans="1:3" x14ac:dyDescent="0.3">
      <c r="A2" s="4" t="s">
        <v>167</v>
      </c>
      <c r="B2" s="4">
        <v>160</v>
      </c>
      <c r="C2" s="9">
        <f>Table3[[#This Row],[mins]]/60</f>
        <v>2.6666666666666665</v>
      </c>
    </row>
    <row r="3" spans="1:3" x14ac:dyDescent="0.3">
      <c r="A3" s="5" t="s">
        <v>170</v>
      </c>
      <c r="B3" s="5">
        <v>320</v>
      </c>
      <c r="C3" s="9">
        <f>Table3[[#This Row],[mins]]/60</f>
        <v>5.333333333333333</v>
      </c>
    </row>
    <row r="4" spans="1:3" x14ac:dyDescent="0.3">
      <c r="A4" s="4" t="s">
        <v>165</v>
      </c>
      <c r="B4" s="4">
        <v>80</v>
      </c>
      <c r="C4" s="9">
        <f>Table3[[#This Row],[mins]]/60</f>
        <v>1.3333333333333333</v>
      </c>
    </row>
    <row r="5" spans="1:3" x14ac:dyDescent="0.3">
      <c r="A5" s="4" t="s">
        <v>169</v>
      </c>
      <c r="B5" s="4">
        <v>80</v>
      </c>
      <c r="C5" s="9">
        <f>Table3[[#This Row],[mins]]/60</f>
        <v>1.3333333333333333</v>
      </c>
    </row>
    <row r="6" spans="1:3" x14ac:dyDescent="0.3">
      <c r="A6" s="4" t="s">
        <v>164</v>
      </c>
      <c r="B6" s="4">
        <v>80</v>
      </c>
      <c r="C6" s="9">
        <f>Table3[[#This Row],[mins]]/60</f>
        <v>1.3333333333333333</v>
      </c>
    </row>
    <row r="7" spans="1:3" x14ac:dyDescent="0.3">
      <c r="A7" s="4" t="s">
        <v>166</v>
      </c>
      <c r="B7" s="4">
        <v>80</v>
      </c>
      <c r="C7" s="9">
        <f>Table3[[#This Row],[mins]]/60</f>
        <v>1.3333333333333333</v>
      </c>
    </row>
    <row r="8" spans="1:3" x14ac:dyDescent="0.3">
      <c r="A8" s="4" t="s">
        <v>168</v>
      </c>
      <c r="B8" s="4">
        <v>20</v>
      </c>
      <c r="C8" s="9">
        <f>Table3[[#This Row],[mins]]/60</f>
        <v>0.33333333333333331</v>
      </c>
    </row>
    <row r="9" spans="1:3" x14ac:dyDescent="0.3">
      <c r="A9" s="5" t="s">
        <v>174</v>
      </c>
      <c r="B9" s="4">
        <v>70</v>
      </c>
      <c r="C9" s="9">
        <f>Table3[[#This Row],[mins]]/60</f>
        <v>1.1666666666666667</v>
      </c>
    </row>
  </sheetData>
  <sortState ref="A2:A5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"/>
  <sheetViews>
    <sheetView workbookViewId="0">
      <pane ySplit="1" topLeftCell="A432" activePane="bottomLeft" state="frozen"/>
      <selection pane="bottomLeft"/>
    </sheetView>
  </sheetViews>
  <sheetFormatPr defaultRowHeight="14.4" x14ac:dyDescent="0.3"/>
  <cols>
    <col min="1" max="1" width="10.44140625" customWidth="1"/>
    <col min="2" max="2" width="17.44140625" customWidth="1"/>
    <col min="3" max="3" width="10.6640625" customWidth="1"/>
    <col min="4" max="4" width="16.44140625" customWidth="1"/>
    <col min="5" max="5" width="10.33203125" customWidth="1"/>
    <col min="7" max="7" width="15" customWidth="1"/>
    <col min="8" max="8" width="12.33203125" customWidth="1"/>
    <col min="10" max="10" width="23.109375" customWidth="1"/>
  </cols>
  <sheetData>
    <row r="1" spans="1:10" x14ac:dyDescent="0.3">
      <c r="A1" t="s">
        <v>191</v>
      </c>
      <c r="B1" t="s">
        <v>192</v>
      </c>
      <c r="C1" t="s">
        <v>158</v>
      </c>
      <c r="D1" t="s">
        <v>193</v>
      </c>
      <c r="E1" t="s">
        <v>139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</row>
    <row r="2" spans="1:10" x14ac:dyDescent="0.3">
      <c r="A2" t="s">
        <v>199</v>
      </c>
      <c r="B2" t="s">
        <v>200</v>
      </c>
      <c r="C2" t="s">
        <v>200</v>
      </c>
      <c r="D2" t="s">
        <v>15</v>
      </c>
      <c r="E2" t="s">
        <v>15</v>
      </c>
      <c r="G2" t="s">
        <v>174</v>
      </c>
      <c r="H2" t="s">
        <v>201</v>
      </c>
      <c r="I2" t="s">
        <v>202</v>
      </c>
      <c r="J2" t="s">
        <v>203</v>
      </c>
    </row>
    <row r="3" spans="1:10" x14ac:dyDescent="0.3">
      <c r="A3">
        <v>3342</v>
      </c>
      <c r="B3" t="s">
        <v>204</v>
      </c>
      <c r="C3" t="s">
        <v>204</v>
      </c>
      <c r="D3" t="s">
        <v>205</v>
      </c>
      <c r="E3" t="s">
        <v>205</v>
      </c>
      <c r="F3" t="s">
        <v>206</v>
      </c>
      <c r="G3" t="s">
        <v>164</v>
      </c>
      <c r="H3" t="s">
        <v>201</v>
      </c>
      <c r="I3" t="s">
        <v>207</v>
      </c>
    </row>
    <row r="4" spans="1:10" x14ac:dyDescent="0.3">
      <c r="A4">
        <v>3379</v>
      </c>
      <c r="B4" t="s">
        <v>204</v>
      </c>
      <c r="C4" t="s">
        <v>204</v>
      </c>
      <c r="D4" t="s">
        <v>208</v>
      </c>
      <c r="E4" t="s">
        <v>208</v>
      </c>
      <c r="F4" t="s">
        <v>209</v>
      </c>
      <c r="G4" t="s">
        <v>164</v>
      </c>
      <c r="H4" t="s">
        <v>210</v>
      </c>
      <c r="I4" t="s">
        <v>207</v>
      </c>
    </row>
    <row r="5" spans="1:10" x14ac:dyDescent="0.3">
      <c r="A5">
        <v>3358</v>
      </c>
      <c r="B5" t="s">
        <v>204</v>
      </c>
      <c r="C5" t="s">
        <v>204</v>
      </c>
      <c r="D5" t="s">
        <v>211</v>
      </c>
      <c r="E5" t="s">
        <v>211</v>
      </c>
      <c r="F5" t="s">
        <v>212</v>
      </c>
      <c r="G5" t="s">
        <v>164</v>
      </c>
      <c r="H5" t="s">
        <v>201</v>
      </c>
      <c r="I5" t="s">
        <v>207</v>
      </c>
    </row>
    <row r="6" spans="1:10" x14ac:dyDescent="0.3">
      <c r="A6">
        <v>3380</v>
      </c>
      <c r="B6" t="s">
        <v>204</v>
      </c>
      <c r="C6" t="s">
        <v>204</v>
      </c>
      <c r="D6" t="s">
        <v>213</v>
      </c>
      <c r="E6" t="s">
        <v>213</v>
      </c>
      <c r="F6" t="s">
        <v>214</v>
      </c>
      <c r="G6" t="s">
        <v>164</v>
      </c>
      <c r="H6" t="s">
        <v>210</v>
      </c>
      <c r="I6" t="s">
        <v>207</v>
      </c>
    </row>
    <row r="7" spans="1:10" x14ac:dyDescent="0.3">
      <c r="A7">
        <v>3360</v>
      </c>
      <c r="B7" t="s">
        <v>204</v>
      </c>
      <c r="C7" t="s">
        <v>204</v>
      </c>
      <c r="D7" t="s">
        <v>215</v>
      </c>
      <c r="E7" t="s">
        <v>215</v>
      </c>
      <c r="F7" t="s">
        <v>216</v>
      </c>
      <c r="G7" t="s">
        <v>164</v>
      </c>
      <c r="H7" t="s">
        <v>201</v>
      </c>
      <c r="I7" t="s">
        <v>207</v>
      </c>
    </row>
    <row r="8" spans="1:10" x14ac:dyDescent="0.3">
      <c r="A8">
        <v>3381</v>
      </c>
      <c r="B8" t="s">
        <v>204</v>
      </c>
      <c r="C8" t="s">
        <v>204</v>
      </c>
      <c r="D8" t="s">
        <v>217</v>
      </c>
      <c r="E8" t="s">
        <v>217</v>
      </c>
      <c r="F8" t="s">
        <v>218</v>
      </c>
      <c r="G8" t="s">
        <v>164</v>
      </c>
      <c r="H8" t="s">
        <v>210</v>
      </c>
      <c r="I8" t="s">
        <v>207</v>
      </c>
    </row>
    <row r="9" spans="1:10" x14ac:dyDescent="0.3">
      <c r="A9">
        <v>3361</v>
      </c>
      <c r="B9" t="s">
        <v>204</v>
      </c>
      <c r="C9" t="s">
        <v>204</v>
      </c>
      <c r="D9" t="s">
        <v>142</v>
      </c>
      <c r="E9" t="s">
        <v>142</v>
      </c>
      <c r="F9" t="s">
        <v>219</v>
      </c>
      <c r="G9" t="s">
        <v>164</v>
      </c>
      <c r="H9" t="s">
        <v>201</v>
      </c>
      <c r="I9" t="s">
        <v>207</v>
      </c>
    </row>
    <row r="10" spans="1:10" x14ac:dyDescent="0.3">
      <c r="A10">
        <v>3362</v>
      </c>
      <c r="B10" t="s">
        <v>204</v>
      </c>
      <c r="C10" t="s">
        <v>204</v>
      </c>
      <c r="D10" t="s">
        <v>143</v>
      </c>
      <c r="E10" t="s">
        <v>143</v>
      </c>
      <c r="F10" t="s">
        <v>220</v>
      </c>
      <c r="G10" t="s">
        <v>164</v>
      </c>
      <c r="H10" t="s">
        <v>210</v>
      </c>
      <c r="I10" t="s">
        <v>207</v>
      </c>
    </row>
    <row r="11" spans="1:10" x14ac:dyDescent="0.3">
      <c r="A11">
        <v>3560</v>
      </c>
      <c r="B11" t="s">
        <v>204</v>
      </c>
      <c r="C11" t="s">
        <v>204</v>
      </c>
      <c r="D11" t="s">
        <v>221</v>
      </c>
      <c r="E11" t="s">
        <v>222</v>
      </c>
      <c r="F11" t="s">
        <v>223</v>
      </c>
      <c r="G11" t="s">
        <v>164</v>
      </c>
      <c r="H11" t="s">
        <v>201</v>
      </c>
      <c r="I11" t="s">
        <v>224</v>
      </c>
    </row>
    <row r="12" spans="1:10" x14ac:dyDescent="0.3">
      <c r="A12">
        <v>3561</v>
      </c>
      <c r="B12" t="s">
        <v>204</v>
      </c>
      <c r="C12" t="s">
        <v>204</v>
      </c>
      <c r="D12" t="s">
        <v>225</v>
      </c>
      <c r="E12" t="s">
        <v>222</v>
      </c>
      <c r="F12" t="s">
        <v>226</v>
      </c>
      <c r="G12" t="s">
        <v>164</v>
      </c>
      <c r="H12" t="s">
        <v>201</v>
      </c>
      <c r="I12" t="s">
        <v>207</v>
      </c>
    </row>
    <row r="13" spans="1:10" x14ac:dyDescent="0.3">
      <c r="A13">
        <v>3576</v>
      </c>
      <c r="B13" t="s">
        <v>204</v>
      </c>
      <c r="C13" t="s">
        <v>204</v>
      </c>
      <c r="D13" t="s">
        <v>222</v>
      </c>
      <c r="E13" t="s">
        <v>222</v>
      </c>
      <c r="F13" t="s">
        <v>227</v>
      </c>
      <c r="G13" t="s">
        <v>164</v>
      </c>
      <c r="H13" t="s">
        <v>201</v>
      </c>
      <c r="I13" t="s">
        <v>207</v>
      </c>
    </row>
    <row r="14" spans="1:10" x14ac:dyDescent="0.3">
      <c r="A14">
        <v>3425</v>
      </c>
      <c r="B14" t="s">
        <v>69</v>
      </c>
      <c r="C14" t="s">
        <v>228</v>
      </c>
      <c r="D14" t="s">
        <v>69</v>
      </c>
      <c r="E14" t="s">
        <v>69</v>
      </c>
      <c r="F14" t="s">
        <v>229</v>
      </c>
      <c r="G14" t="s">
        <v>230</v>
      </c>
      <c r="H14" t="s">
        <v>201</v>
      </c>
      <c r="I14" t="s">
        <v>202</v>
      </c>
    </row>
    <row r="15" spans="1:10" x14ac:dyDescent="0.3">
      <c r="A15">
        <v>574</v>
      </c>
      <c r="B15" t="s">
        <v>231</v>
      </c>
      <c r="C15" t="s">
        <v>231</v>
      </c>
      <c r="D15" t="s">
        <v>232</v>
      </c>
      <c r="E15" t="s">
        <v>232</v>
      </c>
      <c r="F15" t="s">
        <v>233</v>
      </c>
      <c r="G15" t="s">
        <v>165</v>
      </c>
      <c r="H15" t="s">
        <v>201</v>
      </c>
      <c r="I15" t="s">
        <v>207</v>
      </c>
    </row>
    <row r="16" spans="1:10" x14ac:dyDescent="0.3">
      <c r="A16">
        <v>3548</v>
      </c>
      <c r="B16" t="s">
        <v>231</v>
      </c>
      <c r="C16" t="s">
        <v>231</v>
      </c>
      <c r="D16" t="s">
        <v>7</v>
      </c>
      <c r="E16" t="s">
        <v>7</v>
      </c>
      <c r="F16" t="s">
        <v>234</v>
      </c>
      <c r="G16" t="s">
        <v>164</v>
      </c>
      <c r="H16" t="s">
        <v>201</v>
      </c>
      <c r="I16" t="s">
        <v>207</v>
      </c>
    </row>
    <row r="17" spans="1:10" x14ac:dyDescent="0.3">
      <c r="A17">
        <v>3553</v>
      </c>
      <c r="B17" t="s">
        <v>231</v>
      </c>
      <c r="C17" t="s">
        <v>231</v>
      </c>
      <c r="D17" t="s">
        <v>7</v>
      </c>
      <c r="E17" t="s">
        <v>91</v>
      </c>
      <c r="F17" t="s">
        <v>234</v>
      </c>
      <c r="G17" t="s">
        <v>168</v>
      </c>
      <c r="H17" t="s">
        <v>201</v>
      </c>
      <c r="I17" t="s">
        <v>207</v>
      </c>
    </row>
    <row r="18" spans="1:10" x14ac:dyDescent="0.3">
      <c r="A18">
        <v>3558</v>
      </c>
      <c r="B18" t="s">
        <v>231</v>
      </c>
      <c r="C18" t="s">
        <v>231</v>
      </c>
      <c r="D18" t="s">
        <v>235</v>
      </c>
      <c r="E18" t="s">
        <v>7</v>
      </c>
      <c r="F18" t="s">
        <v>236</v>
      </c>
      <c r="G18" t="s">
        <v>164</v>
      </c>
      <c r="H18" t="s">
        <v>201</v>
      </c>
      <c r="I18" t="s">
        <v>207</v>
      </c>
      <c r="J18" t="s">
        <v>237</v>
      </c>
    </row>
    <row r="19" spans="1:10" x14ac:dyDescent="0.3">
      <c r="A19">
        <v>3562</v>
      </c>
      <c r="B19" t="s">
        <v>231</v>
      </c>
      <c r="C19" t="s">
        <v>231</v>
      </c>
      <c r="D19" t="s">
        <v>238</v>
      </c>
      <c r="E19" t="s">
        <v>7</v>
      </c>
      <c r="F19" t="s">
        <v>239</v>
      </c>
      <c r="G19" t="s">
        <v>164</v>
      </c>
      <c r="H19" t="s">
        <v>201</v>
      </c>
      <c r="I19" t="s">
        <v>224</v>
      </c>
      <c r="J19" t="s">
        <v>240</v>
      </c>
    </row>
    <row r="20" spans="1:10" x14ac:dyDescent="0.3">
      <c r="A20">
        <v>682</v>
      </c>
      <c r="B20" t="s">
        <v>231</v>
      </c>
      <c r="C20" t="s">
        <v>231</v>
      </c>
      <c r="D20" t="s">
        <v>241</v>
      </c>
      <c r="E20" t="s">
        <v>241</v>
      </c>
      <c r="F20" t="s">
        <v>242</v>
      </c>
      <c r="G20" t="s">
        <v>164</v>
      </c>
      <c r="H20" t="s">
        <v>201</v>
      </c>
      <c r="I20" t="s">
        <v>207</v>
      </c>
    </row>
    <row r="21" spans="1:10" x14ac:dyDescent="0.3">
      <c r="A21">
        <v>796</v>
      </c>
      <c r="B21" t="s">
        <v>231</v>
      </c>
      <c r="C21" t="s">
        <v>231</v>
      </c>
      <c r="D21" t="s">
        <v>243</v>
      </c>
      <c r="E21" t="s">
        <v>241</v>
      </c>
      <c r="F21" t="s">
        <v>244</v>
      </c>
      <c r="G21" t="s">
        <v>164</v>
      </c>
      <c r="H21" t="s">
        <v>201</v>
      </c>
      <c r="I21" t="s">
        <v>207</v>
      </c>
    </row>
    <row r="22" spans="1:10" x14ac:dyDescent="0.3">
      <c r="A22">
        <v>3354</v>
      </c>
      <c r="B22" t="s">
        <v>231</v>
      </c>
      <c r="C22" t="s">
        <v>231</v>
      </c>
      <c r="D22" t="s">
        <v>245</v>
      </c>
      <c r="E22" t="s">
        <v>241</v>
      </c>
      <c r="F22" t="s">
        <v>246</v>
      </c>
      <c r="G22" t="s">
        <v>164</v>
      </c>
      <c r="H22" t="s">
        <v>201</v>
      </c>
      <c r="I22" t="s">
        <v>224</v>
      </c>
    </row>
    <row r="23" spans="1:10" x14ac:dyDescent="0.3">
      <c r="A23">
        <v>3139</v>
      </c>
      <c r="B23" t="s">
        <v>231</v>
      </c>
      <c r="C23" t="s">
        <v>231</v>
      </c>
      <c r="D23" t="s">
        <v>247</v>
      </c>
      <c r="E23" t="s">
        <v>247</v>
      </c>
      <c r="F23" t="s">
        <v>248</v>
      </c>
      <c r="G23" t="s">
        <v>164</v>
      </c>
      <c r="H23" t="s">
        <v>210</v>
      </c>
      <c r="I23" t="s">
        <v>207</v>
      </c>
    </row>
    <row r="24" spans="1:10" x14ac:dyDescent="0.3">
      <c r="A24">
        <v>3550</v>
      </c>
      <c r="B24" t="s">
        <v>231</v>
      </c>
      <c r="C24" t="s">
        <v>231</v>
      </c>
      <c r="D24" t="s">
        <v>11</v>
      </c>
      <c r="E24" t="s">
        <v>11</v>
      </c>
      <c r="F24" t="s">
        <v>249</v>
      </c>
      <c r="G24" t="s">
        <v>164</v>
      </c>
      <c r="H24" t="s">
        <v>201</v>
      </c>
      <c r="I24" t="s">
        <v>207</v>
      </c>
    </row>
    <row r="25" spans="1:10" x14ac:dyDescent="0.3">
      <c r="A25">
        <v>3007</v>
      </c>
      <c r="B25" t="s">
        <v>231</v>
      </c>
      <c r="C25" t="s">
        <v>231</v>
      </c>
      <c r="D25" t="s">
        <v>7</v>
      </c>
      <c r="E25" t="s">
        <v>91</v>
      </c>
      <c r="F25" t="s">
        <v>250</v>
      </c>
      <c r="G25" t="s">
        <v>168</v>
      </c>
      <c r="H25" t="s">
        <v>201</v>
      </c>
      <c r="I25" t="s">
        <v>207</v>
      </c>
    </row>
    <row r="26" spans="1:10" x14ac:dyDescent="0.3">
      <c r="A26">
        <v>3549</v>
      </c>
      <c r="B26" t="s">
        <v>231</v>
      </c>
      <c r="C26" t="s">
        <v>231</v>
      </c>
      <c r="D26" t="s">
        <v>251</v>
      </c>
      <c r="E26" t="s">
        <v>20</v>
      </c>
      <c r="F26" t="s">
        <v>252</v>
      </c>
      <c r="G26" t="s">
        <v>165</v>
      </c>
      <c r="H26" t="s">
        <v>201</v>
      </c>
      <c r="I26" t="s">
        <v>207</v>
      </c>
    </row>
    <row r="27" spans="1:10" x14ac:dyDescent="0.3">
      <c r="A27">
        <v>3559</v>
      </c>
      <c r="B27" t="s">
        <v>231</v>
      </c>
      <c r="C27" t="s">
        <v>231</v>
      </c>
      <c r="D27" t="s">
        <v>253</v>
      </c>
      <c r="E27" t="s">
        <v>20</v>
      </c>
      <c r="F27" t="s">
        <v>254</v>
      </c>
      <c r="G27" t="s">
        <v>165</v>
      </c>
      <c r="H27" t="s">
        <v>201</v>
      </c>
      <c r="I27" t="s">
        <v>207</v>
      </c>
      <c r="J27" t="s">
        <v>255</v>
      </c>
    </row>
    <row r="28" spans="1:10" x14ac:dyDescent="0.3">
      <c r="A28">
        <v>3678</v>
      </c>
      <c r="B28" t="s">
        <v>231</v>
      </c>
      <c r="C28" t="s">
        <v>231</v>
      </c>
      <c r="D28" t="s">
        <v>256</v>
      </c>
      <c r="E28" t="s">
        <v>59</v>
      </c>
      <c r="F28" t="s">
        <v>257</v>
      </c>
      <c r="G28" t="s">
        <v>165</v>
      </c>
      <c r="H28" t="s">
        <v>210</v>
      </c>
      <c r="I28" t="s">
        <v>207</v>
      </c>
      <c r="J28" t="s">
        <v>258</v>
      </c>
    </row>
    <row r="29" spans="1:10" x14ac:dyDescent="0.3">
      <c r="A29">
        <v>3566</v>
      </c>
      <c r="B29" t="s">
        <v>231</v>
      </c>
      <c r="C29" t="s">
        <v>231</v>
      </c>
      <c r="D29" t="s">
        <v>259</v>
      </c>
      <c r="E29" t="s">
        <v>20</v>
      </c>
      <c r="F29" t="s">
        <v>260</v>
      </c>
      <c r="G29" t="s">
        <v>165</v>
      </c>
      <c r="H29" t="s">
        <v>201</v>
      </c>
      <c r="I29" t="s">
        <v>224</v>
      </c>
      <c r="J29" t="s">
        <v>261</v>
      </c>
    </row>
    <row r="30" spans="1:10" x14ac:dyDescent="0.3">
      <c r="A30">
        <v>3368</v>
      </c>
      <c r="B30" t="s">
        <v>231</v>
      </c>
      <c r="C30" t="s">
        <v>231</v>
      </c>
      <c r="D30" t="s">
        <v>262</v>
      </c>
      <c r="E30" t="s">
        <v>263</v>
      </c>
      <c r="F30" t="s">
        <v>264</v>
      </c>
      <c r="G30" t="s">
        <v>165</v>
      </c>
      <c r="H30" t="s">
        <v>201</v>
      </c>
      <c r="I30" t="s">
        <v>224</v>
      </c>
    </row>
    <row r="31" spans="1:10" x14ac:dyDescent="0.3">
      <c r="A31">
        <v>797</v>
      </c>
      <c r="B31" t="s">
        <v>231</v>
      </c>
      <c r="C31" t="s">
        <v>231</v>
      </c>
      <c r="D31" t="s">
        <v>265</v>
      </c>
      <c r="E31" t="s">
        <v>263</v>
      </c>
      <c r="F31" t="s">
        <v>266</v>
      </c>
      <c r="G31" t="s">
        <v>165</v>
      </c>
      <c r="H31" t="s">
        <v>201</v>
      </c>
      <c r="I31" t="s">
        <v>207</v>
      </c>
    </row>
    <row r="32" spans="1:10" x14ac:dyDescent="0.3">
      <c r="A32">
        <v>3552</v>
      </c>
      <c r="B32" t="s">
        <v>231</v>
      </c>
      <c r="C32" t="s">
        <v>231</v>
      </c>
      <c r="D32" t="s">
        <v>22</v>
      </c>
      <c r="E32" t="s">
        <v>22</v>
      </c>
      <c r="F32" t="s">
        <v>267</v>
      </c>
      <c r="G32" t="s">
        <v>164</v>
      </c>
      <c r="H32" t="s">
        <v>201</v>
      </c>
      <c r="I32" t="s">
        <v>207</v>
      </c>
    </row>
    <row r="33" spans="1:10" x14ac:dyDescent="0.3">
      <c r="A33">
        <v>3568</v>
      </c>
      <c r="B33" t="s">
        <v>231</v>
      </c>
      <c r="C33" t="s">
        <v>231</v>
      </c>
      <c r="D33" t="s">
        <v>268</v>
      </c>
      <c r="E33" t="s">
        <v>22</v>
      </c>
      <c r="F33" t="s">
        <v>269</v>
      </c>
      <c r="G33" t="s">
        <v>164</v>
      </c>
      <c r="H33" t="s">
        <v>201</v>
      </c>
      <c r="I33" t="s">
        <v>224</v>
      </c>
      <c r="J33" t="s">
        <v>240</v>
      </c>
    </row>
    <row r="34" spans="1:10" x14ac:dyDescent="0.3">
      <c r="A34">
        <v>3563</v>
      </c>
      <c r="B34" t="s">
        <v>231</v>
      </c>
      <c r="C34" t="s">
        <v>231</v>
      </c>
      <c r="D34" t="s">
        <v>270</v>
      </c>
      <c r="E34" t="s">
        <v>22</v>
      </c>
      <c r="F34" t="s">
        <v>271</v>
      </c>
      <c r="G34" t="s">
        <v>164</v>
      </c>
      <c r="H34" t="s">
        <v>201</v>
      </c>
      <c r="I34" t="s">
        <v>207</v>
      </c>
      <c r="J34" t="s">
        <v>237</v>
      </c>
    </row>
    <row r="35" spans="1:10" x14ac:dyDescent="0.3">
      <c r="A35">
        <v>3794</v>
      </c>
      <c r="B35" t="s">
        <v>231</v>
      </c>
      <c r="C35" t="s">
        <v>231</v>
      </c>
      <c r="D35" t="s">
        <v>272</v>
      </c>
      <c r="E35" t="s">
        <v>61</v>
      </c>
      <c r="F35" t="s">
        <v>272</v>
      </c>
      <c r="G35" t="s">
        <v>164</v>
      </c>
      <c r="H35" t="s">
        <v>210</v>
      </c>
      <c r="I35" t="s">
        <v>207</v>
      </c>
      <c r="J35" t="s">
        <v>273</v>
      </c>
    </row>
    <row r="36" spans="1:10" x14ac:dyDescent="0.3">
      <c r="A36">
        <v>3326</v>
      </c>
      <c r="B36" t="s">
        <v>231</v>
      </c>
      <c r="C36" t="s">
        <v>231</v>
      </c>
      <c r="D36" t="s">
        <v>274</v>
      </c>
      <c r="E36" t="s">
        <v>275</v>
      </c>
      <c r="F36" t="s">
        <v>276</v>
      </c>
      <c r="G36" t="s">
        <v>164</v>
      </c>
      <c r="H36" t="s">
        <v>201</v>
      </c>
      <c r="I36" t="s">
        <v>207</v>
      </c>
    </row>
    <row r="37" spans="1:10" x14ac:dyDescent="0.3">
      <c r="A37">
        <v>3432</v>
      </c>
      <c r="B37" t="s">
        <v>231</v>
      </c>
      <c r="C37" t="s">
        <v>231</v>
      </c>
      <c r="D37" t="s">
        <v>277</v>
      </c>
      <c r="E37" t="s">
        <v>275</v>
      </c>
      <c r="F37" t="s">
        <v>278</v>
      </c>
      <c r="G37" t="s">
        <v>164</v>
      </c>
      <c r="H37" t="s">
        <v>201</v>
      </c>
      <c r="I37" t="s">
        <v>207</v>
      </c>
    </row>
    <row r="38" spans="1:10" x14ac:dyDescent="0.3">
      <c r="A38">
        <v>3369</v>
      </c>
      <c r="B38" t="s">
        <v>231</v>
      </c>
      <c r="C38" t="s">
        <v>231</v>
      </c>
      <c r="D38" t="s">
        <v>279</v>
      </c>
      <c r="E38" t="s">
        <v>275</v>
      </c>
      <c r="F38" t="s">
        <v>280</v>
      </c>
      <c r="G38" t="s">
        <v>164</v>
      </c>
      <c r="H38" t="s">
        <v>201</v>
      </c>
      <c r="I38" t="s">
        <v>224</v>
      </c>
    </row>
    <row r="39" spans="1:10" x14ac:dyDescent="0.3">
      <c r="A39">
        <v>3747</v>
      </c>
      <c r="B39" t="s">
        <v>231</v>
      </c>
      <c r="C39" t="s">
        <v>231</v>
      </c>
      <c r="D39" t="s">
        <v>12</v>
      </c>
      <c r="E39" t="s">
        <v>12</v>
      </c>
      <c r="F39" t="s">
        <v>12</v>
      </c>
      <c r="G39" t="s">
        <v>164</v>
      </c>
      <c r="H39" t="s">
        <v>201</v>
      </c>
      <c r="I39" t="s">
        <v>207</v>
      </c>
    </row>
    <row r="40" spans="1:10" x14ac:dyDescent="0.3">
      <c r="A40">
        <v>3629</v>
      </c>
      <c r="B40" t="s">
        <v>204</v>
      </c>
      <c r="C40" t="s">
        <v>204</v>
      </c>
      <c r="D40" t="s">
        <v>141</v>
      </c>
      <c r="E40" t="s">
        <v>141</v>
      </c>
      <c r="F40" t="s">
        <v>281</v>
      </c>
      <c r="G40" t="s">
        <v>164</v>
      </c>
      <c r="H40" t="s">
        <v>201</v>
      </c>
      <c r="I40" t="s">
        <v>207</v>
      </c>
    </row>
    <row r="41" spans="1:10" x14ac:dyDescent="0.3">
      <c r="A41">
        <v>3534</v>
      </c>
      <c r="B41" t="s">
        <v>204</v>
      </c>
      <c r="C41" t="s">
        <v>204</v>
      </c>
      <c r="D41" t="s">
        <v>282</v>
      </c>
      <c r="E41" t="s">
        <v>141</v>
      </c>
      <c r="F41" t="s">
        <v>283</v>
      </c>
      <c r="G41" t="s">
        <v>164</v>
      </c>
      <c r="H41" t="s">
        <v>201</v>
      </c>
      <c r="I41" t="s">
        <v>207</v>
      </c>
    </row>
    <row r="42" spans="1:10" x14ac:dyDescent="0.3">
      <c r="A42">
        <v>3635</v>
      </c>
      <c r="B42" t="s">
        <v>204</v>
      </c>
      <c r="C42" t="s">
        <v>204</v>
      </c>
      <c r="D42" t="s">
        <v>284</v>
      </c>
      <c r="E42" t="s">
        <v>141</v>
      </c>
      <c r="F42" t="s">
        <v>285</v>
      </c>
      <c r="G42" t="s">
        <v>164</v>
      </c>
      <c r="H42" t="s">
        <v>201</v>
      </c>
      <c r="I42" t="s">
        <v>224</v>
      </c>
    </row>
    <row r="43" spans="1:10" x14ac:dyDescent="0.3">
      <c r="A43">
        <v>3617</v>
      </c>
      <c r="B43" t="s">
        <v>286</v>
      </c>
      <c r="C43" t="s">
        <v>286</v>
      </c>
      <c r="D43" t="s">
        <v>2</v>
      </c>
      <c r="E43" t="s">
        <v>2</v>
      </c>
      <c r="F43" t="s">
        <v>287</v>
      </c>
      <c r="G43" t="s">
        <v>164</v>
      </c>
      <c r="H43" t="s">
        <v>201</v>
      </c>
      <c r="I43" t="s">
        <v>207</v>
      </c>
    </row>
    <row r="44" spans="1:10" x14ac:dyDescent="0.3">
      <c r="A44">
        <v>3618</v>
      </c>
      <c r="B44" t="s">
        <v>286</v>
      </c>
      <c r="C44" t="s">
        <v>286</v>
      </c>
      <c r="D44" t="s">
        <v>288</v>
      </c>
      <c r="E44" t="s">
        <v>36</v>
      </c>
      <c r="F44" t="s">
        <v>289</v>
      </c>
      <c r="G44" t="s">
        <v>165</v>
      </c>
      <c r="H44" t="s">
        <v>201</v>
      </c>
      <c r="I44" t="s">
        <v>207</v>
      </c>
    </row>
    <row r="45" spans="1:10" x14ac:dyDescent="0.3">
      <c r="A45">
        <v>3653</v>
      </c>
      <c r="B45" t="s">
        <v>286</v>
      </c>
      <c r="C45" t="s">
        <v>286</v>
      </c>
      <c r="D45" t="s">
        <v>290</v>
      </c>
      <c r="E45" t="s">
        <v>50</v>
      </c>
      <c r="F45" t="s">
        <v>289</v>
      </c>
      <c r="G45" t="s">
        <v>165</v>
      </c>
      <c r="H45" t="s">
        <v>210</v>
      </c>
      <c r="I45" t="s">
        <v>207</v>
      </c>
    </row>
    <row r="46" spans="1:10" x14ac:dyDescent="0.3">
      <c r="A46">
        <v>3791</v>
      </c>
      <c r="B46" t="s">
        <v>286</v>
      </c>
      <c r="C46" t="s">
        <v>286</v>
      </c>
      <c r="D46" t="s">
        <v>290</v>
      </c>
      <c r="E46" t="s">
        <v>50</v>
      </c>
      <c r="F46" t="s">
        <v>290</v>
      </c>
      <c r="G46" t="s">
        <v>165</v>
      </c>
      <c r="H46" t="s">
        <v>210</v>
      </c>
      <c r="I46" t="s">
        <v>207</v>
      </c>
      <c r="J46" t="s">
        <v>258</v>
      </c>
    </row>
    <row r="47" spans="1:10" x14ac:dyDescent="0.3">
      <c r="A47">
        <v>3792</v>
      </c>
      <c r="B47" t="s">
        <v>286</v>
      </c>
      <c r="C47" t="s">
        <v>286</v>
      </c>
      <c r="D47" t="s">
        <v>291</v>
      </c>
      <c r="E47" t="s">
        <v>36</v>
      </c>
      <c r="F47" t="s">
        <v>291</v>
      </c>
      <c r="G47" t="s">
        <v>165</v>
      </c>
      <c r="H47" t="s">
        <v>201</v>
      </c>
      <c r="I47" t="s">
        <v>224</v>
      </c>
      <c r="J47" t="s">
        <v>261</v>
      </c>
    </row>
    <row r="48" spans="1:10" x14ac:dyDescent="0.3">
      <c r="A48">
        <v>3793</v>
      </c>
      <c r="B48" t="s">
        <v>286</v>
      </c>
      <c r="C48" t="s">
        <v>286</v>
      </c>
      <c r="D48" t="s">
        <v>288</v>
      </c>
      <c r="E48" t="s">
        <v>36</v>
      </c>
      <c r="F48" t="s">
        <v>288</v>
      </c>
      <c r="G48" t="s">
        <v>165</v>
      </c>
      <c r="H48" t="s">
        <v>201</v>
      </c>
      <c r="I48" t="s">
        <v>207</v>
      </c>
      <c r="J48" t="s">
        <v>255</v>
      </c>
    </row>
    <row r="49" spans="1:9" x14ac:dyDescent="0.3">
      <c r="A49">
        <v>2245</v>
      </c>
      <c r="B49" t="s">
        <v>292</v>
      </c>
      <c r="C49" t="s">
        <v>293</v>
      </c>
      <c r="D49" t="s">
        <v>292</v>
      </c>
      <c r="E49" t="s">
        <v>292</v>
      </c>
      <c r="F49" t="s">
        <v>292</v>
      </c>
      <c r="G49" t="s">
        <v>164</v>
      </c>
      <c r="H49" t="s">
        <v>201</v>
      </c>
      <c r="I49" t="s">
        <v>207</v>
      </c>
    </row>
    <row r="50" spans="1:9" x14ac:dyDescent="0.3">
      <c r="A50">
        <v>2375</v>
      </c>
      <c r="B50" t="s">
        <v>294</v>
      </c>
      <c r="C50" t="s">
        <v>294</v>
      </c>
      <c r="D50" t="s">
        <v>295</v>
      </c>
      <c r="E50" t="s">
        <v>295</v>
      </c>
      <c r="F50" t="s">
        <v>295</v>
      </c>
      <c r="G50" t="s">
        <v>164</v>
      </c>
      <c r="H50" t="s">
        <v>201</v>
      </c>
      <c r="I50" t="s">
        <v>207</v>
      </c>
    </row>
    <row r="51" spans="1:9" x14ac:dyDescent="0.3">
      <c r="A51">
        <v>2388</v>
      </c>
      <c r="B51" t="s">
        <v>294</v>
      </c>
      <c r="C51" t="s">
        <v>294</v>
      </c>
      <c r="D51" t="s">
        <v>296</v>
      </c>
      <c r="E51" t="s">
        <v>296</v>
      </c>
      <c r="F51" t="s">
        <v>296</v>
      </c>
      <c r="G51" t="s">
        <v>164</v>
      </c>
      <c r="H51" t="s">
        <v>201</v>
      </c>
      <c r="I51" t="s">
        <v>207</v>
      </c>
    </row>
    <row r="52" spans="1:9" x14ac:dyDescent="0.3">
      <c r="A52">
        <v>2392</v>
      </c>
      <c r="B52" t="s">
        <v>294</v>
      </c>
      <c r="C52" t="s">
        <v>294</v>
      </c>
      <c r="D52" t="s">
        <v>297</v>
      </c>
      <c r="E52" t="s">
        <v>297</v>
      </c>
      <c r="F52" t="s">
        <v>297</v>
      </c>
      <c r="G52" t="s">
        <v>164</v>
      </c>
      <c r="H52" t="s">
        <v>201</v>
      </c>
      <c r="I52" t="s">
        <v>207</v>
      </c>
    </row>
    <row r="53" spans="1:9" x14ac:dyDescent="0.3">
      <c r="A53">
        <v>2396</v>
      </c>
      <c r="B53" t="s">
        <v>294</v>
      </c>
      <c r="C53" t="s">
        <v>294</v>
      </c>
      <c r="D53" t="s">
        <v>298</v>
      </c>
      <c r="E53" t="s">
        <v>298</v>
      </c>
      <c r="F53" t="s">
        <v>298</v>
      </c>
      <c r="G53" t="s">
        <v>164</v>
      </c>
      <c r="H53" t="s">
        <v>201</v>
      </c>
      <c r="I53" t="s">
        <v>207</v>
      </c>
    </row>
    <row r="54" spans="1:9" x14ac:dyDescent="0.3">
      <c r="A54">
        <v>2921</v>
      </c>
      <c r="B54" t="s">
        <v>294</v>
      </c>
      <c r="C54" t="s">
        <v>294</v>
      </c>
      <c r="D54" t="s">
        <v>299</v>
      </c>
      <c r="E54" t="s">
        <v>299</v>
      </c>
      <c r="F54" t="s">
        <v>299</v>
      </c>
      <c r="G54" t="s">
        <v>164</v>
      </c>
      <c r="H54" t="s">
        <v>201</v>
      </c>
      <c r="I54" t="s">
        <v>207</v>
      </c>
    </row>
    <row r="55" spans="1:9" x14ac:dyDescent="0.3">
      <c r="A55">
        <v>5115</v>
      </c>
      <c r="B55" t="s">
        <v>294</v>
      </c>
      <c r="C55" t="s">
        <v>294</v>
      </c>
      <c r="D55" t="s">
        <v>300</v>
      </c>
      <c r="E55" t="s">
        <v>300</v>
      </c>
      <c r="F55" t="s">
        <v>300</v>
      </c>
      <c r="G55" t="s">
        <v>164</v>
      </c>
      <c r="H55" t="s">
        <v>201</v>
      </c>
      <c r="I55" t="s">
        <v>207</v>
      </c>
    </row>
    <row r="56" spans="1:9" x14ac:dyDescent="0.3">
      <c r="A56">
        <v>2422</v>
      </c>
      <c r="B56" t="s">
        <v>294</v>
      </c>
      <c r="C56" t="s">
        <v>294</v>
      </c>
      <c r="D56" t="s">
        <v>301</v>
      </c>
      <c r="E56" t="s">
        <v>301</v>
      </c>
      <c r="F56" t="s">
        <v>301</v>
      </c>
      <c r="G56" t="s">
        <v>164</v>
      </c>
      <c r="H56" t="s">
        <v>201</v>
      </c>
      <c r="I56" t="s">
        <v>207</v>
      </c>
    </row>
    <row r="57" spans="1:9" x14ac:dyDescent="0.3">
      <c r="A57">
        <v>2842</v>
      </c>
      <c r="B57" t="s">
        <v>302</v>
      </c>
      <c r="C57" t="s">
        <v>303</v>
      </c>
      <c r="D57" t="s">
        <v>304</v>
      </c>
      <c r="E57" t="s">
        <v>305</v>
      </c>
      <c r="F57" t="s">
        <v>306</v>
      </c>
      <c r="G57" t="s">
        <v>164</v>
      </c>
      <c r="H57" t="s">
        <v>201</v>
      </c>
      <c r="I57" t="s">
        <v>207</v>
      </c>
    </row>
    <row r="58" spans="1:9" x14ac:dyDescent="0.3">
      <c r="A58">
        <v>3091</v>
      </c>
      <c r="B58" t="s">
        <v>302</v>
      </c>
      <c r="C58" t="s">
        <v>303</v>
      </c>
      <c r="D58" t="s">
        <v>307</v>
      </c>
      <c r="E58" t="s">
        <v>308</v>
      </c>
      <c r="F58" t="s">
        <v>309</v>
      </c>
      <c r="G58" t="s">
        <v>164</v>
      </c>
      <c r="H58" t="s">
        <v>210</v>
      </c>
      <c r="I58" t="s">
        <v>207</v>
      </c>
    </row>
    <row r="59" spans="1:9" x14ac:dyDescent="0.3">
      <c r="A59">
        <v>732</v>
      </c>
      <c r="B59" t="s">
        <v>8</v>
      </c>
      <c r="C59" t="s">
        <v>8</v>
      </c>
      <c r="D59" t="s">
        <v>8</v>
      </c>
      <c r="E59" t="s">
        <v>8</v>
      </c>
      <c r="F59" t="s">
        <v>310</v>
      </c>
      <c r="G59" t="s">
        <v>164</v>
      </c>
      <c r="H59" t="s">
        <v>201</v>
      </c>
      <c r="I59" t="s">
        <v>207</v>
      </c>
    </row>
    <row r="60" spans="1:9" x14ac:dyDescent="0.3">
      <c r="A60">
        <v>3464</v>
      </c>
      <c r="B60" t="s">
        <v>8</v>
      </c>
      <c r="C60" t="s">
        <v>8</v>
      </c>
      <c r="D60" t="s">
        <v>311</v>
      </c>
      <c r="E60" t="s">
        <v>8</v>
      </c>
      <c r="F60" t="s">
        <v>312</v>
      </c>
      <c r="G60" t="s">
        <v>164</v>
      </c>
      <c r="H60" t="s">
        <v>201</v>
      </c>
      <c r="I60" t="s">
        <v>207</v>
      </c>
    </row>
    <row r="61" spans="1:9" x14ac:dyDescent="0.3">
      <c r="A61">
        <v>3674</v>
      </c>
      <c r="B61" t="s">
        <v>8</v>
      </c>
      <c r="C61" t="s">
        <v>8</v>
      </c>
      <c r="D61" t="s">
        <v>313</v>
      </c>
      <c r="E61" t="s">
        <v>9</v>
      </c>
      <c r="F61" t="s">
        <v>314</v>
      </c>
      <c r="G61" t="s">
        <v>164</v>
      </c>
      <c r="H61" t="s">
        <v>210</v>
      </c>
      <c r="I61" t="s">
        <v>207</v>
      </c>
    </row>
    <row r="62" spans="1:9" x14ac:dyDescent="0.3">
      <c r="A62">
        <v>3465</v>
      </c>
      <c r="B62" t="s">
        <v>8</v>
      </c>
      <c r="C62" t="s">
        <v>8</v>
      </c>
      <c r="D62" t="s">
        <v>315</v>
      </c>
      <c r="E62" t="s">
        <v>8</v>
      </c>
      <c r="F62" t="s">
        <v>316</v>
      </c>
      <c r="G62" t="s">
        <v>164</v>
      </c>
      <c r="H62" t="s">
        <v>201</v>
      </c>
      <c r="I62" t="s">
        <v>224</v>
      </c>
    </row>
    <row r="63" spans="1:9" x14ac:dyDescent="0.3">
      <c r="A63">
        <v>2934</v>
      </c>
      <c r="B63" t="s">
        <v>8</v>
      </c>
      <c r="C63" t="s">
        <v>8</v>
      </c>
      <c r="D63" t="s">
        <v>9</v>
      </c>
      <c r="E63" t="s">
        <v>9</v>
      </c>
      <c r="F63" t="s">
        <v>317</v>
      </c>
      <c r="G63" t="s">
        <v>164</v>
      </c>
      <c r="H63" t="s">
        <v>210</v>
      </c>
      <c r="I63" t="s">
        <v>207</v>
      </c>
    </row>
    <row r="64" spans="1:9" x14ac:dyDescent="0.3">
      <c r="A64">
        <v>3006</v>
      </c>
      <c r="B64" t="s">
        <v>8</v>
      </c>
      <c r="C64" t="s">
        <v>8</v>
      </c>
      <c r="D64" t="s">
        <v>318</v>
      </c>
      <c r="E64" t="s">
        <v>10</v>
      </c>
      <c r="F64" t="s">
        <v>319</v>
      </c>
      <c r="G64" t="s">
        <v>168</v>
      </c>
      <c r="H64" t="s">
        <v>201</v>
      </c>
      <c r="I64" t="s">
        <v>207</v>
      </c>
    </row>
    <row r="65" spans="1:10" x14ac:dyDescent="0.3">
      <c r="A65">
        <v>2658</v>
      </c>
      <c r="B65" t="s">
        <v>14</v>
      </c>
      <c r="C65" t="s">
        <v>14</v>
      </c>
      <c r="D65" t="s">
        <v>320</v>
      </c>
      <c r="E65" t="s">
        <v>38</v>
      </c>
      <c r="F65" t="s">
        <v>321</v>
      </c>
      <c r="G65" t="s">
        <v>165</v>
      </c>
      <c r="H65" t="s">
        <v>201</v>
      </c>
      <c r="I65" t="s">
        <v>207</v>
      </c>
    </row>
    <row r="66" spans="1:10" x14ac:dyDescent="0.3">
      <c r="A66">
        <v>3220</v>
      </c>
      <c r="B66" t="s">
        <v>14</v>
      </c>
      <c r="C66" t="s">
        <v>14</v>
      </c>
      <c r="D66" t="s">
        <v>320</v>
      </c>
      <c r="E66" t="s">
        <v>38</v>
      </c>
      <c r="F66" t="s">
        <v>321</v>
      </c>
      <c r="G66" t="s">
        <v>165</v>
      </c>
      <c r="H66" t="s">
        <v>201</v>
      </c>
      <c r="I66" t="s">
        <v>207</v>
      </c>
      <c r="J66" t="s">
        <v>255</v>
      </c>
    </row>
    <row r="67" spans="1:10" x14ac:dyDescent="0.3">
      <c r="A67">
        <v>3221</v>
      </c>
      <c r="B67" t="s">
        <v>14</v>
      </c>
      <c r="C67" t="s">
        <v>14</v>
      </c>
      <c r="D67" t="s">
        <v>322</v>
      </c>
      <c r="E67" t="s">
        <v>38</v>
      </c>
      <c r="F67" t="s">
        <v>323</v>
      </c>
      <c r="G67" t="s">
        <v>165</v>
      </c>
      <c r="H67" t="s">
        <v>201</v>
      </c>
      <c r="I67" t="s">
        <v>207</v>
      </c>
    </row>
    <row r="68" spans="1:10" x14ac:dyDescent="0.3">
      <c r="A68">
        <v>3686</v>
      </c>
      <c r="B68" t="s">
        <v>14</v>
      </c>
      <c r="C68" t="s">
        <v>14</v>
      </c>
      <c r="D68" t="s">
        <v>324</v>
      </c>
      <c r="E68" t="s">
        <v>53</v>
      </c>
      <c r="F68" t="s">
        <v>325</v>
      </c>
      <c r="G68" t="s">
        <v>165</v>
      </c>
      <c r="H68" t="s">
        <v>210</v>
      </c>
      <c r="I68" t="s">
        <v>207</v>
      </c>
      <c r="J68" t="s">
        <v>258</v>
      </c>
    </row>
    <row r="69" spans="1:10" x14ac:dyDescent="0.3">
      <c r="A69">
        <v>3334</v>
      </c>
      <c r="B69" t="s">
        <v>14</v>
      </c>
      <c r="C69" t="s">
        <v>14</v>
      </c>
      <c r="D69" t="s">
        <v>326</v>
      </c>
      <c r="E69" t="s">
        <v>38</v>
      </c>
      <c r="F69" t="s">
        <v>327</v>
      </c>
      <c r="G69" t="s">
        <v>165</v>
      </c>
      <c r="H69" t="s">
        <v>201</v>
      </c>
      <c r="I69" t="s">
        <v>224</v>
      </c>
      <c r="J69" t="s">
        <v>261</v>
      </c>
    </row>
    <row r="70" spans="1:10" x14ac:dyDescent="0.3">
      <c r="A70">
        <v>272</v>
      </c>
      <c r="B70" t="s">
        <v>14</v>
      </c>
      <c r="C70" t="s">
        <v>14</v>
      </c>
      <c r="D70" t="s">
        <v>14</v>
      </c>
      <c r="E70" t="s">
        <v>14</v>
      </c>
      <c r="F70" t="s">
        <v>328</v>
      </c>
      <c r="G70" t="s">
        <v>164</v>
      </c>
      <c r="H70" t="s">
        <v>201</v>
      </c>
      <c r="I70" t="s">
        <v>207</v>
      </c>
    </row>
    <row r="71" spans="1:10" x14ac:dyDescent="0.3">
      <c r="A71">
        <v>795</v>
      </c>
      <c r="B71" t="s">
        <v>14</v>
      </c>
      <c r="C71" t="s">
        <v>14</v>
      </c>
      <c r="D71" t="s">
        <v>329</v>
      </c>
      <c r="E71" t="s">
        <v>14</v>
      </c>
      <c r="F71" t="s">
        <v>330</v>
      </c>
      <c r="G71" t="s">
        <v>164</v>
      </c>
      <c r="H71" t="s">
        <v>201</v>
      </c>
      <c r="I71" t="s">
        <v>207</v>
      </c>
      <c r="J71" t="s">
        <v>237</v>
      </c>
    </row>
    <row r="72" spans="1:10" x14ac:dyDescent="0.3">
      <c r="A72">
        <v>3595</v>
      </c>
      <c r="B72" t="s">
        <v>14</v>
      </c>
      <c r="C72" t="s">
        <v>14</v>
      </c>
      <c r="D72" t="s">
        <v>331</v>
      </c>
      <c r="E72" t="s">
        <v>27</v>
      </c>
      <c r="F72" t="s">
        <v>332</v>
      </c>
      <c r="G72" t="s">
        <v>164</v>
      </c>
      <c r="H72" t="s">
        <v>210</v>
      </c>
      <c r="I72" t="s">
        <v>207</v>
      </c>
      <c r="J72" t="s">
        <v>273</v>
      </c>
    </row>
    <row r="73" spans="1:10" x14ac:dyDescent="0.3">
      <c r="A73">
        <v>649</v>
      </c>
      <c r="B73" t="s">
        <v>14</v>
      </c>
      <c r="C73" t="s">
        <v>14</v>
      </c>
      <c r="D73" t="s">
        <v>333</v>
      </c>
      <c r="E73" t="s">
        <v>14</v>
      </c>
      <c r="F73" t="s">
        <v>334</v>
      </c>
      <c r="G73" t="s">
        <v>164</v>
      </c>
      <c r="H73" t="s">
        <v>201</v>
      </c>
      <c r="I73" t="s">
        <v>224</v>
      </c>
      <c r="J73" t="s">
        <v>240</v>
      </c>
    </row>
    <row r="74" spans="1:10" x14ac:dyDescent="0.3">
      <c r="A74">
        <v>3311</v>
      </c>
      <c r="B74" t="s">
        <v>14</v>
      </c>
      <c r="C74" t="s">
        <v>14</v>
      </c>
      <c r="D74" t="s">
        <v>335</v>
      </c>
      <c r="E74" t="s">
        <v>335</v>
      </c>
      <c r="F74" t="s">
        <v>336</v>
      </c>
      <c r="G74" t="s">
        <v>164</v>
      </c>
      <c r="H74" t="s">
        <v>201</v>
      </c>
      <c r="I74" t="s">
        <v>207</v>
      </c>
    </row>
    <row r="75" spans="1:10" x14ac:dyDescent="0.3">
      <c r="A75">
        <v>2718</v>
      </c>
      <c r="B75" t="s">
        <v>14</v>
      </c>
      <c r="C75" t="s">
        <v>14</v>
      </c>
      <c r="D75" t="s">
        <v>27</v>
      </c>
      <c r="E75" t="s">
        <v>27</v>
      </c>
      <c r="F75" t="s">
        <v>337</v>
      </c>
      <c r="G75" t="s">
        <v>164</v>
      </c>
      <c r="H75" t="s">
        <v>210</v>
      </c>
      <c r="I75" t="s">
        <v>207</v>
      </c>
    </row>
    <row r="76" spans="1:10" x14ac:dyDescent="0.3">
      <c r="A76">
        <v>3400</v>
      </c>
      <c r="B76" t="s">
        <v>14</v>
      </c>
      <c r="C76" t="s">
        <v>14</v>
      </c>
      <c r="D76" t="s">
        <v>338</v>
      </c>
      <c r="E76" t="s">
        <v>27</v>
      </c>
      <c r="F76" t="s">
        <v>339</v>
      </c>
      <c r="G76" t="s">
        <v>164</v>
      </c>
      <c r="H76" t="s">
        <v>210</v>
      </c>
      <c r="I76" t="s">
        <v>224</v>
      </c>
      <c r="J76" t="s">
        <v>340</v>
      </c>
    </row>
    <row r="77" spans="1:10" x14ac:dyDescent="0.3">
      <c r="A77">
        <v>3130</v>
      </c>
      <c r="B77" t="s">
        <v>14</v>
      </c>
      <c r="C77" t="s">
        <v>14</v>
      </c>
      <c r="D77" t="s">
        <v>341</v>
      </c>
      <c r="E77" t="s">
        <v>341</v>
      </c>
      <c r="F77" t="s">
        <v>342</v>
      </c>
      <c r="G77" t="s">
        <v>164</v>
      </c>
      <c r="H77" t="s">
        <v>201</v>
      </c>
      <c r="I77" t="s">
        <v>207</v>
      </c>
    </row>
    <row r="78" spans="1:10" x14ac:dyDescent="0.3">
      <c r="A78">
        <v>3008</v>
      </c>
      <c r="B78" t="s">
        <v>14</v>
      </c>
      <c r="C78" t="s">
        <v>14</v>
      </c>
      <c r="D78" t="s">
        <v>343</v>
      </c>
      <c r="E78" t="s">
        <v>106</v>
      </c>
      <c r="F78" t="s">
        <v>344</v>
      </c>
      <c r="G78" t="s">
        <v>168</v>
      </c>
      <c r="H78" t="s">
        <v>201</v>
      </c>
      <c r="I78" t="s">
        <v>207</v>
      </c>
    </row>
    <row r="79" spans="1:10" x14ac:dyDescent="0.3">
      <c r="A79">
        <v>3404</v>
      </c>
      <c r="B79" t="s">
        <v>345</v>
      </c>
      <c r="C79" t="s">
        <v>346</v>
      </c>
      <c r="D79" t="s">
        <v>345</v>
      </c>
      <c r="E79" t="s">
        <v>345</v>
      </c>
      <c r="F79" t="s">
        <v>345</v>
      </c>
      <c r="G79" t="s">
        <v>164</v>
      </c>
      <c r="H79" t="s">
        <v>201</v>
      </c>
      <c r="I79" t="s">
        <v>207</v>
      </c>
    </row>
    <row r="80" spans="1:10" x14ac:dyDescent="0.3">
      <c r="A80">
        <v>577</v>
      </c>
      <c r="B80" t="s">
        <v>14</v>
      </c>
      <c r="C80" t="s">
        <v>14</v>
      </c>
      <c r="D80" t="s">
        <v>40</v>
      </c>
      <c r="E80" t="s">
        <v>40</v>
      </c>
      <c r="F80" t="s">
        <v>347</v>
      </c>
      <c r="G80" t="s">
        <v>165</v>
      </c>
      <c r="H80" t="s">
        <v>201</v>
      </c>
      <c r="I80" t="s">
        <v>207</v>
      </c>
    </row>
    <row r="81" spans="1:10" x14ac:dyDescent="0.3">
      <c r="A81">
        <v>468</v>
      </c>
      <c r="B81" t="s">
        <v>14</v>
      </c>
      <c r="C81" t="s">
        <v>14</v>
      </c>
      <c r="D81" t="s">
        <v>39</v>
      </c>
      <c r="E81" t="s">
        <v>39</v>
      </c>
      <c r="F81" t="s">
        <v>348</v>
      </c>
      <c r="G81" t="s">
        <v>164</v>
      </c>
      <c r="H81" t="s">
        <v>201</v>
      </c>
      <c r="I81" t="s">
        <v>207</v>
      </c>
    </row>
    <row r="82" spans="1:10" x14ac:dyDescent="0.3">
      <c r="A82">
        <v>794</v>
      </c>
      <c r="B82" t="s">
        <v>14</v>
      </c>
      <c r="C82" t="s">
        <v>14</v>
      </c>
      <c r="D82" t="s">
        <v>349</v>
      </c>
      <c r="E82" t="s">
        <v>39</v>
      </c>
      <c r="F82" t="s">
        <v>350</v>
      </c>
      <c r="G82" t="s">
        <v>164</v>
      </c>
      <c r="H82" t="s">
        <v>201</v>
      </c>
      <c r="I82" t="s">
        <v>207</v>
      </c>
      <c r="J82" t="s">
        <v>237</v>
      </c>
    </row>
    <row r="83" spans="1:10" x14ac:dyDescent="0.3">
      <c r="A83">
        <v>3346</v>
      </c>
      <c r="B83" t="s">
        <v>14</v>
      </c>
      <c r="C83" t="s">
        <v>14</v>
      </c>
      <c r="D83" t="s">
        <v>351</v>
      </c>
      <c r="E83" t="s">
        <v>39</v>
      </c>
      <c r="F83" t="s">
        <v>352</v>
      </c>
      <c r="G83" t="s">
        <v>164</v>
      </c>
      <c r="H83" t="s">
        <v>201</v>
      </c>
      <c r="I83" t="s">
        <v>224</v>
      </c>
      <c r="J83" t="s">
        <v>240</v>
      </c>
    </row>
    <row r="84" spans="1:10" x14ac:dyDescent="0.3">
      <c r="A84">
        <v>3345</v>
      </c>
      <c r="B84" t="s">
        <v>14</v>
      </c>
      <c r="C84" t="s">
        <v>14</v>
      </c>
      <c r="D84" t="s">
        <v>54</v>
      </c>
      <c r="E84" t="s">
        <v>54</v>
      </c>
      <c r="F84" t="s">
        <v>353</v>
      </c>
      <c r="G84" t="s">
        <v>164</v>
      </c>
      <c r="H84" t="s">
        <v>210</v>
      </c>
      <c r="I84" t="s">
        <v>207</v>
      </c>
    </row>
    <row r="85" spans="1:10" x14ac:dyDescent="0.3">
      <c r="A85">
        <v>2973</v>
      </c>
      <c r="B85" t="s">
        <v>14</v>
      </c>
      <c r="C85" t="s">
        <v>14</v>
      </c>
      <c r="D85" t="s">
        <v>341</v>
      </c>
      <c r="E85" t="s">
        <v>341</v>
      </c>
      <c r="F85" t="s">
        <v>354</v>
      </c>
      <c r="G85" t="s">
        <v>164</v>
      </c>
      <c r="H85" t="s">
        <v>201</v>
      </c>
      <c r="I85" t="s">
        <v>207</v>
      </c>
    </row>
    <row r="86" spans="1:10" x14ac:dyDescent="0.3">
      <c r="A86">
        <v>2975</v>
      </c>
      <c r="B86" t="s">
        <v>14</v>
      </c>
      <c r="C86" t="s">
        <v>14</v>
      </c>
      <c r="D86" t="s">
        <v>355</v>
      </c>
      <c r="E86" t="s">
        <v>355</v>
      </c>
      <c r="F86" t="s">
        <v>356</v>
      </c>
      <c r="G86" t="s">
        <v>168</v>
      </c>
      <c r="H86" t="s">
        <v>201</v>
      </c>
      <c r="I86" t="s">
        <v>207</v>
      </c>
    </row>
    <row r="87" spans="1:10" x14ac:dyDescent="0.3">
      <c r="A87">
        <v>2078</v>
      </c>
      <c r="B87" t="s">
        <v>14</v>
      </c>
      <c r="C87" t="s">
        <v>14</v>
      </c>
      <c r="D87" t="s">
        <v>357</v>
      </c>
      <c r="E87" t="s">
        <v>357</v>
      </c>
      <c r="F87" t="s">
        <v>358</v>
      </c>
      <c r="G87" t="s">
        <v>164</v>
      </c>
      <c r="H87" t="s">
        <v>201</v>
      </c>
      <c r="I87" t="s">
        <v>207</v>
      </c>
    </row>
    <row r="88" spans="1:10" x14ac:dyDescent="0.3">
      <c r="A88">
        <v>2283</v>
      </c>
      <c r="B88" t="s">
        <v>14</v>
      </c>
      <c r="C88" t="s">
        <v>14</v>
      </c>
      <c r="D88" t="s">
        <v>359</v>
      </c>
      <c r="E88" t="s">
        <v>359</v>
      </c>
      <c r="F88" t="s">
        <v>360</v>
      </c>
      <c r="G88" t="s">
        <v>164</v>
      </c>
      <c r="H88" t="s">
        <v>201</v>
      </c>
      <c r="I88" t="s">
        <v>207</v>
      </c>
    </row>
    <row r="89" spans="1:10" x14ac:dyDescent="0.3">
      <c r="A89">
        <v>2972</v>
      </c>
      <c r="B89" t="s">
        <v>14</v>
      </c>
      <c r="C89" t="s">
        <v>14</v>
      </c>
      <c r="D89" t="s">
        <v>361</v>
      </c>
      <c r="E89" t="s">
        <v>361</v>
      </c>
      <c r="F89" t="s">
        <v>362</v>
      </c>
      <c r="G89" t="s">
        <v>164</v>
      </c>
      <c r="H89" t="s">
        <v>201</v>
      </c>
      <c r="I89" t="s">
        <v>207</v>
      </c>
    </row>
    <row r="90" spans="1:10" x14ac:dyDescent="0.3">
      <c r="A90">
        <v>575</v>
      </c>
      <c r="B90" t="s">
        <v>14</v>
      </c>
      <c r="C90" t="s">
        <v>14</v>
      </c>
      <c r="D90" t="s">
        <v>41</v>
      </c>
      <c r="E90" t="s">
        <v>41</v>
      </c>
      <c r="F90" t="s">
        <v>363</v>
      </c>
      <c r="G90" t="s">
        <v>164</v>
      </c>
      <c r="H90" t="s">
        <v>201</v>
      </c>
      <c r="I90" t="s">
        <v>207</v>
      </c>
    </row>
    <row r="91" spans="1:10" x14ac:dyDescent="0.3">
      <c r="A91">
        <v>793</v>
      </c>
      <c r="B91" t="s">
        <v>14</v>
      </c>
      <c r="C91" t="s">
        <v>14</v>
      </c>
      <c r="D91" t="s">
        <v>364</v>
      </c>
      <c r="E91" t="s">
        <v>41</v>
      </c>
      <c r="F91" t="s">
        <v>365</v>
      </c>
      <c r="G91" t="s">
        <v>164</v>
      </c>
      <c r="H91" t="s">
        <v>201</v>
      </c>
      <c r="I91" t="s">
        <v>207</v>
      </c>
      <c r="J91" t="s">
        <v>237</v>
      </c>
    </row>
    <row r="92" spans="1:10" x14ac:dyDescent="0.3">
      <c r="A92">
        <v>3347</v>
      </c>
      <c r="B92" t="s">
        <v>14</v>
      </c>
      <c r="C92" t="s">
        <v>14</v>
      </c>
      <c r="D92" t="s">
        <v>366</v>
      </c>
      <c r="E92" t="s">
        <v>41</v>
      </c>
      <c r="F92" t="s">
        <v>367</v>
      </c>
      <c r="G92" t="s">
        <v>164</v>
      </c>
      <c r="H92" t="s">
        <v>201</v>
      </c>
      <c r="I92" t="s">
        <v>224</v>
      </c>
      <c r="J92" t="s">
        <v>240</v>
      </c>
    </row>
    <row r="93" spans="1:10" x14ac:dyDescent="0.3">
      <c r="A93">
        <v>576</v>
      </c>
      <c r="B93" t="s">
        <v>14</v>
      </c>
      <c r="C93" t="s">
        <v>14</v>
      </c>
      <c r="D93" t="s">
        <v>56</v>
      </c>
      <c r="E93" t="s">
        <v>56</v>
      </c>
      <c r="F93" t="s">
        <v>368</v>
      </c>
      <c r="G93" t="s">
        <v>164</v>
      </c>
      <c r="H93" t="s">
        <v>210</v>
      </c>
      <c r="I93" t="s">
        <v>207</v>
      </c>
    </row>
    <row r="94" spans="1:10" x14ac:dyDescent="0.3">
      <c r="A94">
        <v>5065</v>
      </c>
      <c r="B94" t="s">
        <v>14</v>
      </c>
      <c r="C94" t="s">
        <v>14</v>
      </c>
      <c r="D94" t="s">
        <v>369</v>
      </c>
      <c r="E94" t="s">
        <v>41</v>
      </c>
      <c r="F94" t="s">
        <v>370</v>
      </c>
      <c r="G94" t="s">
        <v>164</v>
      </c>
      <c r="H94" t="s">
        <v>201</v>
      </c>
      <c r="I94" t="s">
        <v>207</v>
      </c>
    </row>
    <row r="95" spans="1:10" x14ac:dyDescent="0.3">
      <c r="A95">
        <v>3327</v>
      </c>
      <c r="B95" t="s">
        <v>14</v>
      </c>
      <c r="C95" t="s">
        <v>14</v>
      </c>
      <c r="D95" t="s">
        <v>371</v>
      </c>
      <c r="E95" t="s">
        <v>372</v>
      </c>
      <c r="F95" t="s">
        <v>373</v>
      </c>
      <c r="G95" t="s">
        <v>164</v>
      </c>
      <c r="H95" t="s">
        <v>201</v>
      </c>
      <c r="I95" t="s">
        <v>207</v>
      </c>
    </row>
    <row r="96" spans="1:10" x14ac:dyDescent="0.3">
      <c r="A96">
        <v>3363</v>
      </c>
      <c r="B96" t="s">
        <v>14</v>
      </c>
      <c r="C96" t="s">
        <v>14</v>
      </c>
      <c r="D96" t="s">
        <v>374</v>
      </c>
      <c r="E96" t="s">
        <v>372</v>
      </c>
      <c r="F96" t="s">
        <v>375</v>
      </c>
      <c r="G96" t="s">
        <v>164</v>
      </c>
      <c r="H96" t="s">
        <v>201</v>
      </c>
      <c r="I96" t="s">
        <v>224</v>
      </c>
    </row>
    <row r="97" spans="1:10" x14ac:dyDescent="0.3">
      <c r="A97">
        <v>2974</v>
      </c>
      <c r="B97" t="s">
        <v>14</v>
      </c>
      <c r="C97" t="s">
        <v>14</v>
      </c>
      <c r="D97" t="s">
        <v>343</v>
      </c>
      <c r="E97" t="s">
        <v>106</v>
      </c>
      <c r="F97" t="s">
        <v>376</v>
      </c>
      <c r="G97" t="s">
        <v>168</v>
      </c>
      <c r="H97" t="s">
        <v>201</v>
      </c>
      <c r="I97" t="s">
        <v>207</v>
      </c>
    </row>
    <row r="98" spans="1:10" x14ac:dyDescent="0.3">
      <c r="A98">
        <v>158</v>
      </c>
      <c r="B98" t="s">
        <v>14</v>
      </c>
      <c r="C98" t="s">
        <v>14</v>
      </c>
      <c r="D98" t="s">
        <v>21</v>
      </c>
      <c r="E98" t="s">
        <v>21</v>
      </c>
      <c r="F98" t="s">
        <v>377</v>
      </c>
      <c r="G98" t="s">
        <v>164</v>
      </c>
      <c r="H98" t="s">
        <v>201</v>
      </c>
      <c r="I98" t="s">
        <v>207</v>
      </c>
    </row>
    <row r="99" spans="1:10" x14ac:dyDescent="0.3">
      <c r="A99">
        <v>791</v>
      </c>
      <c r="B99" t="s">
        <v>14</v>
      </c>
      <c r="C99" t="s">
        <v>14</v>
      </c>
      <c r="D99" t="s">
        <v>378</v>
      </c>
      <c r="E99" t="s">
        <v>21</v>
      </c>
      <c r="F99" t="s">
        <v>379</v>
      </c>
      <c r="G99" t="s">
        <v>164</v>
      </c>
      <c r="H99" t="s">
        <v>201</v>
      </c>
      <c r="I99" t="s">
        <v>207</v>
      </c>
      <c r="J99" t="s">
        <v>237</v>
      </c>
    </row>
    <row r="100" spans="1:10" x14ac:dyDescent="0.3">
      <c r="A100">
        <v>648</v>
      </c>
      <c r="B100" t="s">
        <v>14</v>
      </c>
      <c r="C100" t="s">
        <v>14</v>
      </c>
      <c r="D100" t="s">
        <v>380</v>
      </c>
      <c r="E100" t="s">
        <v>21</v>
      </c>
      <c r="F100" t="s">
        <v>381</v>
      </c>
      <c r="G100" t="s">
        <v>164</v>
      </c>
      <c r="H100" t="s">
        <v>201</v>
      </c>
      <c r="I100" t="s">
        <v>224</v>
      </c>
    </row>
    <row r="101" spans="1:10" x14ac:dyDescent="0.3">
      <c r="A101">
        <v>3350</v>
      </c>
      <c r="B101" t="s">
        <v>14</v>
      </c>
      <c r="C101" t="s">
        <v>14</v>
      </c>
      <c r="D101" t="s">
        <v>380</v>
      </c>
      <c r="E101" t="s">
        <v>21</v>
      </c>
      <c r="F101" t="s">
        <v>381</v>
      </c>
      <c r="G101" t="s">
        <v>164</v>
      </c>
      <c r="H101" t="s">
        <v>201</v>
      </c>
      <c r="I101" t="s">
        <v>224</v>
      </c>
      <c r="J101" t="s">
        <v>240</v>
      </c>
    </row>
    <row r="102" spans="1:10" x14ac:dyDescent="0.3">
      <c r="A102">
        <v>2188</v>
      </c>
      <c r="B102" t="s">
        <v>14</v>
      </c>
      <c r="C102" t="s">
        <v>14</v>
      </c>
      <c r="D102" t="s">
        <v>32</v>
      </c>
      <c r="E102" t="s">
        <v>32</v>
      </c>
      <c r="F102" t="s">
        <v>382</v>
      </c>
      <c r="G102" t="s">
        <v>164</v>
      </c>
      <c r="H102" t="s">
        <v>210</v>
      </c>
      <c r="I102" t="s">
        <v>207</v>
      </c>
    </row>
    <row r="103" spans="1:10" x14ac:dyDescent="0.3">
      <c r="A103">
        <v>2827</v>
      </c>
      <c r="B103" t="s">
        <v>14</v>
      </c>
      <c r="C103" t="s">
        <v>14</v>
      </c>
      <c r="D103" t="s">
        <v>383</v>
      </c>
      <c r="E103" t="s">
        <v>42</v>
      </c>
      <c r="F103" t="s">
        <v>384</v>
      </c>
      <c r="G103" t="s">
        <v>168</v>
      </c>
      <c r="H103" t="s">
        <v>201</v>
      </c>
      <c r="I103" t="s">
        <v>207</v>
      </c>
    </row>
    <row r="104" spans="1:10" x14ac:dyDescent="0.3">
      <c r="A104">
        <v>3010</v>
      </c>
      <c r="B104" t="s">
        <v>14</v>
      </c>
      <c r="C104" t="s">
        <v>14</v>
      </c>
      <c r="D104" t="s">
        <v>383</v>
      </c>
      <c r="E104" t="s">
        <v>42</v>
      </c>
      <c r="F104" t="s">
        <v>384</v>
      </c>
      <c r="G104" t="s">
        <v>168</v>
      </c>
      <c r="H104" t="s">
        <v>201</v>
      </c>
      <c r="I104" t="s">
        <v>207</v>
      </c>
    </row>
    <row r="105" spans="1:10" x14ac:dyDescent="0.3">
      <c r="A105">
        <v>920</v>
      </c>
      <c r="B105" t="s">
        <v>14</v>
      </c>
      <c r="C105" t="s">
        <v>14</v>
      </c>
      <c r="D105" t="s">
        <v>385</v>
      </c>
      <c r="E105" t="s">
        <v>42</v>
      </c>
      <c r="F105" t="s">
        <v>386</v>
      </c>
      <c r="G105" t="s">
        <v>168</v>
      </c>
      <c r="H105" t="s">
        <v>201</v>
      </c>
      <c r="I105" t="s">
        <v>207</v>
      </c>
      <c r="J105" t="s">
        <v>387</v>
      </c>
    </row>
    <row r="106" spans="1:10" x14ac:dyDescent="0.3">
      <c r="A106">
        <v>3351</v>
      </c>
      <c r="B106" t="s">
        <v>14</v>
      </c>
      <c r="C106" t="s">
        <v>14</v>
      </c>
      <c r="D106" t="s">
        <v>388</v>
      </c>
      <c r="E106" t="s">
        <v>42</v>
      </c>
      <c r="F106" t="s">
        <v>389</v>
      </c>
      <c r="G106" t="s">
        <v>168</v>
      </c>
      <c r="H106" t="s">
        <v>201</v>
      </c>
      <c r="I106" t="s">
        <v>224</v>
      </c>
      <c r="J106" t="s">
        <v>390</v>
      </c>
    </row>
    <row r="107" spans="1:10" x14ac:dyDescent="0.3">
      <c r="A107">
        <v>683</v>
      </c>
      <c r="B107" t="s">
        <v>14</v>
      </c>
      <c r="C107" t="s">
        <v>14</v>
      </c>
      <c r="D107" t="s">
        <v>64</v>
      </c>
      <c r="E107" t="s">
        <v>64</v>
      </c>
      <c r="F107" t="s">
        <v>391</v>
      </c>
      <c r="G107" t="s">
        <v>164</v>
      </c>
      <c r="H107" t="s">
        <v>201</v>
      </c>
      <c r="I107" t="s">
        <v>207</v>
      </c>
    </row>
    <row r="108" spans="1:10" x14ac:dyDescent="0.3">
      <c r="A108">
        <v>792</v>
      </c>
      <c r="B108" t="s">
        <v>14</v>
      </c>
      <c r="C108" t="s">
        <v>14</v>
      </c>
      <c r="D108" t="s">
        <v>392</v>
      </c>
      <c r="E108" t="s">
        <v>64</v>
      </c>
      <c r="F108" t="s">
        <v>393</v>
      </c>
      <c r="G108" t="s">
        <v>164</v>
      </c>
      <c r="H108" t="s">
        <v>201</v>
      </c>
      <c r="I108" t="s">
        <v>207</v>
      </c>
      <c r="J108" t="s">
        <v>237</v>
      </c>
    </row>
    <row r="109" spans="1:10" x14ac:dyDescent="0.3">
      <c r="A109">
        <v>3352</v>
      </c>
      <c r="B109" t="s">
        <v>14</v>
      </c>
      <c r="C109" t="s">
        <v>14</v>
      </c>
      <c r="D109" t="s">
        <v>394</v>
      </c>
      <c r="E109" t="s">
        <v>64</v>
      </c>
      <c r="F109" t="s">
        <v>395</v>
      </c>
      <c r="G109" t="s">
        <v>164</v>
      </c>
      <c r="H109" t="s">
        <v>201</v>
      </c>
      <c r="I109" t="s">
        <v>224</v>
      </c>
      <c r="J109" t="s">
        <v>240</v>
      </c>
    </row>
    <row r="110" spans="1:10" x14ac:dyDescent="0.3">
      <c r="A110">
        <v>2042</v>
      </c>
      <c r="B110" t="s">
        <v>23</v>
      </c>
      <c r="C110" t="s">
        <v>23</v>
      </c>
      <c r="D110" t="s">
        <v>396</v>
      </c>
      <c r="E110" t="s">
        <v>13</v>
      </c>
      <c r="F110" t="s">
        <v>397</v>
      </c>
      <c r="G110" t="s">
        <v>164</v>
      </c>
      <c r="H110" t="s">
        <v>201</v>
      </c>
      <c r="I110" t="s">
        <v>207</v>
      </c>
    </row>
    <row r="111" spans="1:10" x14ac:dyDescent="0.3">
      <c r="A111">
        <v>3408</v>
      </c>
      <c r="B111" t="s">
        <v>23</v>
      </c>
      <c r="C111" t="s">
        <v>23</v>
      </c>
      <c r="D111" t="s">
        <v>398</v>
      </c>
      <c r="E111" t="s">
        <v>13</v>
      </c>
      <c r="F111" t="s">
        <v>399</v>
      </c>
      <c r="G111" t="s">
        <v>164</v>
      </c>
      <c r="H111" t="s">
        <v>201</v>
      </c>
      <c r="I111" t="s">
        <v>207</v>
      </c>
      <c r="J111" t="s">
        <v>237</v>
      </c>
    </row>
    <row r="112" spans="1:10" x14ac:dyDescent="0.3">
      <c r="A112">
        <v>3409</v>
      </c>
      <c r="B112" t="s">
        <v>23</v>
      </c>
      <c r="C112" t="s">
        <v>23</v>
      </c>
      <c r="D112" t="s">
        <v>400</v>
      </c>
      <c r="E112" t="s">
        <v>13</v>
      </c>
      <c r="F112" t="s">
        <v>401</v>
      </c>
      <c r="G112" t="s">
        <v>164</v>
      </c>
      <c r="H112" t="s">
        <v>201</v>
      </c>
      <c r="I112" t="s">
        <v>224</v>
      </c>
      <c r="J112" t="s">
        <v>240</v>
      </c>
    </row>
    <row r="113" spans="1:10" x14ac:dyDescent="0.3">
      <c r="A113">
        <v>3131</v>
      </c>
      <c r="B113" t="s">
        <v>23</v>
      </c>
      <c r="C113" t="s">
        <v>23</v>
      </c>
      <c r="D113" t="s">
        <v>402</v>
      </c>
      <c r="E113" t="s">
        <v>26</v>
      </c>
      <c r="F113" t="s">
        <v>403</v>
      </c>
      <c r="G113" t="s">
        <v>164</v>
      </c>
      <c r="H113" t="s">
        <v>210</v>
      </c>
      <c r="I113" t="s">
        <v>207</v>
      </c>
    </row>
    <row r="114" spans="1:10" x14ac:dyDescent="0.3">
      <c r="A114">
        <v>3665</v>
      </c>
      <c r="B114" t="s">
        <v>23</v>
      </c>
      <c r="C114" t="s">
        <v>23</v>
      </c>
      <c r="D114" t="s">
        <v>396</v>
      </c>
      <c r="E114" t="s">
        <v>13</v>
      </c>
      <c r="F114" t="s">
        <v>397</v>
      </c>
      <c r="G114" t="s">
        <v>164</v>
      </c>
      <c r="H114" t="s">
        <v>201</v>
      </c>
      <c r="I114" t="s">
        <v>207</v>
      </c>
    </row>
    <row r="115" spans="1:10" x14ac:dyDescent="0.3">
      <c r="A115">
        <v>3411</v>
      </c>
      <c r="B115" t="s">
        <v>23</v>
      </c>
      <c r="C115" t="s">
        <v>23</v>
      </c>
      <c r="D115" t="s">
        <v>404</v>
      </c>
      <c r="E115" t="s">
        <v>136</v>
      </c>
      <c r="F115" t="s">
        <v>405</v>
      </c>
      <c r="G115" t="s">
        <v>164</v>
      </c>
      <c r="H115" t="s">
        <v>201</v>
      </c>
      <c r="I115" t="s">
        <v>207</v>
      </c>
    </row>
    <row r="116" spans="1:10" x14ac:dyDescent="0.3">
      <c r="A116">
        <v>3412</v>
      </c>
      <c r="B116" t="s">
        <v>23</v>
      </c>
      <c r="C116" t="s">
        <v>23</v>
      </c>
      <c r="D116" t="s">
        <v>406</v>
      </c>
      <c r="E116" t="s">
        <v>136</v>
      </c>
      <c r="F116" t="s">
        <v>407</v>
      </c>
      <c r="G116" t="s">
        <v>164</v>
      </c>
      <c r="H116" t="s">
        <v>201</v>
      </c>
      <c r="I116" t="s">
        <v>224</v>
      </c>
    </row>
    <row r="117" spans="1:10" x14ac:dyDescent="0.3">
      <c r="A117">
        <v>788</v>
      </c>
      <c r="B117" t="s">
        <v>23</v>
      </c>
      <c r="C117" t="s">
        <v>23</v>
      </c>
      <c r="D117" t="s">
        <v>408</v>
      </c>
      <c r="E117" t="s">
        <v>33</v>
      </c>
      <c r="F117" t="s">
        <v>409</v>
      </c>
      <c r="G117" t="s">
        <v>164</v>
      </c>
      <c r="H117" t="s">
        <v>201</v>
      </c>
      <c r="I117" t="s">
        <v>207</v>
      </c>
      <c r="J117" t="s">
        <v>237</v>
      </c>
    </row>
    <row r="118" spans="1:10" x14ac:dyDescent="0.3">
      <c r="A118">
        <v>3680</v>
      </c>
      <c r="B118" t="s">
        <v>23</v>
      </c>
      <c r="C118" t="s">
        <v>23</v>
      </c>
      <c r="D118" t="s">
        <v>410</v>
      </c>
      <c r="E118" t="s">
        <v>34</v>
      </c>
      <c r="F118" t="s">
        <v>411</v>
      </c>
      <c r="G118" t="s">
        <v>164</v>
      </c>
      <c r="H118" t="s">
        <v>210</v>
      </c>
      <c r="I118" t="s">
        <v>207</v>
      </c>
      <c r="J118" t="s">
        <v>273</v>
      </c>
    </row>
    <row r="119" spans="1:10" x14ac:dyDescent="0.3">
      <c r="A119">
        <v>3370</v>
      </c>
      <c r="B119" t="s">
        <v>23</v>
      </c>
      <c r="C119" t="s">
        <v>23</v>
      </c>
      <c r="D119" t="s">
        <v>412</v>
      </c>
      <c r="E119" t="s">
        <v>33</v>
      </c>
      <c r="F119" t="s">
        <v>413</v>
      </c>
      <c r="G119" t="s">
        <v>164</v>
      </c>
      <c r="H119" t="s">
        <v>201</v>
      </c>
      <c r="I119" t="s">
        <v>224</v>
      </c>
      <c r="J119" t="s">
        <v>240</v>
      </c>
    </row>
    <row r="120" spans="1:10" x14ac:dyDescent="0.3">
      <c r="A120">
        <v>473</v>
      </c>
      <c r="B120" t="s">
        <v>23</v>
      </c>
      <c r="C120" t="s">
        <v>23</v>
      </c>
      <c r="D120" t="s">
        <v>6</v>
      </c>
      <c r="E120" t="s">
        <v>6</v>
      </c>
      <c r="F120" t="s">
        <v>414</v>
      </c>
      <c r="G120" t="s">
        <v>164</v>
      </c>
      <c r="H120" t="s">
        <v>201</v>
      </c>
      <c r="I120" t="s">
        <v>207</v>
      </c>
    </row>
    <row r="121" spans="1:10" x14ac:dyDescent="0.3">
      <c r="A121">
        <v>790</v>
      </c>
      <c r="B121" t="s">
        <v>23</v>
      </c>
      <c r="C121" t="s">
        <v>23</v>
      </c>
      <c r="D121" t="s">
        <v>415</v>
      </c>
      <c r="E121" t="s">
        <v>6</v>
      </c>
      <c r="F121" t="s">
        <v>416</v>
      </c>
      <c r="G121" t="s">
        <v>164</v>
      </c>
      <c r="H121" t="s">
        <v>201</v>
      </c>
      <c r="I121" t="s">
        <v>207</v>
      </c>
    </row>
    <row r="122" spans="1:10" x14ac:dyDescent="0.3">
      <c r="A122">
        <v>644</v>
      </c>
      <c r="B122" t="s">
        <v>23</v>
      </c>
      <c r="C122" t="s">
        <v>23</v>
      </c>
      <c r="D122" t="s">
        <v>417</v>
      </c>
      <c r="E122" t="s">
        <v>6</v>
      </c>
      <c r="F122" t="s">
        <v>418</v>
      </c>
      <c r="G122" t="s">
        <v>164</v>
      </c>
      <c r="H122" t="s">
        <v>201</v>
      </c>
      <c r="I122" t="s">
        <v>224</v>
      </c>
    </row>
    <row r="123" spans="1:10" x14ac:dyDescent="0.3">
      <c r="A123">
        <v>3135</v>
      </c>
      <c r="B123" t="s">
        <v>23</v>
      </c>
      <c r="C123" t="s">
        <v>23</v>
      </c>
      <c r="D123" t="s">
        <v>419</v>
      </c>
      <c r="E123" t="s">
        <v>419</v>
      </c>
      <c r="F123" t="s">
        <v>420</v>
      </c>
      <c r="G123" t="s">
        <v>164</v>
      </c>
      <c r="H123" t="s">
        <v>201</v>
      </c>
      <c r="I123" t="s">
        <v>207</v>
      </c>
    </row>
    <row r="124" spans="1:10" x14ac:dyDescent="0.3">
      <c r="A124">
        <v>580</v>
      </c>
      <c r="B124" t="s">
        <v>23</v>
      </c>
      <c r="C124" t="s">
        <v>23</v>
      </c>
      <c r="D124" t="s">
        <v>80</v>
      </c>
      <c r="E124" t="s">
        <v>80</v>
      </c>
      <c r="F124" t="s">
        <v>421</v>
      </c>
      <c r="G124" t="s">
        <v>165</v>
      </c>
      <c r="H124" t="s">
        <v>201</v>
      </c>
      <c r="I124" t="s">
        <v>207</v>
      </c>
    </row>
    <row r="125" spans="1:10" x14ac:dyDescent="0.3">
      <c r="A125">
        <v>5136</v>
      </c>
      <c r="B125" t="s">
        <v>23</v>
      </c>
      <c r="C125" t="s">
        <v>23</v>
      </c>
      <c r="D125" t="s">
        <v>422</v>
      </c>
      <c r="E125" t="s">
        <v>25</v>
      </c>
      <c r="F125" t="s">
        <v>423</v>
      </c>
      <c r="G125" t="s">
        <v>164</v>
      </c>
      <c r="H125" t="s">
        <v>201</v>
      </c>
      <c r="I125" t="s">
        <v>207</v>
      </c>
    </row>
    <row r="126" spans="1:10" x14ac:dyDescent="0.3">
      <c r="A126">
        <v>963</v>
      </c>
      <c r="B126" t="s">
        <v>23</v>
      </c>
      <c r="C126" t="s">
        <v>23</v>
      </c>
      <c r="D126" t="s">
        <v>25</v>
      </c>
      <c r="E126" t="s">
        <v>25</v>
      </c>
      <c r="F126" t="s">
        <v>424</v>
      </c>
      <c r="G126" t="s">
        <v>164</v>
      </c>
      <c r="H126" t="s">
        <v>201</v>
      </c>
      <c r="I126" t="s">
        <v>207</v>
      </c>
    </row>
    <row r="127" spans="1:10" x14ac:dyDescent="0.3">
      <c r="A127">
        <v>3675</v>
      </c>
      <c r="B127" t="s">
        <v>23</v>
      </c>
      <c r="C127" t="s">
        <v>23</v>
      </c>
      <c r="D127" t="s">
        <v>425</v>
      </c>
      <c r="E127" t="s">
        <v>52</v>
      </c>
      <c r="F127" t="s">
        <v>426</v>
      </c>
      <c r="G127" t="s">
        <v>164</v>
      </c>
      <c r="H127" t="s">
        <v>210</v>
      </c>
      <c r="I127" t="s">
        <v>207</v>
      </c>
      <c r="J127" t="s">
        <v>273</v>
      </c>
    </row>
    <row r="128" spans="1:10" x14ac:dyDescent="0.3">
      <c r="A128">
        <v>3683</v>
      </c>
      <c r="B128" t="s">
        <v>23</v>
      </c>
      <c r="C128" t="s">
        <v>23</v>
      </c>
      <c r="D128" t="s">
        <v>425</v>
      </c>
      <c r="E128" t="s">
        <v>52</v>
      </c>
      <c r="F128" t="s">
        <v>426</v>
      </c>
      <c r="G128" t="s">
        <v>164</v>
      </c>
      <c r="H128" t="s">
        <v>210</v>
      </c>
      <c r="I128" t="s">
        <v>207</v>
      </c>
    </row>
    <row r="129" spans="1:10" x14ac:dyDescent="0.3">
      <c r="A129">
        <v>3359</v>
      </c>
      <c r="B129" t="s">
        <v>23</v>
      </c>
      <c r="C129" t="s">
        <v>23</v>
      </c>
      <c r="D129" t="s">
        <v>427</v>
      </c>
      <c r="E129" t="s">
        <v>25</v>
      </c>
      <c r="F129" t="s">
        <v>428</v>
      </c>
      <c r="G129" t="s">
        <v>164</v>
      </c>
      <c r="H129" t="s">
        <v>201</v>
      </c>
      <c r="I129" t="s">
        <v>224</v>
      </c>
      <c r="J129" t="s">
        <v>240</v>
      </c>
    </row>
    <row r="130" spans="1:10" x14ac:dyDescent="0.3">
      <c r="A130">
        <v>273</v>
      </c>
      <c r="B130" t="s">
        <v>23</v>
      </c>
      <c r="C130" t="s">
        <v>23</v>
      </c>
      <c r="D130" t="s">
        <v>146</v>
      </c>
      <c r="E130" t="s">
        <v>18</v>
      </c>
      <c r="F130" t="s">
        <v>429</v>
      </c>
      <c r="G130" t="s">
        <v>164</v>
      </c>
      <c r="H130" t="s">
        <v>201</v>
      </c>
      <c r="I130" t="s">
        <v>207</v>
      </c>
    </row>
    <row r="131" spans="1:10" x14ac:dyDescent="0.3">
      <c r="A131">
        <v>789</v>
      </c>
      <c r="B131" t="s">
        <v>23</v>
      </c>
      <c r="C131" t="s">
        <v>23</v>
      </c>
      <c r="D131" t="s">
        <v>430</v>
      </c>
      <c r="E131" t="s">
        <v>18</v>
      </c>
      <c r="F131" t="s">
        <v>431</v>
      </c>
      <c r="G131" t="s">
        <v>164</v>
      </c>
      <c r="H131" t="s">
        <v>201</v>
      </c>
      <c r="I131" t="s">
        <v>207</v>
      </c>
    </row>
    <row r="132" spans="1:10" x14ac:dyDescent="0.3">
      <c r="A132">
        <v>646</v>
      </c>
      <c r="B132" t="s">
        <v>23</v>
      </c>
      <c r="C132" t="s">
        <v>23</v>
      </c>
      <c r="D132" t="s">
        <v>432</v>
      </c>
      <c r="E132" t="s">
        <v>18</v>
      </c>
      <c r="F132" t="s">
        <v>433</v>
      </c>
      <c r="G132" t="s">
        <v>164</v>
      </c>
      <c r="H132" t="s">
        <v>201</v>
      </c>
      <c r="I132" t="s">
        <v>224</v>
      </c>
    </row>
    <row r="133" spans="1:10" x14ac:dyDescent="0.3">
      <c r="A133">
        <v>3349</v>
      </c>
      <c r="B133" t="s">
        <v>23</v>
      </c>
      <c r="C133" t="s">
        <v>23</v>
      </c>
      <c r="D133" t="s">
        <v>16</v>
      </c>
      <c r="E133" t="s">
        <v>16</v>
      </c>
      <c r="F133" t="s">
        <v>434</v>
      </c>
      <c r="G133" t="s">
        <v>164</v>
      </c>
      <c r="H133" t="s">
        <v>201</v>
      </c>
      <c r="I133" t="s">
        <v>207</v>
      </c>
    </row>
    <row r="134" spans="1:10" x14ac:dyDescent="0.3">
      <c r="A134">
        <v>3390</v>
      </c>
      <c r="B134" t="s">
        <v>23</v>
      </c>
      <c r="C134" t="s">
        <v>23</v>
      </c>
      <c r="D134" t="s">
        <v>435</v>
      </c>
      <c r="E134" t="s">
        <v>16</v>
      </c>
      <c r="F134" t="s">
        <v>436</v>
      </c>
      <c r="G134" t="s">
        <v>164</v>
      </c>
      <c r="H134" t="s">
        <v>201</v>
      </c>
      <c r="I134" t="s">
        <v>207</v>
      </c>
    </row>
    <row r="135" spans="1:10" x14ac:dyDescent="0.3">
      <c r="A135">
        <v>3391</v>
      </c>
      <c r="B135" t="s">
        <v>23</v>
      </c>
      <c r="C135" t="s">
        <v>23</v>
      </c>
      <c r="D135" t="s">
        <v>437</v>
      </c>
      <c r="E135" t="s">
        <v>16</v>
      </c>
      <c r="F135" t="s">
        <v>438</v>
      </c>
      <c r="G135" t="s">
        <v>164</v>
      </c>
      <c r="H135" t="s">
        <v>201</v>
      </c>
      <c r="I135" t="s">
        <v>224</v>
      </c>
    </row>
    <row r="136" spans="1:10" x14ac:dyDescent="0.3">
      <c r="A136">
        <v>964</v>
      </c>
      <c r="B136" t="s">
        <v>23</v>
      </c>
      <c r="C136" t="s">
        <v>23</v>
      </c>
      <c r="D136" t="s">
        <v>17</v>
      </c>
      <c r="E136" t="s">
        <v>17</v>
      </c>
      <c r="F136" t="s">
        <v>439</v>
      </c>
      <c r="G136" t="s">
        <v>164</v>
      </c>
      <c r="H136" t="s">
        <v>201</v>
      </c>
      <c r="I136" t="s">
        <v>207</v>
      </c>
    </row>
    <row r="137" spans="1:10" x14ac:dyDescent="0.3">
      <c r="A137">
        <v>2347</v>
      </c>
      <c r="B137" t="s">
        <v>23</v>
      </c>
      <c r="C137" t="s">
        <v>23</v>
      </c>
      <c r="D137" t="s">
        <v>17</v>
      </c>
      <c r="E137" t="s">
        <v>17</v>
      </c>
      <c r="F137" t="s">
        <v>439</v>
      </c>
      <c r="G137" t="s">
        <v>164</v>
      </c>
      <c r="H137" t="s">
        <v>201</v>
      </c>
      <c r="I137" t="s">
        <v>207</v>
      </c>
    </row>
    <row r="138" spans="1:10" x14ac:dyDescent="0.3">
      <c r="A138">
        <v>3068</v>
      </c>
      <c r="B138" t="s">
        <v>23</v>
      </c>
      <c r="C138" t="s">
        <v>23</v>
      </c>
      <c r="D138" t="s">
        <v>17</v>
      </c>
      <c r="E138" t="s">
        <v>17</v>
      </c>
      <c r="F138" t="s">
        <v>439</v>
      </c>
      <c r="G138" t="s">
        <v>164</v>
      </c>
      <c r="H138" t="s">
        <v>201</v>
      </c>
      <c r="I138" t="s">
        <v>207</v>
      </c>
    </row>
    <row r="139" spans="1:10" x14ac:dyDescent="0.3">
      <c r="A139">
        <v>3676</v>
      </c>
      <c r="B139" t="s">
        <v>23</v>
      </c>
      <c r="C139" t="s">
        <v>23</v>
      </c>
      <c r="D139" t="s">
        <v>440</v>
      </c>
      <c r="E139" t="s">
        <v>58</v>
      </c>
      <c r="F139" t="s">
        <v>441</v>
      </c>
      <c r="G139" t="s">
        <v>164</v>
      </c>
      <c r="H139" t="s">
        <v>210</v>
      </c>
      <c r="I139" t="s">
        <v>207</v>
      </c>
      <c r="J139" t="s">
        <v>273</v>
      </c>
    </row>
    <row r="140" spans="1:10" x14ac:dyDescent="0.3">
      <c r="A140">
        <v>3684</v>
      </c>
      <c r="B140" t="s">
        <v>23</v>
      </c>
      <c r="C140" t="s">
        <v>23</v>
      </c>
      <c r="D140" t="s">
        <v>440</v>
      </c>
      <c r="E140" t="s">
        <v>58</v>
      </c>
      <c r="F140" t="s">
        <v>441</v>
      </c>
      <c r="G140" t="s">
        <v>164</v>
      </c>
      <c r="H140" t="s">
        <v>210</v>
      </c>
      <c r="I140" t="s">
        <v>207</v>
      </c>
    </row>
    <row r="141" spans="1:10" x14ac:dyDescent="0.3">
      <c r="A141">
        <v>3348</v>
      </c>
      <c r="B141" t="s">
        <v>23</v>
      </c>
      <c r="C141" t="s">
        <v>23</v>
      </c>
      <c r="D141" t="s">
        <v>442</v>
      </c>
      <c r="E141" t="s">
        <v>17</v>
      </c>
      <c r="F141" t="s">
        <v>443</v>
      </c>
      <c r="G141" t="s">
        <v>164</v>
      </c>
      <c r="H141" t="s">
        <v>201</v>
      </c>
      <c r="I141" t="s">
        <v>224</v>
      </c>
      <c r="J141" t="s">
        <v>240</v>
      </c>
    </row>
    <row r="142" spans="1:10" x14ac:dyDescent="0.3">
      <c r="A142">
        <v>2825</v>
      </c>
      <c r="B142" t="s">
        <v>23</v>
      </c>
      <c r="C142" t="s">
        <v>23</v>
      </c>
      <c r="D142" t="s">
        <v>31</v>
      </c>
      <c r="E142" t="s">
        <v>31</v>
      </c>
      <c r="F142" t="s">
        <v>444</v>
      </c>
      <c r="G142" t="s">
        <v>164</v>
      </c>
      <c r="H142" t="s">
        <v>201</v>
      </c>
      <c r="I142" t="s">
        <v>207</v>
      </c>
    </row>
    <row r="143" spans="1:10" x14ac:dyDescent="0.3">
      <c r="A143">
        <v>3366</v>
      </c>
      <c r="B143" t="s">
        <v>23</v>
      </c>
      <c r="C143" t="s">
        <v>23</v>
      </c>
      <c r="D143" t="s">
        <v>445</v>
      </c>
      <c r="E143" t="s">
        <v>31</v>
      </c>
      <c r="F143" t="s">
        <v>446</v>
      </c>
      <c r="G143" t="s">
        <v>164</v>
      </c>
      <c r="H143" t="s">
        <v>201</v>
      </c>
      <c r="I143" t="s">
        <v>207</v>
      </c>
      <c r="J143" t="s">
        <v>237</v>
      </c>
    </row>
    <row r="144" spans="1:10" x14ac:dyDescent="0.3">
      <c r="A144">
        <v>3367</v>
      </c>
      <c r="B144" t="s">
        <v>23</v>
      </c>
      <c r="C144" t="s">
        <v>23</v>
      </c>
      <c r="D144" t="s">
        <v>447</v>
      </c>
      <c r="E144" t="s">
        <v>31</v>
      </c>
      <c r="F144" t="s">
        <v>448</v>
      </c>
      <c r="G144" t="s">
        <v>164</v>
      </c>
      <c r="H144" t="s">
        <v>201</v>
      </c>
      <c r="I144" t="s">
        <v>224</v>
      </c>
      <c r="J144" t="s">
        <v>240</v>
      </c>
    </row>
    <row r="145" spans="1:10" x14ac:dyDescent="0.3">
      <c r="A145">
        <v>3498</v>
      </c>
      <c r="B145" t="s">
        <v>23</v>
      </c>
      <c r="C145" t="s">
        <v>23</v>
      </c>
      <c r="D145" t="s">
        <v>449</v>
      </c>
      <c r="E145" t="s">
        <v>449</v>
      </c>
      <c r="F145" t="s">
        <v>449</v>
      </c>
      <c r="G145" t="s">
        <v>164</v>
      </c>
      <c r="H145" t="s">
        <v>201</v>
      </c>
      <c r="I145" t="s">
        <v>207</v>
      </c>
    </row>
    <row r="146" spans="1:10" x14ac:dyDescent="0.3">
      <c r="A146">
        <v>3136</v>
      </c>
      <c r="B146" t="s">
        <v>23</v>
      </c>
      <c r="C146" t="s">
        <v>23</v>
      </c>
      <c r="D146" t="s">
        <v>450</v>
      </c>
      <c r="E146" t="s">
        <v>449</v>
      </c>
      <c r="F146" t="s">
        <v>451</v>
      </c>
      <c r="G146" t="s">
        <v>164</v>
      </c>
      <c r="H146" t="s">
        <v>201</v>
      </c>
      <c r="I146" t="s">
        <v>207</v>
      </c>
    </row>
    <row r="147" spans="1:10" x14ac:dyDescent="0.3">
      <c r="A147">
        <v>726</v>
      </c>
      <c r="B147" t="s">
        <v>23</v>
      </c>
      <c r="C147" t="s">
        <v>23</v>
      </c>
      <c r="D147" t="s">
        <v>452</v>
      </c>
      <c r="E147" t="s">
        <v>452</v>
      </c>
      <c r="F147" t="s">
        <v>453</v>
      </c>
      <c r="G147" t="s">
        <v>164</v>
      </c>
      <c r="H147" t="s">
        <v>201</v>
      </c>
      <c r="I147" t="s">
        <v>207</v>
      </c>
    </row>
    <row r="148" spans="1:10" x14ac:dyDescent="0.3">
      <c r="A148">
        <v>380</v>
      </c>
      <c r="B148" t="s">
        <v>23</v>
      </c>
      <c r="C148" t="s">
        <v>23</v>
      </c>
      <c r="D148" t="s">
        <v>33</v>
      </c>
      <c r="E148" t="s">
        <v>33</v>
      </c>
      <c r="F148" t="s">
        <v>454</v>
      </c>
      <c r="G148" t="s">
        <v>164</v>
      </c>
      <c r="H148" t="s">
        <v>201</v>
      </c>
      <c r="I148" t="s">
        <v>207</v>
      </c>
    </row>
    <row r="149" spans="1:10" x14ac:dyDescent="0.3">
      <c r="A149">
        <v>2372</v>
      </c>
      <c r="B149" t="s">
        <v>231</v>
      </c>
      <c r="C149" t="s">
        <v>231</v>
      </c>
      <c r="D149" t="s">
        <v>455</v>
      </c>
      <c r="E149" t="s">
        <v>455</v>
      </c>
      <c r="F149" t="s">
        <v>456</v>
      </c>
      <c r="G149" t="s">
        <v>164</v>
      </c>
      <c r="H149" t="s">
        <v>201</v>
      </c>
      <c r="I149" t="s">
        <v>207</v>
      </c>
    </row>
    <row r="150" spans="1:10" x14ac:dyDescent="0.3">
      <c r="A150">
        <v>156</v>
      </c>
      <c r="B150" t="s">
        <v>231</v>
      </c>
      <c r="C150" t="s">
        <v>231</v>
      </c>
      <c r="D150" t="s">
        <v>457</v>
      </c>
      <c r="E150" t="s">
        <v>20</v>
      </c>
      <c r="F150" t="s">
        <v>458</v>
      </c>
      <c r="G150" t="s">
        <v>165</v>
      </c>
      <c r="H150" t="s">
        <v>201</v>
      </c>
      <c r="I150" t="s">
        <v>207</v>
      </c>
    </row>
    <row r="151" spans="1:10" x14ac:dyDescent="0.3">
      <c r="A151">
        <v>2124</v>
      </c>
      <c r="B151" t="s">
        <v>231</v>
      </c>
      <c r="C151" t="s">
        <v>231</v>
      </c>
      <c r="D151" t="s">
        <v>459</v>
      </c>
      <c r="E151" t="s">
        <v>459</v>
      </c>
      <c r="F151" t="s">
        <v>460</v>
      </c>
      <c r="G151" t="s">
        <v>164</v>
      </c>
      <c r="H151" t="s">
        <v>201</v>
      </c>
      <c r="I151" t="s">
        <v>207</v>
      </c>
    </row>
    <row r="152" spans="1:10" x14ac:dyDescent="0.3">
      <c r="A152">
        <v>5029</v>
      </c>
      <c r="B152" t="s">
        <v>203</v>
      </c>
      <c r="C152" t="s">
        <v>203</v>
      </c>
      <c r="D152" t="s">
        <v>461</v>
      </c>
      <c r="E152" t="s">
        <v>203</v>
      </c>
      <c r="F152" t="s">
        <v>461</v>
      </c>
      <c r="G152" t="s">
        <v>174</v>
      </c>
      <c r="H152" t="s">
        <v>201</v>
      </c>
      <c r="I152" t="s">
        <v>202</v>
      </c>
      <c r="J152" t="s">
        <v>203</v>
      </c>
    </row>
    <row r="153" spans="1:10" x14ac:dyDescent="0.3">
      <c r="A153">
        <v>5056</v>
      </c>
      <c r="B153" t="s">
        <v>203</v>
      </c>
      <c r="C153" t="s">
        <v>203</v>
      </c>
      <c r="D153" t="s">
        <v>462</v>
      </c>
      <c r="E153" t="s">
        <v>203</v>
      </c>
      <c r="F153" t="s">
        <v>462</v>
      </c>
      <c r="G153" t="s">
        <v>174</v>
      </c>
      <c r="H153" t="s">
        <v>201</v>
      </c>
      <c r="I153" t="s">
        <v>202</v>
      </c>
      <c r="J153" t="s">
        <v>203</v>
      </c>
    </row>
    <row r="154" spans="1:10" x14ac:dyDescent="0.3">
      <c r="A154">
        <v>5057</v>
      </c>
      <c r="B154" t="s">
        <v>203</v>
      </c>
      <c r="C154" t="s">
        <v>203</v>
      </c>
      <c r="D154" t="s">
        <v>463</v>
      </c>
      <c r="E154" t="s">
        <v>463</v>
      </c>
      <c r="F154" t="s">
        <v>463</v>
      </c>
      <c r="G154" t="s">
        <v>174</v>
      </c>
      <c r="H154" t="s">
        <v>201</v>
      </c>
      <c r="I154" t="s">
        <v>202</v>
      </c>
      <c r="J154" t="s">
        <v>203</v>
      </c>
    </row>
    <row r="155" spans="1:10" x14ac:dyDescent="0.3">
      <c r="A155">
        <v>349</v>
      </c>
      <c r="B155" t="s">
        <v>203</v>
      </c>
      <c r="C155" t="s">
        <v>203</v>
      </c>
      <c r="D155" t="s">
        <v>464</v>
      </c>
      <c r="E155" t="s">
        <v>464</v>
      </c>
      <c r="F155" t="s">
        <v>465</v>
      </c>
      <c r="G155" t="s">
        <v>174</v>
      </c>
      <c r="H155" t="s">
        <v>201</v>
      </c>
      <c r="I155" t="s">
        <v>202</v>
      </c>
      <c r="J155" t="s">
        <v>203</v>
      </c>
    </row>
    <row r="156" spans="1:10" x14ac:dyDescent="0.3">
      <c r="A156">
        <v>5063</v>
      </c>
      <c r="B156" t="s">
        <v>203</v>
      </c>
      <c r="C156" t="s">
        <v>203</v>
      </c>
      <c r="D156" t="s">
        <v>466</v>
      </c>
      <c r="E156" t="s">
        <v>466</v>
      </c>
      <c r="F156" t="s">
        <v>467</v>
      </c>
      <c r="G156" t="s">
        <v>174</v>
      </c>
      <c r="H156" t="s">
        <v>201</v>
      </c>
      <c r="I156" t="s">
        <v>202</v>
      </c>
      <c r="J156" t="s">
        <v>203</v>
      </c>
    </row>
    <row r="157" spans="1:10" x14ac:dyDescent="0.3">
      <c r="A157">
        <v>523</v>
      </c>
      <c r="B157" t="s">
        <v>203</v>
      </c>
      <c r="C157" t="s">
        <v>203</v>
      </c>
      <c r="D157" t="s">
        <v>468</v>
      </c>
      <c r="E157" t="s">
        <v>468</v>
      </c>
      <c r="F157" t="s">
        <v>469</v>
      </c>
      <c r="G157" t="s">
        <v>174</v>
      </c>
      <c r="H157" t="s">
        <v>201</v>
      </c>
      <c r="I157" t="s">
        <v>202</v>
      </c>
      <c r="J157" t="s">
        <v>203</v>
      </c>
    </row>
    <row r="158" spans="1:10" x14ac:dyDescent="0.3">
      <c r="A158">
        <v>5060</v>
      </c>
      <c r="B158" t="s">
        <v>203</v>
      </c>
      <c r="C158" t="s">
        <v>203</v>
      </c>
      <c r="D158" t="s">
        <v>470</v>
      </c>
      <c r="E158" t="s">
        <v>470</v>
      </c>
      <c r="F158" t="s">
        <v>470</v>
      </c>
      <c r="G158" t="s">
        <v>174</v>
      </c>
      <c r="H158" t="s">
        <v>201</v>
      </c>
      <c r="I158" t="s">
        <v>202</v>
      </c>
      <c r="J158" t="s">
        <v>203</v>
      </c>
    </row>
    <row r="159" spans="1:10" x14ac:dyDescent="0.3">
      <c r="A159">
        <v>5032</v>
      </c>
      <c r="B159" t="s">
        <v>203</v>
      </c>
      <c r="C159" t="s">
        <v>203</v>
      </c>
      <c r="D159" t="s">
        <v>471</v>
      </c>
      <c r="E159" t="s">
        <v>471</v>
      </c>
      <c r="F159" t="s">
        <v>471</v>
      </c>
      <c r="G159" t="s">
        <v>174</v>
      </c>
      <c r="H159" t="s">
        <v>201</v>
      </c>
      <c r="I159" t="s">
        <v>202</v>
      </c>
      <c r="J159" t="s">
        <v>203</v>
      </c>
    </row>
    <row r="160" spans="1:10" x14ac:dyDescent="0.3">
      <c r="A160">
        <v>455</v>
      </c>
      <c r="B160" t="s">
        <v>203</v>
      </c>
      <c r="C160" t="s">
        <v>203</v>
      </c>
      <c r="D160" t="s">
        <v>472</v>
      </c>
      <c r="E160" t="s">
        <v>472</v>
      </c>
      <c r="F160" t="s">
        <v>473</v>
      </c>
      <c r="G160" t="s">
        <v>174</v>
      </c>
      <c r="H160" t="s">
        <v>201</v>
      </c>
      <c r="I160" t="s">
        <v>202</v>
      </c>
      <c r="J160" t="s">
        <v>203</v>
      </c>
    </row>
    <row r="161" spans="1:9" x14ac:dyDescent="0.3">
      <c r="A161">
        <v>2088</v>
      </c>
      <c r="B161" t="s">
        <v>474</v>
      </c>
      <c r="C161" t="s">
        <v>474</v>
      </c>
      <c r="D161" t="s">
        <v>475</v>
      </c>
      <c r="E161" t="s">
        <v>475</v>
      </c>
      <c r="F161" t="s">
        <v>476</v>
      </c>
      <c r="G161" t="s">
        <v>164</v>
      </c>
      <c r="H161" t="s">
        <v>201</v>
      </c>
      <c r="I161" t="s">
        <v>207</v>
      </c>
    </row>
    <row r="162" spans="1:9" x14ac:dyDescent="0.3">
      <c r="A162">
        <v>2424</v>
      </c>
      <c r="B162" t="s">
        <v>474</v>
      </c>
      <c r="C162" t="s">
        <v>474</v>
      </c>
      <c r="D162" t="s">
        <v>477</v>
      </c>
      <c r="E162" t="s">
        <v>477</v>
      </c>
      <c r="F162" t="s">
        <v>478</v>
      </c>
      <c r="G162" t="s">
        <v>164</v>
      </c>
      <c r="H162" t="s">
        <v>201</v>
      </c>
      <c r="I162" t="s">
        <v>207</v>
      </c>
    </row>
    <row r="163" spans="1:9" x14ac:dyDescent="0.3">
      <c r="A163">
        <v>2428</v>
      </c>
      <c r="B163" t="s">
        <v>474</v>
      </c>
      <c r="C163" t="s">
        <v>474</v>
      </c>
      <c r="D163" t="s">
        <v>479</v>
      </c>
      <c r="E163" t="s">
        <v>479</v>
      </c>
      <c r="F163" t="s">
        <v>480</v>
      </c>
      <c r="G163" t="s">
        <v>164</v>
      </c>
      <c r="H163" t="s">
        <v>201</v>
      </c>
      <c r="I163" t="s">
        <v>207</v>
      </c>
    </row>
    <row r="164" spans="1:9" x14ac:dyDescent="0.3">
      <c r="A164">
        <v>2446</v>
      </c>
      <c r="B164" t="s">
        <v>474</v>
      </c>
      <c r="C164" t="s">
        <v>474</v>
      </c>
      <c r="D164" t="s">
        <v>481</v>
      </c>
      <c r="E164" t="s">
        <v>481</v>
      </c>
      <c r="F164" t="s">
        <v>482</v>
      </c>
      <c r="G164" t="s">
        <v>164</v>
      </c>
      <c r="H164" t="s">
        <v>201</v>
      </c>
      <c r="I164" t="s">
        <v>207</v>
      </c>
    </row>
    <row r="165" spans="1:9" x14ac:dyDescent="0.3">
      <c r="A165">
        <v>2873</v>
      </c>
      <c r="B165" t="s">
        <v>474</v>
      </c>
      <c r="C165" t="s">
        <v>474</v>
      </c>
      <c r="D165" t="s">
        <v>483</v>
      </c>
      <c r="E165" t="s">
        <v>483</v>
      </c>
      <c r="F165" t="s">
        <v>484</v>
      </c>
      <c r="G165" t="s">
        <v>164</v>
      </c>
      <c r="H165" t="s">
        <v>201</v>
      </c>
      <c r="I165" t="s">
        <v>207</v>
      </c>
    </row>
    <row r="166" spans="1:9" x14ac:dyDescent="0.3">
      <c r="A166">
        <v>2954</v>
      </c>
      <c r="B166" t="s">
        <v>474</v>
      </c>
      <c r="C166" t="s">
        <v>474</v>
      </c>
      <c r="D166" t="s">
        <v>485</v>
      </c>
      <c r="E166" t="s">
        <v>485</v>
      </c>
      <c r="F166" t="s">
        <v>486</v>
      </c>
      <c r="G166" t="s">
        <v>164</v>
      </c>
      <c r="H166" t="s">
        <v>201</v>
      </c>
      <c r="I166" t="s">
        <v>207</v>
      </c>
    </row>
    <row r="167" spans="1:9" x14ac:dyDescent="0.3">
      <c r="A167">
        <v>5062</v>
      </c>
      <c r="B167" t="s">
        <v>474</v>
      </c>
      <c r="C167" t="s">
        <v>474</v>
      </c>
      <c r="D167" t="s">
        <v>487</v>
      </c>
      <c r="E167" t="s">
        <v>487</v>
      </c>
      <c r="F167" t="s">
        <v>488</v>
      </c>
      <c r="G167" t="s">
        <v>164</v>
      </c>
      <c r="H167" t="s">
        <v>201</v>
      </c>
      <c r="I167" t="s">
        <v>207</v>
      </c>
    </row>
    <row r="168" spans="1:9" x14ac:dyDescent="0.3">
      <c r="A168">
        <v>5116</v>
      </c>
      <c r="B168" t="s">
        <v>474</v>
      </c>
      <c r="C168" t="s">
        <v>474</v>
      </c>
      <c r="D168" t="s">
        <v>489</v>
      </c>
      <c r="E168" t="s">
        <v>489</v>
      </c>
      <c r="F168" t="s">
        <v>490</v>
      </c>
      <c r="G168" t="s">
        <v>164</v>
      </c>
      <c r="H168" t="s">
        <v>201</v>
      </c>
      <c r="I168" t="s">
        <v>207</v>
      </c>
    </row>
    <row r="169" spans="1:9" x14ac:dyDescent="0.3">
      <c r="A169">
        <v>5129</v>
      </c>
      <c r="B169" t="s">
        <v>474</v>
      </c>
      <c r="C169" t="s">
        <v>474</v>
      </c>
      <c r="D169" t="s">
        <v>491</v>
      </c>
      <c r="E169" t="s">
        <v>491</v>
      </c>
      <c r="F169" t="s">
        <v>492</v>
      </c>
      <c r="G169" t="s">
        <v>164</v>
      </c>
      <c r="H169" t="s">
        <v>201</v>
      </c>
      <c r="I169" t="s">
        <v>207</v>
      </c>
    </row>
    <row r="170" spans="1:9" x14ac:dyDescent="0.3">
      <c r="A170">
        <v>5147</v>
      </c>
      <c r="B170" t="s">
        <v>474</v>
      </c>
      <c r="C170" t="s">
        <v>474</v>
      </c>
      <c r="D170" t="s">
        <v>493</v>
      </c>
      <c r="E170" t="s">
        <v>493</v>
      </c>
      <c r="F170" t="s">
        <v>494</v>
      </c>
      <c r="G170" t="s">
        <v>164</v>
      </c>
      <c r="H170" t="s">
        <v>201</v>
      </c>
      <c r="I170" t="s">
        <v>207</v>
      </c>
    </row>
    <row r="171" spans="1:9" x14ac:dyDescent="0.3">
      <c r="A171">
        <v>542</v>
      </c>
      <c r="B171" t="s">
        <v>474</v>
      </c>
      <c r="C171" t="s">
        <v>474</v>
      </c>
      <c r="D171" t="s">
        <v>495</v>
      </c>
      <c r="E171" t="s">
        <v>495</v>
      </c>
      <c r="F171" t="s">
        <v>496</v>
      </c>
      <c r="G171" t="s">
        <v>164</v>
      </c>
      <c r="H171" t="s">
        <v>201</v>
      </c>
      <c r="I171" t="s">
        <v>207</v>
      </c>
    </row>
    <row r="172" spans="1:9" x14ac:dyDescent="0.3">
      <c r="A172">
        <v>3025</v>
      </c>
      <c r="B172" t="s">
        <v>474</v>
      </c>
      <c r="C172" t="s">
        <v>474</v>
      </c>
      <c r="D172" t="s">
        <v>497</v>
      </c>
      <c r="E172" t="s">
        <v>497</v>
      </c>
      <c r="F172" t="s">
        <v>497</v>
      </c>
      <c r="G172" t="s">
        <v>164</v>
      </c>
      <c r="H172" t="s">
        <v>201</v>
      </c>
      <c r="I172" t="s">
        <v>207</v>
      </c>
    </row>
    <row r="173" spans="1:9" x14ac:dyDescent="0.3">
      <c r="A173">
        <v>2246</v>
      </c>
      <c r="B173" t="s">
        <v>474</v>
      </c>
      <c r="C173" t="s">
        <v>474</v>
      </c>
      <c r="D173" t="s">
        <v>498</v>
      </c>
      <c r="E173" t="s">
        <v>498</v>
      </c>
      <c r="F173" t="s">
        <v>499</v>
      </c>
      <c r="G173" t="s">
        <v>164</v>
      </c>
      <c r="H173" t="s">
        <v>201</v>
      </c>
      <c r="I173" t="s">
        <v>207</v>
      </c>
    </row>
    <row r="174" spans="1:9" x14ac:dyDescent="0.3">
      <c r="A174">
        <v>2964</v>
      </c>
      <c r="B174" t="s">
        <v>474</v>
      </c>
      <c r="C174" t="s">
        <v>474</v>
      </c>
      <c r="D174" t="s">
        <v>500</v>
      </c>
      <c r="E174" t="s">
        <v>500</v>
      </c>
      <c r="F174" t="s">
        <v>500</v>
      </c>
      <c r="G174" t="s">
        <v>164</v>
      </c>
      <c r="H174" t="s">
        <v>201</v>
      </c>
      <c r="I174" t="s">
        <v>207</v>
      </c>
    </row>
    <row r="175" spans="1:9" x14ac:dyDescent="0.3">
      <c r="A175">
        <v>5093</v>
      </c>
      <c r="B175" t="s">
        <v>474</v>
      </c>
      <c r="C175" t="s">
        <v>474</v>
      </c>
      <c r="D175" t="s">
        <v>501</v>
      </c>
      <c r="E175" t="s">
        <v>501</v>
      </c>
      <c r="F175" t="s">
        <v>501</v>
      </c>
      <c r="G175" t="s">
        <v>164</v>
      </c>
      <c r="H175" t="s">
        <v>201</v>
      </c>
      <c r="I175" t="s">
        <v>207</v>
      </c>
    </row>
    <row r="176" spans="1:9" x14ac:dyDescent="0.3">
      <c r="A176">
        <v>2990</v>
      </c>
      <c r="B176" t="s">
        <v>474</v>
      </c>
      <c r="C176" t="s">
        <v>474</v>
      </c>
      <c r="D176" t="s">
        <v>502</v>
      </c>
      <c r="E176" t="s">
        <v>502</v>
      </c>
      <c r="F176" t="s">
        <v>502</v>
      </c>
      <c r="G176" t="s">
        <v>164</v>
      </c>
      <c r="H176" t="s">
        <v>201</v>
      </c>
      <c r="I176" t="s">
        <v>207</v>
      </c>
    </row>
    <row r="177" spans="1:10" x14ac:dyDescent="0.3">
      <c r="A177">
        <v>3309</v>
      </c>
      <c r="B177" t="s">
        <v>474</v>
      </c>
      <c r="C177" t="s">
        <v>474</v>
      </c>
      <c r="D177" t="s">
        <v>503</v>
      </c>
      <c r="E177" t="s">
        <v>503</v>
      </c>
      <c r="F177" t="s">
        <v>503</v>
      </c>
      <c r="G177" t="s">
        <v>164</v>
      </c>
      <c r="H177" t="s">
        <v>201</v>
      </c>
      <c r="I177" t="s">
        <v>207</v>
      </c>
    </row>
    <row r="178" spans="1:10" x14ac:dyDescent="0.3">
      <c r="A178">
        <v>2413</v>
      </c>
      <c r="B178" t="s">
        <v>474</v>
      </c>
      <c r="C178" t="s">
        <v>474</v>
      </c>
      <c r="D178" t="s">
        <v>504</v>
      </c>
      <c r="E178" t="s">
        <v>504</v>
      </c>
      <c r="F178" t="s">
        <v>504</v>
      </c>
      <c r="G178" t="s">
        <v>164</v>
      </c>
      <c r="H178" t="s">
        <v>201</v>
      </c>
      <c r="I178" t="s">
        <v>207</v>
      </c>
    </row>
    <row r="179" spans="1:10" x14ac:dyDescent="0.3">
      <c r="A179">
        <v>2128</v>
      </c>
      <c r="B179" t="s">
        <v>474</v>
      </c>
      <c r="C179" t="s">
        <v>474</v>
      </c>
      <c r="D179" t="s">
        <v>505</v>
      </c>
      <c r="E179" t="s">
        <v>505</v>
      </c>
      <c r="F179" t="s">
        <v>505</v>
      </c>
      <c r="G179" t="s">
        <v>164</v>
      </c>
      <c r="H179" t="s">
        <v>201</v>
      </c>
      <c r="I179" t="s">
        <v>207</v>
      </c>
    </row>
    <row r="180" spans="1:10" x14ac:dyDescent="0.3">
      <c r="A180">
        <v>2044</v>
      </c>
      <c r="B180" t="s">
        <v>506</v>
      </c>
      <c r="C180" t="s">
        <v>506</v>
      </c>
      <c r="D180" t="s">
        <v>507</v>
      </c>
      <c r="E180" t="s">
        <v>507</v>
      </c>
      <c r="F180" t="s">
        <v>508</v>
      </c>
      <c r="G180" t="s">
        <v>174</v>
      </c>
      <c r="H180" t="s">
        <v>201</v>
      </c>
      <c r="I180" t="s">
        <v>202</v>
      </c>
    </row>
    <row r="181" spans="1:10" x14ac:dyDescent="0.3">
      <c r="A181">
        <v>5134</v>
      </c>
      <c r="B181" t="s">
        <v>506</v>
      </c>
      <c r="C181" t="s">
        <v>506</v>
      </c>
      <c r="D181" t="s">
        <v>144</v>
      </c>
      <c r="E181" t="s">
        <v>144</v>
      </c>
      <c r="F181" t="s">
        <v>509</v>
      </c>
      <c r="G181" t="s">
        <v>174</v>
      </c>
      <c r="H181" t="s">
        <v>201</v>
      </c>
      <c r="I181" t="s">
        <v>202</v>
      </c>
    </row>
    <row r="182" spans="1:10" x14ac:dyDescent="0.3">
      <c r="A182">
        <v>3433</v>
      </c>
      <c r="B182" t="s">
        <v>23</v>
      </c>
      <c r="C182" t="s">
        <v>23</v>
      </c>
      <c r="D182" t="s">
        <v>510</v>
      </c>
      <c r="E182" t="s">
        <v>23</v>
      </c>
      <c r="F182" t="s">
        <v>511</v>
      </c>
      <c r="G182" t="s">
        <v>164</v>
      </c>
      <c r="H182" t="s">
        <v>201</v>
      </c>
      <c r="I182" t="s">
        <v>207</v>
      </c>
    </row>
    <row r="183" spans="1:10" x14ac:dyDescent="0.3">
      <c r="A183">
        <v>3679</v>
      </c>
      <c r="B183" t="s">
        <v>23</v>
      </c>
      <c r="C183" t="s">
        <v>23</v>
      </c>
      <c r="D183" t="s">
        <v>512</v>
      </c>
      <c r="E183" t="s">
        <v>23</v>
      </c>
      <c r="F183" t="s">
        <v>513</v>
      </c>
      <c r="G183" t="s">
        <v>164</v>
      </c>
      <c r="H183" t="s">
        <v>201</v>
      </c>
      <c r="I183" t="s">
        <v>224</v>
      </c>
      <c r="J183" t="s">
        <v>240</v>
      </c>
    </row>
    <row r="184" spans="1:10" x14ac:dyDescent="0.3">
      <c r="A184">
        <v>3588</v>
      </c>
      <c r="B184" t="s">
        <v>23</v>
      </c>
      <c r="C184" t="s">
        <v>23</v>
      </c>
      <c r="D184" t="s">
        <v>514</v>
      </c>
      <c r="E184" t="s">
        <v>63</v>
      </c>
      <c r="F184" t="s">
        <v>515</v>
      </c>
      <c r="G184" t="s">
        <v>164</v>
      </c>
      <c r="H184" t="s">
        <v>210</v>
      </c>
      <c r="I184" t="s">
        <v>207</v>
      </c>
      <c r="J184" t="s">
        <v>273</v>
      </c>
    </row>
    <row r="185" spans="1:10" x14ac:dyDescent="0.3">
      <c r="A185">
        <v>3573</v>
      </c>
      <c r="B185" t="s">
        <v>23</v>
      </c>
      <c r="C185" t="s">
        <v>23</v>
      </c>
      <c r="D185" t="s">
        <v>516</v>
      </c>
      <c r="E185" t="s">
        <v>23</v>
      </c>
      <c r="F185" t="s">
        <v>517</v>
      </c>
      <c r="G185" t="s">
        <v>164</v>
      </c>
      <c r="H185" t="s">
        <v>201</v>
      </c>
      <c r="I185" t="s">
        <v>207</v>
      </c>
      <c r="J185" t="s">
        <v>237</v>
      </c>
    </row>
    <row r="186" spans="1:10" x14ac:dyDescent="0.3">
      <c r="A186" t="s">
        <v>518</v>
      </c>
      <c r="B186" t="s">
        <v>519</v>
      </c>
      <c r="C186" t="s">
        <v>520</v>
      </c>
      <c r="D186" t="s">
        <v>518</v>
      </c>
      <c r="E186" t="s">
        <v>518</v>
      </c>
      <c r="G186" t="s">
        <v>164</v>
      </c>
      <c r="H186" t="s">
        <v>201</v>
      </c>
      <c r="I186" t="s">
        <v>207</v>
      </c>
    </row>
    <row r="187" spans="1:10" x14ac:dyDescent="0.3">
      <c r="A187" t="s">
        <v>29</v>
      </c>
      <c r="B187" t="s">
        <v>519</v>
      </c>
      <c r="C187" t="s">
        <v>520</v>
      </c>
      <c r="D187" t="s">
        <v>29</v>
      </c>
      <c r="E187" t="s">
        <v>29</v>
      </c>
      <c r="G187" t="s">
        <v>164</v>
      </c>
      <c r="H187" t="s">
        <v>201</v>
      </c>
      <c r="I187" t="s">
        <v>207</v>
      </c>
    </row>
    <row r="188" spans="1:10" x14ac:dyDescent="0.3">
      <c r="A188" t="s">
        <v>521</v>
      </c>
      <c r="B188" t="s">
        <v>519</v>
      </c>
      <c r="C188" t="s">
        <v>520</v>
      </c>
      <c r="D188" t="s">
        <v>521</v>
      </c>
      <c r="E188" t="s">
        <v>30</v>
      </c>
      <c r="G188" t="s">
        <v>164</v>
      </c>
      <c r="H188" t="s">
        <v>210</v>
      </c>
      <c r="I188" t="s">
        <v>207</v>
      </c>
      <c r="J188" t="s">
        <v>273</v>
      </c>
    </row>
    <row r="189" spans="1:10" x14ac:dyDescent="0.3">
      <c r="A189" t="s">
        <v>74</v>
      </c>
      <c r="B189" t="s">
        <v>519</v>
      </c>
      <c r="C189" t="s">
        <v>520</v>
      </c>
      <c r="D189" t="s">
        <v>74</v>
      </c>
      <c r="E189" t="s">
        <v>74</v>
      </c>
      <c r="G189" t="s">
        <v>164</v>
      </c>
      <c r="H189" t="s">
        <v>201</v>
      </c>
      <c r="I189" t="s">
        <v>207</v>
      </c>
    </row>
    <row r="190" spans="1:10" x14ac:dyDescent="0.3">
      <c r="A190">
        <v>3861</v>
      </c>
      <c r="B190" t="s">
        <v>23</v>
      </c>
      <c r="C190" t="s">
        <v>23</v>
      </c>
      <c r="D190" t="s">
        <v>522</v>
      </c>
      <c r="E190" t="s">
        <v>17</v>
      </c>
      <c r="F190" t="s">
        <v>439</v>
      </c>
      <c r="G190" t="s">
        <v>164</v>
      </c>
      <c r="H190" t="s">
        <v>201</v>
      </c>
      <c r="I190" t="s">
        <v>207</v>
      </c>
      <c r="J190" t="s">
        <v>237</v>
      </c>
    </row>
    <row r="191" spans="1:10" x14ac:dyDescent="0.3">
      <c r="A191">
        <v>3863</v>
      </c>
      <c r="B191" t="s">
        <v>23</v>
      </c>
      <c r="C191" t="s">
        <v>23</v>
      </c>
      <c r="D191" t="s">
        <v>146</v>
      </c>
      <c r="E191" t="s">
        <v>146</v>
      </c>
      <c r="G191" t="s">
        <v>164</v>
      </c>
      <c r="H191" t="s">
        <v>201</v>
      </c>
      <c r="I191" t="s">
        <v>207</v>
      </c>
    </row>
    <row r="192" spans="1:10" x14ac:dyDescent="0.3">
      <c r="A192">
        <v>3887</v>
      </c>
      <c r="B192" t="s">
        <v>286</v>
      </c>
      <c r="C192" t="s">
        <v>286</v>
      </c>
      <c r="D192" t="s">
        <v>523</v>
      </c>
      <c r="E192" t="s">
        <v>50</v>
      </c>
      <c r="G192" t="s">
        <v>165</v>
      </c>
      <c r="H192" t="s">
        <v>210</v>
      </c>
      <c r="I192" t="s">
        <v>207</v>
      </c>
    </row>
    <row r="193" spans="1:9" x14ac:dyDescent="0.3">
      <c r="A193">
        <v>3889</v>
      </c>
      <c r="B193" t="s">
        <v>23</v>
      </c>
      <c r="C193" t="s">
        <v>23</v>
      </c>
      <c r="D193" t="s">
        <v>524</v>
      </c>
      <c r="E193" t="s">
        <v>52</v>
      </c>
      <c r="G193" t="s">
        <v>164</v>
      </c>
      <c r="H193" t="s">
        <v>210</v>
      </c>
      <c r="I193" t="s">
        <v>207</v>
      </c>
    </row>
    <row r="194" spans="1:9" x14ac:dyDescent="0.3">
      <c r="A194">
        <v>3890</v>
      </c>
      <c r="B194" t="s">
        <v>14</v>
      </c>
      <c r="C194" t="s">
        <v>14</v>
      </c>
      <c r="D194" t="s">
        <v>525</v>
      </c>
      <c r="E194" t="s">
        <v>27</v>
      </c>
      <c r="G194" t="s">
        <v>164</v>
      </c>
      <c r="H194" t="s">
        <v>210</v>
      </c>
      <c r="I194" t="s">
        <v>207</v>
      </c>
    </row>
    <row r="195" spans="1:9" x14ac:dyDescent="0.3">
      <c r="A195">
        <v>3891</v>
      </c>
      <c r="B195" t="s">
        <v>14</v>
      </c>
      <c r="C195" t="s">
        <v>14</v>
      </c>
      <c r="D195" t="s">
        <v>526</v>
      </c>
      <c r="E195" t="s">
        <v>54</v>
      </c>
      <c r="G195" t="s">
        <v>164</v>
      </c>
      <c r="H195" t="s">
        <v>210</v>
      </c>
      <c r="I195" t="s">
        <v>207</v>
      </c>
    </row>
    <row r="196" spans="1:9" x14ac:dyDescent="0.3">
      <c r="A196">
        <v>3896</v>
      </c>
      <c r="B196" t="s">
        <v>23</v>
      </c>
      <c r="C196" t="s">
        <v>23</v>
      </c>
      <c r="D196" t="s">
        <v>527</v>
      </c>
      <c r="E196" t="s">
        <v>58</v>
      </c>
      <c r="G196" t="s">
        <v>164</v>
      </c>
      <c r="H196" t="s">
        <v>210</v>
      </c>
      <c r="I196" t="s">
        <v>207</v>
      </c>
    </row>
    <row r="197" spans="1:9" x14ac:dyDescent="0.3">
      <c r="A197">
        <v>3874</v>
      </c>
      <c r="B197" t="s">
        <v>519</v>
      </c>
      <c r="C197" t="s">
        <v>520</v>
      </c>
      <c r="D197" t="s">
        <v>528</v>
      </c>
      <c r="E197" t="s">
        <v>529</v>
      </c>
      <c r="G197" t="s">
        <v>164</v>
      </c>
      <c r="H197" t="s">
        <v>210</v>
      </c>
      <c r="I197" t="s">
        <v>207</v>
      </c>
    </row>
    <row r="198" spans="1:9" x14ac:dyDescent="0.3">
      <c r="A198">
        <v>3910</v>
      </c>
      <c r="B198" t="s">
        <v>519</v>
      </c>
      <c r="C198" t="s">
        <v>520</v>
      </c>
      <c r="D198" t="s">
        <v>140</v>
      </c>
      <c r="E198" t="s">
        <v>140</v>
      </c>
      <c r="G198" t="s">
        <v>170</v>
      </c>
      <c r="H198" t="s">
        <v>201</v>
      </c>
      <c r="I198" t="s">
        <v>207</v>
      </c>
    </row>
    <row r="199" spans="1:9" x14ac:dyDescent="0.3">
      <c r="A199">
        <v>3796</v>
      </c>
      <c r="B199" t="s">
        <v>231</v>
      </c>
      <c r="C199" t="s">
        <v>231</v>
      </c>
      <c r="D199" t="s">
        <v>530</v>
      </c>
      <c r="E199" t="s">
        <v>241</v>
      </c>
      <c r="G199" t="s">
        <v>164</v>
      </c>
      <c r="H199" t="s">
        <v>201</v>
      </c>
      <c r="I199" t="s">
        <v>224</v>
      </c>
    </row>
    <row r="200" spans="1:9" x14ac:dyDescent="0.3">
      <c r="A200" t="s">
        <v>5</v>
      </c>
      <c r="B200" t="s">
        <v>519</v>
      </c>
      <c r="C200" t="s">
        <v>520</v>
      </c>
      <c r="D200" t="s">
        <v>5</v>
      </c>
      <c r="E200" t="s">
        <v>5</v>
      </c>
      <c r="G200" t="s">
        <v>164</v>
      </c>
      <c r="H200" t="s">
        <v>210</v>
      </c>
      <c r="I200" t="s">
        <v>207</v>
      </c>
    </row>
    <row r="201" spans="1:9" x14ac:dyDescent="0.3">
      <c r="A201" t="s">
        <v>531</v>
      </c>
      <c r="B201" t="s">
        <v>519</v>
      </c>
      <c r="C201" t="s">
        <v>520</v>
      </c>
      <c r="D201" t="s">
        <v>140</v>
      </c>
      <c r="E201" t="s">
        <v>140</v>
      </c>
      <c r="G201" t="s">
        <v>170</v>
      </c>
      <c r="H201" t="s">
        <v>201</v>
      </c>
      <c r="I201" t="s">
        <v>207</v>
      </c>
    </row>
    <row r="202" spans="1:9" x14ac:dyDescent="0.3">
      <c r="A202" t="s">
        <v>532</v>
      </c>
      <c r="B202" t="s">
        <v>519</v>
      </c>
      <c r="C202" t="s">
        <v>520</v>
      </c>
      <c r="D202" t="s">
        <v>532</v>
      </c>
      <c r="E202" t="s">
        <v>19</v>
      </c>
      <c r="G202" t="s">
        <v>168</v>
      </c>
      <c r="H202" t="s">
        <v>201</v>
      </c>
      <c r="I202" t="s">
        <v>207</v>
      </c>
    </row>
    <row r="203" spans="1:9" x14ac:dyDescent="0.3">
      <c r="A203" t="s">
        <v>318</v>
      </c>
      <c r="B203" t="s">
        <v>8</v>
      </c>
      <c r="C203" t="s">
        <v>8</v>
      </c>
      <c r="D203" t="s">
        <v>318</v>
      </c>
      <c r="E203" t="s">
        <v>10</v>
      </c>
      <c r="G203" t="s">
        <v>168</v>
      </c>
      <c r="H203" t="s">
        <v>201</v>
      </c>
      <c r="I203" t="s">
        <v>207</v>
      </c>
    </row>
    <row r="204" spans="1:9" x14ac:dyDescent="0.3">
      <c r="A204" t="s">
        <v>67</v>
      </c>
      <c r="B204" t="s">
        <v>519</v>
      </c>
      <c r="C204" t="s">
        <v>520</v>
      </c>
      <c r="D204" t="s">
        <v>67</v>
      </c>
      <c r="E204" t="s">
        <v>67</v>
      </c>
      <c r="G204" t="s">
        <v>164</v>
      </c>
      <c r="H204" t="s">
        <v>201</v>
      </c>
      <c r="I204" t="s">
        <v>207</v>
      </c>
    </row>
    <row r="205" spans="1:9" x14ac:dyDescent="0.3">
      <c r="A205" t="s">
        <v>533</v>
      </c>
      <c r="B205" t="s">
        <v>519</v>
      </c>
      <c r="C205" t="s">
        <v>520</v>
      </c>
      <c r="D205" t="s">
        <v>533</v>
      </c>
      <c r="E205" t="s">
        <v>3</v>
      </c>
      <c r="G205" t="s">
        <v>164</v>
      </c>
      <c r="H205" t="s">
        <v>201</v>
      </c>
      <c r="I205" t="s">
        <v>207</v>
      </c>
    </row>
    <row r="206" spans="1:9" x14ac:dyDescent="0.3">
      <c r="A206" t="s">
        <v>4</v>
      </c>
      <c r="B206" t="s">
        <v>519</v>
      </c>
      <c r="C206" t="s">
        <v>520</v>
      </c>
      <c r="D206" t="s">
        <v>4</v>
      </c>
      <c r="E206" t="s">
        <v>4</v>
      </c>
      <c r="G206" t="s">
        <v>164</v>
      </c>
      <c r="H206" t="s">
        <v>201</v>
      </c>
      <c r="I206" t="s">
        <v>207</v>
      </c>
    </row>
    <row r="207" spans="1:9" x14ac:dyDescent="0.3">
      <c r="A207" t="s">
        <v>8</v>
      </c>
      <c r="B207" t="s">
        <v>8</v>
      </c>
      <c r="C207" t="s">
        <v>8</v>
      </c>
      <c r="D207" t="s">
        <v>8</v>
      </c>
      <c r="E207" t="s">
        <v>8</v>
      </c>
      <c r="G207" t="s">
        <v>164</v>
      </c>
      <c r="H207" t="s">
        <v>201</v>
      </c>
      <c r="I207" t="s">
        <v>207</v>
      </c>
    </row>
    <row r="208" spans="1:9" x14ac:dyDescent="0.3">
      <c r="A208" t="s">
        <v>9</v>
      </c>
      <c r="B208" t="s">
        <v>8</v>
      </c>
      <c r="C208" t="s">
        <v>8</v>
      </c>
      <c r="D208" t="s">
        <v>9</v>
      </c>
      <c r="E208" t="s">
        <v>9</v>
      </c>
      <c r="G208" t="s">
        <v>164</v>
      </c>
      <c r="H208" t="s">
        <v>210</v>
      </c>
      <c r="I208" t="s">
        <v>207</v>
      </c>
    </row>
    <row r="209" spans="1:10" x14ac:dyDescent="0.3">
      <c r="A209" t="s">
        <v>534</v>
      </c>
      <c r="B209" t="s">
        <v>519</v>
      </c>
      <c r="C209" t="s">
        <v>520</v>
      </c>
      <c r="D209" t="s">
        <v>534</v>
      </c>
      <c r="E209" t="s">
        <v>28</v>
      </c>
      <c r="G209" t="s">
        <v>165</v>
      </c>
      <c r="H209" t="s">
        <v>201</v>
      </c>
      <c r="I209" t="s">
        <v>207</v>
      </c>
    </row>
    <row r="210" spans="1:10" x14ac:dyDescent="0.3">
      <c r="A210" t="s">
        <v>535</v>
      </c>
      <c r="B210" t="s">
        <v>8</v>
      </c>
      <c r="C210" t="s">
        <v>8</v>
      </c>
      <c r="D210" t="s">
        <v>9</v>
      </c>
      <c r="E210" t="s">
        <v>9</v>
      </c>
      <c r="G210" t="s">
        <v>164</v>
      </c>
      <c r="H210" t="s">
        <v>210</v>
      </c>
      <c r="I210" t="s">
        <v>207</v>
      </c>
    </row>
    <row r="211" spans="1:10" x14ac:dyDescent="0.3">
      <c r="A211" t="s">
        <v>536</v>
      </c>
      <c r="B211" t="s">
        <v>519</v>
      </c>
      <c r="C211" t="s">
        <v>520</v>
      </c>
      <c r="D211" t="s">
        <v>145</v>
      </c>
      <c r="E211" t="s">
        <v>145</v>
      </c>
      <c r="G211" t="s">
        <v>167</v>
      </c>
      <c r="H211" t="s">
        <v>201</v>
      </c>
      <c r="I211" t="s">
        <v>207</v>
      </c>
    </row>
    <row r="212" spans="1:10" x14ac:dyDescent="0.3">
      <c r="A212" t="s">
        <v>537</v>
      </c>
      <c r="B212" t="s">
        <v>519</v>
      </c>
      <c r="C212" t="s">
        <v>520</v>
      </c>
      <c r="D212" t="s">
        <v>537</v>
      </c>
      <c r="E212" t="s">
        <v>3</v>
      </c>
      <c r="G212" t="s">
        <v>164</v>
      </c>
      <c r="H212" t="s">
        <v>201</v>
      </c>
      <c r="I212" t="s">
        <v>207</v>
      </c>
      <c r="J212" t="s">
        <v>237</v>
      </c>
    </row>
    <row r="213" spans="1:10" x14ac:dyDescent="0.3">
      <c r="A213" t="s">
        <v>538</v>
      </c>
      <c r="B213" t="s">
        <v>519</v>
      </c>
      <c r="C213" t="s">
        <v>520</v>
      </c>
      <c r="D213" t="s">
        <v>538</v>
      </c>
      <c r="E213" t="s">
        <v>3</v>
      </c>
      <c r="G213" t="s">
        <v>164</v>
      </c>
      <c r="H213" t="s">
        <v>201</v>
      </c>
      <c r="I213" t="s">
        <v>224</v>
      </c>
      <c r="J213" t="s">
        <v>240</v>
      </c>
    </row>
    <row r="214" spans="1:10" x14ac:dyDescent="0.3">
      <c r="A214" t="s">
        <v>539</v>
      </c>
      <c r="B214" t="s">
        <v>519</v>
      </c>
      <c r="C214" t="s">
        <v>520</v>
      </c>
      <c r="D214" t="s">
        <v>539</v>
      </c>
      <c r="E214" t="s">
        <v>4</v>
      </c>
      <c r="G214" t="s">
        <v>164</v>
      </c>
      <c r="H214" t="s">
        <v>201</v>
      </c>
      <c r="I214" t="s">
        <v>207</v>
      </c>
      <c r="J214" t="s">
        <v>237</v>
      </c>
    </row>
    <row r="215" spans="1:10" x14ac:dyDescent="0.3">
      <c r="A215" t="s">
        <v>540</v>
      </c>
      <c r="B215" t="s">
        <v>519</v>
      </c>
      <c r="C215" t="s">
        <v>520</v>
      </c>
      <c r="D215" t="s">
        <v>540</v>
      </c>
      <c r="E215" t="s">
        <v>5</v>
      </c>
      <c r="G215" t="s">
        <v>164</v>
      </c>
      <c r="H215" t="s">
        <v>210</v>
      </c>
      <c r="I215" t="s">
        <v>207</v>
      </c>
      <c r="J215" t="s">
        <v>273</v>
      </c>
    </row>
    <row r="216" spans="1:10" x14ac:dyDescent="0.3">
      <c r="A216" t="s">
        <v>541</v>
      </c>
      <c r="B216" t="s">
        <v>519</v>
      </c>
      <c r="C216" t="s">
        <v>520</v>
      </c>
      <c r="D216" t="s">
        <v>541</v>
      </c>
      <c r="E216" t="s">
        <v>4</v>
      </c>
      <c r="G216" t="s">
        <v>164</v>
      </c>
      <c r="H216" t="s">
        <v>201</v>
      </c>
      <c r="I216" t="s">
        <v>224</v>
      </c>
      <c r="J216" t="s">
        <v>240</v>
      </c>
    </row>
    <row r="217" spans="1:10" x14ac:dyDescent="0.3">
      <c r="A217" t="s">
        <v>542</v>
      </c>
      <c r="B217" t="s">
        <v>8</v>
      </c>
      <c r="C217" t="s">
        <v>8</v>
      </c>
      <c r="D217" t="s">
        <v>542</v>
      </c>
      <c r="E217" t="s">
        <v>9</v>
      </c>
      <c r="G217" t="s">
        <v>164</v>
      </c>
      <c r="H217" t="s">
        <v>210</v>
      </c>
      <c r="I217" t="s">
        <v>207</v>
      </c>
    </row>
    <row r="218" spans="1:10" x14ac:dyDescent="0.3">
      <c r="A218" t="s">
        <v>543</v>
      </c>
      <c r="B218" t="s">
        <v>519</v>
      </c>
      <c r="C218" t="s">
        <v>520</v>
      </c>
      <c r="D218" t="s">
        <v>543</v>
      </c>
      <c r="E218" t="s">
        <v>29</v>
      </c>
      <c r="G218" t="s">
        <v>164</v>
      </c>
      <c r="H218" t="s">
        <v>201</v>
      </c>
      <c r="I218" t="s">
        <v>207</v>
      </c>
      <c r="J218" t="s">
        <v>237</v>
      </c>
    </row>
    <row r="219" spans="1:10" x14ac:dyDescent="0.3">
      <c r="A219" t="s">
        <v>544</v>
      </c>
      <c r="B219" t="s">
        <v>519</v>
      </c>
      <c r="C219" t="s">
        <v>520</v>
      </c>
      <c r="D219" t="s">
        <v>544</v>
      </c>
      <c r="E219" t="s">
        <v>29</v>
      </c>
      <c r="G219" t="s">
        <v>164</v>
      </c>
      <c r="H219" t="s">
        <v>201</v>
      </c>
      <c r="I219" t="s">
        <v>224</v>
      </c>
      <c r="J219" t="s">
        <v>240</v>
      </c>
    </row>
    <row r="220" spans="1:10" x14ac:dyDescent="0.3">
      <c r="A220" t="s">
        <v>545</v>
      </c>
      <c r="B220" t="s">
        <v>519</v>
      </c>
      <c r="C220" t="s">
        <v>520</v>
      </c>
      <c r="D220" t="s">
        <v>545</v>
      </c>
      <c r="E220" t="s">
        <v>28</v>
      </c>
      <c r="G220" t="s">
        <v>165</v>
      </c>
      <c r="H220" t="s">
        <v>201</v>
      </c>
      <c r="I220" t="s">
        <v>207</v>
      </c>
      <c r="J220" t="s">
        <v>255</v>
      </c>
    </row>
    <row r="221" spans="1:10" x14ac:dyDescent="0.3">
      <c r="A221" t="s">
        <v>546</v>
      </c>
      <c r="B221" t="s">
        <v>519</v>
      </c>
      <c r="C221" t="s">
        <v>520</v>
      </c>
      <c r="D221" t="s">
        <v>546</v>
      </c>
      <c r="E221" t="s">
        <v>55</v>
      </c>
      <c r="G221" t="s">
        <v>165</v>
      </c>
      <c r="H221" t="s">
        <v>210</v>
      </c>
      <c r="I221" t="s">
        <v>207</v>
      </c>
      <c r="J221" t="s">
        <v>258</v>
      </c>
    </row>
    <row r="222" spans="1:10" x14ac:dyDescent="0.3">
      <c r="A222" t="s">
        <v>547</v>
      </c>
      <c r="B222" t="s">
        <v>519</v>
      </c>
      <c r="C222" t="s">
        <v>520</v>
      </c>
      <c r="D222" t="s">
        <v>547</v>
      </c>
      <c r="E222" t="s">
        <v>28</v>
      </c>
      <c r="G222" t="s">
        <v>165</v>
      </c>
      <c r="H222" t="s">
        <v>201</v>
      </c>
      <c r="I222" t="s">
        <v>224</v>
      </c>
      <c r="J222" t="s">
        <v>261</v>
      </c>
    </row>
    <row r="223" spans="1:10" x14ac:dyDescent="0.3">
      <c r="A223" t="s">
        <v>548</v>
      </c>
      <c r="B223" t="s">
        <v>519</v>
      </c>
      <c r="C223" t="s">
        <v>520</v>
      </c>
      <c r="D223" t="s">
        <v>145</v>
      </c>
      <c r="E223" t="s">
        <v>145</v>
      </c>
      <c r="G223" t="s">
        <v>167</v>
      </c>
      <c r="H223" t="s">
        <v>201</v>
      </c>
      <c r="I223" t="s">
        <v>207</v>
      </c>
    </row>
    <row r="224" spans="1:10" x14ac:dyDescent="0.3">
      <c r="A224" t="s">
        <v>30</v>
      </c>
      <c r="B224" t="s">
        <v>519</v>
      </c>
      <c r="C224" t="s">
        <v>520</v>
      </c>
      <c r="D224" t="s">
        <v>30</v>
      </c>
      <c r="E224" t="s">
        <v>30</v>
      </c>
      <c r="G224" t="s">
        <v>164</v>
      </c>
      <c r="H224" t="s">
        <v>210</v>
      </c>
      <c r="I224" t="s">
        <v>207</v>
      </c>
    </row>
    <row r="225" spans="1:10" x14ac:dyDescent="0.3">
      <c r="A225">
        <v>3930</v>
      </c>
      <c r="B225" t="s">
        <v>286</v>
      </c>
      <c r="C225" t="s">
        <v>286</v>
      </c>
      <c r="D225" t="s">
        <v>549</v>
      </c>
      <c r="E225" t="s">
        <v>48</v>
      </c>
      <c r="G225" t="s">
        <v>164</v>
      </c>
      <c r="H225" t="s">
        <v>201</v>
      </c>
      <c r="I225" t="s">
        <v>207</v>
      </c>
    </row>
    <row r="226" spans="1:10" x14ac:dyDescent="0.3">
      <c r="A226">
        <v>3817</v>
      </c>
      <c r="B226" t="s">
        <v>23</v>
      </c>
      <c r="C226" t="s">
        <v>23</v>
      </c>
      <c r="D226" t="s">
        <v>550</v>
      </c>
      <c r="E226" t="s">
        <v>126</v>
      </c>
      <c r="G226" t="s">
        <v>168</v>
      </c>
      <c r="H226" t="s">
        <v>201</v>
      </c>
      <c r="I226" t="s">
        <v>207</v>
      </c>
    </row>
    <row r="227" spans="1:10" x14ac:dyDescent="0.3">
      <c r="A227">
        <v>3968</v>
      </c>
      <c r="B227" t="s">
        <v>71</v>
      </c>
      <c r="C227" t="s">
        <v>71</v>
      </c>
      <c r="D227" t="s">
        <v>71</v>
      </c>
      <c r="E227" t="s">
        <v>71</v>
      </c>
      <c r="G227" t="s">
        <v>164</v>
      </c>
      <c r="H227" t="s">
        <v>201</v>
      </c>
      <c r="I227" t="s">
        <v>207</v>
      </c>
    </row>
    <row r="228" spans="1:10" x14ac:dyDescent="0.3">
      <c r="A228">
        <v>3986</v>
      </c>
      <c r="B228" t="s">
        <v>14</v>
      </c>
      <c r="C228" t="s">
        <v>14</v>
      </c>
      <c r="D228" t="s">
        <v>72</v>
      </c>
      <c r="E228" t="s">
        <v>72</v>
      </c>
      <c r="G228" t="s">
        <v>167</v>
      </c>
      <c r="H228" t="s">
        <v>201</v>
      </c>
      <c r="I228" t="s">
        <v>207</v>
      </c>
    </row>
    <row r="229" spans="1:10" x14ac:dyDescent="0.3">
      <c r="A229">
        <v>4012</v>
      </c>
      <c r="B229" t="s">
        <v>204</v>
      </c>
      <c r="C229" t="s">
        <v>204</v>
      </c>
      <c r="D229" t="s">
        <v>282</v>
      </c>
      <c r="E229" t="s">
        <v>141</v>
      </c>
      <c r="F229" t="s">
        <v>283</v>
      </c>
      <c r="G229" t="s">
        <v>164</v>
      </c>
      <c r="H229" t="s">
        <v>201</v>
      </c>
      <c r="I229" t="s">
        <v>207</v>
      </c>
    </row>
    <row r="230" spans="1:10" x14ac:dyDescent="0.3">
      <c r="A230">
        <v>3998</v>
      </c>
      <c r="B230" t="s">
        <v>23</v>
      </c>
      <c r="C230" t="s">
        <v>23</v>
      </c>
      <c r="D230" t="s">
        <v>551</v>
      </c>
      <c r="E230" t="s">
        <v>76</v>
      </c>
      <c r="G230" t="s">
        <v>167</v>
      </c>
      <c r="H230" t="s">
        <v>201</v>
      </c>
      <c r="I230" t="s">
        <v>207</v>
      </c>
    </row>
    <row r="231" spans="1:10" x14ac:dyDescent="0.3">
      <c r="A231">
        <v>4007</v>
      </c>
      <c r="B231" t="s">
        <v>14</v>
      </c>
      <c r="C231" t="s">
        <v>14</v>
      </c>
      <c r="D231" t="s">
        <v>73</v>
      </c>
      <c r="E231" t="s">
        <v>73</v>
      </c>
      <c r="G231" t="s">
        <v>170</v>
      </c>
      <c r="H231" t="s">
        <v>201</v>
      </c>
      <c r="I231" t="s">
        <v>207</v>
      </c>
    </row>
    <row r="232" spans="1:10" x14ac:dyDescent="0.3">
      <c r="A232">
        <v>4008</v>
      </c>
      <c r="B232" t="s">
        <v>23</v>
      </c>
      <c r="C232" t="s">
        <v>23</v>
      </c>
      <c r="D232" t="s">
        <v>552</v>
      </c>
      <c r="E232" t="s">
        <v>77</v>
      </c>
      <c r="G232" t="s">
        <v>170</v>
      </c>
      <c r="H232" t="s">
        <v>201</v>
      </c>
      <c r="I232" t="s">
        <v>207</v>
      </c>
    </row>
    <row r="233" spans="1:10" x14ac:dyDescent="0.3">
      <c r="A233">
        <v>4014</v>
      </c>
      <c r="B233" t="s">
        <v>231</v>
      </c>
      <c r="C233" t="s">
        <v>231</v>
      </c>
      <c r="D233" t="s">
        <v>553</v>
      </c>
      <c r="E233" t="s">
        <v>75</v>
      </c>
      <c r="G233" t="s">
        <v>170</v>
      </c>
      <c r="H233" t="s">
        <v>201</v>
      </c>
      <c r="I233" t="s">
        <v>207</v>
      </c>
    </row>
    <row r="234" spans="1:10" x14ac:dyDescent="0.3">
      <c r="A234">
        <v>4050</v>
      </c>
      <c r="B234" t="s">
        <v>286</v>
      </c>
      <c r="C234" t="s">
        <v>286</v>
      </c>
      <c r="D234" t="s">
        <v>554</v>
      </c>
      <c r="E234" t="s">
        <v>70</v>
      </c>
      <c r="G234" t="s">
        <v>167</v>
      </c>
      <c r="H234" t="s">
        <v>201</v>
      </c>
      <c r="I234" t="s">
        <v>207</v>
      </c>
    </row>
    <row r="235" spans="1:10" x14ac:dyDescent="0.3">
      <c r="A235">
        <v>4023</v>
      </c>
      <c r="B235" t="s">
        <v>231</v>
      </c>
      <c r="C235" t="s">
        <v>231</v>
      </c>
      <c r="D235" t="s">
        <v>66</v>
      </c>
      <c r="E235" t="s">
        <v>66</v>
      </c>
      <c r="G235" t="s">
        <v>164</v>
      </c>
      <c r="H235" t="s">
        <v>201</v>
      </c>
      <c r="I235" t="s">
        <v>207</v>
      </c>
    </row>
    <row r="236" spans="1:10" x14ac:dyDescent="0.3">
      <c r="A236" t="s">
        <v>555</v>
      </c>
      <c r="B236" t="s">
        <v>519</v>
      </c>
      <c r="C236" t="s">
        <v>520</v>
      </c>
      <c r="D236" t="s">
        <v>555</v>
      </c>
      <c r="E236" t="s">
        <v>45</v>
      </c>
      <c r="G236" t="s">
        <v>164</v>
      </c>
      <c r="H236" t="s">
        <v>210</v>
      </c>
      <c r="I236" t="s">
        <v>207</v>
      </c>
      <c r="J236" t="s">
        <v>273</v>
      </c>
    </row>
    <row r="237" spans="1:10" x14ac:dyDescent="0.3">
      <c r="A237" t="s">
        <v>556</v>
      </c>
      <c r="B237" t="s">
        <v>519</v>
      </c>
      <c r="C237" t="s">
        <v>520</v>
      </c>
      <c r="D237" t="s">
        <v>556</v>
      </c>
      <c r="E237" t="s">
        <v>3</v>
      </c>
      <c r="G237" t="s">
        <v>166</v>
      </c>
      <c r="H237" t="s">
        <v>201</v>
      </c>
      <c r="I237" t="s">
        <v>207</v>
      </c>
      <c r="J237" t="s">
        <v>557</v>
      </c>
    </row>
    <row r="238" spans="1:10" x14ac:dyDescent="0.3">
      <c r="A238" t="s">
        <v>558</v>
      </c>
      <c r="B238" t="s">
        <v>519</v>
      </c>
      <c r="C238" t="s">
        <v>520</v>
      </c>
      <c r="D238" t="s">
        <v>558</v>
      </c>
      <c r="E238" t="s">
        <v>45</v>
      </c>
      <c r="G238" t="s">
        <v>166</v>
      </c>
      <c r="H238" t="s">
        <v>210</v>
      </c>
      <c r="I238" t="s">
        <v>207</v>
      </c>
      <c r="J238" t="s">
        <v>559</v>
      </c>
    </row>
    <row r="239" spans="1:10" x14ac:dyDescent="0.3">
      <c r="A239" t="s">
        <v>560</v>
      </c>
      <c r="B239" t="s">
        <v>519</v>
      </c>
      <c r="C239" t="s">
        <v>520</v>
      </c>
      <c r="D239" t="s">
        <v>560</v>
      </c>
      <c r="E239" t="s">
        <v>45</v>
      </c>
      <c r="G239" t="s">
        <v>164</v>
      </c>
      <c r="H239" t="s">
        <v>210</v>
      </c>
      <c r="I239" t="s">
        <v>224</v>
      </c>
      <c r="J239" t="s">
        <v>340</v>
      </c>
    </row>
    <row r="240" spans="1:10" x14ac:dyDescent="0.3">
      <c r="A240" t="s">
        <v>561</v>
      </c>
      <c r="B240" t="s">
        <v>519</v>
      </c>
      <c r="C240" t="s">
        <v>520</v>
      </c>
      <c r="D240" t="s">
        <v>561</v>
      </c>
      <c r="E240" t="s">
        <v>4</v>
      </c>
      <c r="G240" t="s">
        <v>166</v>
      </c>
      <c r="H240" t="s">
        <v>201</v>
      </c>
      <c r="I240" t="s">
        <v>207</v>
      </c>
      <c r="J240" t="s">
        <v>557</v>
      </c>
    </row>
    <row r="241" spans="1:10" x14ac:dyDescent="0.3">
      <c r="A241" t="s">
        <v>562</v>
      </c>
      <c r="B241" t="s">
        <v>519</v>
      </c>
      <c r="C241" t="s">
        <v>520</v>
      </c>
      <c r="D241" t="s">
        <v>562</v>
      </c>
      <c r="E241" t="s">
        <v>5</v>
      </c>
      <c r="G241" t="s">
        <v>166</v>
      </c>
      <c r="H241" t="s">
        <v>210</v>
      </c>
      <c r="I241" t="s">
        <v>207</v>
      </c>
      <c r="J241" t="s">
        <v>559</v>
      </c>
    </row>
    <row r="242" spans="1:10" x14ac:dyDescent="0.3">
      <c r="A242" t="s">
        <v>563</v>
      </c>
      <c r="B242" t="s">
        <v>519</v>
      </c>
      <c r="C242" t="s">
        <v>520</v>
      </c>
      <c r="D242" t="s">
        <v>563</v>
      </c>
      <c r="E242" t="s">
        <v>5</v>
      </c>
      <c r="G242" t="s">
        <v>164</v>
      </c>
      <c r="H242" t="s">
        <v>210</v>
      </c>
      <c r="I242" t="s">
        <v>224</v>
      </c>
      <c r="J242" t="s">
        <v>340</v>
      </c>
    </row>
    <row r="243" spans="1:10" x14ac:dyDescent="0.3">
      <c r="A243" t="s">
        <v>564</v>
      </c>
      <c r="B243" t="s">
        <v>519</v>
      </c>
      <c r="C243" t="s">
        <v>520</v>
      </c>
      <c r="D243" t="s">
        <v>564</v>
      </c>
      <c r="E243" t="s">
        <v>29</v>
      </c>
      <c r="G243" t="s">
        <v>166</v>
      </c>
      <c r="H243" t="s">
        <v>201</v>
      </c>
      <c r="I243" t="s">
        <v>207</v>
      </c>
      <c r="J243" t="s">
        <v>557</v>
      </c>
    </row>
    <row r="244" spans="1:10" x14ac:dyDescent="0.3">
      <c r="A244" t="s">
        <v>565</v>
      </c>
      <c r="B244" t="s">
        <v>519</v>
      </c>
      <c r="C244" t="s">
        <v>520</v>
      </c>
      <c r="D244" t="s">
        <v>565</v>
      </c>
      <c r="E244" t="s">
        <v>30</v>
      </c>
      <c r="G244" t="s">
        <v>166</v>
      </c>
      <c r="H244" t="s">
        <v>210</v>
      </c>
      <c r="I244" t="s">
        <v>207</v>
      </c>
      <c r="J244" t="s">
        <v>559</v>
      </c>
    </row>
    <row r="245" spans="1:10" x14ac:dyDescent="0.3">
      <c r="A245" t="s">
        <v>566</v>
      </c>
      <c r="B245" t="s">
        <v>519</v>
      </c>
      <c r="C245" t="s">
        <v>520</v>
      </c>
      <c r="D245" t="s">
        <v>566</v>
      </c>
      <c r="E245" t="s">
        <v>30</v>
      </c>
      <c r="G245" t="s">
        <v>164</v>
      </c>
      <c r="H245" t="s">
        <v>210</v>
      </c>
      <c r="I245" t="s">
        <v>224</v>
      </c>
      <c r="J245" t="s">
        <v>340</v>
      </c>
    </row>
    <row r="246" spans="1:10" x14ac:dyDescent="0.3">
      <c r="A246" t="s">
        <v>567</v>
      </c>
      <c r="B246" t="s">
        <v>519</v>
      </c>
      <c r="C246" t="s">
        <v>520</v>
      </c>
      <c r="D246" t="s">
        <v>567</v>
      </c>
      <c r="E246" t="s">
        <v>55</v>
      </c>
      <c r="G246" t="s">
        <v>165</v>
      </c>
      <c r="H246" t="s">
        <v>210</v>
      </c>
      <c r="I246" t="s">
        <v>224</v>
      </c>
      <c r="J246" t="s">
        <v>568</v>
      </c>
    </row>
    <row r="247" spans="1:10" x14ac:dyDescent="0.3">
      <c r="A247">
        <v>4081</v>
      </c>
      <c r="B247" t="s">
        <v>14</v>
      </c>
      <c r="C247" t="s">
        <v>14</v>
      </c>
      <c r="D247" t="s">
        <v>37</v>
      </c>
      <c r="E247" t="s">
        <v>37</v>
      </c>
      <c r="G247" t="s">
        <v>164</v>
      </c>
      <c r="H247" t="s">
        <v>201</v>
      </c>
      <c r="I247" t="s">
        <v>207</v>
      </c>
    </row>
    <row r="248" spans="1:10" x14ac:dyDescent="0.3">
      <c r="A248">
        <v>3997</v>
      </c>
      <c r="B248" t="s">
        <v>286</v>
      </c>
      <c r="C248" t="s">
        <v>286</v>
      </c>
      <c r="D248" t="s">
        <v>569</v>
      </c>
      <c r="E248" t="s">
        <v>48</v>
      </c>
      <c r="G248" t="s">
        <v>164</v>
      </c>
      <c r="H248" t="s">
        <v>201</v>
      </c>
      <c r="I248" t="s">
        <v>207</v>
      </c>
      <c r="J248" t="s">
        <v>237</v>
      </c>
    </row>
    <row r="249" spans="1:10" x14ac:dyDescent="0.3">
      <c r="A249">
        <v>4039</v>
      </c>
      <c r="B249" t="s">
        <v>23</v>
      </c>
      <c r="C249" t="s">
        <v>23</v>
      </c>
      <c r="D249" t="s">
        <v>570</v>
      </c>
      <c r="E249" t="s">
        <v>26</v>
      </c>
      <c r="G249" t="s">
        <v>164</v>
      </c>
      <c r="H249" t="s">
        <v>210</v>
      </c>
      <c r="I249" t="s">
        <v>207</v>
      </c>
      <c r="J249" t="s">
        <v>273</v>
      </c>
    </row>
    <row r="250" spans="1:10" x14ac:dyDescent="0.3">
      <c r="A250">
        <v>4040</v>
      </c>
      <c r="B250" t="s">
        <v>23</v>
      </c>
      <c r="C250" t="s">
        <v>23</v>
      </c>
      <c r="D250" t="s">
        <v>571</v>
      </c>
      <c r="E250" t="s">
        <v>26</v>
      </c>
      <c r="G250" t="s">
        <v>164</v>
      </c>
      <c r="H250" t="s">
        <v>210</v>
      </c>
      <c r="I250" t="s">
        <v>224</v>
      </c>
      <c r="J250" t="s">
        <v>340</v>
      </c>
    </row>
    <row r="251" spans="1:10" x14ac:dyDescent="0.3">
      <c r="A251">
        <v>4041</v>
      </c>
      <c r="B251" t="s">
        <v>23</v>
      </c>
      <c r="C251" t="s">
        <v>23</v>
      </c>
      <c r="D251" t="s">
        <v>572</v>
      </c>
      <c r="E251" t="s">
        <v>13</v>
      </c>
      <c r="G251" t="s">
        <v>166</v>
      </c>
      <c r="H251" t="s">
        <v>201</v>
      </c>
      <c r="I251" t="s">
        <v>207</v>
      </c>
      <c r="J251" t="s">
        <v>557</v>
      </c>
    </row>
    <row r="252" spans="1:10" x14ac:dyDescent="0.3">
      <c r="A252">
        <v>4042</v>
      </c>
      <c r="B252" t="s">
        <v>23</v>
      </c>
      <c r="C252" t="s">
        <v>23</v>
      </c>
      <c r="D252" t="s">
        <v>573</v>
      </c>
      <c r="E252" t="s">
        <v>26</v>
      </c>
      <c r="G252" t="s">
        <v>166</v>
      </c>
      <c r="H252" t="s">
        <v>210</v>
      </c>
      <c r="I252" t="s">
        <v>207</v>
      </c>
      <c r="J252" t="s">
        <v>559</v>
      </c>
    </row>
    <row r="253" spans="1:10" x14ac:dyDescent="0.3">
      <c r="A253">
        <v>4044</v>
      </c>
      <c r="B253" t="s">
        <v>23</v>
      </c>
      <c r="C253" t="s">
        <v>23</v>
      </c>
      <c r="D253" t="s">
        <v>574</v>
      </c>
      <c r="E253" t="s">
        <v>23</v>
      </c>
      <c r="G253" t="s">
        <v>166</v>
      </c>
      <c r="H253" t="s">
        <v>201</v>
      </c>
      <c r="I253" t="s">
        <v>207</v>
      </c>
      <c r="J253" t="s">
        <v>557</v>
      </c>
    </row>
    <row r="254" spans="1:10" x14ac:dyDescent="0.3">
      <c r="A254">
        <v>4045</v>
      </c>
      <c r="B254" t="s">
        <v>23</v>
      </c>
      <c r="C254" t="s">
        <v>23</v>
      </c>
      <c r="D254" t="s">
        <v>575</v>
      </c>
      <c r="E254" t="s">
        <v>63</v>
      </c>
      <c r="G254" t="s">
        <v>166</v>
      </c>
      <c r="H254" t="s">
        <v>210</v>
      </c>
      <c r="I254" t="s">
        <v>207</v>
      </c>
      <c r="J254" t="s">
        <v>559</v>
      </c>
    </row>
    <row r="255" spans="1:10" x14ac:dyDescent="0.3">
      <c r="A255">
        <v>4046</v>
      </c>
      <c r="B255" t="s">
        <v>23</v>
      </c>
      <c r="C255" t="s">
        <v>23</v>
      </c>
      <c r="D255" t="s">
        <v>576</v>
      </c>
      <c r="E255" t="s">
        <v>63</v>
      </c>
      <c r="G255" t="s">
        <v>164</v>
      </c>
      <c r="H255" t="s">
        <v>210</v>
      </c>
      <c r="I255" t="s">
        <v>224</v>
      </c>
      <c r="J255" t="s">
        <v>340</v>
      </c>
    </row>
    <row r="256" spans="1:10" x14ac:dyDescent="0.3">
      <c r="A256">
        <v>4047</v>
      </c>
      <c r="B256" t="s">
        <v>23</v>
      </c>
      <c r="C256" t="s">
        <v>23</v>
      </c>
      <c r="D256" t="s">
        <v>577</v>
      </c>
      <c r="E256" t="s">
        <v>33</v>
      </c>
      <c r="G256" t="s">
        <v>166</v>
      </c>
      <c r="H256" t="s">
        <v>201</v>
      </c>
      <c r="I256" t="s">
        <v>207</v>
      </c>
      <c r="J256" t="s">
        <v>557</v>
      </c>
    </row>
    <row r="257" spans="1:10" x14ac:dyDescent="0.3">
      <c r="A257">
        <v>4048</v>
      </c>
      <c r="B257" t="s">
        <v>23</v>
      </c>
      <c r="C257" t="s">
        <v>23</v>
      </c>
      <c r="D257" t="s">
        <v>578</v>
      </c>
      <c r="E257" t="s">
        <v>34</v>
      </c>
      <c r="G257" t="s">
        <v>166</v>
      </c>
      <c r="H257" t="s">
        <v>210</v>
      </c>
      <c r="I257" t="s">
        <v>207</v>
      </c>
      <c r="J257" t="s">
        <v>559</v>
      </c>
    </row>
    <row r="258" spans="1:10" x14ac:dyDescent="0.3">
      <c r="A258">
        <v>4049</v>
      </c>
      <c r="B258" t="s">
        <v>23</v>
      </c>
      <c r="C258" t="s">
        <v>23</v>
      </c>
      <c r="D258" t="s">
        <v>579</v>
      </c>
      <c r="E258" t="s">
        <v>34</v>
      </c>
      <c r="G258" t="s">
        <v>164</v>
      </c>
      <c r="H258" t="s">
        <v>210</v>
      </c>
      <c r="I258" t="s">
        <v>224</v>
      </c>
      <c r="J258" t="s">
        <v>340</v>
      </c>
    </row>
    <row r="259" spans="1:10" x14ac:dyDescent="0.3">
      <c r="A259">
        <v>4052</v>
      </c>
      <c r="B259" t="s">
        <v>23</v>
      </c>
      <c r="C259" t="s">
        <v>23</v>
      </c>
      <c r="D259" t="s">
        <v>580</v>
      </c>
      <c r="E259" t="s">
        <v>46</v>
      </c>
      <c r="G259" t="s">
        <v>166</v>
      </c>
      <c r="H259" t="s">
        <v>210</v>
      </c>
      <c r="I259" t="s">
        <v>224</v>
      </c>
    </row>
    <row r="260" spans="1:10" x14ac:dyDescent="0.3">
      <c r="A260">
        <v>4053</v>
      </c>
      <c r="B260" t="s">
        <v>23</v>
      </c>
      <c r="C260" t="s">
        <v>23</v>
      </c>
      <c r="D260" t="s">
        <v>581</v>
      </c>
      <c r="E260" t="s">
        <v>46</v>
      </c>
      <c r="G260" t="s">
        <v>164</v>
      </c>
      <c r="H260" t="s">
        <v>210</v>
      </c>
      <c r="I260" t="s">
        <v>207</v>
      </c>
    </row>
    <row r="261" spans="1:10" x14ac:dyDescent="0.3">
      <c r="A261">
        <v>4054</v>
      </c>
      <c r="B261" t="s">
        <v>23</v>
      </c>
      <c r="C261" t="s">
        <v>23</v>
      </c>
      <c r="D261" t="s">
        <v>582</v>
      </c>
      <c r="E261" t="s">
        <v>46</v>
      </c>
      <c r="G261" t="s">
        <v>166</v>
      </c>
      <c r="H261" t="s">
        <v>210</v>
      </c>
      <c r="I261" t="s">
        <v>207</v>
      </c>
    </row>
    <row r="262" spans="1:10" x14ac:dyDescent="0.3">
      <c r="A262">
        <v>4055</v>
      </c>
      <c r="B262" t="s">
        <v>231</v>
      </c>
      <c r="C262" t="s">
        <v>231</v>
      </c>
      <c r="D262" t="s">
        <v>583</v>
      </c>
      <c r="E262" t="s">
        <v>47</v>
      </c>
      <c r="G262" t="s">
        <v>164</v>
      </c>
      <c r="H262" t="s">
        <v>210</v>
      </c>
      <c r="I262" t="s">
        <v>207</v>
      </c>
      <c r="J262" t="s">
        <v>273</v>
      </c>
    </row>
    <row r="263" spans="1:10" x14ac:dyDescent="0.3">
      <c r="A263">
        <v>4056</v>
      </c>
      <c r="B263" t="s">
        <v>231</v>
      </c>
      <c r="C263" t="s">
        <v>231</v>
      </c>
      <c r="D263" t="s">
        <v>584</v>
      </c>
      <c r="E263" t="s">
        <v>47</v>
      </c>
      <c r="G263" t="s">
        <v>164</v>
      </c>
      <c r="H263" t="s">
        <v>210</v>
      </c>
      <c r="I263" t="s">
        <v>224</v>
      </c>
      <c r="J263" t="s">
        <v>340</v>
      </c>
    </row>
    <row r="264" spans="1:10" x14ac:dyDescent="0.3">
      <c r="A264">
        <v>4057</v>
      </c>
      <c r="B264" t="s">
        <v>23</v>
      </c>
      <c r="C264" t="s">
        <v>23</v>
      </c>
      <c r="D264" t="s">
        <v>585</v>
      </c>
      <c r="E264" t="s">
        <v>52</v>
      </c>
      <c r="G264" t="s">
        <v>166</v>
      </c>
      <c r="H264" t="s">
        <v>210</v>
      </c>
      <c r="I264" t="s">
        <v>207</v>
      </c>
      <c r="J264" t="s">
        <v>559</v>
      </c>
    </row>
    <row r="265" spans="1:10" x14ac:dyDescent="0.3">
      <c r="A265">
        <v>4058</v>
      </c>
      <c r="B265" t="s">
        <v>23</v>
      </c>
      <c r="C265" t="s">
        <v>23</v>
      </c>
      <c r="D265" t="s">
        <v>586</v>
      </c>
      <c r="E265" t="s">
        <v>52</v>
      </c>
      <c r="G265" t="s">
        <v>164</v>
      </c>
      <c r="H265" t="s">
        <v>210</v>
      </c>
      <c r="I265" t="s">
        <v>224</v>
      </c>
      <c r="J265" t="s">
        <v>340</v>
      </c>
    </row>
    <row r="266" spans="1:10" x14ac:dyDescent="0.3">
      <c r="A266">
        <v>4059</v>
      </c>
      <c r="B266" t="s">
        <v>204</v>
      </c>
      <c r="C266" t="s">
        <v>204</v>
      </c>
      <c r="D266" t="s">
        <v>587</v>
      </c>
      <c r="E266" t="s">
        <v>142</v>
      </c>
      <c r="G266" t="s">
        <v>164</v>
      </c>
      <c r="H266" t="s">
        <v>201</v>
      </c>
      <c r="I266" t="s">
        <v>207</v>
      </c>
    </row>
    <row r="267" spans="1:10" x14ac:dyDescent="0.3">
      <c r="A267">
        <v>4060</v>
      </c>
      <c r="B267" t="s">
        <v>204</v>
      </c>
      <c r="C267" t="s">
        <v>204</v>
      </c>
      <c r="D267" t="s">
        <v>588</v>
      </c>
      <c r="E267" t="s">
        <v>142</v>
      </c>
      <c r="G267" t="s">
        <v>166</v>
      </c>
      <c r="H267" t="s">
        <v>201</v>
      </c>
      <c r="I267" t="s">
        <v>207</v>
      </c>
    </row>
    <row r="268" spans="1:10" x14ac:dyDescent="0.3">
      <c r="A268">
        <v>4061</v>
      </c>
      <c r="B268" t="s">
        <v>204</v>
      </c>
      <c r="C268" t="s">
        <v>204</v>
      </c>
      <c r="D268" t="s">
        <v>589</v>
      </c>
      <c r="E268" t="s">
        <v>142</v>
      </c>
      <c r="G268" t="s">
        <v>164</v>
      </c>
      <c r="H268" t="s">
        <v>201</v>
      </c>
      <c r="I268" t="s">
        <v>224</v>
      </c>
    </row>
    <row r="269" spans="1:10" x14ac:dyDescent="0.3">
      <c r="A269">
        <v>4062</v>
      </c>
      <c r="B269" t="s">
        <v>23</v>
      </c>
      <c r="C269" t="s">
        <v>23</v>
      </c>
      <c r="D269" t="s">
        <v>590</v>
      </c>
      <c r="E269" t="s">
        <v>57</v>
      </c>
      <c r="G269" t="s">
        <v>164</v>
      </c>
      <c r="H269" t="s">
        <v>210</v>
      </c>
      <c r="I269" t="s">
        <v>207</v>
      </c>
    </row>
    <row r="270" spans="1:10" x14ac:dyDescent="0.3">
      <c r="A270">
        <v>4063</v>
      </c>
      <c r="B270" t="s">
        <v>23</v>
      </c>
      <c r="C270" t="s">
        <v>23</v>
      </c>
      <c r="D270" t="s">
        <v>591</v>
      </c>
      <c r="E270" t="s">
        <v>57</v>
      </c>
      <c r="G270" t="s">
        <v>164</v>
      </c>
      <c r="H270" t="s">
        <v>210</v>
      </c>
      <c r="I270" t="s">
        <v>224</v>
      </c>
    </row>
    <row r="271" spans="1:10" x14ac:dyDescent="0.3">
      <c r="A271">
        <v>4064</v>
      </c>
      <c r="B271" t="s">
        <v>23</v>
      </c>
      <c r="C271" t="s">
        <v>23</v>
      </c>
      <c r="D271" t="s">
        <v>592</v>
      </c>
      <c r="E271" t="s">
        <v>57</v>
      </c>
      <c r="G271" t="s">
        <v>166</v>
      </c>
      <c r="H271" t="s">
        <v>210</v>
      </c>
      <c r="I271" t="s">
        <v>207</v>
      </c>
    </row>
    <row r="272" spans="1:10" x14ac:dyDescent="0.3">
      <c r="A272">
        <v>4065</v>
      </c>
      <c r="B272" t="s">
        <v>23</v>
      </c>
      <c r="C272" t="s">
        <v>23</v>
      </c>
      <c r="D272" t="s">
        <v>593</v>
      </c>
      <c r="E272" t="s">
        <v>58</v>
      </c>
      <c r="G272" t="s">
        <v>166</v>
      </c>
      <c r="H272" t="s">
        <v>210</v>
      </c>
      <c r="I272" t="s">
        <v>207</v>
      </c>
      <c r="J272" t="s">
        <v>559</v>
      </c>
    </row>
    <row r="273" spans="1:10" x14ac:dyDescent="0.3">
      <c r="A273">
        <v>4066</v>
      </c>
      <c r="B273" t="s">
        <v>23</v>
      </c>
      <c r="C273" t="s">
        <v>23</v>
      </c>
      <c r="D273" t="s">
        <v>594</v>
      </c>
      <c r="E273" t="s">
        <v>58</v>
      </c>
      <c r="G273" t="s">
        <v>164</v>
      </c>
      <c r="H273" t="s">
        <v>210</v>
      </c>
      <c r="I273" t="s">
        <v>224</v>
      </c>
      <c r="J273" t="s">
        <v>340</v>
      </c>
    </row>
    <row r="274" spans="1:10" x14ac:dyDescent="0.3">
      <c r="A274">
        <v>4067</v>
      </c>
      <c r="B274" t="s">
        <v>231</v>
      </c>
      <c r="C274" t="s">
        <v>231</v>
      </c>
      <c r="D274" t="s">
        <v>595</v>
      </c>
      <c r="E274" t="s">
        <v>59</v>
      </c>
      <c r="G274" t="s">
        <v>165</v>
      </c>
      <c r="H274" t="s">
        <v>210</v>
      </c>
      <c r="I274" t="s">
        <v>224</v>
      </c>
      <c r="J274" t="s">
        <v>568</v>
      </c>
    </row>
    <row r="275" spans="1:10" x14ac:dyDescent="0.3">
      <c r="A275">
        <v>4068</v>
      </c>
      <c r="B275" t="s">
        <v>23</v>
      </c>
      <c r="C275" t="s">
        <v>23</v>
      </c>
      <c r="D275" t="s">
        <v>596</v>
      </c>
      <c r="E275" t="s">
        <v>60</v>
      </c>
      <c r="G275" t="s">
        <v>164</v>
      </c>
      <c r="H275" t="s">
        <v>210</v>
      </c>
      <c r="I275" t="s">
        <v>207</v>
      </c>
      <c r="J275" t="s">
        <v>273</v>
      </c>
    </row>
    <row r="276" spans="1:10" x14ac:dyDescent="0.3">
      <c r="A276">
        <v>4069</v>
      </c>
      <c r="B276" t="s">
        <v>23</v>
      </c>
      <c r="C276" t="s">
        <v>23</v>
      </c>
      <c r="D276" t="s">
        <v>597</v>
      </c>
      <c r="E276" t="s">
        <v>60</v>
      </c>
      <c r="G276" t="s">
        <v>166</v>
      </c>
      <c r="H276" t="s">
        <v>210</v>
      </c>
      <c r="I276" t="s">
        <v>207</v>
      </c>
      <c r="J276" t="s">
        <v>559</v>
      </c>
    </row>
    <row r="277" spans="1:10" x14ac:dyDescent="0.3">
      <c r="A277">
        <v>4070</v>
      </c>
      <c r="B277" t="s">
        <v>23</v>
      </c>
      <c r="C277" t="s">
        <v>23</v>
      </c>
      <c r="D277" t="s">
        <v>598</v>
      </c>
      <c r="E277" t="s">
        <v>60</v>
      </c>
      <c r="G277" t="s">
        <v>164</v>
      </c>
      <c r="H277" t="s">
        <v>210</v>
      </c>
      <c r="I277" t="s">
        <v>224</v>
      </c>
      <c r="J277" t="s">
        <v>340</v>
      </c>
    </row>
    <row r="278" spans="1:10" x14ac:dyDescent="0.3">
      <c r="A278">
        <v>4071</v>
      </c>
      <c r="B278" t="s">
        <v>286</v>
      </c>
      <c r="C278" t="s">
        <v>286</v>
      </c>
      <c r="D278" t="s">
        <v>599</v>
      </c>
      <c r="E278" t="s">
        <v>50</v>
      </c>
      <c r="G278" t="s">
        <v>165</v>
      </c>
      <c r="H278" t="s">
        <v>210</v>
      </c>
      <c r="I278" t="s">
        <v>224</v>
      </c>
      <c r="J278" t="s">
        <v>568</v>
      </c>
    </row>
    <row r="279" spans="1:10" x14ac:dyDescent="0.3">
      <c r="A279">
        <v>4072</v>
      </c>
      <c r="B279" t="s">
        <v>204</v>
      </c>
      <c r="C279" t="s">
        <v>204</v>
      </c>
      <c r="D279" t="s">
        <v>600</v>
      </c>
      <c r="E279" t="s">
        <v>143</v>
      </c>
      <c r="G279" t="s">
        <v>164</v>
      </c>
      <c r="H279" t="s">
        <v>210</v>
      </c>
      <c r="I279" t="s">
        <v>207</v>
      </c>
    </row>
    <row r="280" spans="1:10" x14ac:dyDescent="0.3">
      <c r="A280">
        <v>4073</v>
      </c>
      <c r="B280" t="s">
        <v>204</v>
      </c>
      <c r="C280" t="s">
        <v>204</v>
      </c>
      <c r="D280" t="s">
        <v>601</v>
      </c>
      <c r="E280" t="s">
        <v>143</v>
      </c>
      <c r="G280" t="s">
        <v>166</v>
      </c>
      <c r="H280" t="s">
        <v>210</v>
      </c>
      <c r="I280" t="s">
        <v>207</v>
      </c>
    </row>
    <row r="281" spans="1:10" x14ac:dyDescent="0.3">
      <c r="A281">
        <v>4074</v>
      </c>
      <c r="B281" t="s">
        <v>204</v>
      </c>
      <c r="C281" t="s">
        <v>204</v>
      </c>
      <c r="D281" t="s">
        <v>602</v>
      </c>
      <c r="E281" t="s">
        <v>143</v>
      </c>
      <c r="G281" t="s">
        <v>164</v>
      </c>
      <c r="H281" t="s">
        <v>210</v>
      </c>
      <c r="I281" t="s">
        <v>224</v>
      </c>
    </row>
    <row r="282" spans="1:10" x14ac:dyDescent="0.3">
      <c r="A282">
        <v>4075</v>
      </c>
      <c r="B282" t="s">
        <v>14</v>
      </c>
      <c r="C282" t="s">
        <v>14</v>
      </c>
      <c r="D282" t="s">
        <v>603</v>
      </c>
      <c r="E282" t="s">
        <v>62</v>
      </c>
      <c r="G282" t="s">
        <v>168</v>
      </c>
      <c r="H282" t="s">
        <v>210</v>
      </c>
      <c r="I282" t="s">
        <v>207</v>
      </c>
      <c r="J282" t="s">
        <v>604</v>
      </c>
    </row>
    <row r="283" spans="1:10" x14ac:dyDescent="0.3">
      <c r="A283">
        <v>4076</v>
      </c>
      <c r="B283" t="s">
        <v>14</v>
      </c>
      <c r="C283" t="s">
        <v>14</v>
      </c>
      <c r="D283" t="s">
        <v>605</v>
      </c>
      <c r="E283" t="s">
        <v>62</v>
      </c>
      <c r="G283" t="s">
        <v>606</v>
      </c>
      <c r="H283" t="s">
        <v>210</v>
      </c>
      <c r="I283" t="s">
        <v>207</v>
      </c>
      <c r="J283" t="s">
        <v>604</v>
      </c>
    </row>
    <row r="284" spans="1:10" x14ac:dyDescent="0.3">
      <c r="A284">
        <v>4077</v>
      </c>
      <c r="B284" t="s">
        <v>286</v>
      </c>
      <c r="C284" t="s">
        <v>286</v>
      </c>
      <c r="D284" t="s">
        <v>607</v>
      </c>
      <c r="E284" t="s">
        <v>44</v>
      </c>
      <c r="G284" t="s">
        <v>164</v>
      </c>
      <c r="H284" t="s">
        <v>210</v>
      </c>
      <c r="I284" t="s">
        <v>207</v>
      </c>
      <c r="J284" t="s">
        <v>273</v>
      </c>
    </row>
    <row r="285" spans="1:10" x14ac:dyDescent="0.3">
      <c r="A285">
        <v>4078</v>
      </c>
      <c r="B285" t="s">
        <v>286</v>
      </c>
      <c r="C285" t="s">
        <v>286</v>
      </c>
      <c r="D285" t="s">
        <v>608</v>
      </c>
      <c r="E285" t="s">
        <v>44</v>
      </c>
      <c r="G285" t="s">
        <v>166</v>
      </c>
      <c r="H285" t="s">
        <v>210</v>
      </c>
      <c r="I285" t="s">
        <v>207</v>
      </c>
      <c r="J285" t="s">
        <v>559</v>
      </c>
    </row>
    <row r="286" spans="1:10" x14ac:dyDescent="0.3">
      <c r="A286">
        <v>4079</v>
      </c>
      <c r="B286" t="s">
        <v>286</v>
      </c>
      <c r="C286" t="s">
        <v>286</v>
      </c>
      <c r="D286" t="s">
        <v>609</v>
      </c>
      <c r="E286" t="s">
        <v>2</v>
      </c>
      <c r="G286" t="s">
        <v>164</v>
      </c>
      <c r="H286" t="s">
        <v>201</v>
      </c>
      <c r="I286" t="s">
        <v>224</v>
      </c>
      <c r="J286" t="s">
        <v>240</v>
      </c>
    </row>
    <row r="287" spans="1:10" x14ac:dyDescent="0.3">
      <c r="A287">
        <v>4080</v>
      </c>
      <c r="B287" t="s">
        <v>286</v>
      </c>
      <c r="C287" t="s">
        <v>286</v>
      </c>
      <c r="D287" t="s">
        <v>610</v>
      </c>
      <c r="E287" t="s">
        <v>49</v>
      </c>
      <c r="G287" t="s">
        <v>164</v>
      </c>
      <c r="H287" t="s">
        <v>210</v>
      </c>
      <c r="I287" t="s">
        <v>207</v>
      </c>
      <c r="J287" t="s">
        <v>273</v>
      </c>
    </row>
    <row r="288" spans="1:10" x14ac:dyDescent="0.3">
      <c r="A288">
        <v>4082</v>
      </c>
      <c r="B288" t="s">
        <v>14</v>
      </c>
      <c r="C288" t="s">
        <v>14</v>
      </c>
      <c r="D288" t="s">
        <v>611</v>
      </c>
      <c r="E288" t="s">
        <v>51</v>
      </c>
      <c r="G288" t="s">
        <v>164</v>
      </c>
      <c r="H288" t="s">
        <v>210</v>
      </c>
      <c r="I288" t="s">
        <v>207</v>
      </c>
      <c r="J288" t="s">
        <v>273</v>
      </c>
    </row>
    <row r="289" spans="1:10" x14ac:dyDescent="0.3">
      <c r="A289">
        <v>4083</v>
      </c>
      <c r="B289" t="s">
        <v>231</v>
      </c>
      <c r="C289" t="s">
        <v>231</v>
      </c>
      <c r="D289" t="s">
        <v>612</v>
      </c>
      <c r="E289" t="s">
        <v>61</v>
      </c>
      <c r="G289" t="s">
        <v>164</v>
      </c>
      <c r="H289" t="s">
        <v>210</v>
      </c>
      <c r="I289" t="s">
        <v>224</v>
      </c>
      <c r="J289" t="s">
        <v>340</v>
      </c>
    </row>
    <row r="290" spans="1:10" x14ac:dyDescent="0.3">
      <c r="A290">
        <v>4084</v>
      </c>
      <c r="B290" t="s">
        <v>286</v>
      </c>
      <c r="C290" t="s">
        <v>286</v>
      </c>
      <c r="D290" t="s">
        <v>613</v>
      </c>
      <c r="E290" t="s">
        <v>2</v>
      </c>
      <c r="G290" t="s">
        <v>164</v>
      </c>
      <c r="H290" t="s">
        <v>201</v>
      </c>
      <c r="I290" t="s">
        <v>207</v>
      </c>
      <c r="J290" t="s">
        <v>237</v>
      </c>
    </row>
    <row r="291" spans="1:10" x14ac:dyDescent="0.3">
      <c r="A291">
        <v>4085</v>
      </c>
      <c r="B291" t="s">
        <v>286</v>
      </c>
      <c r="C291" t="s">
        <v>286</v>
      </c>
      <c r="D291" t="s">
        <v>614</v>
      </c>
      <c r="E291" t="s">
        <v>2</v>
      </c>
      <c r="G291" t="s">
        <v>166</v>
      </c>
      <c r="H291" t="s">
        <v>201</v>
      </c>
      <c r="I291" t="s">
        <v>207</v>
      </c>
      <c r="J291" t="s">
        <v>557</v>
      </c>
    </row>
    <row r="292" spans="1:10" x14ac:dyDescent="0.3">
      <c r="A292">
        <v>4086</v>
      </c>
      <c r="B292" t="s">
        <v>286</v>
      </c>
      <c r="C292" t="s">
        <v>286</v>
      </c>
      <c r="D292" t="s">
        <v>615</v>
      </c>
      <c r="E292" t="s">
        <v>44</v>
      </c>
      <c r="G292" t="s">
        <v>164</v>
      </c>
      <c r="H292" t="s">
        <v>210</v>
      </c>
      <c r="I292" t="s">
        <v>224</v>
      </c>
      <c r="J292" t="s">
        <v>340</v>
      </c>
    </row>
    <row r="293" spans="1:10" x14ac:dyDescent="0.3">
      <c r="A293">
        <v>4092</v>
      </c>
      <c r="B293" t="s">
        <v>286</v>
      </c>
      <c r="C293" t="s">
        <v>286</v>
      </c>
      <c r="D293" t="s">
        <v>616</v>
      </c>
      <c r="E293" t="s">
        <v>48</v>
      </c>
      <c r="G293" t="s">
        <v>164</v>
      </c>
      <c r="H293" t="s">
        <v>201</v>
      </c>
      <c r="I293" t="s">
        <v>224</v>
      </c>
      <c r="J293" t="s">
        <v>240</v>
      </c>
    </row>
    <row r="294" spans="1:10" x14ac:dyDescent="0.3">
      <c r="A294">
        <v>4093</v>
      </c>
      <c r="B294" t="s">
        <v>286</v>
      </c>
      <c r="C294" t="s">
        <v>286</v>
      </c>
      <c r="D294" t="s">
        <v>617</v>
      </c>
      <c r="E294" t="s">
        <v>49</v>
      </c>
      <c r="G294" t="s">
        <v>164</v>
      </c>
      <c r="H294" t="s">
        <v>210</v>
      </c>
      <c r="I294" t="s">
        <v>224</v>
      </c>
      <c r="J294" t="s">
        <v>340</v>
      </c>
    </row>
    <row r="295" spans="1:10" x14ac:dyDescent="0.3">
      <c r="A295">
        <v>4094</v>
      </c>
      <c r="B295" t="s">
        <v>14</v>
      </c>
      <c r="C295" t="s">
        <v>14</v>
      </c>
      <c r="D295" t="s">
        <v>618</v>
      </c>
      <c r="E295" t="s">
        <v>53</v>
      </c>
      <c r="G295" t="s">
        <v>165</v>
      </c>
      <c r="H295" t="s">
        <v>210</v>
      </c>
      <c r="I295" t="s">
        <v>224</v>
      </c>
      <c r="J295" t="s">
        <v>568</v>
      </c>
    </row>
    <row r="296" spans="1:10" x14ac:dyDescent="0.3">
      <c r="A296">
        <v>4096</v>
      </c>
      <c r="B296" t="s">
        <v>14</v>
      </c>
      <c r="C296" t="s">
        <v>14</v>
      </c>
      <c r="D296" t="s">
        <v>619</v>
      </c>
      <c r="E296" t="s">
        <v>14</v>
      </c>
      <c r="G296" t="s">
        <v>166</v>
      </c>
      <c r="H296" t="s">
        <v>201</v>
      </c>
      <c r="I296" t="s">
        <v>207</v>
      </c>
      <c r="J296" t="s">
        <v>557</v>
      </c>
    </row>
    <row r="297" spans="1:10" x14ac:dyDescent="0.3">
      <c r="A297">
        <v>4097</v>
      </c>
      <c r="B297" t="s">
        <v>14</v>
      </c>
      <c r="C297" t="s">
        <v>14</v>
      </c>
      <c r="D297" t="s">
        <v>620</v>
      </c>
      <c r="E297" t="s">
        <v>27</v>
      </c>
      <c r="G297" t="s">
        <v>166</v>
      </c>
      <c r="H297" t="s">
        <v>210</v>
      </c>
      <c r="I297" t="s">
        <v>207</v>
      </c>
      <c r="J297" t="s">
        <v>559</v>
      </c>
    </row>
    <row r="298" spans="1:10" x14ac:dyDescent="0.3">
      <c r="A298">
        <v>4098</v>
      </c>
      <c r="B298" t="s">
        <v>286</v>
      </c>
      <c r="C298" t="s">
        <v>286</v>
      </c>
      <c r="D298" t="s">
        <v>621</v>
      </c>
      <c r="E298" t="s">
        <v>49</v>
      </c>
      <c r="G298" t="s">
        <v>166</v>
      </c>
      <c r="H298" t="s">
        <v>210</v>
      </c>
      <c r="I298" t="s">
        <v>207</v>
      </c>
    </row>
    <row r="299" spans="1:10" x14ac:dyDescent="0.3">
      <c r="A299">
        <v>4099</v>
      </c>
      <c r="B299" t="s">
        <v>14</v>
      </c>
      <c r="C299" t="s">
        <v>14</v>
      </c>
      <c r="D299" t="s">
        <v>622</v>
      </c>
      <c r="E299" t="s">
        <v>54</v>
      </c>
      <c r="G299" t="s">
        <v>164</v>
      </c>
      <c r="H299" t="s">
        <v>210</v>
      </c>
      <c r="I299" t="s">
        <v>207</v>
      </c>
      <c r="J299" t="s">
        <v>273</v>
      </c>
    </row>
    <row r="300" spans="1:10" x14ac:dyDescent="0.3">
      <c r="A300">
        <v>4100</v>
      </c>
      <c r="B300" t="s">
        <v>14</v>
      </c>
      <c r="C300" t="s">
        <v>14</v>
      </c>
      <c r="D300" t="s">
        <v>623</v>
      </c>
      <c r="E300" t="s">
        <v>56</v>
      </c>
      <c r="G300" t="s">
        <v>164</v>
      </c>
      <c r="H300" t="s">
        <v>210</v>
      </c>
      <c r="I300" t="s">
        <v>207</v>
      </c>
      <c r="J300" t="s">
        <v>273</v>
      </c>
    </row>
    <row r="301" spans="1:10" x14ac:dyDescent="0.3">
      <c r="A301">
        <v>4107</v>
      </c>
      <c r="B301" t="s">
        <v>14</v>
      </c>
      <c r="C301" t="s">
        <v>14</v>
      </c>
      <c r="D301" t="s">
        <v>624</v>
      </c>
      <c r="E301" t="s">
        <v>37</v>
      </c>
      <c r="G301" t="s">
        <v>164</v>
      </c>
      <c r="H301" t="s">
        <v>201</v>
      </c>
      <c r="I301" t="s">
        <v>207</v>
      </c>
      <c r="J301" t="s">
        <v>237</v>
      </c>
    </row>
    <row r="302" spans="1:10" x14ac:dyDescent="0.3">
      <c r="A302">
        <v>4112</v>
      </c>
      <c r="B302" t="s">
        <v>14</v>
      </c>
      <c r="C302" t="s">
        <v>14</v>
      </c>
      <c r="D302" t="s">
        <v>625</v>
      </c>
      <c r="E302" t="s">
        <v>54</v>
      </c>
      <c r="G302" t="s">
        <v>166</v>
      </c>
      <c r="H302" t="s">
        <v>210</v>
      </c>
      <c r="I302" t="s">
        <v>207</v>
      </c>
      <c r="J302" t="s">
        <v>559</v>
      </c>
    </row>
    <row r="303" spans="1:10" x14ac:dyDescent="0.3">
      <c r="A303">
        <v>4113</v>
      </c>
      <c r="B303" t="s">
        <v>14</v>
      </c>
      <c r="C303" t="s">
        <v>14</v>
      </c>
      <c r="D303" t="s">
        <v>626</v>
      </c>
      <c r="E303" t="s">
        <v>32</v>
      </c>
      <c r="G303" t="s">
        <v>166</v>
      </c>
      <c r="H303" t="s">
        <v>210</v>
      </c>
      <c r="I303" t="s">
        <v>207</v>
      </c>
      <c r="J303" t="s">
        <v>559</v>
      </c>
    </row>
    <row r="304" spans="1:10" x14ac:dyDescent="0.3">
      <c r="A304">
        <v>4114</v>
      </c>
      <c r="B304" t="s">
        <v>14</v>
      </c>
      <c r="C304" t="s">
        <v>14</v>
      </c>
      <c r="D304" t="s">
        <v>627</v>
      </c>
      <c r="E304" t="s">
        <v>32</v>
      </c>
      <c r="G304" t="s">
        <v>164</v>
      </c>
      <c r="H304" t="s">
        <v>210</v>
      </c>
      <c r="I304" t="s">
        <v>207</v>
      </c>
      <c r="J304" t="s">
        <v>273</v>
      </c>
    </row>
    <row r="305" spans="1:10" x14ac:dyDescent="0.3">
      <c r="A305">
        <v>4115</v>
      </c>
      <c r="B305" t="s">
        <v>14</v>
      </c>
      <c r="C305" t="s">
        <v>14</v>
      </c>
      <c r="D305" t="s">
        <v>628</v>
      </c>
      <c r="E305" t="s">
        <v>27</v>
      </c>
      <c r="G305" t="s">
        <v>164</v>
      </c>
      <c r="H305" t="s">
        <v>210</v>
      </c>
      <c r="I305" t="s">
        <v>207</v>
      </c>
      <c r="J305" t="s">
        <v>273</v>
      </c>
    </row>
    <row r="306" spans="1:10" x14ac:dyDescent="0.3">
      <c r="A306">
        <v>4116</v>
      </c>
      <c r="B306" t="s">
        <v>14</v>
      </c>
      <c r="C306" t="s">
        <v>14</v>
      </c>
      <c r="D306" t="s">
        <v>629</v>
      </c>
      <c r="E306" t="s">
        <v>27</v>
      </c>
      <c r="G306" t="s">
        <v>166</v>
      </c>
      <c r="H306" t="s">
        <v>210</v>
      </c>
      <c r="I306" t="s">
        <v>207</v>
      </c>
      <c r="J306" t="s">
        <v>559</v>
      </c>
    </row>
    <row r="307" spans="1:10" x14ac:dyDescent="0.3">
      <c r="A307">
        <v>4121</v>
      </c>
      <c r="B307" t="s">
        <v>23</v>
      </c>
      <c r="C307" t="s">
        <v>23</v>
      </c>
      <c r="D307" t="s">
        <v>630</v>
      </c>
      <c r="E307" t="s">
        <v>25</v>
      </c>
      <c r="G307" t="s">
        <v>166</v>
      </c>
      <c r="H307" t="s">
        <v>201</v>
      </c>
      <c r="I307" t="s">
        <v>207</v>
      </c>
      <c r="J307" t="s">
        <v>557</v>
      </c>
    </row>
    <row r="308" spans="1:10" x14ac:dyDescent="0.3">
      <c r="A308">
        <v>4122</v>
      </c>
      <c r="B308" t="s">
        <v>23</v>
      </c>
      <c r="C308" t="s">
        <v>23</v>
      </c>
      <c r="D308" t="s">
        <v>631</v>
      </c>
      <c r="E308" t="s">
        <v>16</v>
      </c>
      <c r="G308" t="s">
        <v>166</v>
      </c>
      <c r="H308" t="s">
        <v>201</v>
      </c>
      <c r="I308" t="s">
        <v>207</v>
      </c>
    </row>
    <row r="309" spans="1:10" x14ac:dyDescent="0.3">
      <c r="A309">
        <v>4123</v>
      </c>
      <c r="B309" t="s">
        <v>23</v>
      </c>
      <c r="C309" t="s">
        <v>23</v>
      </c>
      <c r="D309" t="s">
        <v>632</v>
      </c>
      <c r="E309" t="s">
        <v>17</v>
      </c>
      <c r="G309" t="s">
        <v>166</v>
      </c>
      <c r="H309" t="s">
        <v>201</v>
      </c>
      <c r="I309" t="s">
        <v>207</v>
      </c>
      <c r="J309" t="s">
        <v>557</v>
      </c>
    </row>
    <row r="310" spans="1:10" x14ac:dyDescent="0.3">
      <c r="A310">
        <v>4124</v>
      </c>
      <c r="B310" t="s">
        <v>286</v>
      </c>
      <c r="C310" t="s">
        <v>286</v>
      </c>
      <c r="D310" t="s">
        <v>633</v>
      </c>
      <c r="E310" t="s">
        <v>48</v>
      </c>
      <c r="G310" t="s">
        <v>166</v>
      </c>
      <c r="H310" t="s">
        <v>201</v>
      </c>
      <c r="I310" t="s">
        <v>207</v>
      </c>
    </row>
    <row r="311" spans="1:10" x14ac:dyDescent="0.3">
      <c r="A311">
        <v>4126</v>
      </c>
      <c r="B311" t="s">
        <v>231</v>
      </c>
      <c r="C311" t="s">
        <v>231</v>
      </c>
      <c r="D311" t="s">
        <v>634</v>
      </c>
      <c r="E311" t="s">
        <v>59</v>
      </c>
      <c r="G311" t="s">
        <v>165</v>
      </c>
      <c r="H311" t="s">
        <v>210</v>
      </c>
      <c r="I311" t="s">
        <v>207</v>
      </c>
    </row>
    <row r="312" spans="1:10" x14ac:dyDescent="0.3">
      <c r="A312">
        <v>4127</v>
      </c>
      <c r="B312" t="s">
        <v>231</v>
      </c>
      <c r="C312" t="s">
        <v>231</v>
      </c>
      <c r="D312" t="s">
        <v>635</v>
      </c>
      <c r="E312" t="s">
        <v>7</v>
      </c>
      <c r="G312" t="s">
        <v>164</v>
      </c>
      <c r="H312" t="s">
        <v>201</v>
      </c>
      <c r="I312" t="s">
        <v>207</v>
      </c>
    </row>
    <row r="313" spans="1:10" x14ac:dyDescent="0.3">
      <c r="A313">
        <v>4128</v>
      </c>
      <c r="B313" t="s">
        <v>231</v>
      </c>
      <c r="C313" t="s">
        <v>231</v>
      </c>
      <c r="D313" t="s">
        <v>47</v>
      </c>
      <c r="E313" t="s">
        <v>47</v>
      </c>
      <c r="G313" t="s">
        <v>164</v>
      </c>
      <c r="H313" t="s">
        <v>210</v>
      </c>
      <c r="I313" t="s">
        <v>207</v>
      </c>
    </row>
    <row r="314" spans="1:10" x14ac:dyDescent="0.3">
      <c r="A314">
        <v>4131</v>
      </c>
      <c r="B314" t="s">
        <v>231</v>
      </c>
      <c r="C314" t="s">
        <v>231</v>
      </c>
      <c r="D314" t="s">
        <v>61</v>
      </c>
      <c r="E314" t="s">
        <v>61</v>
      </c>
      <c r="G314" t="s">
        <v>164</v>
      </c>
      <c r="H314" t="s">
        <v>210</v>
      </c>
      <c r="I314" t="s">
        <v>207</v>
      </c>
    </row>
    <row r="315" spans="1:10" x14ac:dyDescent="0.3">
      <c r="A315">
        <v>4141</v>
      </c>
      <c r="B315" t="s">
        <v>23</v>
      </c>
      <c r="C315" t="s">
        <v>23</v>
      </c>
      <c r="D315" t="s">
        <v>636</v>
      </c>
      <c r="E315" t="s">
        <v>25</v>
      </c>
      <c r="G315" t="s">
        <v>164</v>
      </c>
      <c r="H315" t="s">
        <v>201</v>
      </c>
      <c r="I315" t="s">
        <v>207</v>
      </c>
      <c r="J315" t="s">
        <v>237</v>
      </c>
    </row>
    <row r="316" spans="1:10" x14ac:dyDescent="0.3">
      <c r="A316">
        <v>4142</v>
      </c>
      <c r="B316" t="s">
        <v>14</v>
      </c>
      <c r="C316" t="s">
        <v>14</v>
      </c>
      <c r="D316" t="s">
        <v>637</v>
      </c>
      <c r="E316" t="s">
        <v>39</v>
      </c>
      <c r="G316" t="s">
        <v>166</v>
      </c>
      <c r="H316" t="s">
        <v>201</v>
      </c>
      <c r="I316" t="s">
        <v>207</v>
      </c>
      <c r="J316" t="s">
        <v>557</v>
      </c>
    </row>
    <row r="317" spans="1:10" x14ac:dyDescent="0.3">
      <c r="A317">
        <v>4143</v>
      </c>
      <c r="B317" t="s">
        <v>14</v>
      </c>
      <c r="C317" t="s">
        <v>14</v>
      </c>
      <c r="D317" t="s">
        <v>638</v>
      </c>
      <c r="E317" t="s">
        <v>41</v>
      </c>
      <c r="G317" t="s">
        <v>166</v>
      </c>
      <c r="H317" t="s">
        <v>201</v>
      </c>
      <c r="I317" t="s">
        <v>207</v>
      </c>
      <c r="J317" t="s">
        <v>557</v>
      </c>
    </row>
    <row r="318" spans="1:10" x14ac:dyDescent="0.3">
      <c r="A318">
        <v>4144</v>
      </c>
      <c r="B318" t="s">
        <v>14</v>
      </c>
      <c r="C318" t="s">
        <v>14</v>
      </c>
      <c r="D318" t="s">
        <v>639</v>
      </c>
      <c r="E318" t="s">
        <v>21</v>
      </c>
      <c r="G318" t="s">
        <v>166</v>
      </c>
      <c r="H318" t="s">
        <v>201</v>
      </c>
      <c r="I318" t="s">
        <v>207</v>
      </c>
      <c r="J318" t="s">
        <v>557</v>
      </c>
    </row>
    <row r="319" spans="1:10" x14ac:dyDescent="0.3">
      <c r="A319">
        <v>4145</v>
      </c>
      <c r="B319" t="s">
        <v>14</v>
      </c>
      <c r="C319" t="s">
        <v>14</v>
      </c>
      <c r="D319" t="s">
        <v>640</v>
      </c>
      <c r="E319" t="s">
        <v>42</v>
      </c>
      <c r="G319" t="s">
        <v>606</v>
      </c>
      <c r="H319" t="s">
        <v>201</v>
      </c>
      <c r="I319" t="s">
        <v>207</v>
      </c>
      <c r="J319" t="s">
        <v>387</v>
      </c>
    </row>
    <row r="320" spans="1:10" x14ac:dyDescent="0.3">
      <c r="A320">
        <v>4146</v>
      </c>
      <c r="B320" t="s">
        <v>14</v>
      </c>
      <c r="C320" t="s">
        <v>14</v>
      </c>
      <c r="D320" t="s">
        <v>641</v>
      </c>
      <c r="E320" t="s">
        <v>14</v>
      </c>
      <c r="G320" t="s">
        <v>166</v>
      </c>
      <c r="H320" t="s">
        <v>201</v>
      </c>
      <c r="I320" t="s">
        <v>207</v>
      </c>
      <c r="J320" t="s">
        <v>557</v>
      </c>
    </row>
    <row r="321" spans="1:10" x14ac:dyDescent="0.3">
      <c r="A321">
        <v>4147</v>
      </c>
      <c r="B321" t="s">
        <v>23</v>
      </c>
      <c r="C321" t="s">
        <v>23</v>
      </c>
      <c r="D321" t="s">
        <v>642</v>
      </c>
      <c r="E321" t="s">
        <v>76</v>
      </c>
      <c r="G321" t="s">
        <v>167</v>
      </c>
      <c r="H321" t="s">
        <v>201</v>
      </c>
      <c r="I321" t="s">
        <v>207</v>
      </c>
    </row>
    <row r="322" spans="1:10" x14ac:dyDescent="0.3">
      <c r="A322">
        <v>4153</v>
      </c>
      <c r="B322" t="s">
        <v>14</v>
      </c>
      <c r="C322" t="s">
        <v>14</v>
      </c>
      <c r="D322" t="s">
        <v>78</v>
      </c>
      <c r="E322" t="s">
        <v>78</v>
      </c>
      <c r="G322" t="s">
        <v>164</v>
      </c>
      <c r="H322" t="s">
        <v>201</v>
      </c>
      <c r="I322" t="s">
        <v>207</v>
      </c>
    </row>
    <row r="323" spans="1:10" x14ac:dyDescent="0.3">
      <c r="A323">
        <v>4154</v>
      </c>
      <c r="B323" t="s">
        <v>23</v>
      </c>
      <c r="C323" t="s">
        <v>23</v>
      </c>
      <c r="D323" t="s">
        <v>643</v>
      </c>
      <c r="E323" t="s">
        <v>77</v>
      </c>
      <c r="G323" t="s">
        <v>170</v>
      </c>
      <c r="H323" t="s">
        <v>201</v>
      </c>
      <c r="I323" t="s">
        <v>207</v>
      </c>
    </row>
    <row r="324" spans="1:10" x14ac:dyDescent="0.3">
      <c r="A324">
        <v>4156</v>
      </c>
      <c r="B324" t="s">
        <v>23</v>
      </c>
      <c r="C324" t="s">
        <v>23</v>
      </c>
      <c r="D324" t="s">
        <v>644</v>
      </c>
      <c r="E324" t="s">
        <v>76</v>
      </c>
      <c r="G324" t="s">
        <v>167</v>
      </c>
      <c r="H324" t="s">
        <v>201</v>
      </c>
      <c r="I324" t="s">
        <v>207</v>
      </c>
    </row>
    <row r="325" spans="1:10" x14ac:dyDescent="0.3">
      <c r="A325">
        <v>4163</v>
      </c>
      <c r="B325" t="s">
        <v>23</v>
      </c>
      <c r="C325" t="s">
        <v>23</v>
      </c>
      <c r="D325" t="s">
        <v>415</v>
      </c>
      <c r="E325" t="s">
        <v>6</v>
      </c>
      <c r="F325" t="s">
        <v>416</v>
      </c>
      <c r="G325" t="s">
        <v>164</v>
      </c>
      <c r="H325" t="s">
        <v>201</v>
      </c>
      <c r="I325" t="s">
        <v>207</v>
      </c>
    </row>
    <row r="326" spans="1:10" x14ac:dyDescent="0.3">
      <c r="A326">
        <v>4166</v>
      </c>
      <c r="B326" t="s">
        <v>23</v>
      </c>
      <c r="C326" t="s">
        <v>23</v>
      </c>
      <c r="D326" t="s">
        <v>445</v>
      </c>
      <c r="E326" t="s">
        <v>31</v>
      </c>
      <c r="F326" t="s">
        <v>446</v>
      </c>
      <c r="G326" t="s">
        <v>164</v>
      </c>
      <c r="H326" t="s">
        <v>201</v>
      </c>
      <c r="I326" t="s">
        <v>207</v>
      </c>
      <c r="J326" t="s">
        <v>237</v>
      </c>
    </row>
    <row r="327" spans="1:10" x14ac:dyDescent="0.3">
      <c r="A327">
        <v>4214</v>
      </c>
      <c r="B327" t="s">
        <v>14</v>
      </c>
      <c r="C327" t="s">
        <v>14</v>
      </c>
      <c r="D327" t="s">
        <v>364</v>
      </c>
      <c r="E327" t="s">
        <v>41</v>
      </c>
      <c r="F327" t="s">
        <v>365</v>
      </c>
      <c r="G327" t="s">
        <v>164</v>
      </c>
      <c r="H327" t="s">
        <v>201</v>
      </c>
      <c r="I327" t="s">
        <v>207</v>
      </c>
      <c r="J327" t="s">
        <v>237</v>
      </c>
    </row>
    <row r="328" spans="1:10" x14ac:dyDescent="0.3">
      <c r="A328">
        <v>4190</v>
      </c>
      <c r="B328" t="s">
        <v>23</v>
      </c>
      <c r="C328" t="s">
        <v>23</v>
      </c>
      <c r="D328" t="s">
        <v>77</v>
      </c>
      <c r="E328" t="s">
        <v>77</v>
      </c>
      <c r="F328" t="s">
        <v>511</v>
      </c>
      <c r="G328" t="s">
        <v>170</v>
      </c>
      <c r="H328" t="s">
        <v>201</v>
      </c>
      <c r="I328" t="s">
        <v>207</v>
      </c>
    </row>
    <row r="329" spans="1:10" x14ac:dyDescent="0.3">
      <c r="A329">
        <v>4224</v>
      </c>
      <c r="B329" t="s">
        <v>14</v>
      </c>
      <c r="C329" t="s">
        <v>14</v>
      </c>
      <c r="D329" t="s">
        <v>645</v>
      </c>
      <c r="E329" t="s">
        <v>62</v>
      </c>
      <c r="G329" t="s">
        <v>168</v>
      </c>
      <c r="H329" t="s">
        <v>210</v>
      </c>
      <c r="I329" t="s">
        <v>224</v>
      </c>
      <c r="J329" t="s">
        <v>646</v>
      </c>
    </row>
    <row r="330" spans="1:10" x14ac:dyDescent="0.3">
      <c r="A330" t="s">
        <v>529</v>
      </c>
      <c r="B330" t="s">
        <v>519</v>
      </c>
      <c r="C330" t="s">
        <v>520</v>
      </c>
      <c r="D330" t="s">
        <v>529</v>
      </c>
      <c r="E330" t="s">
        <v>529</v>
      </c>
      <c r="G330" t="s">
        <v>164</v>
      </c>
      <c r="H330" t="s">
        <v>210</v>
      </c>
      <c r="I330" t="s">
        <v>207</v>
      </c>
    </row>
    <row r="331" spans="1:10" x14ac:dyDescent="0.3">
      <c r="A331">
        <v>3938</v>
      </c>
      <c r="B331" t="s">
        <v>23</v>
      </c>
      <c r="C331" t="s">
        <v>23</v>
      </c>
      <c r="D331" t="s">
        <v>33</v>
      </c>
      <c r="E331" t="s">
        <v>33</v>
      </c>
      <c r="G331" t="s">
        <v>164</v>
      </c>
      <c r="H331" t="s">
        <v>201</v>
      </c>
      <c r="I331" t="s">
        <v>207</v>
      </c>
    </row>
    <row r="332" spans="1:10" x14ac:dyDescent="0.3">
      <c r="A332">
        <v>4425</v>
      </c>
      <c r="B332" t="s">
        <v>14</v>
      </c>
      <c r="C332" t="s">
        <v>14</v>
      </c>
      <c r="D332" t="s">
        <v>647</v>
      </c>
      <c r="E332" t="s">
        <v>54</v>
      </c>
      <c r="G332" t="s">
        <v>164</v>
      </c>
      <c r="H332" t="s">
        <v>210</v>
      </c>
      <c r="I332" t="s">
        <v>224</v>
      </c>
      <c r="J332" t="s">
        <v>340</v>
      </c>
    </row>
    <row r="333" spans="1:10" x14ac:dyDescent="0.3">
      <c r="A333">
        <v>4374</v>
      </c>
      <c r="B333" t="s">
        <v>14</v>
      </c>
      <c r="C333" t="s">
        <v>14</v>
      </c>
      <c r="D333" t="s">
        <v>648</v>
      </c>
      <c r="E333" t="s">
        <v>56</v>
      </c>
      <c r="G333" t="s">
        <v>164</v>
      </c>
      <c r="H333" t="s">
        <v>210</v>
      </c>
      <c r="I333" t="s">
        <v>224</v>
      </c>
      <c r="J333" t="s">
        <v>340</v>
      </c>
    </row>
    <row r="334" spans="1:10" x14ac:dyDescent="0.3">
      <c r="A334">
        <v>4375</v>
      </c>
      <c r="B334" t="s">
        <v>14</v>
      </c>
      <c r="C334" t="s">
        <v>14</v>
      </c>
      <c r="D334" t="s">
        <v>649</v>
      </c>
      <c r="E334" t="s">
        <v>32</v>
      </c>
      <c r="G334" t="s">
        <v>164</v>
      </c>
      <c r="H334" t="s">
        <v>210</v>
      </c>
      <c r="I334" t="s">
        <v>224</v>
      </c>
      <c r="J334" t="s">
        <v>340</v>
      </c>
    </row>
    <row r="335" spans="1:10" x14ac:dyDescent="0.3">
      <c r="A335">
        <v>4376</v>
      </c>
      <c r="B335" t="s">
        <v>14</v>
      </c>
      <c r="C335" t="s">
        <v>14</v>
      </c>
      <c r="D335" t="s">
        <v>650</v>
      </c>
      <c r="E335" t="s">
        <v>79</v>
      </c>
      <c r="G335" t="s">
        <v>164</v>
      </c>
      <c r="H335" t="s">
        <v>210</v>
      </c>
      <c r="I335" t="s">
        <v>224</v>
      </c>
      <c r="J335" t="s">
        <v>340</v>
      </c>
    </row>
    <row r="336" spans="1:10" x14ac:dyDescent="0.3">
      <c r="A336">
        <v>4370</v>
      </c>
      <c r="B336" t="s">
        <v>286</v>
      </c>
      <c r="C336" t="s">
        <v>286</v>
      </c>
      <c r="D336" t="s">
        <v>44</v>
      </c>
      <c r="E336" t="s">
        <v>44</v>
      </c>
      <c r="G336" t="s">
        <v>164</v>
      </c>
      <c r="H336" t="s">
        <v>210</v>
      </c>
      <c r="I336" t="s">
        <v>207</v>
      </c>
    </row>
    <row r="337" spans="1:10" x14ac:dyDescent="0.3">
      <c r="A337">
        <v>4415</v>
      </c>
      <c r="B337" t="s">
        <v>23</v>
      </c>
      <c r="C337" t="s">
        <v>23</v>
      </c>
      <c r="D337" t="s">
        <v>80</v>
      </c>
      <c r="E337" t="s">
        <v>80</v>
      </c>
      <c r="G337" t="s">
        <v>165</v>
      </c>
      <c r="H337" t="s">
        <v>201</v>
      </c>
      <c r="I337" t="s">
        <v>207</v>
      </c>
    </row>
    <row r="338" spans="1:10" x14ac:dyDescent="0.3">
      <c r="A338">
        <v>4435</v>
      </c>
      <c r="B338" t="s">
        <v>286</v>
      </c>
      <c r="C338" t="s">
        <v>286</v>
      </c>
      <c r="D338" t="s">
        <v>651</v>
      </c>
      <c r="E338" t="s">
        <v>49</v>
      </c>
      <c r="G338" t="s">
        <v>164</v>
      </c>
      <c r="H338" t="s">
        <v>210</v>
      </c>
      <c r="I338" t="s">
        <v>207</v>
      </c>
    </row>
    <row r="339" spans="1:10" x14ac:dyDescent="0.3">
      <c r="A339">
        <v>4441</v>
      </c>
      <c r="B339" t="s">
        <v>23</v>
      </c>
      <c r="C339" t="s">
        <v>23</v>
      </c>
      <c r="D339" t="s">
        <v>652</v>
      </c>
      <c r="E339" t="s">
        <v>46</v>
      </c>
      <c r="G339" t="s">
        <v>166</v>
      </c>
      <c r="H339" t="s">
        <v>210</v>
      </c>
      <c r="I339" t="s">
        <v>207</v>
      </c>
    </row>
    <row r="340" spans="1:10" x14ac:dyDescent="0.3">
      <c r="A340">
        <v>4427</v>
      </c>
      <c r="B340" t="s">
        <v>23</v>
      </c>
      <c r="C340" t="s">
        <v>23</v>
      </c>
      <c r="D340" t="s">
        <v>653</v>
      </c>
      <c r="E340" t="s">
        <v>81</v>
      </c>
      <c r="G340" t="s">
        <v>164</v>
      </c>
      <c r="H340" t="s">
        <v>201</v>
      </c>
      <c r="I340" t="s">
        <v>207</v>
      </c>
      <c r="J340" t="s">
        <v>237</v>
      </c>
    </row>
    <row r="341" spans="1:10" x14ac:dyDescent="0.3">
      <c r="A341">
        <v>4428</v>
      </c>
      <c r="B341" t="s">
        <v>23</v>
      </c>
      <c r="C341" t="s">
        <v>23</v>
      </c>
      <c r="D341" t="s">
        <v>654</v>
      </c>
      <c r="E341" t="s">
        <v>82</v>
      </c>
      <c r="G341" t="s">
        <v>164</v>
      </c>
      <c r="H341" t="s">
        <v>210</v>
      </c>
      <c r="I341" t="s">
        <v>207</v>
      </c>
      <c r="J341" t="s">
        <v>273</v>
      </c>
    </row>
    <row r="342" spans="1:10" x14ac:dyDescent="0.3">
      <c r="A342">
        <v>4429</v>
      </c>
      <c r="B342" t="s">
        <v>23</v>
      </c>
      <c r="C342" t="s">
        <v>23</v>
      </c>
      <c r="D342" t="s">
        <v>655</v>
      </c>
      <c r="E342" t="s">
        <v>81</v>
      </c>
      <c r="G342" t="s">
        <v>166</v>
      </c>
      <c r="H342" t="s">
        <v>201</v>
      </c>
      <c r="I342" t="s">
        <v>207</v>
      </c>
      <c r="J342" t="s">
        <v>557</v>
      </c>
    </row>
    <row r="343" spans="1:10" x14ac:dyDescent="0.3">
      <c r="A343">
        <v>4430</v>
      </c>
      <c r="B343" t="s">
        <v>23</v>
      </c>
      <c r="C343" t="s">
        <v>23</v>
      </c>
      <c r="D343" t="s">
        <v>656</v>
      </c>
      <c r="E343" t="s">
        <v>82</v>
      </c>
      <c r="G343" t="s">
        <v>166</v>
      </c>
      <c r="H343" t="s">
        <v>210</v>
      </c>
      <c r="I343" t="s">
        <v>207</v>
      </c>
      <c r="J343" t="s">
        <v>559</v>
      </c>
    </row>
    <row r="344" spans="1:10" x14ac:dyDescent="0.3">
      <c r="A344">
        <v>4431</v>
      </c>
      <c r="B344" t="s">
        <v>23</v>
      </c>
      <c r="C344" t="s">
        <v>23</v>
      </c>
      <c r="D344" t="s">
        <v>657</v>
      </c>
      <c r="E344" t="s">
        <v>81</v>
      </c>
      <c r="G344" t="s">
        <v>164</v>
      </c>
      <c r="H344" t="s">
        <v>201</v>
      </c>
      <c r="I344" t="s">
        <v>224</v>
      </c>
      <c r="J344" t="s">
        <v>240</v>
      </c>
    </row>
    <row r="345" spans="1:10" x14ac:dyDescent="0.3">
      <c r="A345">
        <v>4432</v>
      </c>
      <c r="B345" t="s">
        <v>23</v>
      </c>
      <c r="C345" t="s">
        <v>23</v>
      </c>
      <c r="D345" t="s">
        <v>658</v>
      </c>
      <c r="E345" t="s">
        <v>82</v>
      </c>
      <c r="G345" t="s">
        <v>164</v>
      </c>
      <c r="H345" t="s">
        <v>210</v>
      </c>
      <c r="I345" t="s">
        <v>224</v>
      </c>
      <c r="J345" t="s">
        <v>340</v>
      </c>
    </row>
    <row r="346" spans="1:10" x14ac:dyDescent="0.3">
      <c r="A346" t="s">
        <v>10</v>
      </c>
      <c r="B346" t="s">
        <v>8</v>
      </c>
      <c r="C346" t="s">
        <v>8</v>
      </c>
      <c r="D346" t="s">
        <v>318</v>
      </c>
      <c r="E346" t="s">
        <v>10</v>
      </c>
      <c r="G346" t="s">
        <v>168</v>
      </c>
      <c r="H346" t="s">
        <v>201</v>
      </c>
      <c r="I346" t="s">
        <v>207</v>
      </c>
    </row>
    <row r="347" spans="1:10" x14ac:dyDescent="0.3">
      <c r="A347" t="s">
        <v>659</v>
      </c>
      <c r="B347" t="s">
        <v>519</v>
      </c>
      <c r="C347" t="s">
        <v>520</v>
      </c>
      <c r="D347" t="s">
        <v>659</v>
      </c>
      <c r="E347" t="s">
        <v>87</v>
      </c>
      <c r="G347" t="s">
        <v>168</v>
      </c>
      <c r="H347" t="s">
        <v>201</v>
      </c>
      <c r="I347" t="s">
        <v>207</v>
      </c>
      <c r="J347" t="s">
        <v>387</v>
      </c>
    </row>
    <row r="348" spans="1:10" x14ac:dyDescent="0.3">
      <c r="A348" t="s">
        <v>660</v>
      </c>
      <c r="B348" t="s">
        <v>519</v>
      </c>
      <c r="C348" t="s">
        <v>520</v>
      </c>
      <c r="D348" t="s">
        <v>660</v>
      </c>
      <c r="E348" t="s">
        <v>88</v>
      </c>
      <c r="G348" t="s">
        <v>168</v>
      </c>
      <c r="H348" t="s">
        <v>210</v>
      </c>
      <c r="I348" t="s">
        <v>207</v>
      </c>
      <c r="J348" t="s">
        <v>604</v>
      </c>
    </row>
    <row r="349" spans="1:10" x14ac:dyDescent="0.3">
      <c r="A349" t="s">
        <v>661</v>
      </c>
      <c r="B349" t="s">
        <v>519</v>
      </c>
      <c r="C349" t="s">
        <v>520</v>
      </c>
      <c r="D349" t="s">
        <v>661</v>
      </c>
      <c r="E349" t="s">
        <v>87</v>
      </c>
      <c r="G349" t="s">
        <v>168</v>
      </c>
      <c r="H349" t="s">
        <v>201</v>
      </c>
      <c r="I349" t="s">
        <v>224</v>
      </c>
      <c r="J349" t="s">
        <v>390</v>
      </c>
    </row>
    <row r="350" spans="1:10" x14ac:dyDescent="0.3">
      <c r="A350" t="s">
        <v>662</v>
      </c>
      <c r="B350" t="s">
        <v>519</v>
      </c>
      <c r="C350" t="s">
        <v>520</v>
      </c>
      <c r="D350" t="s">
        <v>662</v>
      </c>
      <c r="E350" t="s">
        <v>88</v>
      </c>
      <c r="G350" t="s">
        <v>168</v>
      </c>
      <c r="H350" t="s">
        <v>210</v>
      </c>
      <c r="I350" t="s">
        <v>224</v>
      </c>
      <c r="J350" t="s">
        <v>646</v>
      </c>
    </row>
    <row r="351" spans="1:10" x14ac:dyDescent="0.3">
      <c r="A351" t="s">
        <v>663</v>
      </c>
      <c r="B351" t="s">
        <v>519</v>
      </c>
      <c r="C351" t="s">
        <v>520</v>
      </c>
      <c r="D351" t="s">
        <v>663</v>
      </c>
      <c r="E351" t="s">
        <v>89</v>
      </c>
      <c r="G351" t="s">
        <v>168</v>
      </c>
      <c r="H351" t="s">
        <v>201</v>
      </c>
      <c r="I351" t="s">
        <v>207</v>
      </c>
      <c r="J351" t="s">
        <v>387</v>
      </c>
    </row>
    <row r="352" spans="1:10" x14ac:dyDescent="0.3">
      <c r="A352" t="s">
        <v>664</v>
      </c>
      <c r="B352" t="s">
        <v>519</v>
      </c>
      <c r="C352" t="s">
        <v>520</v>
      </c>
      <c r="D352" t="s">
        <v>664</v>
      </c>
      <c r="E352" t="s">
        <v>90</v>
      </c>
      <c r="G352" t="s">
        <v>168</v>
      </c>
      <c r="H352" t="s">
        <v>210</v>
      </c>
      <c r="I352" t="s">
        <v>207</v>
      </c>
      <c r="J352" t="s">
        <v>604</v>
      </c>
    </row>
    <row r="353" spans="1:10" x14ac:dyDescent="0.3">
      <c r="A353" t="s">
        <v>665</v>
      </c>
      <c r="B353" t="s">
        <v>519</v>
      </c>
      <c r="C353" t="s">
        <v>520</v>
      </c>
      <c r="D353" t="s">
        <v>665</v>
      </c>
      <c r="E353" t="s">
        <v>89</v>
      </c>
      <c r="G353" t="s">
        <v>168</v>
      </c>
      <c r="H353" t="s">
        <v>201</v>
      </c>
      <c r="I353" t="s">
        <v>224</v>
      </c>
      <c r="J353" t="s">
        <v>390</v>
      </c>
    </row>
    <row r="354" spans="1:10" x14ac:dyDescent="0.3">
      <c r="A354" t="s">
        <v>666</v>
      </c>
      <c r="B354" t="s">
        <v>519</v>
      </c>
      <c r="C354" t="s">
        <v>520</v>
      </c>
      <c r="D354" t="s">
        <v>666</v>
      </c>
      <c r="E354" t="s">
        <v>90</v>
      </c>
      <c r="G354" t="s">
        <v>168</v>
      </c>
      <c r="H354" t="s">
        <v>210</v>
      </c>
      <c r="I354" t="s">
        <v>224</v>
      </c>
      <c r="J354" t="s">
        <v>646</v>
      </c>
    </row>
    <row r="355" spans="1:10" x14ac:dyDescent="0.3">
      <c r="A355" t="s">
        <v>667</v>
      </c>
      <c r="B355" t="s">
        <v>519</v>
      </c>
      <c r="C355" t="s">
        <v>520</v>
      </c>
      <c r="D355" t="s">
        <v>667</v>
      </c>
      <c r="E355" t="s">
        <v>116</v>
      </c>
      <c r="G355" t="s">
        <v>168</v>
      </c>
      <c r="H355" t="s">
        <v>201</v>
      </c>
      <c r="I355" t="s">
        <v>207</v>
      </c>
      <c r="J355" t="s">
        <v>387</v>
      </c>
    </row>
    <row r="356" spans="1:10" x14ac:dyDescent="0.3">
      <c r="A356" t="s">
        <v>668</v>
      </c>
      <c r="B356" t="s">
        <v>519</v>
      </c>
      <c r="C356" t="s">
        <v>520</v>
      </c>
      <c r="D356" t="s">
        <v>668</v>
      </c>
      <c r="E356" t="s">
        <v>117</v>
      </c>
      <c r="G356" t="s">
        <v>168</v>
      </c>
      <c r="H356" t="s">
        <v>210</v>
      </c>
      <c r="I356" t="s">
        <v>207</v>
      </c>
      <c r="J356" t="s">
        <v>604</v>
      </c>
    </row>
    <row r="357" spans="1:10" x14ac:dyDescent="0.3">
      <c r="A357" t="s">
        <v>669</v>
      </c>
      <c r="B357" t="s">
        <v>519</v>
      </c>
      <c r="C357" t="s">
        <v>520</v>
      </c>
      <c r="D357" t="s">
        <v>669</v>
      </c>
      <c r="E357" t="s">
        <v>116</v>
      </c>
      <c r="G357" t="s">
        <v>168</v>
      </c>
      <c r="H357" t="s">
        <v>201</v>
      </c>
      <c r="I357" t="s">
        <v>224</v>
      </c>
      <c r="J357" t="s">
        <v>390</v>
      </c>
    </row>
    <row r="358" spans="1:10" x14ac:dyDescent="0.3">
      <c r="A358" t="s">
        <v>670</v>
      </c>
      <c r="B358" t="s">
        <v>519</v>
      </c>
      <c r="C358" t="s">
        <v>520</v>
      </c>
      <c r="D358" t="s">
        <v>670</v>
      </c>
      <c r="E358" t="s">
        <v>117</v>
      </c>
      <c r="G358" t="s">
        <v>168</v>
      </c>
      <c r="H358" t="s">
        <v>210</v>
      </c>
      <c r="I358" t="s">
        <v>224</v>
      </c>
      <c r="J358" t="s">
        <v>646</v>
      </c>
    </row>
    <row r="359" spans="1:10" x14ac:dyDescent="0.3">
      <c r="A359" t="s">
        <v>671</v>
      </c>
      <c r="B359" t="s">
        <v>519</v>
      </c>
      <c r="C359" t="s">
        <v>520</v>
      </c>
      <c r="D359" t="s">
        <v>671</v>
      </c>
      <c r="E359" t="s">
        <v>110</v>
      </c>
      <c r="G359" t="s">
        <v>169</v>
      </c>
      <c r="H359" t="s">
        <v>201</v>
      </c>
      <c r="I359" t="s">
        <v>207</v>
      </c>
      <c r="J359" t="s">
        <v>672</v>
      </c>
    </row>
    <row r="360" spans="1:10" x14ac:dyDescent="0.3">
      <c r="A360" t="s">
        <v>673</v>
      </c>
      <c r="B360" t="s">
        <v>519</v>
      </c>
      <c r="C360" t="s">
        <v>520</v>
      </c>
      <c r="D360" t="s">
        <v>673</v>
      </c>
      <c r="E360" t="s">
        <v>111</v>
      </c>
      <c r="G360" t="s">
        <v>169</v>
      </c>
      <c r="H360" t="s">
        <v>210</v>
      </c>
      <c r="I360" t="s">
        <v>207</v>
      </c>
      <c r="J360" t="s">
        <v>674</v>
      </c>
    </row>
    <row r="361" spans="1:10" x14ac:dyDescent="0.3">
      <c r="A361" t="s">
        <v>675</v>
      </c>
      <c r="B361" t="s">
        <v>519</v>
      </c>
      <c r="C361" t="s">
        <v>520</v>
      </c>
      <c r="D361" t="s">
        <v>675</v>
      </c>
      <c r="E361" t="s">
        <v>110</v>
      </c>
      <c r="G361" t="s">
        <v>169</v>
      </c>
      <c r="H361" t="s">
        <v>201</v>
      </c>
      <c r="I361" t="s">
        <v>224</v>
      </c>
      <c r="J361" t="s">
        <v>676</v>
      </c>
    </row>
    <row r="362" spans="1:10" x14ac:dyDescent="0.3">
      <c r="A362" t="s">
        <v>677</v>
      </c>
      <c r="B362" t="s">
        <v>519</v>
      </c>
      <c r="C362" t="s">
        <v>520</v>
      </c>
      <c r="D362" t="s">
        <v>677</v>
      </c>
      <c r="E362" t="s">
        <v>111</v>
      </c>
      <c r="G362" t="s">
        <v>169</v>
      </c>
      <c r="H362" t="s">
        <v>210</v>
      </c>
      <c r="I362" t="s">
        <v>224</v>
      </c>
      <c r="J362" t="s">
        <v>678</v>
      </c>
    </row>
    <row r="363" spans="1:10" x14ac:dyDescent="0.3">
      <c r="A363">
        <v>3706</v>
      </c>
      <c r="B363" t="s">
        <v>23</v>
      </c>
      <c r="C363" t="s">
        <v>23</v>
      </c>
      <c r="D363" t="s">
        <v>57</v>
      </c>
      <c r="E363" t="s">
        <v>57</v>
      </c>
      <c r="G363" t="s">
        <v>164</v>
      </c>
      <c r="H363" t="s">
        <v>210</v>
      </c>
      <c r="I363" t="s">
        <v>207</v>
      </c>
    </row>
    <row r="364" spans="1:10" x14ac:dyDescent="0.3">
      <c r="A364">
        <v>4284</v>
      </c>
      <c r="B364" t="s">
        <v>14</v>
      </c>
      <c r="C364" t="s">
        <v>14</v>
      </c>
      <c r="D364" t="s">
        <v>679</v>
      </c>
      <c r="E364" t="s">
        <v>106</v>
      </c>
      <c r="G364" t="s">
        <v>168</v>
      </c>
      <c r="H364" t="s">
        <v>201</v>
      </c>
      <c r="I364" t="s">
        <v>207</v>
      </c>
      <c r="J364" t="s">
        <v>387</v>
      </c>
    </row>
    <row r="365" spans="1:10" x14ac:dyDescent="0.3">
      <c r="A365">
        <v>4447</v>
      </c>
      <c r="B365" t="s">
        <v>71</v>
      </c>
      <c r="C365" t="s">
        <v>71</v>
      </c>
      <c r="D365" t="s">
        <v>680</v>
      </c>
      <c r="E365" t="s">
        <v>71</v>
      </c>
      <c r="G365" t="s">
        <v>164</v>
      </c>
      <c r="H365" t="s">
        <v>201</v>
      </c>
      <c r="I365" t="s">
        <v>207</v>
      </c>
      <c r="J365" t="s">
        <v>237</v>
      </c>
    </row>
    <row r="366" spans="1:10" x14ac:dyDescent="0.3">
      <c r="A366">
        <v>4448</v>
      </c>
      <c r="B366" t="s">
        <v>71</v>
      </c>
      <c r="C366" t="s">
        <v>71</v>
      </c>
      <c r="D366" t="s">
        <v>681</v>
      </c>
      <c r="E366" t="s">
        <v>95</v>
      </c>
      <c r="G366" t="s">
        <v>164</v>
      </c>
      <c r="H366" t="s">
        <v>210</v>
      </c>
      <c r="I366" t="s">
        <v>207</v>
      </c>
      <c r="J366" t="s">
        <v>273</v>
      </c>
    </row>
    <row r="367" spans="1:10" x14ac:dyDescent="0.3">
      <c r="A367">
        <v>4449</v>
      </c>
      <c r="B367" t="s">
        <v>71</v>
      </c>
      <c r="C367" t="s">
        <v>71</v>
      </c>
      <c r="D367" t="s">
        <v>682</v>
      </c>
      <c r="E367" t="s">
        <v>71</v>
      </c>
      <c r="G367" t="s">
        <v>166</v>
      </c>
      <c r="H367" t="s">
        <v>201</v>
      </c>
      <c r="I367" t="s">
        <v>207</v>
      </c>
      <c r="J367" t="s">
        <v>557</v>
      </c>
    </row>
    <row r="368" spans="1:10" x14ac:dyDescent="0.3">
      <c r="A368">
        <v>4450</v>
      </c>
      <c r="B368" t="s">
        <v>71</v>
      </c>
      <c r="C368" t="s">
        <v>71</v>
      </c>
      <c r="D368" t="s">
        <v>683</v>
      </c>
      <c r="E368" t="s">
        <v>95</v>
      </c>
      <c r="G368" t="s">
        <v>166</v>
      </c>
      <c r="H368" t="s">
        <v>210</v>
      </c>
      <c r="I368" t="s">
        <v>207</v>
      </c>
      <c r="J368" t="s">
        <v>559</v>
      </c>
    </row>
    <row r="369" spans="1:10" x14ac:dyDescent="0.3">
      <c r="A369">
        <v>4451</v>
      </c>
      <c r="B369" t="s">
        <v>71</v>
      </c>
      <c r="C369" t="s">
        <v>71</v>
      </c>
      <c r="D369" t="s">
        <v>684</v>
      </c>
      <c r="E369" t="s">
        <v>71</v>
      </c>
      <c r="G369" t="s">
        <v>164</v>
      </c>
      <c r="H369" t="s">
        <v>201</v>
      </c>
      <c r="I369" t="s">
        <v>224</v>
      </c>
      <c r="J369" t="s">
        <v>240</v>
      </c>
    </row>
    <row r="370" spans="1:10" x14ac:dyDescent="0.3">
      <c r="A370">
        <v>4452</v>
      </c>
      <c r="B370" t="s">
        <v>71</v>
      </c>
      <c r="C370" t="s">
        <v>71</v>
      </c>
      <c r="D370" t="s">
        <v>685</v>
      </c>
      <c r="E370" t="s">
        <v>95</v>
      </c>
      <c r="G370" t="s">
        <v>164</v>
      </c>
      <c r="H370" t="s">
        <v>210</v>
      </c>
      <c r="I370" t="s">
        <v>224</v>
      </c>
      <c r="J370" t="s">
        <v>340</v>
      </c>
    </row>
    <row r="371" spans="1:10" x14ac:dyDescent="0.3">
      <c r="A371">
        <v>4456</v>
      </c>
      <c r="B371" t="s">
        <v>23</v>
      </c>
      <c r="C371" t="s">
        <v>23</v>
      </c>
      <c r="D371" t="s">
        <v>686</v>
      </c>
      <c r="E371" t="s">
        <v>100</v>
      </c>
      <c r="G371" t="s">
        <v>168</v>
      </c>
      <c r="H371" t="s">
        <v>201</v>
      </c>
      <c r="I371" t="s">
        <v>207</v>
      </c>
      <c r="J371" t="s">
        <v>387</v>
      </c>
    </row>
    <row r="372" spans="1:10" x14ac:dyDescent="0.3">
      <c r="A372">
        <v>4457</v>
      </c>
      <c r="B372" t="s">
        <v>23</v>
      </c>
      <c r="C372" t="s">
        <v>23</v>
      </c>
      <c r="D372" t="s">
        <v>687</v>
      </c>
      <c r="E372" t="s">
        <v>101</v>
      </c>
      <c r="G372" t="s">
        <v>168</v>
      </c>
      <c r="H372" t="s">
        <v>210</v>
      </c>
      <c r="I372" t="s">
        <v>207</v>
      </c>
      <c r="J372" t="s">
        <v>604</v>
      </c>
    </row>
    <row r="373" spans="1:10" x14ac:dyDescent="0.3">
      <c r="A373">
        <v>4458</v>
      </c>
      <c r="B373" t="s">
        <v>23</v>
      </c>
      <c r="C373" t="s">
        <v>23</v>
      </c>
      <c r="D373" t="s">
        <v>688</v>
      </c>
      <c r="E373" t="s">
        <v>100</v>
      </c>
      <c r="G373" t="s">
        <v>168</v>
      </c>
      <c r="H373" t="s">
        <v>201</v>
      </c>
      <c r="I373" t="s">
        <v>224</v>
      </c>
      <c r="J373" t="s">
        <v>390</v>
      </c>
    </row>
    <row r="374" spans="1:10" x14ac:dyDescent="0.3">
      <c r="A374">
        <v>4459</v>
      </c>
      <c r="B374" t="s">
        <v>23</v>
      </c>
      <c r="C374" t="s">
        <v>23</v>
      </c>
      <c r="D374" t="s">
        <v>689</v>
      </c>
      <c r="E374" t="s">
        <v>101</v>
      </c>
      <c r="G374" t="s">
        <v>168</v>
      </c>
      <c r="H374" t="s">
        <v>210</v>
      </c>
      <c r="I374" t="s">
        <v>224</v>
      </c>
      <c r="J374" t="s">
        <v>646</v>
      </c>
    </row>
    <row r="375" spans="1:10" x14ac:dyDescent="0.3">
      <c r="A375">
        <v>4460</v>
      </c>
      <c r="B375" t="s">
        <v>23</v>
      </c>
      <c r="C375" t="s">
        <v>23</v>
      </c>
      <c r="D375" t="s">
        <v>690</v>
      </c>
      <c r="E375" t="s">
        <v>114</v>
      </c>
      <c r="G375" t="s">
        <v>168</v>
      </c>
      <c r="H375" t="s">
        <v>201</v>
      </c>
      <c r="I375" t="s">
        <v>207</v>
      </c>
      <c r="J375" t="s">
        <v>387</v>
      </c>
    </row>
    <row r="376" spans="1:10" x14ac:dyDescent="0.3">
      <c r="A376">
        <v>4461</v>
      </c>
      <c r="B376" t="s">
        <v>23</v>
      </c>
      <c r="C376" t="s">
        <v>23</v>
      </c>
      <c r="D376" t="s">
        <v>691</v>
      </c>
      <c r="E376" t="s">
        <v>115</v>
      </c>
      <c r="G376" t="s">
        <v>168</v>
      </c>
      <c r="H376" t="s">
        <v>210</v>
      </c>
      <c r="I376" t="s">
        <v>207</v>
      </c>
      <c r="J376" t="s">
        <v>604</v>
      </c>
    </row>
    <row r="377" spans="1:10" x14ac:dyDescent="0.3">
      <c r="A377">
        <v>4462</v>
      </c>
      <c r="B377" t="s">
        <v>23</v>
      </c>
      <c r="C377" t="s">
        <v>23</v>
      </c>
      <c r="D377" t="s">
        <v>692</v>
      </c>
      <c r="E377" t="s">
        <v>114</v>
      </c>
      <c r="G377" t="s">
        <v>168</v>
      </c>
      <c r="H377" t="s">
        <v>201</v>
      </c>
      <c r="I377" t="s">
        <v>224</v>
      </c>
      <c r="J377" t="s">
        <v>390</v>
      </c>
    </row>
    <row r="378" spans="1:10" x14ac:dyDescent="0.3">
      <c r="A378">
        <v>4463</v>
      </c>
      <c r="B378" t="s">
        <v>23</v>
      </c>
      <c r="C378" t="s">
        <v>23</v>
      </c>
      <c r="D378" t="s">
        <v>693</v>
      </c>
      <c r="E378" t="s">
        <v>115</v>
      </c>
      <c r="G378" t="s">
        <v>168</v>
      </c>
      <c r="H378" t="s">
        <v>210</v>
      </c>
      <c r="I378" t="s">
        <v>224</v>
      </c>
      <c r="J378" t="s">
        <v>646</v>
      </c>
    </row>
    <row r="379" spans="1:10" x14ac:dyDescent="0.3">
      <c r="A379">
        <v>4464</v>
      </c>
      <c r="B379" t="s">
        <v>23</v>
      </c>
      <c r="C379" t="s">
        <v>23</v>
      </c>
      <c r="D379" t="s">
        <v>694</v>
      </c>
      <c r="E379" t="s">
        <v>120</v>
      </c>
      <c r="G379" t="s">
        <v>168</v>
      </c>
      <c r="H379" t="s">
        <v>201</v>
      </c>
      <c r="I379" t="s">
        <v>207</v>
      </c>
      <c r="J379" t="s">
        <v>387</v>
      </c>
    </row>
    <row r="380" spans="1:10" x14ac:dyDescent="0.3">
      <c r="A380">
        <v>4465</v>
      </c>
      <c r="B380" t="s">
        <v>23</v>
      </c>
      <c r="C380" t="s">
        <v>23</v>
      </c>
      <c r="D380" t="s">
        <v>695</v>
      </c>
      <c r="E380" t="s">
        <v>121</v>
      </c>
      <c r="G380" t="s">
        <v>168</v>
      </c>
      <c r="H380" t="s">
        <v>210</v>
      </c>
      <c r="I380" t="s">
        <v>207</v>
      </c>
      <c r="J380" t="s">
        <v>604</v>
      </c>
    </row>
    <row r="381" spans="1:10" x14ac:dyDescent="0.3">
      <c r="A381">
        <v>4466</v>
      </c>
      <c r="B381" t="s">
        <v>23</v>
      </c>
      <c r="C381" t="s">
        <v>23</v>
      </c>
      <c r="D381" t="s">
        <v>696</v>
      </c>
      <c r="E381" t="s">
        <v>120</v>
      </c>
      <c r="G381" t="s">
        <v>168</v>
      </c>
      <c r="H381" t="s">
        <v>201</v>
      </c>
      <c r="I381" t="s">
        <v>224</v>
      </c>
      <c r="J381" t="s">
        <v>390</v>
      </c>
    </row>
    <row r="382" spans="1:10" x14ac:dyDescent="0.3">
      <c r="A382">
        <v>4467</v>
      </c>
      <c r="B382" t="s">
        <v>23</v>
      </c>
      <c r="C382" t="s">
        <v>23</v>
      </c>
      <c r="D382" t="s">
        <v>697</v>
      </c>
      <c r="E382" t="s">
        <v>121</v>
      </c>
      <c r="G382" t="s">
        <v>168</v>
      </c>
      <c r="H382" t="s">
        <v>210</v>
      </c>
      <c r="I382" t="s">
        <v>224</v>
      </c>
      <c r="J382" t="s">
        <v>646</v>
      </c>
    </row>
    <row r="383" spans="1:10" x14ac:dyDescent="0.3">
      <c r="A383">
        <v>4468</v>
      </c>
      <c r="B383" t="s">
        <v>23</v>
      </c>
      <c r="C383" t="s">
        <v>23</v>
      </c>
      <c r="D383" t="s">
        <v>698</v>
      </c>
      <c r="E383" t="s">
        <v>126</v>
      </c>
      <c r="G383" t="s">
        <v>168</v>
      </c>
      <c r="H383" t="s">
        <v>201</v>
      </c>
      <c r="I383" t="s">
        <v>207</v>
      </c>
      <c r="J383" t="s">
        <v>387</v>
      </c>
    </row>
    <row r="384" spans="1:10" x14ac:dyDescent="0.3">
      <c r="A384">
        <v>4469</v>
      </c>
      <c r="B384" t="s">
        <v>23</v>
      </c>
      <c r="C384" t="s">
        <v>23</v>
      </c>
      <c r="D384" t="s">
        <v>699</v>
      </c>
      <c r="E384" t="s">
        <v>127</v>
      </c>
      <c r="G384" t="s">
        <v>168</v>
      </c>
      <c r="H384" t="s">
        <v>210</v>
      </c>
      <c r="I384" t="s">
        <v>207</v>
      </c>
      <c r="J384" t="s">
        <v>604</v>
      </c>
    </row>
    <row r="385" spans="1:10" x14ac:dyDescent="0.3">
      <c r="A385">
        <v>4470</v>
      </c>
      <c r="B385" t="s">
        <v>23</v>
      </c>
      <c r="C385" t="s">
        <v>23</v>
      </c>
      <c r="D385" t="s">
        <v>700</v>
      </c>
      <c r="E385" t="s">
        <v>126</v>
      </c>
      <c r="G385" t="s">
        <v>168</v>
      </c>
      <c r="H385" t="s">
        <v>201</v>
      </c>
      <c r="I385" t="s">
        <v>224</v>
      </c>
      <c r="J385" t="s">
        <v>390</v>
      </c>
    </row>
    <row r="386" spans="1:10" x14ac:dyDescent="0.3">
      <c r="A386">
        <v>4471</v>
      </c>
      <c r="B386" t="s">
        <v>23</v>
      </c>
      <c r="C386" t="s">
        <v>23</v>
      </c>
      <c r="D386" t="s">
        <v>701</v>
      </c>
      <c r="E386" t="s">
        <v>127</v>
      </c>
      <c r="G386" t="s">
        <v>168</v>
      </c>
      <c r="H386" t="s">
        <v>210</v>
      </c>
      <c r="I386" t="s">
        <v>224</v>
      </c>
      <c r="J386" t="s">
        <v>646</v>
      </c>
    </row>
    <row r="387" spans="1:10" x14ac:dyDescent="0.3">
      <c r="A387">
        <v>4478</v>
      </c>
      <c r="B387" t="s">
        <v>23</v>
      </c>
      <c r="C387" t="s">
        <v>23</v>
      </c>
      <c r="D387" t="s">
        <v>702</v>
      </c>
      <c r="E387" t="s">
        <v>83</v>
      </c>
      <c r="G387" t="s">
        <v>168</v>
      </c>
      <c r="H387" t="s">
        <v>201</v>
      </c>
      <c r="I387" t="s">
        <v>207</v>
      </c>
      <c r="J387" t="s">
        <v>387</v>
      </c>
    </row>
    <row r="388" spans="1:10" x14ac:dyDescent="0.3">
      <c r="A388">
        <v>4479</v>
      </c>
      <c r="B388" t="s">
        <v>23</v>
      </c>
      <c r="C388" t="s">
        <v>23</v>
      </c>
      <c r="D388" t="s">
        <v>703</v>
      </c>
      <c r="E388" t="s">
        <v>84</v>
      </c>
      <c r="G388" t="s">
        <v>168</v>
      </c>
      <c r="H388" t="s">
        <v>210</v>
      </c>
      <c r="I388" t="s">
        <v>207</v>
      </c>
      <c r="J388" t="s">
        <v>604</v>
      </c>
    </row>
    <row r="389" spans="1:10" x14ac:dyDescent="0.3">
      <c r="A389">
        <v>4480</v>
      </c>
      <c r="B389" t="s">
        <v>23</v>
      </c>
      <c r="C389" t="s">
        <v>23</v>
      </c>
      <c r="D389" t="s">
        <v>704</v>
      </c>
      <c r="E389" t="s">
        <v>83</v>
      </c>
      <c r="G389" t="s">
        <v>168</v>
      </c>
      <c r="H389" t="s">
        <v>201</v>
      </c>
      <c r="I389" t="s">
        <v>224</v>
      </c>
      <c r="J389" t="s">
        <v>390</v>
      </c>
    </row>
    <row r="390" spans="1:10" x14ac:dyDescent="0.3">
      <c r="A390">
        <v>4481</v>
      </c>
      <c r="B390" t="s">
        <v>23</v>
      </c>
      <c r="C390" t="s">
        <v>23</v>
      </c>
      <c r="D390" t="s">
        <v>705</v>
      </c>
      <c r="E390" t="s">
        <v>84</v>
      </c>
      <c r="G390" t="s">
        <v>168</v>
      </c>
      <c r="H390" t="s">
        <v>210</v>
      </c>
      <c r="I390" t="s">
        <v>224</v>
      </c>
      <c r="J390" t="s">
        <v>646</v>
      </c>
    </row>
    <row r="391" spans="1:10" x14ac:dyDescent="0.3">
      <c r="A391">
        <v>4489</v>
      </c>
      <c r="B391" t="s">
        <v>23</v>
      </c>
      <c r="C391" t="s">
        <v>23</v>
      </c>
      <c r="D391" t="s">
        <v>706</v>
      </c>
      <c r="E391" t="s">
        <v>102</v>
      </c>
      <c r="G391" t="s">
        <v>168</v>
      </c>
      <c r="H391" t="s">
        <v>201</v>
      </c>
      <c r="I391" t="s">
        <v>207</v>
      </c>
      <c r="J391" t="s">
        <v>387</v>
      </c>
    </row>
    <row r="392" spans="1:10" x14ac:dyDescent="0.3">
      <c r="A392">
        <v>4490</v>
      </c>
      <c r="B392" t="s">
        <v>23</v>
      </c>
      <c r="C392" t="s">
        <v>23</v>
      </c>
      <c r="D392" t="s">
        <v>707</v>
      </c>
      <c r="E392" t="s">
        <v>103</v>
      </c>
      <c r="G392" t="s">
        <v>168</v>
      </c>
      <c r="H392" t="s">
        <v>210</v>
      </c>
      <c r="I392" t="s">
        <v>207</v>
      </c>
      <c r="J392" t="s">
        <v>604</v>
      </c>
    </row>
    <row r="393" spans="1:10" x14ac:dyDescent="0.3">
      <c r="A393">
        <v>4491</v>
      </c>
      <c r="B393" t="s">
        <v>23</v>
      </c>
      <c r="C393" t="s">
        <v>23</v>
      </c>
      <c r="D393" t="s">
        <v>708</v>
      </c>
      <c r="E393" t="s">
        <v>102</v>
      </c>
      <c r="G393" t="s">
        <v>168</v>
      </c>
      <c r="H393" t="s">
        <v>201</v>
      </c>
      <c r="I393" t="s">
        <v>224</v>
      </c>
      <c r="J393" t="s">
        <v>390</v>
      </c>
    </row>
    <row r="394" spans="1:10" x14ac:dyDescent="0.3">
      <c r="A394">
        <v>4492</v>
      </c>
      <c r="B394" t="s">
        <v>23</v>
      </c>
      <c r="C394" t="s">
        <v>23</v>
      </c>
      <c r="D394" t="s">
        <v>709</v>
      </c>
      <c r="E394" t="s">
        <v>103</v>
      </c>
      <c r="G394" t="s">
        <v>168</v>
      </c>
      <c r="H394" t="s">
        <v>210</v>
      </c>
      <c r="I394" t="s">
        <v>224</v>
      </c>
      <c r="J394" t="s">
        <v>646</v>
      </c>
    </row>
    <row r="395" spans="1:10" x14ac:dyDescent="0.3">
      <c r="A395">
        <v>4493</v>
      </c>
      <c r="B395" t="s">
        <v>519</v>
      </c>
      <c r="C395" t="s">
        <v>520</v>
      </c>
      <c r="D395" t="s">
        <v>668</v>
      </c>
      <c r="E395" t="s">
        <v>117</v>
      </c>
      <c r="G395" t="s">
        <v>168</v>
      </c>
      <c r="H395" t="s">
        <v>201</v>
      </c>
      <c r="I395" t="s">
        <v>207</v>
      </c>
    </row>
    <row r="396" spans="1:10" x14ac:dyDescent="0.3">
      <c r="A396">
        <v>4494</v>
      </c>
      <c r="B396" t="s">
        <v>519</v>
      </c>
      <c r="C396" t="s">
        <v>520</v>
      </c>
      <c r="D396" t="s">
        <v>670</v>
      </c>
      <c r="E396" t="s">
        <v>117</v>
      </c>
      <c r="G396" t="s">
        <v>168</v>
      </c>
      <c r="H396" t="s">
        <v>201</v>
      </c>
      <c r="I396" t="s">
        <v>224</v>
      </c>
    </row>
    <row r="397" spans="1:10" x14ac:dyDescent="0.3">
      <c r="A397">
        <v>4496</v>
      </c>
      <c r="B397" t="s">
        <v>23</v>
      </c>
      <c r="C397" t="s">
        <v>23</v>
      </c>
      <c r="D397" t="s">
        <v>710</v>
      </c>
      <c r="E397" t="s">
        <v>128</v>
      </c>
      <c r="G397" t="s">
        <v>168</v>
      </c>
      <c r="H397" t="s">
        <v>201</v>
      </c>
      <c r="I397" t="s">
        <v>207</v>
      </c>
      <c r="J397" t="s">
        <v>387</v>
      </c>
    </row>
    <row r="398" spans="1:10" x14ac:dyDescent="0.3">
      <c r="A398">
        <v>4497</v>
      </c>
      <c r="B398" t="s">
        <v>23</v>
      </c>
      <c r="C398" t="s">
        <v>23</v>
      </c>
      <c r="D398" t="s">
        <v>711</v>
      </c>
      <c r="E398" t="s">
        <v>129</v>
      </c>
      <c r="G398" t="s">
        <v>168</v>
      </c>
      <c r="H398" t="s">
        <v>210</v>
      </c>
      <c r="I398" t="s">
        <v>207</v>
      </c>
      <c r="J398" t="s">
        <v>604</v>
      </c>
    </row>
    <row r="399" spans="1:10" x14ac:dyDescent="0.3">
      <c r="A399">
        <v>4498</v>
      </c>
      <c r="B399" t="s">
        <v>23</v>
      </c>
      <c r="C399" t="s">
        <v>23</v>
      </c>
      <c r="D399" t="s">
        <v>712</v>
      </c>
      <c r="E399" t="s">
        <v>128</v>
      </c>
      <c r="G399" t="s">
        <v>168</v>
      </c>
      <c r="H399" t="s">
        <v>201</v>
      </c>
      <c r="I399" t="s">
        <v>224</v>
      </c>
      <c r="J399" t="s">
        <v>390</v>
      </c>
    </row>
    <row r="400" spans="1:10" x14ac:dyDescent="0.3">
      <c r="A400">
        <v>4499</v>
      </c>
      <c r="B400" t="s">
        <v>23</v>
      </c>
      <c r="C400" t="s">
        <v>23</v>
      </c>
      <c r="D400" t="s">
        <v>713</v>
      </c>
      <c r="E400" t="s">
        <v>129</v>
      </c>
      <c r="G400" t="s">
        <v>168</v>
      </c>
      <c r="H400" t="s">
        <v>210</v>
      </c>
      <c r="I400" t="s">
        <v>224</v>
      </c>
      <c r="J400" t="s">
        <v>646</v>
      </c>
    </row>
    <row r="401" spans="1:10" x14ac:dyDescent="0.3">
      <c r="A401">
        <v>4500</v>
      </c>
      <c r="B401" t="s">
        <v>519</v>
      </c>
      <c r="C401" t="s">
        <v>520</v>
      </c>
      <c r="D401" t="s">
        <v>667</v>
      </c>
      <c r="E401" t="s">
        <v>116</v>
      </c>
      <c r="G401" t="s">
        <v>168</v>
      </c>
      <c r="H401" t="s">
        <v>201</v>
      </c>
      <c r="I401" t="s">
        <v>207</v>
      </c>
    </row>
    <row r="402" spans="1:10" x14ac:dyDescent="0.3">
      <c r="A402">
        <v>4501</v>
      </c>
      <c r="B402" t="s">
        <v>519</v>
      </c>
      <c r="C402" t="s">
        <v>520</v>
      </c>
      <c r="D402" t="s">
        <v>669</v>
      </c>
      <c r="E402" t="s">
        <v>116</v>
      </c>
      <c r="G402" t="s">
        <v>168</v>
      </c>
      <c r="H402" t="s">
        <v>201</v>
      </c>
      <c r="I402" t="s">
        <v>224</v>
      </c>
    </row>
    <row r="403" spans="1:10" x14ac:dyDescent="0.3">
      <c r="A403">
        <v>4512</v>
      </c>
      <c r="B403" t="s">
        <v>286</v>
      </c>
      <c r="C403" t="s">
        <v>286</v>
      </c>
      <c r="D403" t="s">
        <v>714</v>
      </c>
      <c r="E403" t="s">
        <v>93</v>
      </c>
      <c r="G403" t="s">
        <v>168</v>
      </c>
      <c r="H403" t="s">
        <v>201</v>
      </c>
      <c r="I403" t="s">
        <v>224</v>
      </c>
      <c r="J403" t="s">
        <v>390</v>
      </c>
    </row>
    <row r="404" spans="1:10" x14ac:dyDescent="0.3">
      <c r="A404">
        <v>4513</v>
      </c>
      <c r="B404" t="s">
        <v>286</v>
      </c>
      <c r="C404" t="s">
        <v>286</v>
      </c>
      <c r="D404" t="s">
        <v>715</v>
      </c>
      <c r="E404" t="s">
        <v>94</v>
      </c>
      <c r="G404" t="s">
        <v>168</v>
      </c>
      <c r="H404" t="s">
        <v>210</v>
      </c>
      <c r="I404" t="s">
        <v>224</v>
      </c>
      <c r="J404" t="s">
        <v>646</v>
      </c>
    </row>
    <row r="405" spans="1:10" x14ac:dyDescent="0.3">
      <c r="A405">
        <v>4516</v>
      </c>
      <c r="B405" t="s">
        <v>286</v>
      </c>
      <c r="C405" t="s">
        <v>286</v>
      </c>
      <c r="D405" t="s">
        <v>716</v>
      </c>
      <c r="E405" t="s">
        <v>85</v>
      </c>
      <c r="G405" t="s">
        <v>168</v>
      </c>
      <c r="H405" t="s">
        <v>201</v>
      </c>
      <c r="I405" t="s">
        <v>207</v>
      </c>
      <c r="J405" t="s">
        <v>387</v>
      </c>
    </row>
    <row r="406" spans="1:10" x14ac:dyDescent="0.3">
      <c r="A406">
        <v>4517</v>
      </c>
      <c r="B406" t="s">
        <v>286</v>
      </c>
      <c r="C406" t="s">
        <v>286</v>
      </c>
      <c r="D406" t="s">
        <v>717</v>
      </c>
      <c r="E406" t="s">
        <v>85</v>
      </c>
      <c r="G406" t="s">
        <v>168</v>
      </c>
      <c r="H406" t="s">
        <v>201</v>
      </c>
      <c r="I406" t="s">
        <v>224</v>
      </c>
      <c r="J406" t="s">
        <v>390</v>
      </c>
    </row>
    <row r="407" spans="1:10" x14ac:dyDescent="0.3">
      <c r="A407">
        <v>4518</v>
      </c>
      <c r="B407" t="s">
        <v>231</v>
      </c>
      <c r="C407" t="s">
        <v>231</v>
      </c>
      <c r="D407" t="s">
        <v>718</v>
      </c>
      <c r="E407" t="s">
        <v>91</v>
      </c>
      <c r="G407" t="s">
        <v>168</v>
      </c>
      <c r="H407" t="s">
        <v>201</v>
      </c>
      <c r="I407" t="s">
        <v>207</v>
      </c>
      <c r="J407" t="s">
        <v>387</v>
      </c>
    </row>
    <row r="408" spans="1:10" x14ac:dyDescent="0.3">
      <c r="A408">
        <v>4519</v>
      </c>
      <c r="B408" t="s">
        <v>231</v>
      </c>
      <c r="C408" t="s">
        <v>231</v>
      </c>
      <c r="D408" t="s">
        <v>719</v>
      </c>
      <c r="E408" t="s">
        <v>91</v>
      </c>
      <c r="G408" t="s">
        <v>168</v>
      </c>
      <c r="H408" t="s">
        <v>201</v>
      </c>
      <c r="I408" t="s">
        <v>224</v>
      </c>
      <c r="J408" t="s">
        <v>390</v>
      </c>
    </row>
    <row r="409" spans="1:10" x14ac:dyDescent="0.3">
      <c r="A409">
        <v>4520</v>
      </c>
      <c r="B409" t="s">
        <v>231</v>
      </c>
      <c r="C409" t="s">
        <v>231</v>
      </c>
      <c r="D409" t="s">
        <v>720</v>
      </c>
      <c r="E409" t="s">
        <v>92</v>
      </c>
      <c r="G409" t="s">
        <v>168</v>
      </c>
      <c r="H409" t="s">
        <v>210</v>
      </c>
      <c r="I409" t="s">
        <v>224</v>
      </c>
      <c r="J409" t="s">
        <v>646</v>
      </c>
    </row>
    <row r="410" spans="1:10" x14ac:dyDescent="0.3">
      <c r="A410">
        <v>4521</v>
      </c>
      <c r="B410" t="s">
        <v>286</v>
      </c>
      <c r="C410" t="s">
        <v>286</v>
      </c>
      <c r="D410" t="s">
        <v>721</v>
      </c>
      <c r="E410" t="s">
        <v>97</v>
      </c>
      <c r="G410" t="s">
        <v>168</v>
      </c>
      <c r="H410" t="s">
        <v>210</v>
      </c>
      <c r="I410" t="s">
        <v>224</v>
      </c>
      <c r="J410" t="s">
        <v>678</v>
      </c>
    </row>
    <row r="411" spans="1:10" x14ac:dyDescent="0.3">
      <c r="A411">
        <v>4522</v>
      </c>
      <c r="B411" t="s">
        <v>231</v>
      </c>
      <c r="C411" t="s">
        <v>231</v>
      </c>
      <c r="D411" t="s">
        <v>722</v>
      </c>
      <c r="E411" t="s">
        <v>119</v>
      </c>
      <c r="G411" t="s">
        <v>169</v>
      </c>
      <c r="H411" t="s">
        <v>210</v>
      </c>
      <c r="I411" t="s">
        <v>207</v>
      </c>
      <c r="J411" t="s">
        <v>674</v>
      </c>
    </row>
    <row r="412" spans="1:10" x14ac:dyDescent="0.3">
      <c r="A412">
        <v>4523</v>
      </c>
      <c r="B412" t="s">
        <v>231</v>
      </c>
      <c r="C412" t="s">
        <v>231</v>
      </c>
      <c r="D412" t="s">
        <v>723</v>
      </c>
      <c r="E412" t="s">
        <v>118</v>
      </c>
      <c r="G412" t="s">
        <v>169</v>
      </c>
      <c r="H412" t="s">
        <v>201</v>
      </c>
      <c r="I412" t="s">
        <v>224</v>
      </c>
      <c r="J412" t="s">
        <v>676</v>
      </c>
    </row>
    <row r="413" spans="1:10" x14ac:dyDescent="0.3">
      <c r="A413">
        <v>4524</v>
      </c>
      <c r="B413" t="s">
        <v>231</v>
      </c>
      <c r="C413" t="s">
        <v>231</v>
      </c>
      <c r="D413" t="s">
        <v>724</v>
      </c>
      <c r="E413" t="s">
        <v>124</v>
      </c>
      <c r="G413" t="s">
        <v>168</v>
      </c>
      <c r="H413" t="s">
        <v>201</v>
      </c>
      <c r="I413" t="s">
        <v>207</v>
      </c>
      <c r="J413" t="s">
        <v>387</v>
      </c>
    </row>
    <row r="414" spans="1:10" x14ac:dyDescent="0.3">
      <c r="A414">
        <v>4525</v>
      </c>
      <c r="B414" t="s">
        <v>231</v>
      </c>
      <c r="C414" t="s">
        <v>231</v>
      </c>
      <c r="D414" t="s">
        <v>725</v>
      </c>
      <c r="E414" t="s">
        <v>124</v>
      </c>
      <c r="G414" t="s">
        <v>168</v>
      </c>
      <c r="H414" t="s">
        <v>201</v>
      </c>
      <c r="I414" t="s">
        <v>224</v>
      </c>
      <c r="J414" t="s">
        <v>390</v>
      </c>
    </row>
    <row r="415" spans="1:10" x14ac:dyDescent="0.3">
      <c r="A415">
        <v>4526</v>
      </c>
      <c r="B415" t="s">
        <v>286</v>
      </c>
      <c r="C415" t="s">
        <v>286</v>
      </c>
      <c r="D415" t="s">
        <v>726</v>
      </c>
      <c r="E415" t="s">
        <v>96</v>
      </c>
      <c r="G415" t="s">
        <v>168</v>
      </c>
      <c r="H415" t="s">
        <v>201</v>
      </c>
      <c r="I415" t="s">
        <v>207</v>
      </c>
      <c r="J415" t="s">
        <v>672</v>
      </c>
    </row>
    <row r="416" spans="1:10" x14ac:dyDescent="0.3">
      <c r="A416">
        <v>4527</v>
      </c>
      <c r="B416" t="s">
        <v>231</v>
      </c>
      <c r="C416" t="s">
        <v>231</v>
      </c>
      <c r="D416" t="s">
        <v>727</v>
      </c>
      <c r="E416" t="s">
        <v>119</v>
      </c>
      <c r="G416" t="s">
        <v>169</v>
      </c>
      <c r="H416" t="s">
        <v>210</v>
      </c>
      <c r="I416" t="s">
        <v>224</v>
      </c>
      <c r="J416" t="s">
        <v>678</v>
      </c>
    </row>
    <row r="417" spans="1:10" x14ac:dyDescent="0.3">
      <c r="A417">
        <v>4528</v>
      </c>
      <c r="B417" t="s">
        <v>286</v>
      </c>
      <c r="C417" t="s">
        <v>286</v>
      </c>
      <c r="D417" t="s">
        <v>728</v>
      </c>
      <c r="E417" t="s">
        <v>86</v>
      </c>
      <c r="G417" t="s">
        <v>168</v>
      </c>
      <c r="H417" t="s">
        <v>210</v>
      </c>
      <c r="I417" t="s">
        <v>207</v>
      </c>
      <c r="J417" t="s">
        <v>604</v>
      </c>
    </row>
    <row r="418" spans="1:10" x14ac:dyDescent="0.3">
      <c r="A418">
        <v>4529</v>
      </c>
      <c r="B418" t="s">
        <v>231</v>
      </c>
      <c r="C418" t="s">
        <v>231</v>
      </c>
      <c r="D418" t="s">
        <v>729</v>
      </c>
      <c r="E418" t="s">
        <v>92</v>
      </c>
      <c r="G418" t="s">
        <v>168</v>
      </c>
      <c r="H418" t="s">
        <v>210</v>
      </c>
      <c r="I418" t="s">
        <v>207</v>
      </c>
      <c r="J418" t="s">
        <v>604</v>
      </c>
    </row>
    <row r="419" spans="1:10" x14ac:dyDescent="0.3">
      <c r="A419">
        <v>4530</v>
      </c>
      <c r="B419" t="s">
        <v>286</v>
      </c>
      <c r="C419" t="s">
        <v>286</v>
      </c>
      <c r="D419" t="s">
        <v>730</v>
      </c>
      <c r="E419" t="s">
        <v>97</v>
      </c>
      <c r="G419" t="s">
        <v>168</v>
      </c>
      <c r="H419" t="s">
        <v>210</v>
      </c>
      <c r="I419" t="s">
        <v>207</v>
      </c>
      <c r="J419" t="s">
        <v>674</v>
      </c>
    </row>
    <row r="420" spans="1:10" x14ac:dyDescent="0.3">
      <c r="A420">
        <v>4531</v>
      </c>
      <c r="B420" t="s">
        <v>286</v>
      </c>
      <c r="C420" t="s">
        <v>286</v>
      </c>
      <c r="D420" t="s">
        <v>731</v>
      </c>
      <c r="E420" t="s">
        <v>86</v>
      </c>
      <c r="G420" t="s">
        <v>168</v>
      </c>
      <c r="H420" t="s">
        <v>210</v>
      </c>
      <c r="I420" t="s">
        <v>224</v>
      </c>
      <c r="J420" t="s">
        <v>646</v>
      </c>
    </row>
    <row r="421" spans="1:10" x14ac:dyDescent="0.3">
      <c r="A421">
        <v>4532</v>
      </c>
      <c r="B421" t="s">
        <v>286</v>
      </c>
      <c r="C421" t="s">
        <v>286</v>
      </c>
      <c r="D421" t="s">
        <v>732</v>
      </c>
      <c r="E421" t="s">
        <v>96</v>
      </c>
      <c r="G421" t="s">
        <v>168</v>
      </c>
      <c r="H421" t="s">
        <v>201</v>
      </c>
      <c r="I421" t="s">
        <v>224</v>
      </c>
      <c r="J421" t="s">
        <v>676</v>
      </c>
    </row>
    <row r="422" spans="1:10" x14ac:dyDescent="0.3">
      <c r="A422">
        <v>4533</v>
      </c>
      <c r="B422" t="s">
        <v>231</v>
      </c>
      <c r="C422" t="s">
        <v>231</v>
      </c>
      <c r="D422" t="s">
        <v>733</v>
      </c>
      <c r="E422" t="s">
        <v>118</v>
      </c>
      <c r="G422" t="s">
        <v>169</v>
      </c>
      <c r="H422" t="s">
        <v>201</v>
      </c>
      <c r="I422" t="s">
        <v>207</v>
      </c>
      <c r="J422" t="s">
        <v>672</v>
      </c>
    </row>
    <row r="423" spans="1:10" x14ac:dyDescent="0.3">
      <c r="A423">
        <v>4534</v>
      </c>
      <c r="B423" t="s">
        <v>14</v>
      </c>
      <c r="C423" t="s">
        <v>14</v>
      </c>
      <c r="D423" t="s">
        <v>734</v>
      </c>
      <c r="E423" t="s">
        <v>104</v>
      </c>
      <c r="G423" t="s">
        <v>169</v>
      </c>
      <c r="H423" t="s">
        <v>201</v>
      </c>
      <c r="I423" t="s">
        <v>207</v>
      </c>
      <c r="J423" t="s">
        <v>672</v>
      </c>
    </row>
    <row r="424" spans="1:10" x14ac:dyDescent="0.3">
      <c r="A424">
        <v>4535</v>
      </c>
      <c r="B424" t="s">
        <v>14</v>
      </c>
      <c r="C424" t="s">
        <v>14</v>
      </c>
      <c r="D424" t="s">
        <v>735</v>
      </c>
      <c r="E424" t="s">
        <v>105</v>
      </c>
      <c r="G424" t="s">
        <v>169</v>
      </c>
      <c r="H424" t="s">
        <v>210</v>
      </c>
      <c r="I424" t="s">
        <v>207</v>
      </c>
      <c r="J424" t="s">
        <v>674</v>
      </c>
    </row>
    <row r="425" spans="1:10" x14ac:dyDescent="0.3">
      <c r="A425">
        <v>4536</v>
      </c>
      <c r="B425" t="s">
        <v>14</v>
      </c>
      <c r="C425" t="s">
        <v>14</v>
      </c>
      <c r="D425" t="s">
        <v>736</v>
      </c>
      <c r="E425" t="s">
        <v>104</v>
      </c>
      <c r="G425" t="s">
        <v>169</v>
      </c>
      <c r="H425" t="s">
        <v>201</v>
      </c>
      <c r="I425" t="s">
        <v>224</v>
      </c>
      <c r="J425" t="s">
        <v>676</v>
      </c>
    </row>
    <row r="426" spans="1:10" x14ac:dyDescent="0.3">
      <c r="A426">
        <v>4537</v>
      </c>
      <c r="B426" t="s">
        <v>286</v>
      </c>
      <c r="C426" t="s">
        <v>286</v>
      </c>
      <c r="D426" t="s">
        <v>737</v>
      </c>
      <c r="E426" t="s">
        <v>93</v>
      </c>
      <c r="G426" t="s">
        <v>168</v>
      </c>
      <c r="H426" t="s">
        <v>201</v>
      </c>
      <c r="I426" t="s">
        <v>207</v>
      </c>
      <c r="J426" t="s">
        <v>387</v>
      </c>
    </row>
    <row r="427" spans="1:10" x14ac:dyDescent="0.3">
      <c r="A427">
        <v>4542</v>
      </c>
      <c r="B427" t="s">
        <v>286</v>
      </c>
      <c r="C427" t="s">
        <v>286</v>
      </c>
      <c r="D427" t="s">
        <v>738</v>
      </c>
      <c r="E427" t="s">
        <v>94</v>
      </c>
      <c r="G427" t="s">
        <v>168</v>
      </c>
      <c r="H427" t="s">
        <v>210</v>
      </c>
      <c r="I427" t="s">
        <v>207</v>
      </c>
      <c r="J427" t="s">
        <v>604</v>
      </c>
    </row>
    <row r="428" spans="1:10" x14ac:dyDescent="0.3">
      <c r="A428">
        <v>4543</v>
      </c>
      <c r="B428" t="s">
        <v>14</v>
      </c>
      <c r="C428" t="s">
        <v>14</v>
      </c>
      <c r="D428" t="s">
        <v>739</v>
      </c>
      <c r="E428" t="s">
        <v>98</v>
      </c>
      <c r="G428" t="s">
        <v>168</v>
      </c>
      <c r="H428" t="s">
        <v>201</v>
      </c>
      <c r="I428" t="s">
        <v>207</v>
      </c>
      <c r="J428" t="s">
        <v>387</v>
      </c>
    </row>
    <row r="429" spans="1:10" x14ac:dyDescent="0.3">
      <c r="A429">
        <v>4544</v>
      </c>
      <c r="B429" t="s">
        <v>14</v>
      </c>
      <c r="C429" t="s">
        <v>14</v>
      </c>
      <c r="D429" t="s">
        <v>740</v>
      </c>
      <c r="E429" t="s">
        <v>99</v>
      </c>
      <c r="G429" t="s">
        <v>168</v>
      </c>
      <c r="H429" t="s">
        <v>210</v>
      </c>
      <c r="I429" t="s">
        <v>207</v>
      </c>
      <c r="J429" t="s">
        <v>604</v>
      </c>
    </row>
    <row r="430" spans="1:10" x14ac:dyDescent="0.3">
      <c r="A430">
        <v>4546</v>
      </c>
      <c r="B430" t="s">
        <v>14</v>
      </c>
      <c r="C430" t="s">
        <v>14</v>
      </c>
      <c r="D430" t="s">
        <v>741</v>
      </c>
      <c r="E430" t="s">
        <v>99</v>
      </c>
      <c r="G430" t="s">
        <v>168</v>
      </c>
      <c r="H430" t="s">
        <v>210</v>
      </c>
      <c r="I430" t="s">
        <v>224</v>
      </c>
      <c r="J430" t="s">
        <v>646</v>
      </c>
    </row>
    <row r="431" spans="1:10" x14ac:dyDescent="0.3">
      <c r="A431">
        <v>4547</v>
      </c>
      <c r="B431" t="s">
        <v>14</v>
      </c>
      <c r="C431" t="s">
        <v>14</v>
      </c>
      <c r="D431" t="s">
        <v>742</v>
      </c>
      <c r="E431" t="s">
        <v>105</v>
      </c>
      <c r="G431" t="s">
        <v>169</v>
      </c>
      <c r="H431" t="s">
        <v>210</v>
      </c>
      <c r="I431" t="s">
        <v>224</v>
      </c>
      <c r="J431" t="s">
        <v>678</v>
      </c>
    </row>
    <row r="432" spans="1:10" x14ac:dyDescent="0.3">
      <c r="A432">
        <v>4548</v>
      </c>
      <c r="B432" t="s">
        <v>14</v>
      </c>
      <c r="C432" t="s">
        <v>14</v>
      </c>
      <c r="D432" t="s">
        <v>743</v>
      </c>
      <c r="E432" t="s">
        <v>107</v>
      </c>
      <c r="G432" t="s">
        <v>168</v>
      </c>
      <c r="H432" t="s">
        <v>210</v>
      </c>
      <c r="I432" t="s">
        <v>207</v>
      </c>
      <c r="J432" t="s">
        <v>604</v>
      </c>
    </row>
    <row r="433" spans="1:10" x14ac:dyDescent="0.3">
      <c r="A433">
        <v>4549</v>
      </c>
      <c r="B433" t="s">
        <v>14</v>
      </c>
      <c r="C433" t="s">
        <v>14</v>
      </c>
      <c r="D433" t="s">
        <v>744</v>
      </c>
      <c r="E433" t="s">
        <v>106</v>
      </c>
      <c r="G433" t="s">
        <v>168</v>
      </c>
      <c r="H433" t="s">
        <v>201</v>
      </c>
      <c r="I433" t="s">
        <v>224</v>
      </c>
      <c r="J433" t="s">
        <v>390</v>
      </c>
    </row>
    <row r="434" spans="1:10" x14ac:dyDescent="0.3">
      <c r="A434">
        <v>4550</v>
      </c>
      <c r="B434" t="s">
        <v>14</v>
      </c>
      <c r="C434" t="s">
        <v>14</v>
      </c>
      <c r="D434" t="s">
        <v>745</v>
      </c>
      <c r="E434" t="s">
        <v>107</v>
      </c>
      <c r="G434" t="s">
        <v>168</v>
      </c>
      <c r="H434" t="s">
        <v>210</v>
      </c>
      <c r="I434" t="s">
        <v>224</v>
      </c>
      <c r="J434" t="s">
        <v>646</v>
      </c>
    </row>
    <row r="435" spans="1:10" x14ac:dyDescent="0.3">
      <c r="A435">
        <v>4551</v>
      </c>
      <c r="B435" t="s">
        <v>14</v>
      </c>
      <c r="C435" t="s">
        <v>14</v>
      </c>
      <c r="D435" t="s">
        <v>746</v>
      </c>
      <c r="E435" t="s">
        <v>108</v>
      </c>
      <c r="G435" t="s">
        <v>168</v>
      </c>
      <c r="H435" t="s">
        <v>201</v>
      </c>
      <c r="I435" t="s">
        <v>207</v>
      </c>
      <c r="J435" t="s">
        <v>387</v>
      </c>
    </row>
    <row r="436" spans="1:10" x14ac:dyDescent="0.3">
      <c r="A436">
        <v>4552</v>
      </c>
      <c r="B436" t="s">
        <v>14</v>
      </c>
      <c r="C436" t="s">
        <v>14</v>
      </c>
      <c r="D436" t="s">
        <v>747</v>
      </c>
      <c r="E436" t="s">
        <v>109</v>
      </c>
      <c r="G436" t="s">
        <v>168</v>
      </c>
      <c r="H436" t="s">
        <v>210</v>
      </c>
      <c r="I436" t="s">
        <v>207</v>
      </c>
      <c r="J436" t="s">
        <v>604</v>
      </c>
    </row>
    <row r="437" spans="1:10" x14ac:dyDescent="0.3">
      <c r="A437">
        <v>4553</v>
      </c>
      <c r="B437" t="s">
        <v>14</v>
      </c>
      <c r="C437" t="s">
        <v>14</v>
      </c>
      <c r="D437" t="s">
        <v>748</v>
      </c>
      <c r="E437" t="s">
        <v>108</v>
      </c>
      <c r="G437" t="s">
        <v>168</v>
      </c>
      <c r="H437" t="s">
        <v>201</v>
      </c>
      <c r="I437" t="s">
        <v>224</v>
      </c>
      <c r="J437" t="s">
        <v>390</v>
      </c>
    </row>
    <row r="438" spans="1:10" x14ac:dyDescent="0.3">
      <c r="A438">
        <v>4554</v>
      </c>
      <c r="B438" t="s">
        <v>14</v>
      </c>
      <c r="C438" t="s">
        <v>14</v>
      </c>
      <c r="D438" t="s">
        <v>749</v>
      </c>
      <c r="E438" t="s">
        <v>109</v>
      </c>
      <c r="G438" t="s">
        <v>168</v>
      </c>
      <c r="H438" t="s">
        <v>210</v>
      </c>
      <c r="I438" t="s">
        <v>224</v>
      </c>
      <c r="J438" t="s">
        <v>646</v>
      </c>
    </row>
    <row r="439" spans="1:10" x14ac:dyDescent="0.3">
      <c r="A439">
        <v>4555</v>
      </c>
      <c r="B439" t="s">
        <v>14</v>
      </c>
      <c r="C439" t="s">
        <v>14</v>
      </c>
      <c r="D439" t="s">
        <v>750</v>
      </c>
      <c r="E439" t="s">
        <v>112</v>
      </c>
      <c r="G439" t="s">
        <v>168</v>
      </c>
      <c r="H439" t="s">
        <v>201</v>
      </c>
      <c r="I439" t="s">
        <v>207</v>
      </c>
      <c r="J439" t="s">
        <v>387</v>
      </c>
    </row>
    <row r="440" spans="1:10" x14ac:dyDescent="0.3">
      <c r="A440">
        <v>4556</v>
      </c>
      <c r="B440" t="s">
        <v>14</v>
      </c>
      <c r="C440" t="s">
        <v>14</v>
      </c>
      <c r="D440" t="s">
        <v>751</v>
      </c>
      <c r="E440" t="s">
        <v>113</v>
      </c>
      <c r="G440" t="s">
        <v>168</v>
      </c>
      <c r="H440" t="s">
        <v>210</v>
      </c>
      <c r="I440" t="s">
        <v>207</v>
      </c>
      <c r="J440" t="s">
        <v>604</v>
      </c>
    </row>
    <row r="441" spans="1:10" x14ac:dyDescent="0.3">
      <c r="A441">
        <v>4557</v>
      </c>
      <c r="B441" t="s">
        <v>14</v>
      </c>
      <c r="C441" t="s">
        <v>14</v>
      </c>
      <c r="D441" t="s">
        <v>752</v>
      </c>
      <c r="E441" t="s">
        <v>112</v>
      </c>
      <c r="G441" t="s">
        <v>168</v>
      </c>
      <c r="H441" t="s">
        <v>201</v>
      </c>
      <c r="I441" t="s">
        <v>224</v>
      </c>
      <c r="J441" t="s">
        <v>390</v>
      </c>
    </row>
    <row r="442" spans="1:10" x14ac:dyDescent="0.3">
      <c r="A442">
        <v>4558</v>
      </c>
      <c r="B442" t="s">
        <v>14</v>
      </c>
      <c r="C442" t="s">
        <v>14</v>
      </c>
      <c r="D442" t="s">
        <v>753</v>
      </c>
      <c r="E442" t="s">
        <v>113</v>
      </c>
      <c r="G442" t="s">
        <v>168</v>
      </c>
      <c r="H442" t="s">
        <v>210</v>
      </c>
      <c r="I442" t="s">
        <v>224</v>
      </c>
      <c r="J442" t="s">
        <v>646</v>
      </c>
    </row>
    <row r="443" spans="1:10" x14ac:dyDescent="0.3">
      <c r="A443">
        <v>4559</v>
      </c>
      <c r="B443" t="s">
        <v>14</v>
      </c>
      <c r="C443" t="s">
        <v>14</v>
      </c>
      <c r="D443" t="s">
        <v>754</v>
      </c>
      <c r="E443" t="s">
        <v>122</v>
      </c>
      <c r="G443" t="s">
        <v>168</v>
      </c>
      <c r="H443" t="s">
        <v>201</v>
      </c>
      <c r="I443" t="s">
        <v>207</v>
      </c>
      <c r="J443" t="s">
        <v>387</v>
      </c>
    </row>
    <row r="444" spans="1:10" x14ac:dyDescent="0.3">
      <c r="A444">
        <v>4560</v>
      </c>
      <c r="B444" t="s">
        <v>14</v>
      </c>
      <c r="C444" t="s">
        <v>14</v>
      </c>
      <c r="D444" t="s">
        <v>755</v>
      </c>
      <c r="E444" t="s">
        <v>123</v>
      </c>
      <c r="G444" t="s">
        <v>168</v>
      </c>
      <c r="H444" t="s">
        <v>210</v>
      </c>
      <c r="I444" t="s">
        <v>207</v>
      </c>
      <c r="J444" t="s">
        <v>604</v>
      </c>
    </row>
    <row r="445" spans="1:10" x14ac:dyDescent="0.3">
      <c r="A445">
        <v>4561</v>
      </c>
      <c r="B445" t="s">
        <v>14</v>
      </c>
      <c r="C445" t="s">
        <v>14</v>
      </c>
      <c r="D445" t="s">
        <v>756</v>
      </c>
      <c r="E445" t="s">
        <v>122</v>
      </c>
      <c r="G445" t="s">
        <v>168</v>
      </c>
      <c r="H445" t="s">
        <v>201</v>
      </c>
      <c r="I445" t="s">
        <v>224</v>
      </c>
      <c r="J445" t="s">
        <v>390</v>
      </c>
    </row>
    <row r="446" spans="1:10" x14ac:dyDescent="0.3">
      <c r="A446">
        <v>4562</v>
      </c>
      <c r="B446" t="s">
        <v>14</v>
      </c>
      <c r="C446" t="s">
        <v>14</v>
      </c>
      <c r="D446" t="s">
        <v>757</v>
      </c>
      <c r="E446" t="s">
        <v>123</v>
      </c>
      <c r="G446" t="s">
        <v>168</v>
      </c>
      <c r="H446" t="s">
        <v>210</v>
      </c>
      <c r="I446" t="s">
        <v>224</v>
      </c>
      <c r="J446" t="s">
        <v>646</v>
      </c>
    </row>
    <row r="447" spans="1:10" x14ac:dyDescent="0.3">
      <c r="A447">
        <v>4563</v>
      </c>
      <c r="B447" t="s">
        <v>231</v>
      </c>
      <c r="C447" t="s">
        <v>231</v>
      </c>
      <c r="D447" t="s">
        <v>758</v>
      </c>
      <c r="E447" t="s">
        <v>125</v>
      </c>
      <c r="G447" t="s">
        <v>168</v>
      </c>
      <c r="H447" t="s">
        <v>210</v>
      </c>
      <c r="I447" t="s">
        <v>207</v>
      </c>
      <c r="J447" t="s">
        <v>604</v>
      </c>
    </row>
    <row r="448" spans="1:10" x14ac:dyDescent="0.3">
      <c r="A448">
        <v>4564</v>
      </c>
      <c r="B448" t="s">
        <v>231</v>
      </c>
      <c r="C448" t="s">
        <v>231</v>
      </c>
      <c r="D448" t="s">
        <v>759</v>
      </c>
      <c r="E448" t="s">
        <v>125</v>
      </c>
      <c r="G448" t="s">
        <v>168</v>
      </c>
      <c r="H448" t="s">
        <v>210</v>
      </c>
      <c r="I448" t="s">
        <v>224</v>
      </c>
      <c r="J448" t="s">
        <v>646</v>
      </c>
    </row>
    <row r="449" spans="1:10" x14ac:dyDescent="0.3">
      <c r="A449">
        <v>4565</v>
      </c>
      <c r="B449" t="s">
        <v>14</v>
      </c>
      <c r="C449" t="s">
        <v>14</v>
      </c>
      <c r="D449" t="s">
        <v>760</v>
      </c>
      <c r="E449" t="s">
        <v>130</v>
      </c>
      <c r="G449" t="s">
        <v>168</v>
      </c>
      <c r="H449" t="s">
        <v>201</v>
      </c>
      <c r="I449" t="s">
        <v>207</v>
      </c>
      <c r="J449" t="s">
        <v>387</v>
      </c>
    </row>
    <row r="450" spans="1:10" x14ac:dyDescent="0.3">
      <c r="A450">
        <v>4566</v>
      </c>
      <c r="B450" t="s">
        <v>14</v>
      </c>
      <c r="C450" t="s">
        <v>14</v>
      </c>
      <c r="D450" t="s">
        <v>761</v>
      </c>
      <c r="E450" t="s">
        <v>131</v>
      </c>
      <c r="G450" t="s">
        <v>168</v>
      </c>
      <c r="H450" t="s">
        <v>210</v>
      </c>
      <c r="I450" t="s">
        <v>207</v>
      </c>
      <c r="J450" t="s">
        <v>604</v>
      </c>
    </row>
    <row r="451" spans="1:10" x14ac:dyDescent="0.3">
      <c r="A451">
        <v>4567</v>
      </c>
      <c r="B451" t="s">
        <v>14</v>
      </c>
      <c r="C451" t="s">
        <v>14</v>
      </c>
      <c r="D451" t="s">
        <v>762</v>
      </c>
      <c r="E451" t="s">
        <v>130</v>
      </c>
      <c r="G451" t="s">
        <v>168</v>
      </c>
      <c r="H451" t="s">
        <v>201</v>
      </c>
      <c r="I451" t="s">
        <v>224</v>
      </c>
      <c r="J451" t="s">
        <v>390</v>
      </c>
    </row>
    <row r="452" spans="1:10" x14ac:dyDescent="0.3">
      <c r="A452">
        <v>4568</v>
      </c>
      <c r="B452" t="s">
        <v>14</v>
      </c>
      <c r="C452" t="s">
        <v>14</v>
      </c>
      <c r="D452" t="s">
        <v>763</v>
      </c>
      <c r="E452" t="s">
        <v>131</v>
      </c>
      <c r="G452" t="s">
        <v>168</v>
      </c>
      <c r="H452" t="s">
        <v>210</v>
      </c>
      <c r="I452" t="s">
        <v>224</v>
      </c>
      <c r="J452" t="s">
        <v>646</v>
      </c>
    </row>
    <row r="453" spans="1:10" x14ac:dyDescent="0.3">
      <c r="A453">
        <v>4477</v>
      </c>
      <c r="B453" t="s">
        <v>14</v>
      </c>
      <c r="C453" t="s">
        <v>14</v>
      </c>
      <c r="D453" t="s">
        <v>79</v>
      </c>
      <c r="E453" t="s">
        <v>79</v>
      </c>
      <c r="G453" t="s">
        <v>164</v>
      </c>
      <c r="H453" t="s">
        <v>210</v>
      </c>
      <c r="I453" t="s">
        <v>207</v>
      </c>
    </row>
    <row r="454" spans="1:10" x14ac:dyDescent="0.3">
      <c r="A454">
        <v>4576</v>
      </c>
      <c r="B454" t="s">
        <v>23</v>
      </c>
      <c r="C454" t="s">
        <v>23</v>
      </c>
      <c r="D454" t="s">
        <v>60</v>
      </c>
      <c r="E454" t="s">
        <v>60</v>
      </c>
      <c r="G454" t="s">
        <v>164</v>
      </c>
      <c r="H454" t="s">
        <v>210</v>
      </c>
      <c r="I454" t="s">
        <v>207</v>
      </c>
    </row>
    <row r="455" spans="1:10" x14ac:dyDescent="0.3">
      <c r="A455">
        <v>4545</v>
      </c>
      <c r="B455" t="s">
        <v>14</v>
      </c>
      <c r="C455" t="s">
        <v>14</v>
      </c>
      <c r="D455" t="s">
        <v>764</v>
      </c>
      <c r="E455" t="s">
        <v>98</v>
      </c>
      <c r="G455" t="s">
        <v>168</v>
      </c>
      <c r="H455" t="s">
        <v>201</v>
      </c>
      <c r="I455" t="s">
        <v>224</v>
      </c>
      <c r="J455" t="s">
        <v>390</v>
      </c>
    </row>
    <row r="456" spans="1:10" x14ac:dyDescent="0.3">
      <c r="A456">
        <v>4635</v>
      </c>
      <c r="B456" t="s">
        <v>765</v>
      </c>
      <c r="C456" t="s">
        <v>765</v>
      </c>
      <c r="D456" t="s">
        <v>132</v>
      </c>
      <c r="E456" t="s">
        <v>132</v>
      </c>
      <c r="G456" t="s">
        <v>164</v>
      </c>
      <c r="H456" t="s">
        <v>201</v>
      </c>
      <c r="I456" t="s">
        <v>207</v>
      </c>
    </row>
    <row r="457" spans="1:10" x14ac:dyDescent="0.3">
      <c r="A457">
        <v>4636</v>
      </c>
      <c r="B457" t="s">
        <v>765</v>
      </c>
      <c r="C457" t="s">
        <v>765</v>
      </c>
      <c r="D457" t="s">
        <v>133</v>
      </c>
      <c r="E457" t="s">
        <v>133</v>
      </c>
      <c r="G457" t="s">
        <v>164</v>
      </c>
      <c r="H457" t="s">
        <v>201</v>
      </c>
      <c r="I457" t="s">
        <v>207</v>
      </c>
    </row>
    <row r="458" spans="1:10" x14ac:dyDescent="0.3">
      <c r="A458">
        <v>4637</v>
      </c>
      <c r="B458" t="s">
        <v>765</v>
      </c>
      <c r="C458" t="s">
        <v>765</v>
      </c>
      <c r="D458" t="s">
        <v>134</v>
      </c>
      <c r="E458" t="s">
        <v>134</v>
      </c>
      <c r="G458" t="s">
        <v>164</v>
      </c>
      <c r="H458" t="s">
        <v>201</v>
      </c>
      <c r="I458" t="s">
        <v>207</v>
      </c>
    </row>
    <row r="459" spans="1:10" x14ac:dyDescent="0.3">
      <c r="A459" t="s">
        <v>766</v>
      </c>
      <c r="B459" t="s">
        <v>519</v>
      </c>
      <c r="C459" t="s">
        <v>520</v>
      </c>
      <c r="D459" t="s">
        <v>29</v>
      </c>
      <c r="E459" t="s">
        <v>29</v>
      </c>
      <c r="G459" t="s">
        <v>164</v>
      </c>
      <c r="H459" t="s">
        <v>201</v>
      </c>
      <c r="I459" t="s">
        <v>207</v>
      </c>
    </row>
    <row r="460" spans="1:10" x14ac:dyDescent="0.3">
      <c r="A460">
        <v>4751</v>
      </c>
      <c r="B460" t="s">
        <v>23</v>
      </c>
      <c r="C460" t="s">
        <v>23</v>
      </c>
      <c r="D460" t="s">
        <v>34</v>
      </c>
      <c r="E460" t="s">
        <v>34</v>
      </c>
      <c r="G460" t="s">
        <v>164</v>
      </c>
      <c r="H460" t="s">
        <v>210</v>
      </c>
      <c r="I460" t="s">
        <v>207</v>
      </c>
    </row>
    <row r="461" spans="1:10" x14ac:dyDescent="0.3">
      <c r="A461">
        <v>4783</v>
      </c>
      <c r="B461" t="s">
        <v>519</v>
      </c>
      <c r="C461" t="s">
        <v>520</v>
      </c>
      <c r="D461" t="s">
        <v>137</v>
      </c>
      <c r="E461" t="s">
        <v>137</v>
      </c>
      <c r="G461" t="s">
        <v>168</v>
      </c>
      <c r="H461" t="s">
        <v>201</v>
      </c>
      <c r="I461" t="s">
        <v>207</v>
      </c>
    </row>
    <row r="462" spans="1:10" x14ac:dyDescent="0.3">
      <c r="A462">
        <v>4784</v>
      </c>
      <c r="B462" t="s">
        <v>23</v>
      </c>
      <c r="C462" t="s">
        <v>23</v>
      </c>
      <c r="D462" t="s">
        <v>767</v>
      </c>
      <c r="E462" t="s">
        <v>76</v>
      </c>
      <c r="G462" t="s">
        <v>167</v>
      </c>
      <c r="H462" t="s">
        <v>201</v>
      </c>
      <c r="I462" t="s">
        <v>207</v>
      </c>
    </row>
    <row r="463" spans="1:10" x14ac:dyDescent="0.3">
      <c r="A463" t="s">
        <v>768</v>
      </c>
      <c r="B463" t="s">
        <v>519</v>
      </c>
      <c r="C463" t="s">
        <v>520</v>
      </c>
      <c r="D463" t="s">
        <v>137</v>
      </c>
      <c r="E463" t="s">
        <v>137</v>
      </c>
      <c r="G463" t="s">
        <v>168</v>
      </c>
      <c r="H463" t="s">
        <v>201</v>
      </c>
      <c r="I463" t="s">
        <v>207</v>
      </c>
    </row>
    <row r="464" spans="1:10" x14ac:dyDescent="0.3">
      <c r="A464">
        <v>4795</v>
      </c>
      <c r="B464" t="s">
        <v>23</v>
      </c>
      <c r="C464" t="s">
        <v>23</v>
      </c>
      <c r="D464" t="s">
        <v>135</v>
      </c>
      <c r="E464" t="s">
        <v>135</v>
      </c>
      <c r="G464" t="s">
        <v>164</v>
      </c>
      <c r="H464" t="s">
        <v>201</v>
      </c>
      <c r="I464" t="s">
        <v>207</v>
      </c>
    </row>
    <row r="465" spans="1:9" x14ac:dyDescent="0.3">
      <c r="A465">
        <v>3984</v>
      </c>
      <c r="B465" t="s">
        <v>231</v>
      </c>
      <c r="C465" t="s">
        <v>231</v>
      </c>
      <c r="D465" t="s">
        <v>138</v>
      </c>
      <c r="E465" t="s">
        <v>138</v>
      </c>
      <c r="G465" t="s">
        <v>164</v>
      </c>
      <c r="H465" t="s">
        <v>201</v>
      </c>
      <c r="I465" t="s">
        <v>207</v>
      </c>
    </row>
    <row r="466" spans="1:9" x14ac:dyDescent="0.3">
      <c r="A466">
        <v>4807</v>
      </c>
      <c r="B466" t="s">
        <v>519</v>
      </c>
      <c r="C466" t="s">
        <v>520</v>
      </c>
      <c r="D466" t="s">
        <v>163</v>
      </c>
      <c r="E466" t="s">
        <v>163</v>
      </c>
      <c r="G466" t="s">
        <v>168</v>
      </c>
      <c r="H466" t="s">
        <v>201</v>
      </c>
      <c r="I466" t="s">
        <v>207</v>
      </c>
    </row>
    <row r="467" spans="1:9" x14ac:dyDescent="0.3">
      <c r="A467">
        <v>4806</v>
      </c>
      <c r="B467" t="s">
        <v>23</v>
      </c>
      <c r="C467" t="s">
        <v>23</v>
      </c>
      <c r="D467" t="s">
        <v>126</v>
      </c>
      <c r="E467" t="s">
        <v>126</v>
      </c>
      <c r="G467" t="s">
        <v>168</v>
      </c>
      <c r="H467" t="s">
        <v>201</v>
      </c>
      <c r="I467" t="s">
        <v>207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195</v>
      </c>
      <c r="C1" t="s">
        <v>196</v>
      </c>
      <c r="D1" s="10" t="s">
        <v>769</v>
      </c>
    </row>
    <row r="2" spans="1:4" x14ac:dyDescent="0.3">
      <c r="A2" t="s">
        <v>1</v>
      </c>
      <c r="B2" t="s">
        <v>170</v>
      </c>
      <c r="C2" t="s">
        <v>201</v>
      </c>
      <c r="D2" s="10">
        <v>18</v>
      </c>
    </row>
    <row r="3" spans="1:4" x14ac:dyDescent="0.3">
      <c r="A3" t="s">
        <v>1</v>
      </c>
      <c r="B3" t="s">
        <v>165</v>
      </c>
      <c r="C3" t="s">
        <v>201</v>
      </c>
      <c r="D3" s="10">
        <v>11</v>
      </c>
    </row>
    <row r="4" spans="1:4" x14ac:dyDescent="0.3">
      <c r="A4" t="s">
        <v>1</v>
      </c>
      <c r="B4" t="s">
        <v>165</v>
      </c>
      <c r="C4" t="s">
        <v>210</v>
      </c>
      <c r="D4" s="10">
        <v>12</v>
      </c>
    </row>
    <row r="5" spans="1:4" x14ac:dyDescent="0.3">
      <c r="A5" t="s">
        <v>1</v>
      </c>
      <c r="B5" t="s">
        <v>169</v>
      </c>
      <c r="C5" t="s">
        <v>201</v>
      </c>
      <c r="D5" s="10">
        <v>7</v>
      </c>
    </row>
    <row r="6" spans="1:4" x14ac:dyDescent="0.3">
      <c r="A6" t="s">
        <v>1</v>
      </c>
      <c r="B6" t="s">
        <v>169</v>
      </c>
      <c r="C6" t="s">
        <v>210</v>
      </c>
      <c r="D6" s="10">
        <v>7</v>
      </c>
    </row>
    <row r="7" spans="1:4" x14ac:dyDescent="0.3">
      <c r="A7" t="s">
        <v>1</v>
      </c>
      <c r="B7" t="s">
        <v>164</v>
      </c>
      <c r="C7" t="s">
        <v>201</v>
      </c>
      <c r="D7" s="10">
        <v>11</v>
      </c>
    </row>
    <row r="8" spans="1:4" x14ac:dyDescent="0.3">
      <c r="A8" t="s">
        <v>1</v>
      </c>
      <c r="B8" t="s">
        <v>164</v>
      </c>
      <c r="C8" t="s">
        <v>210</v>
      </c>
      <c r="D8" s="10">
        <v>12</v>
      </c>
    </row>
    <row r="9" spans="1:4" x14ac:dyDescent="0.3">
      <c r="A9" t="s">
        <v>1</v>
      </c>
      <c r="B9" t="s">
        <v>168</v>
      </c>
      <c r="C9" t="s">
        <v>201</v>
      </c>
      <c r="D9" s="10">
        <v>7</v>
      </c>
    </row>
    <row r="10" spans="1:4" x14ac:dyDescent="0.3">
      <c r="A10" t="s">
        <v>1</v>
      </c>
      <c r="B10" t="s">
        <v>168</v>
      </c>
      <c r="C10" t="s">
        <v>210</v>
      </c>
      <c r="D10" s="10">
        <v>7</v>
      </c>
    </row>
    <row r="11" spans="1:4" x14ac:dyDescent="0.3">
      <c r="A11" t="s">
        <v>1</v>
      </c>
      <c r="B11" t="s">
        <v>174</v>
      </c>
      <c r="C11" t="s">
        <v>201</v>
      </c>
      <c r="D11" s="10">
        <v>7</v>
      </c>
    </row>
    <row r="12" spans="1:4" x14ac:dyDescent="0.3">
      <c r="A12" t="s">
        <v>43</v>
      </c>
      <c r="B12" t="s">
        <v>165</v>
      </c>
      <c r="C12" t="s">
        <v>201</v>
      </c>
      <c r="D12" s="10">
        <v>14.98</v>
      </c>
    </row>
    <row r="13" spans="1:4" x14ac:dyDescent="0.3">
      <c r="A13" t="s">
        <v>43</v>
      </c>
      <c r="B13" t="s">
        <v>165</v>
      </c>
      <c r="C13" t="s">
        <v>210</v>
      </c>
      <c r="D13" s="10">
        <v>15.98</v>
      </c>
    </row>
    <row r="14" spans="1:4" x14ac:dyDescent="0.3">
      <c r="A14" t="s">
        <v>43</v>
      </c>
      <c r="B14" t="s">
        <v>169</v>
      </c>
      <c r="C14" t="s">
        <v>201</v>
      </c>
      <c r="D14" s="10">
        <v>5.98</v>
      </c>
    </row>
    <row r="15" spans="1:4" x14ac:dyDescent="0.3">
      <c r="A15" t="s">
        <v>43</v>
      </c>
      <c r="B15" t="s">
        <v>169</v>
      </c>
      <c r="C15" t="s">
        <v>210</v>
      </c>
      <c r="D15" s="10">
        <v>6.98</v>
      </c>
    </row>
    <row r="16" spans="1:4" x14ac:dyDescent="0.3">
      <c r="A16" t="s">
        <v>43</v>
      </c>
      <c r="B16" t="s">
        <v>606</v>
      </c>
      <c r="C16" t="s">
        <v>210</v>
      </c>
      <c r="D16" s="10">
        <v>6.98</v>
      </c>
    </row>
    <row r="17" spans="1:4" x14ac:dyDescent="0.3">
      <c r="A17" t="s">
        <v>43</v>
      </c>
      <c r="B17" t="s">
        <v>606</v>
      </c>
      <c r="C17" t="s">
        <v>201</v>
      </c>
      <c r="D17" s="10">
        <v>5.98</v>
      </c>
    </row>
    <row r="18" spans="1:4" x14ac:dyDescent="0.3">
      <c r="A18" t="s">
        <v>43</v>
      </c>
      <c r="B18" t="s">
        <v>168</v>
      </c>
      <c r="C18" t="s">
        <v>201</v>
      </c>
      <c r="D18" s="10">
        <v>5.98</v>
      </c>
    </row>
    <row r="19" spans="1:4" x14ac:dyDescent="0.3">
      <c r="A19" t="s">
        <v>43</v>
      </c>
      <c r="B19" t="s">
        <v>168</v>
      </c>
      <c r="C19" t="s">
        <v>210</v>
      </c>
      <c r="D19" s="10">
        <v>6.98</v>
      </c>
    </row>
    <row r="20" spans="1:4" x14ac:dyDescent="0.3">
      <c r="A20" t="s">
        <v>43</v>
      </c>
      <c r="B20" t="s">
        <v>166</v>
      </c>
      <c r="C20" t="s">
        <v>201</v>
      </c>
      <c r="D20" s="10">
        <v>14.98</v>
      </c>
    </row>
    <row r="21" spans="1:4" x14ac:dyDescent="0.3">
      <c r="A21" t="s">
        <v>43</v>
      </c>
      <c r="B21" t="s">
        <v>166</v>
      </c>
      <c r="C21" t="s">
        <v>210</v>
      </c>
      <c r="D21" s="10">
        <v>15.98</v>
      </c>
    </row>
    <row r="22" spans="1:4" x14ac:dyDescent="0.3">
      <c r="A22" t="s">
        <v>65</v>
      </c>
      <c r="B22" t="s">
        <v>164</v>
      </c>
      <c r="C22" t="s">
        <v>210</v>
      </c>
      <c r="D22" s="10">
        <v>12.99</v>
      </c>
    </row>
    <row r="23" spans="1:4" x14ac:dyDescent="0.3">
      <c r="A23" t="s">
        <v>65</v>
      </c>
      <c r="B23" t="s">
        <v>174</v>
      </c>
      <c r="C23" t="s">
        <v>201</v>
      </c>
      <c r="D23" s="10">
        <v>10.99</v>
      </c>
    </row>
    <row r="24" spans="1:4" x14ac:dyDescent="0.3">
      <c r="A24" t="s">
        <v>65</v>
      </c>
      <c r="B24" t="s">
        <v>169</v>
      </c>
      <c r="C24" t="s">
        <v>201</v>
      </c>
      <c r="D24" s="10">
        <v>7.98</v>
      </c>
    </row>
    <row r="25" spans="1:4" x14ac:dyDescent="0.3">
      <c r="A25" t="s">
        <v>24</v>
      </c>
      <c r="B25" t="s">
        <v>167</v>
      </c>
      <c r="C25" t="s">
        <v>201</v>
      </c>
      <c r="D25" s="10">
        <v>14.95</v>
      </c>
    </row>
    <row r="26" spans="1:4" x14ac:dyDescent="0.3">
      <c r="A26" t="s">
        <v>24</v>
      </c>
      <c r="B26" t="s">
        <v>165</v>
      </c>
      <c r="C26" t="s">
        <v>201</v>
      </c>
      <c r="D26" s="10">
        <v>9.9499999999999993</v>
      </c>
    </row>
    <row r="27" spans="1:4" x14ac:dyDescent="0.3">
      <c r="A27" t="s">
        <v>24</v>
      </c>
      <c r="B27" t="s">
        <v>165</v>
      </c>
      <c r="C27" t="s">
        <v>210</v>
      </c>
      <c r="D27" s="10">
        <v>9.9499999999999993</v>
      </c>
    </row>
    <row r="28" spans="1:4" x14ac:dyDescent="0.3">
      <c r="A28" t="s">
        <v>24</v>
      </c>
      <c r="B28" t="s">
        <v>164</v>
      </c>
      <c r="C28" t="s">
        <v>201</v>
      </c>
      <c r="D28" s="10">
        <v>9.9499999999999993</v>
      </c>
    </row>
    <row r="29" spans="1:4" x14ac:dyDescent="0.3">
      <c r="A29" t="s">
        <v>24</v>
      </c>
      <c r="B29" t="s">
        <v>166</v>
      </c>
      <c r="C29" t="s">
        <v>210</v>
      </c>
      <c r="D29" s="10">
        <v>9.9499999999999993</v>
      </c>
    </row>
    <row r="30" spans="1:4" x14ac:dyDescent="0.3">
      <c r="A30" t="s">
        <v>24</v>
      </c>
      <c r="B30" t="s">
        <v>164</v>
      </c>
      <c r="C30" t="s">
        <v>210</v>
      </c>
      <c r="D30" s="10">
        <v>9.9499999999999993</v>
      </c>
    </row>
    <row r="31" spans="1:4" x14ac:dyDescent="0.3">
      <c r="A31" t="s">
        <v>68</v>
      </c>
      <c r="B31" t="s">
        <v>230</v>
      </c>
      <c r="C31" t="s">
        <v>201</v>
      </c>
      <c r="D31" s="10">
        <v>1.99</v>
      </c>
    </row>
    <row r="32" spans="1:4" x14ac:dyDescent="0.3">
      <c r="A32" t="s">
        <v>68</v>
      </c>
      <c r="B32" t="s">
        <v>168</v>
      </c>
      <c r="C32" t="s">
        <v>210</v>
      </c>
      <c r="D32" s="10">
        <v>10.99</v>
      </c>
    </row>
    <row r="33" spans="1:4" x14ac:dyDescent="0.3">
      <c r="A33" t="s">
        <v>68</v>
      </c>
      <c r="B33" t="s">
        <v>168</v>
      </c>
      <c r="C33" t="s">
        <v>201</v>
      </c>
      <c r="D33" s="10">
        <v>9.99</v>
      </c>
    </row>
    <row r="34" spans="1:4" x14ac:dyDescent="0.3">
      <c r="A34" t="s">
        <v>68</v>
      </c>
      <c r="B34" t="s">
        <v>165</v>
      </c>
      <c r="C34" t="s">
        <v>210</v>
      </c>
      <c r="D34" s="10">
        <v>18.989999999999998</v>
      </c>
    </row>
    <row r="35" spans="1:4" x14ac:dyDescent="0.3">
      <c r="A35" t="s">
        <v>35</v>
      </c>
      <c r="B35" t="s">
        <v>168</v>
      </c>
      <c r="C35" t="s">
        <v>201</v>
      </c>
      <c r="D35" s="10">
        <v>8.48</v>
      </c>
    </row>
    <row r="36" spans="1:4" x14ac:dyDescent="0.3">
      <c r="A36" t="s">
        <v>35</v>
      </c>
      <c r="B36" t="s">
        <v>174</v>
      </c>
      <c r="C36" t="s">
        <v>201</v>
      </c>
      <c r="D36" s="10">
        <v>9.9849999999999994</v>
      </c>
    </row>
  </sheetData>
  <conditionalFormatting sqref="C27:C28 C30:C36 C1:C25">
    <cfRule type="cellIs" dxfId="3" priority="3" operator="equal">
      <formula>"HD"</formula>
    </cfRule>
  </conditionalFormatting>
  <conditionalFormatting sqref="C26">
    <cfRule type="cellIs" dxfId="2" priority="2" operator="equal">
      <formula>"HD"</formula>
    </cfRule>
  </conditionalFormatting>
  <conditionalFormatting sqref="C29">
    <cfRule type="cellIs" dxfId="1" priority="1" operator="equal">
      <formula>"HD"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titles_trend</vt:lpstr>
      <vt:lpstr>default_runtimes</vt:lpstr>
      <vt:lpstr>network_ids</vt:lpstr>
      <vt:lpstr>default_avg_price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2016-08-26T22:02:27Z</dcterms:modified>
</cp:coreProperties>
</file>