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7a2ac26157b982/Documents/Downloads/"/>
    </mc:Choice>
  </mc:AlternateContent>
  <xr:revisionPtr revIDLastSave="345" documentId="8_{33C8CDB5-9B43-49B3-9ED2-00C3F4A03A1D}" xr6:coauthVersionLast="47" xr6:coauthVersionMax="47" xr10:uidLastSave="{2A464CF8-D2B5-4A7B-B0E6-19A9285BC953}"/>
  <bookViews>
    <workbookView xWindow="-120" yWindow="-120" windowWidth="29040" windowHeight="15720" xr2:uid="{8E499F0A-8FDB-4737-9C99-8A3CBD34D2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5" i="1"/>
  <c r="D4" i="1"/>
  <c r="D3" i="1"/>
  <c r="B14" i="1"/>
  <c r="D10" i="1" l="1"/>
  <c r="D14" i="1" s="1"/>
</calcChain>
</file>

<file path=xl/sharedStrings.xml><?xml version="1.0" encoding="utf-8"?>
<sst xmlns="http://schemas.openxmlformats.org/spreadsheetml/2006/main" count="31" uniqueCount="30">
  <si>
    <t>INCOME TAX CALCULATOR</t>
  </si>
  <si>
    <t>PERSONAL IMFORMATION</t>
  </si>
  <si>
    <t>AGE:</t>
  </si>
  <si>
    <t>INCOME DETAIL</t>
  </si>
  <si>
    <t>INCOME SOURCE</t>
  </si>
  <si>
    <t>AMOUNT(INR)</t>
  </si>
  <si>
    <t>TOTAL INCOME</t>
  </si>
  <si>
    <t>NAME:</t>
  </si>
  <si>
    <t>SALARY:</t>
  </si>
  <si>
    <t>HOUSE PROPERTY INCOME:</t>
  </si>
  <si>
    <t>BUSSINESS INCOME:</t>
  </si>
  <si>
    <t>CAPITAL GAIN:</t>
  </si>
  <si>
    <t>OTHER INCOME:</t>
  </si>
  <si>
    <t>DEDUCTION UNDER SECTION 80</t>
  </si>
  <si>
    <t>DEDUCTION</t>
  </si>
  <si>
    <t>SEC 80C:</t>
  </si>
  <si>
    <t>SEC 80CCD(1B)(NPS):</t>
  </si>
  <si>
    <t>SEC 80D(MEDICAL PREMIUM):</t>
  </si>
  <si>
    <t>SEC 80E(EDUCATION LOAN):</t>
  </si>
  <si>
    <t>SEC 80G(DONATIONS):</t>
  </si>
  <si>
    <t>SEC 80TTB(INTEREST):</t>
  </si>
  <si>
    <t>SEC 80TTA(SAVING INTEREST):</t>
  </si>
  <si>
    <t>TOTAL DEDUCTION:</t>
  </si>
  <si>
    <t>TAX CACULATION</t>
  </si>
  <si>
    <t>TOTAL EXEMPTION:</t>
  </si>
  <si>
    <t>TAXABLE INCOME:</t>
  </si>
  <si>
    <t>TAX PAYBLE</t>
  </si>
  <si>
    <t>TABLE INCOME</t>
  </si>
  <si>
    <t>OLD REGIME TAX RATE</t>
  </si>
  <si>
    <t>SHIVA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</si>
</sst>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6"/>
      <color theme="3"/>
      <name val="Aptos Narrow"/>
      <family val="2"/>
      <scheme val="minor"/>
    </font>
    <font>
      <sz val="26"/>
      <color theme="0"/>
      <name val="Aptos Narrow"/>
      <family val="2"/>
      <scheme val="minor"/>
    </font>
    <font>
      <b/>
      <sz val="20"/>
      <color rgb="FFFA7D00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4"/>
      <color theme="1"/>
      <name val="Aptos"/>
      <family val="2"/>
    </font>
    <font>
      <sz val="22"/>
      <color theme="0"/>
      <name val="Aptos"/>
      <family val="2"/>
    </font>
    <font>
      <b/>
      <sz val="18"/>
      <color theme="3"/>
      <name val="Aptos Narrow"/>
      <family val="2"/>
      <scheme val="minor"/>
    </font>
    <font>
      <sz val="8"/>
      <name val="Aptos Narrow"/>
      <family val="2"/>
      <scheme val="minor"/>
    </font>
    <font>
      <b/>
      <sz val="22"/>
      <color theme="3"/>
      <name val="Aptos Narrow"/>
      <family val="2"/>
      <scheme val="minor"/>
    </font>
    <font>
      <sz val="22"/>
      <color theme="3"/>
      <name val="Aptos Display"/>
      <family val="2"/>
    </font>
    <font>
      <b/>
      <sz val="26"/>
      <color theme="3"/>
      <name val="Aptos Narrow"/>
      <family val="2"/>
      <scheme val="minor"/>
    </font>
    <font>
      <sz val="14"/>
      <color theme="1"/>
      <name val="Arial Rounded MT Bold"/>
      <family val="2"/>
    </font>
    <font>
      <sz val="14"/>
      <color theme="1"/>
      <name val="Aptos Display"/>
      <family val="2"/>
      <scheme val="major"/>
    </font>
    <font>
      <b/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 style="thick">
        <color theme="4"/>
      </top>
      <bottom style="thin">
        <color rgb="FFB2B2B2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3" borderId="4" applyNumberFormat="0" applyAlignment="0" applyProtection="0"/>
    <xf numFmtId="0" fontId="1" fillId="4" borderId="6" applyNumberFormat="0" applyFont="0" applyAlignment="0" applyProtection="0"/>
    <xf numFmtId="0" fontId="7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4">
    <xf numFmtId="0" fontId="0" fillId="0" borderId="0" xfId="0"/>
    <xf numFmtId="0" fontId="9" fillId="0" borderId="2" xfId="3" applyFont="1" applyAlignment="1"/>
    <xf numFmtId="0" fontId="14" fillId="4" borderId="6" xfId="6" applyFont="1" applyAlignment="1"/>
    <xf numFmtId="0" fontId="12" fillId="4" borderId="6" xfId="6" applyFont="1" applyAlignment="1"/>
    <xf numFmtId="0" fontId="2" fillId="2" borderId="5" xfId="1" applyFill="1" applyBorder="1" applyAlignment="1"/>
    <xf numFmtId="9" fontId="0" fillId="0" borderId="0" xfId="0" applyNumberFormat="1"/>
    <xf numFmtId="0" fontId="18" fillId="0" borderId="1" xfId="2" applyFont="1" applyFill="1" applyAlignment="1"/>
    <xf numFmtId="0" fontId="19" fillId="4" borderId="1" xfId="2" applyFont="1" applyFill="1" applyAlignment="1"/>
    <xf numFmtId="0" fontId="18" fillId="0" borderId="1" xfId="2" applyFont="1" applyAlignment="1">
      <alignment horizontal="center"/>
    </xf>
    <xf numFmtId="9" fontId="18" fillId="0" borderId="1" xfId="2" applyNumberFormat="1" applyFont="1" applyAlignment="1">
      <alignment horizontal="center"/>
    </xf>
    <xf numFmtId="0" fontId="16" fillId="0" borderId="3" xfId="4" applyFont="1" applyFill="1" applyAlignment="1"/>
    <xf numFmtId="0" fontId="8" fillId="6" borderId="0" xfId="8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10" fillId="8" borderId="0" xfId="7" applyFont="1" applyFill="1" applyAlignment="1">
      <alignment horizontal="center" wrapText="1"/>
    </xf>
    <xf numFmtId="0" fontId="11" fillId="3" borderId="7" xfId="5" applyFont="1" applyBorder="1" applyAlignment="1">
      <alignment horizontal="center"/>
    </xf>
    <xf numFmtId="0" fontId="11" fillId="3" borderId="8" xfId="5" applyFont="1" applyBorder="1" applyAlignment="1">
      <alignment horizontal="center"/>
    </xf>
    <xf numFmtId="0" fontId="13" fillId="7" borderId="0" xfId="9" applyFont="1" applyAlignment="1">
      <alignment horizontal="center"/>
    </xf>
    <xf numFmtId="0" fontId="15" fillId="5" borderId="0" xfId="7" applyFont="1" applyBorder="1" applyAlignment="1">
      <alignment horizontal="center"/>
    </xf>
    <xf numFmtId="0" fontId="20" fillId="4" borderId="6" xfId="6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</cellXfs>
  <cellStyles count="10">
    <cellStyle name="20% - Accent4" xfId="8" builtinId="42"/>
    <cellStyle name="40% - Accent4" xfId="9" builtinId="43"/>
    <cellStyle name="Accent3" xfId="7" builtinId="37"/>
    <cellStyle name="Calculation" xfId="5" builtinId="22"/>
    <cellStyle name="Heading 1" xfId="2" builtinId="16"/>
    <cellStyle name="Heading 2" xfId="3" builtinId="17"/>
    <cellStyle name="Heading 3" xfId="4" builtinId="18"/>
    <cellStyle name="Normal" xfId="0" builtinId="0"/>
    <cellStyle name="Note" xfId="6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8481-96D3-4917-B1C8-74DDD5FD24C9}">
  <dimension ref="A1:M96"/>
  <sheetViews>
    <sheetView tabSelected="1" workbookViewId="0">
      <selection activeCell="B17" sqref="B17"/>
    </sheetView>
  </sheetViews>
  <sheetFormatPr defaultRowHeight="15" x14ac:dyDescent="0.25"/>
  <cols>
    <col min="1" max="1" width="46.42578125" customWidth="1"/>
    <col min="2" max="2" width="62.140625" customWidth="1"/>
    <col min="3" max="3" width="52.5703125" customWidth="1"/>
    <col min="4" max="4" width="62.5703125" customWidth="1"/>
    <col min="5" max="9" width="9.140625" customWidth="1"/>
    <col min="13" max="13" width="26.140625" customWidth="1"/>
  </cols>
  <sheetData>
    <row r="1" spans="1:4" ht="34.5" x14ac:dyDescent="0.55000000000000004">
      <c r="A1" s="15" t="s">
        <v>0</v>
      </c>
      <c r="B1" s="15"/>
      <c r="C1" s="19" t="s">
        <v>13</v>
      </c>
      <c r="D1" s="19"/>
    </row>
    <row r="2" spans="1:4" ht="29.25" thickBot="1" x14ac:dyDescent="0.5">
      <c r="A2" s="22"/>
      <c r="B2" s="22"/>
      <c r="C2" s="6" t="s">
        <v>14</v>
      </c>
      <c r="D2" s="7" t="s">
        <v>5</v>
      </c>
    </row>
    <row r="3" spans="1:4" ht="30" thickTop="1" thickBot="1" x14ac:dyDescent="0.5">
      <c r="A3" s="16" t="s">
        <v>1</v>
      </c>
      <c r="B3" s="17"/>
      <c r="C3" s="6" t="s">
        <v>15</v>
      </c>
      <c r="D3" s="8">
        <f>MIN(150000,B9*0.1)</f>
        <v>45000</v>
      </c>
    </row>
    <row r="4" spans="1:4" ht="30" thickTop="1" thickBot="1" x14ac:dyDescent="0.5">
      <c r="A4" s="3" t="s">
        <v>7</v>
      </c>
      <c r="B4" s="12" t="s">
        <v>29</v>
      </c>
      <c r="C4" s="6" t="s">
        <v>16</v>
      </c>
      <c r="D4" s="8">
        <f>IF(B5&lt;60,25000,50000)</f>
        <v>25000</v>
      </c>
    </row>
    <row r="5" spans="1:4" ht="30" thickTop="1" thickBot="1" x14ac:dyDescent="0.5">
      <c r="A5" s="3" t="s">
        <v>2</v>
      </c>
      <c r="B5" s="13">
        <v>55</v>
      </c>
      <c r="C5" s="6" t="s">
        <v>17</v>
      </c>
      <c r="D5" s="8">
        <f>IF(B5&lt;60,25000,500000)</f>
        <v>25000</v>
      </c>
    </row>
    <row r="6" spans="1:4" ht="30" thickTop="1" thickBot="1" x14ac:dyDescent="0.5">
      <c r="A6" s="23"/>
      <c r="B6" s="23"/>
      <c r="C6" s="6" t="s">
        <v>18</v>
      </c>
      <c r="D6" s="8"/>
    </row>
    <row r="7" spans="1:4" ht="36" thickTop="1" thickBot="1" x14ac:dyDescent="0.6">
      <c r="A7" s="18" t="s">
        <v>3</v>
      </c>
      <c r="B7" s="18"/>
      <c r="C7" s="6" t="s">
        <v>19</v>
      </c>
      <c r="D7" s="9">
        <v>1</v>
      </c>
    </row>
    <row r="8" spans="1:4" ht="30" thickTop="1" thickBot="1" x14ac:dyDescent="0.5">
      <c r="A8" s="1" t="s">
        <v>4</v>
      </c>
      <c r="B8" s="2" t="s">
        <v>5</v>
      </c>
      <c r="C8" s="6" t="s">
        <v>21</v>
      </c>
      <c r="D8" s="8">
        <f>IF(B5&lt;=60,10000,0)</f>
        <v>10000</v>
      </c>
    </row>
    <row r="9" spans="1:4" ht="30" thickTop="1" thickBot="1" x14ac:dyDescent="0.5">
      <c r="A9" s="1" t="s">
        <v>8</v>
      </c>
      <c r="B9" s="14">
        <v>450000</v>
      </c>
      <c r="C9" s="6" t="s">
        <v>20</v>
      </c>
      <c r="D9" s="8">
        <f>IF(B5&gt;=60,50000,0)</f>
        <v>0</v>
      </c>
    </row>
    <row r="10" spans="1:4" ht="30" thickTop="1" thickBot="1" x14ac:dyDescent="0.5">
      <c r="A10" s="1" t="s">
        <v>9</v>
      </c>
      <c r="B10" s="14">
        <v>5000</v>
      </c>
      <c r="C10" s="6" t="s">
        <v>22</v>
      </c>
      <c r="D10" s="8">
        <f>SUM(D3:D9)</f>
        <v>105001</v>
      </c>
    </row>
    <row r="11" spans="1:4" ht="22.5" thickTop="1" thickBot="1" x14ac:dyDescent="0.4">
      <c r="A11" s="1" t="s">
        <v>10</v>
      </c>
      <c r="B11" s="14">
        <v>25000</v>
      </c>
      <c r="C11" s="21"/>
      <c r="D11" s="21"/>
    </row>
    <row r="12" spans="1:4" ht="36" thickTop="1" thickBot="1" x14ac:dyDescent="0.6">
      <c r="A12" s="1" t="s">
        <v>11</v>
      </c>
      <c r="B12" s="14">
        <v>3655</v>
      </c>
      <c r="C12" s="20" t="s">
        <v>23</v>
      </c>
      <c r="D12" s="20"/>
    </row>
    <row r="13" spans="1:4" ht="25.5" thickTop="1" thickBot="1" x14ac:dyDescent="0.45">
      <c r="A13" s="1" t="s">
        <v>12</v>
      </c>
      <c r="B13" s="14">
        <v>14587</v>
      </c>
      <c r="C13" s="10" t="s">
        <v>24</v>
      </c>
    </row>
    <row r="14" spans="1:4" ht="26.25" customHeight="1" thickTop="1" thickBot="1" x14ac:dyDescent="0.45">
      <c r="A14" s="1" t="s">
        <v>6</v>
      </c>
      <c r="B14" s="14">
        <f>SUM(B9:B13)</f>
        <v>498242</v>
      </c>
      <c r="C14" s="10" t="s">
        <v>25</v>
      </c>
      <c r="D14" s="11">
        <f>B14-D10-D13</f>
        <v>393241</v>
      </c>
    </row>
    <row r="15" spans="1:4" ht="15.75" thickTop="1" x14ac:dyDescent="0.25"/>
    <row r="29" spans="2:2" ht="15.75" thickBot="1" x14ac:dyDescent="0.3"/>
    <row r="30" spans="2:2" ht="25.5" thickTop="1" thickBot="1" x14ac:dyDescent="0.45">
      <c r="B30" s="4"/>
    </row>
    <row r="31" spans="2:2" ht="15.75" thickTop="1" x14ac:dyDescent="0.25"/>
    <row r="89" spans="12:13" x14ac:dyDescent="0.25">
      <c r="L89" t="s">
        <v>28</v>
      </c>
    </row>
    <row r="90" spans="12:13" x14ac:dyDescent="0.25">
      <c r="L90" t="s">
        <v>27</v>
      </c>
      <c r="M90" t="s">
        <v>26</v>
      </c>
    </row>
    <row r="91" spans="12:13" x14ac:dyDescent="0.25">
      <c r="L91">
        <v>0</v>
      </c>
      <c r="M91">
        <v>0</v>
      </c>
    </row>
    <row r="92" spans="12:13" x14ac:dyDescent="0.25">
      <c r="L92">
        <v>250000</v>
      </c>
      <c r="M92">
        <v>0</v>
      </c>
    </row>
    <row r="93" spans="12:13" x14ac:dyDescent="0.25">
      <c r="L93">
        <v>500000</v>
      </c>
      <c r="M93" s="5">
        <v>0.05</v>
      </c>
    </row>
    <row r="94" spans="12:13" x14ac:dyDescent="0.25">
      <c r="L94">
        <v>750000</v>
      </c>
      <c r="M94" s="5">
        <v>0.05</v>
      </c>
    </row>
    <row r="95" spans="12:13" x14ac:dyDescent="0.25">
      <c r="L95">
        <v>1000000</v>
      </c>
      <c r="M95" s="5">
        <v>0.2</v>
      </c>
    </row>
    <row r="96" spans="12:13" x14ac:dyDescent="0.25">
      <c r="L96">
        <v>1250000</v>
      </c>
      <c r="M96" s="5">
        <v>0.3</v>
      </c>
    </row>
  </sheetData>
  <mergeCells count="8">
    <mergeCell ref="A1:B1"/>
    <mergeCell ref="A3:B3"/>
    <mergeCell ref="A7:B7"/>
    <mergeCell ref="C1:D1"/>
    <mergeCell ref="C12:D12"/>
    <mergeCell ref="C11:D11"/>
    <mergeCell ref="A2:B2"/>
    <mergeCell ref="A6:B6"/>
  </mergeCells>
  <phoneticPr fontId="17" type="noConversion"/>
  <dataValidations count="2">
    <dataValidation type="list" allowBlank="1" showInputMessage="1" showErrorMessage="1" sqref="D7" xr:uid="{93AD1356-CCC4-496B-BBE2-4978578BDF43}">
      <formula1>"50%,100%"</formula1>
    </dataValidation>
    <dataValidation type="list" allowBlank="1" showInputMessage="1" showErrorMessage="1" sqref="B30" xr:uid="{D20278CE-1F61-4AE3-8B67-B6546E0DFDE5}">
      <formula1>"OLD REGIME,NEW REGIME"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rounak singh</dc:creator>
  <cp:lastModifiedBy>rounak singh</cp:lastModifiedBy>
  <dcterms:created xsi:type="dcterms:W3CDTF">2024-10-03T14:16:25Z</dcterms:created>
  <dcterms:modified xsi:type="dcterms:W3CDTF">2024-10-03T15:55:54Z</dcterms:modified>
</cp:coreProperties>
</file>